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gina Web\Año 2020\"/>
    </mc:Choice>
  </mc:AlternateContent>
  <xr:revisionPtr revIDLastSave="0" documentId="13_ncr:1_{FBAF441E-E5E4-4A1C-A5D4-A5D74251F849}" xr6:coauthVersionLast="36" xr6:coauthVersionMax="36" xr10:uidLastSave="{00000000-0000-0000-0000-000000000000}"/>
  <bookViews>
    <workbookView xWindow="360" yWindow="660" windowWidth="23472" windowHeight="9960" xr2:uid="{00000000-000D-0000-FFFF-FFFF00000000}"/>
  </bookViews>
  <sheets>
    <sheet name="Colones" sheetId="3" r:id="rId1"/>
    <sheet name="Dólares" sheetId="4" r:id="rId2"/>
  </sheets>
  <calcPr calcId="191029"/>
</workbook>
</file>

<file path=xl/calcChain.xml><?xml version="1.0" encoding="utf-8"?>
<calcChain xmlns="http://schemas.openxmlformats.org/spreadsheetml/2006/main">
  <c r="F146" i="3" l="1"/>
  <c r="E146" i="3"/>
  <c r="F140" i="3" l="1"/>
  <c r="E140" i="3"/>
  <c r="F135" i="3" l="1"/>
  <c r="E135" i="3"/>
  <c r="F117" i="3" l="1"/>
  <c r="E117" i="3"/>
  <c r="F129" i="3" l="1"/>
  <c r="E129" i="3"/>
  <c r="E43" i="4" l="1"/>
  <c r="F43" i="4"/>
  <c r="F126" i="3"/>
  <c r="E126" i="3"/>
  <c r="F122" i="3" l="1"/>
  <c r="E122" i="3"/>
  <c r="F39" i="4" l="1"/>
  <c r="E39" i="4"/>
  <c r="F114" i="3"/>
  <c r="E114" i="3"/>
  <c r="F110" i="3" l="1"/>
  <c r="E110" i="3"/>
  <c r="F105" i="3" l="1"/>
  <c r="E105" i="3"/>
  <c r="F36" i="4" l="1"/>
  <c r="E36" i="4"/>
  <c r="F101" i="3" l="1"/>
  <c r="E101" i="3"/>
  <c r="F97" i="3" l="1"/>
  <c r="E97" i="3"/>
  <c r="F94" i="3" l="1"/>
  <c r="E94" i="3"/>
  <c r="F33" i="4" l="1"/>
  <c r="E33" i="4"/>
  <c r="F88" i="3" l="1"/>
  <c r="E88" i="3"/>
  <c r="F31" i="4" l="1"/>
  <c r="E31" i="4"/>
  <c r="F84" i="3"/>
  <c r="E84" i="3"/>
  <c r="F28" i="4" l="1"/>
  <c r="E28" i="4"/>
  <c r="F80" i="3"/>
  <c r="E80" i="3"/>
  <c r="F25" i="4" l="1"/>
  <c r="E25" i="4"/>
  <c r="F76" i="3"/>
  <c r="E76" i="3"/>
  <c r="E72" i="3" l="1"/>
  <c r="F72" i="3"/>
  <c r="F21" i="4" l="1"/>
  <c r="E21" i="4"/>
  <c r="F68" i="3"/>
  <c r="E68" i="3"/>
  <c r="F19" i="4" l="1"/>
  <c r="E19" i="4"/>
  <c r="F64" i="3"/>
  <c r="E64" i="3"/>
  <c r="F60" i="3" l="1"/>
  <c r="E60" i="3"/>
  <c r="F16" i="4" l="1"/>
  <c r="E16" i="4"/>
  <c r="F55" i="3" l="1"/>
  <c r="E55" i="3"/>
  <c r="F52" i="3" l="1"/>
  <c r="E52" i="3"/>
  <c r="E12" i="4" l="1"/>
  <c r="F12" i="4"/>
  <c r="F47" i="3"/>
  <c r="E47" i="3"/>
  <c r="F42" i="3" l="1"/>
  <c r="E42" i="3"/>
  <c r="F37" i="3" l="1"/>
  <c r="E37" i="3"/>
  <c r="F33" i="3" l="1"/>
  <c r="E33" i="3"/>
  <c r="F29" i="3" l="1"/>
  <c r="E29" i="3"/>
  <c r="F9" i="4" l="1"/>
  <c r="E9" i="4"/>
  <c r="F25" i="3" l="1"/>
  <c r="E25" i="3"/>
  <c r="F21" i="3" l="1"/>
  <c r="E21" i="3"/>
  <c r="F16" i="3" l="1"/>
  <c r="E16" i="3"/>
  <c r="F11" i="3" l="1"/>
  <c r="E11" i="3"/>
</calcChain>
</file>

<file path=xl/sharedStrings.xml><?xml version="1.0" encoding="utf-8"?>
<sst xmlns="http://schemas.openxmlformats.org/spreadsheetml/2006/main" count="391" uniqueCount="137">
  <si>
    <t xml:space="preserve">Ministerio de Hacienda: Resultados de Subastas y Ventanillas Electrónicas </t>
  </si>
  <si>
    <t>de instrumentos en colones y Unidades de Desarrollo, Año 2020</t>
  </si>
  <si>
    <t>cifras en millones de colones</t>
  </si>
  <si>
    <t>Fecha de Operación</t>
  </si>
  <si>
    <t>Serie</t>
  </si>
  <si>
    <t>Monto Ofertado</t>
  </si>
  <si>
    <t>Monto asignado</t>
  </si>
  <si>
    <t>Rend. Ofertado Mínimo</t>
  </si>
  <si>
    <t>Rend. Ofertado Máximo</t>
  </si>
  <si>
    <t>Rend. Asignado Máximo</t>
  </si>
  <si>
    <t>Plazo al vencimiento</t>
  </si>
  <si>
    <t>6/1/2020 SINPE</t>
  </si>
  <si>
    <t>CRN151220</t>
  </si>
  <si>
    <t>CRG260225</t>
  </si>
  <si>
    <t>CRG270230</t>
  </si>
  <si>
    <t>CRU250140</t>
  </si>
  <si>
    <t>NO</t>
  </si>
  <si>
    <t>Total 6/1/2020 SINPE</t>
  </si>
  <si>
    <t>CRG220223</t>
  </si>
  <si>
    <t>CRG240227</t>
  </si>
  <si>
    <t>CRG200236</t>
  </si>
  <si>
    <t>CRB250151</t>
  </si>
  <si>
    <t>Total 20/1/2020</t>
  </si>
  <si>
    <t>CRS240129</t>
  </si>
  <si>
    <t>Total 3/2/2020</t>
  </si>
  <si>
    <t>17/2/2020 SINPE</t>
  </si>
  <si>
    <t>NA</t>
  </si>
  <si>
    <t>Total 17/2/2020 SINPE</t>
  </si>
  <si>
    <t>Total 2/3/2020</t>
  </si>
  <si>
    <t>16/3/2020 SINPE</t>
  </si>
  <si>
    <t>CRN150221</t>
  </si>
  <si>
    <t>Total 16/3/2020 SINPE</t>
  </si>
  <si>
    <t>23/3/2020 SINPE</t>
  </si>
  <si>
    <t>Total 23/3/2020 SINPE</t>
  </si>
  <si>
    <t>Total 13/4/2020</t>
  </si>
  <si>
    <t>27/4/2020 SINPE</t>
  </si>
  <si>
    <t>CRN161120</t>
  </si>
  <si>
    <t>Total 27/4/2020 SINPE</t>
  </si>
  <si>
    <t>CRN150421</t>
  </si>
  <si>
    <t>Total 11/5/2020</t>
  </si>
  <si>
    <t>25/5/2020 SINPE</t>
  </si>
  <si>
    <t>Total 25/5/2020 SINPE</t>
  </si>
  <si>
    <t>CRN141020</t>
  </si>
  <si>
    <t>CRN150321</t>
  </si>
  <si>
    <t>Total 08/6/2020</t>
  </si>
  <si>
    <t>22/6/2020 SINPE</t>
  </si>
  <si>
    <t>Total 22/6/2020 SINPE</t>
  </si>
  <si>
    <t>Fuente: Tesorería Nacional</t>
  </si>
  <si>
    <t>NS: No hubo subasta.</t>
  </si>
  <si>
    <t>NA: No asignó.</t>
  </si>
  <si>
    <t>NO: No se ofertó.</t>
  </si>
  <si>
    <t>Tabla de Nemotécnicos:</t>
  </si>
  <si>
    <t>Detalle</t>
  </si>
  <si>
    <t>Nemotécnico</t>
  </si>
  <si>
    <t>Títulos de Propiedad Deuda Intera Cero Cupón Colones</t>
  </si>
  <si>
    <t>CRN</t>
  </si>
  <si>
    <t>Títulos de Propiedad Deuda Interna Tasa Fija Colones</t>
  </si>
  <si>
    <t>CRG</t>
  </si>
  <si>
    <t>Títulos de Propiedad Deuda Interna Tasa Básica Colones</t>
  </si>
  <si>
    <t>CRB</t>
  </si>
  <si>
    <t>Títulos de Propiedad Deuda Interna Tasa Fija en Unidades de Desarrollo</t>
  </si>
  <si>
    <t>CRU</t>
  </si>
  <si>
    <t>Títulos de Propiedad Deuda Interna Real Ajustable Soberano</t>
  </si>
  <si>
    <t>CRS</t>
  </si>
  <si>
    <t>de instrumentos en dólares, Año 2020</t>
  </si>
  <si>
    <t>cifras en millones de dólares</t>
  </si>
  <si>
    <t>17/02/2020 SINPE</t>
  </si>
  <si>
    <t>CRG$160725</t>
  </si>
  <si>
    <t>CRG$240730</t>
  </si>
  <si>
    <t>Total 17/02/2020 SINPE</t>
  </si>
  <si>
    <t>27/04/2020 SINPE</t>
  </si>
  <si>
    <t>Total 27/04/2020 SINPE</t>
  </si>
  <si>
    <t>25/05/2020 SINPE</t>
  </si>
  <si>
    <t>CRG$210727</t>
  </si>
  <si>
    <t>Total 25/05/2020 SINPE</t>
  </si>
  <si>
    <t>22/06/2020 SINPE</t>
  </si>
  <si>
    <t>Total 22/06/2020 SINPE</t>
  </si>
  <si>
    <t>Títulos de Propiedad Deuda Interna Tasa Fija Dólares</t>
  </si>
  <si>
    <t>CRG$</t>
  </si>
  <si>
    <t>29/6/2020 SINPE</t>
  </si>
  <si>
    <t>Total 29/6/2020 SINPE</t>
  </si>
  <si>
    <t>CRG240626</t>
  </si>
  <si>
    <t>29/06/2020 SINPE</t>
  </si>
  <si>
    <t>Total 29/06/2020 SINPE</t>
  </si>
  <si>
    <t>CRG240124</t>
  </si>
  <si>
    <t>CRG260128</t>
  </si>
  <si>
    <t>Total 6/7/2020</t>
  </si>
  <si>
    <t>13/7/2020 SINPE</t>
  </si>
  <si>
    <t>Total 13/7/2020 SINPE</t>
  </si>
  <si>
    <t>CRN090721</t>
  </si>
  <si>
    <t>13/07/2020 SINPE</t>
  </si>
  <si>
    <t>Total 13/07/2020 SINPE</t>
  </si>
  <si>
    <t>CRG$240523</t>
  </si>
  <si>
    <t>Total 24/7/2020</t>
  </si>
  <si>
    <t xml:space="preserve">Total 24/07/2020 </t>
  </si>
  <si>
    <t>10/8/2020 SINPE</t>
  </si>
  <si>
    <t>Total 10/8/2020 SINPE</t>
  </si>
  <si>
    <t>CRN150621</t>
  </si>
  <si>
    <t>CRG250631</t>
  </si>
  <si>
    <t>10/08/2020 SINPE</t>
  </si>
  <si>
    <t>Total 10/08/2020 SINPE</t>
  </si>
  <si>
    <t>Total 24/8/2020</t>
  </si>
  <si>
    <t xml:space="preserve">Total 24/08/2020 </t>
  </si>
  <si>
    <t>07/9/2020 SINPE</t>
  </si>
  <si>
    <t>Total 07/9/2020 SINPE</t>
  </si>
  <si>
    <t>10/9/2020 Ventanilla</t>
  </si>
  <si>
    <t>Total 10/9/2020 Ventanilla</t>
  </si>
  <si>
    <t>21/9/2020 SINPE</t>
  </si>
  <si>
    <t>Total 21/9/2020 SINPE</t>
  </si>
  <si>
    <t>21/09/2020 SINPE</t>
  </si>
  <si>
    <t>Total 21/09/2020 SINPE</t>
  </si>
  <si>
    <t>Total 28/9/2020</t>
  </si>
  <si>
    <t>CRS210427</t>
  </si>
  <si>
    <t>12/10/2020 SINPE</t>
  </si>
  <si>
    <t>Total 12/10/2020 SINPE</t>
  </si>
  <si>
    <t>CRN131021</t>
  </si>
  <si>
    <t>26/10/2020 SINPE</t>
  </si>
  <si>
    <t>Total 26/10/2020 SINPE</t>
  </si>
  <si>
    <t>CRG250636</t>
  </si>
  <si>
    <t>Total 9/11/2020</t>
  </si>
  <si>
    <t>CRG280126</t>
  </si>
  <si>
    <t>16/11/2020 SINPE</t>
  </si>
  <si>
    <t>Total 16/11/2020 SINPE</t>
  </si>
  <si>
    <t>19/11/2020 Ventanilla</t>
  </si>
  <si>
    <t>Total 19/11/2020 Ventanilla</t>
  </si>
  <si>
    <t>CRN140521</t>
  </si>
  <si>
    <t>CRG260624</t>
  </si>
  <si>
    <t>28/10/2020 Ventanilla</t>
  </si>
  <si>
    <t>Total 28/10/2020 Ventanilla</t>
  </si>
  <si>
    <t>CRG171121</t>
  </si>
  <si>
    <t>CRG270825</t>
  </si>
  <si>
    <t>Total 27/11/2020</t>
  </si>
  <si>
    <t>14/12/2020 SINPE</t>
  </si>
  <si>
    <t>Total 14/12/2020 SINPE</t>
  </si>
  <si>
    <t>CRN130522</t>
  </si>
  <si>
    <t>21/12/2020 SINPE</t>
  </si>
  <si>
    <t>Total 21/12/2020 SINPE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</si>
</sst>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Black]dd/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165" fontId="5" fillId="0" borderId="0" xfId="2" applyNumberFormat="1" applyFill="1" applyBorder="1" applyAlignment="1" applyProtection="1">
      <alignment horizontal="center" vertical="center"/>
    </xf>
    <xf numFmtId="164" fontId="5" fillId="0" borderId="0" xfId="2" applyNumberFormat="1" applyFill="1" applyBorder="1" applyAlignment="1">
      <alignment horizontal="right"/>
    </xf>
    <xf numFmtId="165" fontId="5" fillId="0" borderId="0" xfId="2" applyNumberFormat="1" applyFill="1" applyBorder="1" applyAlignment="1" applyProtection="1">
      <alignment vertical="center"/>
    </xf>
    <xf numFmtId="165" fontId="5" fillId="0" borderId="0" xfId="2" applyNumberFormat="1" applyFont="1" applyFill="1" applyBorder="1" applyAlignment="1">
      <alignment horizontal="center" vertical="center"/>
    </xf>
    <xf numFmtId="165" fontId="4" fillId="3" borderId="0" xfId="2" applyNumberFormat="1" applyFont="1" applyFill="1" applyBorder="1" applyAlignment="1">
      <alignment horizontal="center" vertical="center"/>
    </xf>
    <xf numFmtId="0" fontId="4" fillId="3" borderId="0" xfId="2" applyFont="1" applyFill="1" applyBorder="1"/>
    <xf numFmtId="164" fontId="4" fillId="3" borderId="0" xfId="2" applyNumberFormat="1" applyFont="1" applyFill="1" applyBorder="1" applyAlignment="1">
      <alignment horizontal="right"/>
    </xf>
    <xf numFmtId="164" fontId="0" fillId="0" borderId="0" xfId="1" applyFont="1"/>
    <xf numFmtId="0" fontId="0" fillId="0" borderId="0" xfId="0" applyFont="1"/>
    <xf numFmtId="165" fontId="0" fillId="0" borderId="0" xfId="0" applyNumberFormat="1" applyBorder="1"/>
    <xf numFmtId="165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/>
    <xf numFmtId="0" fontId="4" fillId="0" borderId="0" xfId="0" applyFont="1" applyFill="1"/>
    <xf numFmtId="0" fontId="0" fillId="0" borderId="0" xfId="0" applyFont="1" applyFill="1"/>
    <xf numFmtId="1" fontId="5" fillId="0" borderId="0" xfId="3" applyNumberFormat="1" applyFont="1" applyFill="1" applyBorder="1" applyAlignment="1">
      <alignment horizontal="center"/>
    </xf>
    <xf numFmtId="1" fontId="5" fillId="0" borderId="0" xfId="2" applyNumberFormat="1" applyFill="1" applyBorder="1" applyAlignment="1">
      <alignment horizontal="center"/>
    </xf>
    <xf numFmtId="0" fontId="0" fillId="0" borderId="0" xfId="0" applyFont="1" applyAlignment="1">
      <alignment horizontal="right"/>
    </xf>
    <xf numFmtId="164" fontId="5" fillId="0" borderId="0" xfId="2" applyNumberForma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164" fontId="4" fillId="3" borderId="0" xfId="2" applyNumberFormat="1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wrapText="1"/>
      <protection locked="0"/>
    </xf>
    <xf numFmtId="164" fontId="5" fillId="0" borderId="0" xfId="2" applyNumberFormat="1" applyFill="1" applyBorder="1" applyAlignment="1">
      <alignment horizontal="center" vertical="center"/>
    </xf>
    <xf numFmtId="14" fontId="5" fillId="0" borderId="0" xfId="2" applyNumberForma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/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6">
    <cellStyle name="Millares" xfId="1" builtinId="3"/>
    <cellStyle name="Millares 3" xfId="5" xr:uid="{00000000-0005-0000-0000-000001000000}"/>
    <cellStyle name="Millares 4" xfId="3" xr:uid="{00000000-0005-0000-0000-000002000000}"/>
    <cellStyle name="Normal" xfId="0" builtinId="0"/>
    <cellStyle name="Normal 2" xfId="4" xr:uid="{00000000-0005-0000-0000-000004000000}"/>
    <cellStyle name="Normal 5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</xdr:rowOff>
    </xdr:from>
    <xdr:to>
      <xdr:col>2</xdr:col>
      <xdr:colOff>445746</xdr:colOff>
      <xdr:row>2</xdr:row>
      <xdr:rowOff>114300</xdr:rowOff>
    </xdr:to>
    <xdr:pic>
      <xdr:nvPicPr>
        <xdr:cNvPr id="3" name="1 Imagen" descr="TESORERÍA NACIO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"/>
          <a:ext cx="139824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</xdr:rowOff>
    </xdr:from>
    <xdr:to>
      <xdr:col>2</xdr:col>
      <xdr:colOff>445746</xdr:colOff>
      <xdr:row>2</xdr:row>
      <xdr:rowOff>114300</xdr:rowOff>
    </xdr:to>
    <xdr:pic>
      <xdr:nvPicPr>
        <xdr:cNvPr id="2" name="1 Imagen" descr="TESORERÍA NACION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"/>
          <a:ext cx="139824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B1:P161"/>
  <sheetViews>
    <sheetView tabSelected="1" topLeftCell="B124" workbookViewId="0">
      <selection activeCell="D141" sqref="D141"/>
    </sheetView>
  </sheetViews>
  <sheetFormatPr baseColWidth="10" defaultColWidth="11.44140625" defaultRowHeight="14.4" x14ac:dyDescent="0.3"/>
  <cols>
    <col min="2" max="2" width="4" style="8" customWidth="1"/>
    <col min="3" max="3" width="63.5546875" customWidth="1"/>
    <col min="4" max="4" width="13.33203125" style="17" customWidth="1"/>
    <col min="5" max="5" width="15" style="17" bestFit="1" customWidth="1"/>
    <col min="6" max="6" width="15.44140625" style="17" bestFit="1" customWidth="1"/>
    <col min="7" max="8" width="14.6640625" style="17" bestFit="1" customWidth="1"/>
    <col min="9" max="9" width="15.33203125" style="17" bestFit="1" customWidth="1"/>
    <col min="10" max="10" width="20.33203125" style="17" bestFit="1" customWidth="1"/>
    <col min="11" max="11" width="17.5546875" bestFit="1" customWidth="1"/>
    <col min="12" max="12" width="16.88671875" bestFit="1" customWidth="1"/>
    <col min="260" max="260" width="4" customWidth="1"/>
    <col min="261" max="261" width="21.33203125" bestFit="1" customWidth="1"/>
    <col min="262" max="262" width="11.33203125" bestFit="1" customWidth="1"/>
    <col min="263" max="264" width="17.5546875" bestFit="1" customWidth="1"/>
    <col min="265" max="266" width="14.6640625" bestFit="1" customWidth="1"/>
    <col min="267" max="267" width="17.5546875" bestFit="1" customWidth="1"/>
    <col min="516" max="516" width="4" customWidth="1"/>
    <col min="517" max="517" width="21.33203125" bestFit="1" customWidth="1"/>
    <col min="518" max="518" width="11.33203125" bestFit="1" customWidth="1"/>
    <col min="519" max="520" width="17.5546875" bestFit="1" customWidth="1"/>
    <col min="521" max="522" width="14.6640625" bestFit="1" customWidth="1"/>
    <col min="523" max="523" width="17.5546875" bestFit="1" customWidth="1"/>
    <col min="772" max="772" width="4" customWidth="1"/>
    <col min="773" max="773" width="21.33203125" bestFit="1" customWidth="1"/>
    <col min="774" max="774" width="11.33203125" bestFit="1" customWidth="1"/>
    <col min="775" max="776" width="17.5546875" bestFit="1" customWidth="1"/>
    <col min="777" max="778" width="14.6640625" bestFit="1" customWidth="1"/>
    <col min="779" max="779" width="17.5546875" bestFit="1" customWidth="1"/>
    <col min="1028" max="1028" width="4" customWidth="1"/>
    <col min="1029" max="1029" width="21.33203125" bestFit="1" customWidth="1"/>
    <col min="1030" max="1030" width="11.33203125" bestFit="1" customWidth="1"/>
    <col min="1031" max="1032" width="17.5546875" bestFit="1" customWidth="1"/>
    <col min="1033" max="1034" width="14.6640625" bestFit="1" customWidth="1"/>
    <col min="1035" max="1035" width="17.5546875" bestFit="1" customWidth="1"/>
    <col min="1284" max="1284" width="4" customWidth="1"/>
    <col min="1285" max="1285" width="21.33203125" bestFit="1" customWidth="1"/>
    <col min="1286" max="1286" width="11.33203125" bestFit="1" customWidth="1"/>
    <col min="1287" max="1288" width="17.5546875" bestFit="1" customWidth="1"/>
    <col min="1289" max="1290" width="14.6640625" bestFit="1" customWidth="1"/>
    <col min="1291" max="1291" width="17.5546875" bestFit="1" customWidth="1"/>
    <col min="1540" max="1540" width="4" customWidth="1"/>
    <col min="1541" max="1541" width="21.33203125" bestFit="1" customWidth="1"/>
    <col min="1542" max="1542" width="11.33203125" bestFit="1" customWidth="1"/>
    <col min="1543" max="1544" width="17.5546875" bestFit="1" customWidth="1"/>
    <col min="1545" max="1546" width="14.6640625" bestFit="1" customWidth="1"/>
    <col min="1547" max="1547" width="17.5546875" bestFit="1" customWidth="1"/>
    <col min="1796" max="1796" width="4" customWidth="1"/>
    <col min="1797" max="1797" width="21.33203125" bestFit="1" customWidth="1"/>
    <col min="1798" max="1798" width="11.33203125" bestFit="1" customWidth="1"/>
    <col min="1799" max="1800" width="17.5546875" bestFit="1" customWidth="1"/>
    <col min="1801" max="1802" width="14.6640625" bestFit="1" customWidth="1"/>
    <col min="1803" max="1803" width="17.5546875" bestFit="1" customWidth="1"/>
    <col min="2052" max="2052" width="4" customWidth="1"/>
    <col min="2053" max="2053" width="21.33203125" bestFit="1" customWidth="1"/>
    <col min="2054" max="2054" width="11.33203125" bestFit="1" customWidth="1"/>
    <col min="2055" max="2056" width="17.5546875" bestFit="1" customWidth="1"/>
    <col min="2057" max="2058" width="14.6640625" bestFit="1" customWidth="1"/>
    <col min="2059" max="2059" width="17.5546875" bestFit="1" customWidth="1"/>
    <col min="2308" max="2308" width="4" customWidth="1"/>
    <col min="2309" max="2309" width="21.33203125" bestFit="1" customWidth="1"/>
    <col min="2310" max="2310" width="11.33203125" bestFit="1" customWidth="1"/>
    <col min="2311" max="2312" width="17.5546875" bestFit="1" customWidth="1"/>
    <col min="2313" max="2314" width="14.6640625" bestFit="1" customWidth="1"/>
    <col min="2315" max="2315" width="17.5546875" bestFit="1" customWidth="1"/>
    <col min="2564" max="2564" width="4" customWidth="1"/>
    <col min="2565" max="2565" width="21.33203125" bestFit="1" customWidth="1"/>
    <col min="2566" max="2566" width="11.33203125" bestFit="1" customWidth="1"/>
    <col min="2567" max="2568" width="17.5546875" bestFit="1" customWidth="1"/>
    <col min="2569" max="2570" width="14.6640625" bestFit="1" customWidth="1"/>
    <col min="2571" max="2571" width="17.5546875" bestFit="1" customWidth="1"/>
    <col min="2820" max="2820" width="4" customWidth="1"/>
    <col min="2821" max="2821" width="21.33203125" bestFit="1" customWidth="1"/>
    <col min="2822" max="2822" width="11.33203125" bestFit="1" customWidth="1"/>
    <col min="2823" max="2824" width="17.5546875" bestFit="1" customWidth="1"/>
    <col min="2825" max="2826" width="14.6640625" bestFit="1" customWidth="1"/>
    <col min="2827" max="2827" width="17.5546875" bestFit="1" customWidth="1"/>
    <col min="3076" max="3076" width="4" customWidth="1"/>
    <col min="3077" max="3077" width="21.33203125" bestFit="1" customWidth="1"/>
    <col min="3078" max="3078" width="11.33203125" bestFit="1" customWidth="1"/>
    <col min="3079" max="3080" width="17.5546875" bestFit="1" customWidth="1"/>
    <col min="3081" max="3082" width="14.6640625" bestFit="1" customWidth="1"/>
    <col min="3083" max="3083" width="17.5546875" bestFit="1" customWidth="1"/>
    <col min="3332" max="3332" width="4" customWidth="1"/>
    <col min="3333" max="3333" width="21.33203125" bestFit="1" customWidth="1"/>
    <col min="3334" max="3334" width="11.33203125" bestFit="1" customWidth="1"/>
    <col min="3335" max="3336" width="17.5546875" bestFit="1" customWidth="1"/>
    <col min="3337" max="3338" width="14.6640625" bestFit="1" customWidth="1"/>
    <col min="3339" max="3339" width="17.5546875" bestFit="1" customWidth="1"/>
    <col min="3588" max="3588" width="4" customWidth="1"/>
    <col min="3589" max="3589" width="21.33203125" bestFit="1" customWidth="1"/>
    <col min="3590" max="3590" width="11.33203125" bestFit="1" customWidth="1"/>
    <col min="3591" max="3592" width="17.5546875" bestFit="1" customWidth="1"/>
    <col min="3593" max="3594" width="14.6640625" bestFit="1" customWidth="1"/>
    <col min="3595" max="3595" width="17.5546875" bestFit="1" customWidth="1"/>
    <col min="3844" max="3844" width="4" customWidth="1"/>
    <col min="3845" max="3845" width="21.33203125" bestFit="1" customWidth="1"/>
    <col min="3846" max="3846" width="11.33203125" bestFit="1" customWidth="1"/>
    <col min="3847" max="3848" width="17.5546875" bestFit="1" customWidth="1"/>
    <col min="3849" max="3850" width="14.6640625" bestFit="1" customWidth="1"/>
    <col min="3851" max="3851" width="17.5546875" bestFit="1" customWidth="1"/>
    <col min="4100" max="4100" width="4" customWidth="1"/>
    <col min="4101" max="4101" width="21.33203125" bestFit="1" customWidth="1"/>
    <col min="4102" max="4102" width="11.33203125" bestFit="1" customWidth="1"/>
    <col min="4103" max="4104" width="17.5546875" bestFit="1" customWidth="1"/>
    <col min="4105" max="4106" width="14.6640625" bestFit="1" customWidth="1"/>
    <col min="4107" max="4107" width="17.5546875" bestFit="1" customWidth="1"/>
    <col min="4356" max="4356" width="4" customWidth="1"/>
    <col min="4357" max="4357" width="21.33203125" bestFit="1" customWidth="1"/>
    <col min="4358" max="4358" width="11.33203125" bestFit="1" customWidth="1"/>
    <col min="4359" max="4360" width="17.5546875" bestFit="1" customWidth="1"/>
    <col min="4361" max="4362" width="14.6640625" bestFit="1" customWidth="1"/>
    <col min="4363" max="4363" width="17.5546875" bestFit="1" customWidth="1"/>
    <col min="4612" max="4612" width="4" customWidth="1"/>
    <col min="4613" max="4613" width="21.33203125" bestFit="1" customWidth="1"/>
    <col min="4614" max="4614" width="11.33203125" bestFit="1" customWidth="1"/>
    <col min="4615" max="4616" width="17.5546875" bestFit="1" customWidth="1"/>
    <col min="4617" max="4618" width="14.6640625" bestFit="1" customWidth="1"/>
    <col min="4619" max="4619" width="17.5546875" bestFit="1" customWidth="1"/>
    <col min="4868" max="4868" width="4" customWidth="1"/>
    <col min="4869" max="4869" width="21.33203125" bestFit="1" customWidth="1"/>
    <col min="4870" max="4870" width="11.33203125" bestFit="1" customWidth="1"/>
    <col min="4871" max="4872" width="17.5546875" bestFit="1" customWidth="1"/>
    <col min="4873" max="4874" width="14.6640625" bestFit="1" customWidth="1"/>
    <col min="4875" max="4875" width="17.5546875" bestFit="1" customWidth="1"/>
    <col min="5124" max="5124" width="4" customWidth="1"/>
    <col min="5125" max="5125" width="21.33203125" bestFit="1" customWidth="1"/>
    <col min="5126" max="5126" width="11.33203125" bestFit="1" customWidth="1"/>
    <col min="5127" max="5128" width="17.5546875" bestFit="1" customWidth="1"/>
    <col min="5129" max="5130" width="14.6640625" bestFit="1" customWidth="1"/>
    <col min="5131" max="5131" width="17.5546875" bestFit="1" customWidth="1"/>
    <col min="5380" max="5380" width="4" customWidth="1"/>
    <col min="5381" max="5381" width="21.33203125" bestFit="1" customWidth="1"/>
    <col min="5382" max="5382" width="11.33203125" bestFit="1" customWidth="1"/>
    <col min="5383" max="5384" width="17.5546875" bestFit="1" customWidth="1"/>
    <col min="5385" max="5386" width="14.6640625" bestFit="1" customWidth="1"/>
    <col min="5387" max="5387" width="17.5546875" bestFit="1" customWidth="1"/>
    <col min="5636" max="5636" width="4" customWidth="1"/>
    <col min="5637" max="5637" width="21.33203125" bestFit="1" customWidth="1"/>
    <col min="5638" max="5638" width="11.33203125" bestFit="1" customWidth="1"/>
    <col min="5639" max="5640" width="17.5546875" bestFit="1" customWidth="1"/>
    <col min="5641" max="5642" width="14.6640625" bestFit="1" customWidth="1"/>
    <col min="5643" max="5643" width="17.5546875" bestFit="1" customWidth="1"/>
    <col min="5892" max="5892" width="4" customWidth="1"/>
    <col min="5893" max="5893" width="21.33203125" bestFit="1" customWidth="1"/>
    <col min="5894" max="5894" width="11.33203125" bestFit="1" customWidth="1"/>
    <col min="5895" max="5896" width="17.5546875" bestFit="1" customWidth="1"/>
    <col min="5897" max="5898" width="14.6640625" bestFit="1" customWidth="1"/>
    <col min="5899" max="5899" width="17.5546875" bestFit="1" customWidth="1"/>
    <col min="6148" max="6148" width="4" customWidth="1"/>
    <col min="6149" max="6149" width="21.33203125" bestFit="1" customWidth="1"/>
    <col min="6150" max="6150" width="11.33203125" bestFit="1" customWidth="1"/>
    <col min="6151" max="6152" width="17.5546875" bestFit="1" customWidth="1"/>
    <col min="6153" max="6154" width="14.6640625" bestFit="1" customWidth="1"/>
    <col min="6155" max="6155" width="17.5546875" bestFit="1" customWidth="1"/>
    <col min="6404" max="6404" width="4" customWidth="1"/>
    <col min="6405" max="6405" width="21.33203125" bestFit="1" customWidth="1"/>
    <col min="6406" max="6406" width="11.33203125" bestFit="1" customWidth="1"/>
    <col min="6407" max="6408" width="17.5546875" bestFit="1" customWidth="1"/>
    <col min="6409" max="6410" width="14.6640625" bestFit="1" customWidth="1"/>
    <col min="6411" max="6411" width="17.5546875" bestFit="1" customWidth="1"/>
    <col min="6660" max="6660" width="4" customWidth="1"/>
    <col min="6661" max="6661" width="21.33203125" bestFit="1" customWidth="1"/>
    <col min="6662" max="6662" width="11.33203125" bestFit="1" customWidth="1"/>
    <col min="6663" max="6664" width="17.5546875" bestFit="1" customWidth="1"/>
    <col min="6665" max="6666" width="14.6640625" bestFit="1" customWidth="1"/>
    <col min="6667" max="6667" width="17.5546875" bestFit="1" customWidth="1"/>
    <col min="6916" max="6916" width="4" customWidth="1"/>
    <col min="6917" max="6917" width="21.33203125" bestFit="1" customWidth="1"/>
    <col min="6918" max="6918" width="11.33203125" bestFit="1" customWidth="1"/>
    <col min="6919" max="6920" width="17.5546875" bestFit="1" customWidth="1"/>
    <col min="6921" max="6922" width="14.6640625" bestFit="1" customWidth="1"/>
    <col min="6923" max="6923" width="17.5546875" bestFit="1" customWidth="1"/>
    <col min="7172" max="7172" width="4" customWidth="1"/>
    <col min="7173" max="7173" width="21.33203125" bestFit="1" customWidth="1"/>
    <col min="7174" max="7174" width="11.33203125" bestFit="1" customWidth="1"/>
    <col min="7175" max="7176" width="17.5546875" bestFit="1" customWidth="1"/>
    <col min="7177" max="7178" width="14.6640625" bestFit="1" customWidth="1"/>
    <col min="7179" max="7179" width="17.5546875" bestFit="1" customWidth="1"/>
    <col min="7428" max="7428" width="4" customWidth="1"/>
    <col min="7429" max="7429" width="21.33203125" bestFit="1" customWidth="1"/>
    <col min="7430" max="7430" width="11.33203125" bestFit="1" customWidth="1"/>
    <col min="7431" max="7432" width="17.5546875" bestFit="1" customWidth="1"/>
    <col min="7433" max="7434" width="14.6640625" bestFit="1" customWidth="1"/>
    <col min="7435" max="7435" width="17.5546875" bestFit="1" customWidth="1"/>
    <col min="7684" max="7684" width="4" customWidth="1"/>
    <col min="7685" max="7685" width="21.33203125" bestFit="1" customWidth="1"/>
    <col min="7686" max="7686" width="11.33203125" bestFit="1" customWidth="1"/>
    <col min="7687" max="7688" width="17.5546875" bestFit="1" customWidth="1"/>
    <col min="7689" max="7690" width="14.6640625" bestFit="1" customWidth="1"/>
    <col min="7691" max="7691" width="17.5546875" bestFit="1" customWidth="1"/>
    <col min="7940" max="7940" width="4" customWidth="1"/>
    <col min="7941" max="7941" width="21.33203125" bestFit="1" customWidth="1"/>
    <col min="7942" max="7942" width="11.33203125" bestFit="1" customWidth="1"/>
    <col min="7943" max="7944" width="17.5546875" bestFit="1" customWidth="1"/>
    <col min="7945" max="7946" width="14.6640625" bestFit="1" customWidth="1"/>
    <col min="7947" max="7947" width="17.5546875" bestFit="1" customWidth="1"/>
    <col min="8196" max="8196" width="4" customWidth="1"/>
    <col min="8197" max="8197" width="21.33203125" bestFit="1" customWidth="1"/>
    <col min="8198" max="8198" width="11.33203125" bestFit="1" customWidth="1"/>
    <col min="8199" max="8200" width="17.5546875" bestFit="1" customWidth="1"/>
    <col min="8201" max="8202" width="14.6640625" bestFit="1" customWidth="1"/>
    <col min="8203" max="8203" width="17.5546875" bestFit="1" customWidth="1"/>
    <col min="8452" max="8452" width="4" customWidth="1"/>
    <col min="8453" max="8453" width="21.33203125" bestFit="1" customWidth="1"/>
    <col min="8454" max="8454" width="11.33203125" bestFit="1" customWidth="1"/>
    <col min="8455" max="8456" width="17.5546875" bestFit="1" customWidth="1"/>
    <col min="8457" max="8458" width="14.6640625" bestFit="1" customWidth="1"/>
    <col min="8459" max="8459" width="17.5546875" bestFit="1" customWidth="1"/>
    <col min="8708" max="8708" width="4" customWidth="1"/>
    <col min="8709" max="8709" width="21.33203125" bestFit="1" customWidth="1"/>
    <col min="8710" max="8710" width="11.33203125" bestFit="1" customWidth="1"/>
    <col min="8711" max="8712" width="17.5546875" bestFit="1" customWidth="1"/>
    <col min="8713" max="8714" width="14.6640625" bestFit="1" customWidth="1"/>
    <col min="8715" max="8715" width="17.5546875" bestFit="1" customWidth="1"/>
    <col min="8964" max="8964" width="4" customWidth="1"/>
    <col min="8965" max="8965" width="21.33203125" bestFit="1" customWidth="1"/>
    <col min="8966" max="8966" width="11.33203125" bestFit="1" customWidth="1"/>
    <col min="8967" max="8968" width="17.5546875" bestFit="1" customWidth="1"/>
    <col min="8969" max="8970" width="14.6640625" bestFit="1" customWidth="1"/>
    <col min="8971" max="8971" width="17.5546875" bestFit="1" customWidth="1"/>
    <col min="9220" max="9220" width="4" customWidth="1"/>
    <col min="9221" max="9221" width="21.33203125" bestFit="1" customWidth="1"/>
    <col min="9222" max="9222" width="11.33203125" bestFit="1" customWidth="1"/>
    <col min="9223" max="9224" width="17.5546875" bestFit="1" customWidth="1"/>
    <col min="9225" max="9226" width="14.6640625" bestFit="1" customWidth="1"/>
    <col min="9227" max="9227" width="17.5546875" bestFit="1" customWidth="1"/>
    <col min="9476" max="9476" width="4" customWidth="1"/>
    <col min="9477" max="9477" width="21.33203125" bestFit="1" customWidth="1"/>
    <col min="9478" max="9478" width="11.33203125" bestFit="1" customWidth="1"/>
    <col min="9479" max="9480" width="17.5546875" bestFit="1" customWidth="1"/>
    <col min="9481" max="9482" width="14.6640625" bestFit="1" customWidth="1"/>
    <col min="9483" max="9483" width="17.5546875" bestFit="1" customWidth="1"/>
    <col min="9732" max="9732" width="4" customWidth="1"/>
    <col min="9733" max="9733" width="21.33203125" bestFit="1" customWidth="1"/>
    <col min="9734" max="9734" width="11.33203125" bestFit="1" customWidth="1"/>
    <col min="9735" max="9736" width="17.5546875" bestFit="1" customWidth="1"/>
    <col min="9737" max="9738" width="14.6640625" bestFit="1" customWidth="1"/>
    <col min="9739" max="9739" width="17.5546875" bestFit="1" customWidth="1"/>
    <col min="9988" max="9988" width="4" customWidth="1"/>
    <col min="9989" max="9989" width="21.33203125" bestFit="1" customWidth="1"/>
    <col min="9990" max="9990" width="11.33203125" bestFit="1" customWidth="1"/>
    <col min="9991" max="9992" width="17.5546875" bestFit="1" customWidth="1"/>
    <col min="9993" max="9994" width="14.6640625" bestFit="1" customWidth="1"/>
    <col min="9995" max="9995" width="17.5546875" bestFit="1" customWidth="1"/>
    <col min="10244" max="10244" width="4" customWidth="1"/>
    <col min="10245" max="10245" width="21.33203125" bestFit="1" customWidth="1"/>
    <col min="10246" max="10246" width="11.33203125" bestFit="1" customWidth="1"/>
    <col min="10247" max="10248" width="17.5546875" bestFit="1" customWidth="1"/>
    <col min="10249" max="10250" width="14.6640625" bestFit="1" customWidth="1"/>
    <col min="10251" max="10251" width="17.5546875" bestFit="1" customWidth="1"/>
    <col min="10500" max="10500" width="4" customWidth="1"/>
    <col min="10501" max="10501" width="21.33203125" bestFit="1" customWidth="1"/>
    <col min="10502" max="10502" width="11.33203125" bestFit="1" customWidth="1"/>
    <col min="10503" max="10504" width="17.5546875" bestFit="1" customWidth="1"/>
    <col min="10505" max="10506" width="14.6640625" bestFit="1" customWidth="1"/>
    <col min="10507" max="10507" width="17.5546875" bestFit="1" customWidth="1"/>
    <col min="10756" max="10756" width="4" customWidth="1"/>
    <col min="10757" max="10757" width="21.33203125" bestFit="1" customWidth="1"/>
    <col min="10758" max="10758" width="11.33203125" bestFit="1" customWidth="1"/>
    <col min="10759" max="10760" width="17.5546875" bestFit="1" customWidth="1"/>
    <col min="10761" max="10762" width="14.6640625" bestFit="1" customWidth="1"/>
    <col min="10763" max="10763" width="17.5546875" bestFit="1" customWidth="1"/>
    <col min="11012" max="11012" width="4" customWidth="1"/>
    <col min="11013" max="11013" width="21.33203125" bestFit="1" customWidth="1"/>
    <col min="11014" max="11014" width="11.33203125" bestFit="1" customWidth="1"/>
    <col min="11015" max="11016" width="17.5546875" bestFit="1" customWidth="1"/>
    <col min="11017" max="11018" width="14.6640625" bestFit="1" customWidth="1"/>
    <col min="11019" max="11019" width="17.5546875" bestFit="1" customWidth="1"/>
    <col min="11268" max="11268" width="4" customWidth="1"/>
    <col min="11269" max="11269" width="21.33203125" bestFit="1" customWidth="1"/>
    <col min="11270" max="11270" width="11.33203125" bestFit="1" customWidth="1"/>
    <col min="11271" max="11272" width="17.5546875" bestFit="1" customWidth="1"/>
    <col min="11273" max="11274" width="14.6640625" bestFit="1" customWidth="1"/>
    <col min="11275" max="11275" width="17.5546875" bestFit="1" customWidth="1"/>
    <col min="11524" max="11524" width="4" customWidth="1"/>
    <col min="11525" max="11525" width="21.33203125" bestFit="1" customWidth="1"/>
    <col min="11526" max="11526" width="11.33203125" bestFit="1" customWidth="1"/>
    <col min="11527" max="11528" width="17.5546875" bestFit="1" customWidth="1"/>
    <col min="11529" max="11530" width="14.6640625" bestFit="1" customWidth="1"/>
    <col min="11531" max="11531" width="17.5546875" bestFit="1" customWidth="1"/>
    <col min="11780" max="11780" width="4" customWidth="1"/>
    <col min="11781" max="11781" width="21.33203125" bestFit="1" customWidth="1"/>
    <col min="11782" max="11782" width="11.33203125" bestFit="1" customWidth="1"/>
    <col min="11783" max="11784" width="17.5546875" bestFit="1" customWidth="1"/>
    <col min="11785" max="11786" width="14.6640625" bestFit="1" customWidth="1"/>
    <col min="11787" max="11787" width="17.5546875" bestFit="1" customWidth="1"/>
    <col min="12036" max="12036" width="4" customWidth="1"/>
    <col min="12037" max="12037" width="21.33203125" bestFit="1" customWidth="1"/>
    <col min="12038" max="12038" width="11.33203125" bestFit="1" customWidth="1"/>
    <col min="12039" max="12040" width="17.5546875" bestFit="1" customWidth="1"/>
    <col min="12041" max="12042" width="14.6640625" bestFit="1" customWidth="1"/>
    <col min="12043" max="12043" width="17.5546875" bestFit="1" customWidth="1"/>
    <col min="12292" max="12292" width="4" customWidth="1"/>
    <col min="12293" max="12293" width="21.33203125" bestFit="1" customWidth="1"/>
    <col min="12294" max="12294" width="11.33203125" bestFit="1" customWidth="1"/>
    <col min="12295" max="12296" width="17.5546875" bestFit="1" customWidth="1"/>
    <col min="12297" max="12298" width="14.6640625" bestFit="1" customWidth="1"/>
    <col min="12299" max="12299" width="17.5546875" bestFit="1" customWidth="1"/>
    <col min="12548" max="12548" width="4" customWidth="1"/>
    <col min="12549" max="12549" width="21.33203125" bestFit="1" customWidth="1"/>
    <col min="12550" max="12550" width="11.33203125" bestFit="1" customWidth="1"/>
    <col min="12551" max="12552" width="17.5546875" bestFit="1" customWidth="1"/>
    <col min="12553" max="12554" width="14.6640625" bestFit="1" customWidth="1"/>
    <col min="12555" max="12555" width="17.5546875" bestFit="1" customWidth="1"/>
    <col min="12804" max="12804" width="4" customWidth="1"/>
    <col min="12805" max="12805" width="21.33203125" bestFit="1" customWidth="1"/>
    <col min="12806" max="12806" width="11.33203125" bestFit="1" customWidth="1"/>
    <col min="12807" max="12808" width="17.5546875" bestFit="1" customWidth="1"/>
    <col min="12809" max="12810" width="14.6640625" bestFit="1" customWidth="1"/>
    <col min="12811" max="12811" width="17.5546875" bestFit="1" customWidth="1"/>
    <col min="13060" max="13060" width="4" customWidth="1"/>
    <col min="13061" max="13061" width="21.33203125" bestFit="1" customWidth="1"/>
    <col min="13062" max="13062" width="11.33203125" bestFit="1" customWidth="1"/>
    <col min="13063" max="13064" width="17.5546875" bestFit="1" customWidth="1"/>
    <col min="13065" max="13066" width="14.6640625" bestFit="1" customWidth="1"/>
    <col min="13067" max="13067" width="17.5546875" bestFit="1" customWidth="1"/>
    <col min="13316" max="13316" width="4" customWidth="1"/>
    <col min="13317" max="13317" width="21.33203125" bestFit="1" customWidth="1"/>
    <col min="13318" max="13318" width="11.33203125" bestFit="1" customWidth="1"/>
    <col min="13319" max="13320" width="17.5546875" bestFit="1" customWidth="1"/>
    <col min="13321" max="13322" width="14.6640625" bestFit="1" customWidth="1"/>
    <col min="13323" max="13323" width="17.5546875" bestFit="1" customWidth="1"/>
    <col min="13572" max="13572" width="4" customWidth="1"/>
    <col min="13573" max="13573" width="21.33203125" bestFit="1" customWidth="1"/>
    <col min="13574" max="13574" width="11.33203125" bestFit="1" customWidth="1"/>
    <col min="13575" max="13576" width="17.5546875" bestFit="1" customWidth="1"/>
    <col min="13577" max="13578" width="14.6640625" bestFit="1" customWidth="1"/>
    <col min="13579" max="13579" width="17.5546875" bestFit="1" customWidth="1"/>
    <col min="13828" max="13828" width="4" customWidth="1"/>
    <col min="13829" max="13829" width="21.33203125" bestFit="1" customWidth="1"/>
    <col min="13830" max="13830" width="11.33203125" bestFit="1" customWidth="1"/>
    <col min="13831" max="13832" width="17.5546875" bestFit="1" customWidth="1"/>
    <col min="13833" max="13834" width="14.6640625" bestFit="1" customWidth="1"/>
    <col min="13835" max="13835" width="17.5546875" bestFit="1" customWidth="1"/>
    <col min="14084" max="14084" width="4" customWidth="1"/>
    <col min="14085" max="14085" width="21.33203125" bestFit="1" customWidth="1"/>
    <col min="14086" max="14086" width="11.33203125" bestFit="1" customWidth="1"/>
    <col min="14087" max="14088" width="17.5546875" bestFit="1" customWidth="1"/>
    <col min="14089" max="14090" width="14.6640625" bestFit="1" customWidth="1"/>
    <col min="14091" max="14091" width="17.5546875" bestFit="1" customWidth="1"/>
    <col min="14340" max="14340" width="4" customWidth="1"/>
    <col min="14341" max="14341" width="21.33203125" bestFit="1" customWidth="1"/>
    <col min="14342" max="14342" width="11.33203125" bestFit="1" customWidth="1"/>
    <col min="14343" max="14344" width="17.5546875" bestFit="1" customWidth="1"/>
    <col min="14345" max="14346" width="14.6640625" bestFit="1" customWidth="1"/>
    <col min="14347" max="14347" width="17.5546875" bestFit="1" customWidth="1"/>
    <col min="14596" max="14596" width="4" customWidth="1"/>
    <col min="14597" max="14597" width="21.33203125" bestFit="1" customWidth="1"/>
    <col min="14598" max="14598" width="11.33203125" bestFit="1" customWidth="1"/>
    <col min="14599" max="14600" width="17.5546875" bestFit="1" customWidth="1"/>
    <col min="14601" max="14602" width="14.6640625" bestFit="1" customWidth="1"/>
    <col min="14603" max="14603" width="17.5546875" bestFit="1" customWidth="1"/>
    <col min="14852" max="14852" width="4" customWidth="1"/>
    <col min="14853" max="14853" width="21.33203125" bestFit="1" customWidth="1"/>
    <col min="14854" max="14854" width="11.33203125" bestFit="1" customWidth="1"/>
    <col min="14855" max="14856" width="17.5546875" bestFit="1" customWidth="1"/>
    <col min="14857" max="14858" width="14.6640625" bestFit="1" customWidth="1"/>
    <col min="14859" max="14859" width="17.5546875" bestFit="1" customWidth="1"/>
    <col min="15108" max="15108" width="4" customWidth="1"/>
    <col min="15109" max="15109" width="21.33203125" bestFit="1" customWidth="1"/>
    <col min="15110" max="15110" width="11.33203125" bestFit="1" customWidth="1"/>
    <col min="15111" max="15112" width="17.5546875" bestFit="1" customWidth="1"/>
    <col min="15113" max="15114" width="14.6640625" bestFit="1" customWidth="1"/>
    <col min="15115" max="15115" width="17.5546875" bestFit="1" customWidth="1"/>
    <col min="15364" max="15364" width="4" customWidth="1"/>
    <col min="15365" max="15365" width="21.33203125" bestFit="1" customWidth="1"/>
    <col min="15366" max="15366" width="11.33203125" bestFit="1" customWidth="1"/>
    <col min="15367" max="15368" width="17.5546875" bestFit="1" customWidth="1"/>
    <col min="15369" max="15370" width="14.6640625" bestFit="1" customWidth="1"/>
    <col min="15371" max="15371" width="17.5546875" bestFit="1" customWidth="1"/>
    <col min="15620" max="15620" width="4" customWidth="1"/>
    <col min="15621" max="15621" width="21.33203125" bestFit="1" customWidth="1"/>
    <col min="15622" max="15622" width="11.33203125" bestFit="1" customWidth="1"/>
    <col min="15623" max="15624" width="17.5546875" bestFit="1" customWidth="1"/>
    <col min="15625" max="15626" width="14.6640625" bestFit="1" customWidth="1"/>
    <col min="15627" max="15627" width="17.5546875" bestFit="1" customWidth="1"/>
    <col min="15876" max="15876" width="4" customWidth="1"/>
    <col min="15877" max="15877" width="21.33203125" bestFit="1" customWidth="1"/>
    <col min="15878" max="15878" width="11.33203125" bestFit="1" customWidth="1"/>
    <col min="15879" max="15880" width="17.5546875" bestFit="1" customWidth="1"/>
    <col min="15881" max="15882" width="14.6640625" bestFit="1" customWidth="1"/>
    <col min="15883" max="15883" width="17.5546875" bestFit="1" customWidth="1"/>
    <col min="16132" max="16132" width="4" customWidth="1"/>
    <col min="16133" max="16133" width="21.33203125" bestFit="1" customWidth="1"/>
    <col min="16134" max="16134" width="11.33203125" bestFit="1" customWidth="1"/>
    <col min="16135" max="16136" width="17.5546875" bestFit="1" customWidth="1"/>
    <col min="16137" max="16138" width="14.6640625" bestFit="1" customWidth="1"/>
    <col min="16139" max="16139" width="17.5546875" bestFit="1" customWidth="1"/>
  </cols>
  <sheetData>
    <row r="1" spans="2:16" s="2" customFormat="1" x14ac:dyDescent="0.3">
      <c r="B1" s="1"/>
      <c r="D1" s="3"/>
      <c r="E1" s="3"/>
      <c r="F1" s="3"/>
      <c r="G1" s="3"/>
      <c r="H1" s="3"/>
      <c r="I1" s="3"/>
      <c r="J1" s="3"/>
    </row>
    <row r="2" spans="2:16" s="2" customFormat="1" x14ac:dyDescent="0.3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"/>
      <c r="L2" s="4"/>
      <c r="M2" s="4"/>
      <c r="N2" s="4"/>
      <c r="O2" s="4"/>
      <c r="P2" s="4"/>
    </row>
    <row r="3" spans="2:16" s="2" customFormat="1" x14ac:dyDescent="0.3">
      <c r="B3" s="34"/>
      <c r="C3" s="40" t="s">
        <v>1</v>
      </c>
      <c r="D3" s="40"/>
      <c r="E3" s="40"/>
      <c r="F3" s="40"/>
      <c r="G3" s="40"/>
      <c r="H3" s="40"/>
      <c r="I3" s="40"/>
      <c r="J3" s="40"/>
      <c r="K3" s="4"/>
      <c r="L3" s="4"/>
      <c r="M3" s="4"/>
      <c r="N3" s="4"/>
      <c r="O3" s="4"/>
      <c r="P3" s="4"/>
    </row>
    <row r="4" spans="2:16" s="2" customFormat="1" x14ac:dyDescent="0.3">
      <c r="B4" s="41" t="s">
        <v>2</v>
      </c>
      <c r="C4" s="41"/>
      <c r="D4" s="41"/>
      <c r="E4" s="41"/>
      <c r="F4" s="41"/>
      <c r="G4" s="41"/>
      <c r="H4" s="41"/>
      <c r="I4" s="41"/>
      <c r="J4" s="41"/>
      <c r="K4" s="5"/>
      <c r="L4" s="5"/>
      <c r="M4" s="5"/>
      <c r="N4" s="5"/>
      <c r="O4" s="5"/>
      <c r="P4" s="5"/>
    </row>
    <row r="5" spans="2:16" s="2" customFormat="1" x14ac:dyDescent="0.3">
      <c r="B5" s="1"/>
      <c r="D5" s="3"/>
      <c r="E5" s="3"/>
      <c r="F5" s="3"/>
      <c r="G5" s="3"/>
      <c r="H5" s="3"/>
      <c r="I5" s="3"/>
      <c r="J5" s="3"/>
    </row>
    <row r="6" spans="2:16" s="2" customFormat="1" ht="27" x14ac:dyDescent="0.3">
      <c r="B6" s="1"/>
      <c r="C6" s="6" t="s">
        <v>3</v>
      </c>
      <c r="D6" s="7" t="s">
        <v>4</v>
      </c>
      <c r="E6" s="7" t="s">
        <v>5</v>
      </c>
      <c r="F6" s="7" t="s">
        <v>6</v>
      </c>
      <c r="G6" s="31" t="s">
        <v>7</v>
      </c>
      <c r="H6" s="31" t="s">
        <v>8</v>
      </c>
      <c r="I6" s="31" t="s">
        <v>9</v>
      </c>
      <c r="J6" s="7" t="s">
        <v>10</v>
      </c>
    </row>
    <row r="7" spans="2:16" x14ac:dyDescent="0.3">
      <c r="C7" s="9" t="s">
        <v>11</v>
      </c>
      <c r="D7" s="29" t="s">
        <v>12</v>
      </c>
      <c r="E7" s="10">
        <v>160</v>
      </c>
      <c r="F7" s="10">
        <v>160</v>
      </c>
      <c r="G7" s="27">
        <v>4.2500000000000003E-2</v>
      </c>
      <c r="H7" s="27">
        <v>4.2500000000000003E-2</v>
      </c>
      <c r="I7" s="27">
        <v>4.2500000000000003E-2</v>
      </c>
      <c r="J7" s="23">
        <v>337</v>
      </c>
    </row>
    <row r="8" spans="2:16" x14ac:dyDescent="0.3">
      <c r="C8" s="11"/>
      <c r="D8" s="29" t="s">
        <v>13</v>
      </c>
      <c r="E8" s="10">
        <v>32582.9</v>
      </c>
      <c r="F8" s="10">
        <v>27545.4</v>
      </c>
      <c r="G8" s="27">
        <v>6.9900000000000004E-2</v>
      </c>
      <c r="H8" s="27">
        <v>8.3000000000000004E-2</v>
      </c>
      <c r="I8" s="27">
        <v>7.3200000000000001E-2</v>
      </c>
      <c r="J8" s="23">
        <v>1848</v>
      </c>
    </row>
    <row r="9" spans="2:16" x14ac:dyDescent="0.3">
      <c r="C9" s="11"/>
      <c r="D9" s="29" t="s">
        <v>14</v>
      </c>
      <c r="E9" s="26">
        <v>41972</v>
      </c>
      <c r="F9" s="26">
        <v>38600</v>
      </c>
      <c r="G9" s="27">
        <v>8.3500000000000005E-2</v>
      </c>
      <c r="H9" s="27">
        <v>8.5099999999999995E-2</v>
      </c>
      <c r="I9" s="27">
        <v>8.4400000000000003E-2</v>
      </c>
      <c r="J9" s="24">
        <v>3649</v>
      </c>
    </row>
    <row r="10" spans="2:16" x14ac:dyDescent="0.3">
      <c r="C10" s="12"/>
      <c r="D10" s="29" t="s">
        <v>15</v>
      </c>
      <c r="E10" s="26" t="s">
        <v>16</v>
      </c>
      <c r="F10" s="32" t="s">
        <v>16</v>
      </c>
      <c r="G10" s="27" t="s">
        <v>16</v>
      </c>
      <c r="H10" s="27" t="s">
        <v>16</v>
      </c>
      <c r="I10" s="27" t="s">
        <v>16</v>
      </c>
      <c r="J10" s="23">
        <v>7217</v>
      </c>
    </row>
    <row r="11" spans="2:16" x14ac:dyDescent="0.3">
      <c r="C11" s="13" t="s">
        <v>17</v>
      </c>
      <c r="D11" s="28"/>
      <c r="E11" s="15">
        <f>SUM(E7:E10)</f>
        <v>74714.899999999994</v>
      </c>
      <c r="F11" s="15">
        <f>SUM(F7:F10)</f>
        <v>66305.399999999994</v>
      </c>
      <c r="G11" s="15"/>
      <c r="H11" s="28"/>
      <c r="I11" s="28"/>
      <c r="J11" s="14"/>
    </row>
    <row r="12" spans="2:16" x14ac:dyDescent="0.3">
      <c r="C12" s="33">
        <v>43850</v>
      </c>
      <c r="D12" s="29" t="s">
        <v>18</v>
      </c>
      <c r="E12" s="10">
        <v>50245.9</v>
      </c>
      <c r="F12" s="10">
        <v>38245.9</v>
      </c>
      <c r="G12" s="27">
        <v>6.2399999999999997E-2</v>
      </c>
      <c r="H12" s="27">
        <v>6.88E-2</v>
      </c>
      <c r="I12" s="27">
        <v>6.5000000000000002E-2</v>
      </c>
      <c r="J12" s="23">
        <v>1110</v>
      </c>
    </row>
    <row r="13" spans="2:16" x14ac:dyDescent="0.3">
      <c r="C13" s="11"/>
      <c r="D13" s="29" t="s">
        <v>19</v>
      </c>
      <c r="E13" s="10">
        <v>24233.5</v>
      </c>
      <c r="F13" s="10">
        <v>17119</v>
      </c>
      <c r="G13" s="27">
        <v>7.2499999999999995E-2</v>
      </c>
      <c r="H13" s="27">
        <v>7.8700000000000006E-2</v>
      </c>
      <c r="I13" s="27">
        <v>7.6999999999999999E-2</v>
      </c>
      <c r="J13" s="23">
        <v>2552</v>
      </c>
    </row>
    <row r="14" spans="2:16" x14ac:dyDescent="0.3">
      <c r="C14" s="11"/>
      <c r="D14" s="29" t="s">
        <v>20</v>
      </c>
      <c r="E14" s="26">
        <v>20042</v>
      </c>
      <c r="F14" s="26">
        <v>19907</v>
      </c>
      <c r="G14" s="27">
        <v>8.7499999999999994E-2</v>
      </c>
      <c r="H14" s="27">
        <v>9.1499999999999998E-2</v>
      </c>
      <c r="I14" s="27">
        <v>9.0899999999999995E-2</v>
      </c>
      <c r="J14" s="24">
        <v>5788</v>
      </c>
    </row>
    <row r="15" spans="2:16" x14ac:dyDescent="0.3">
      <c r="C15" s="12"/>
      <c r="D15" s="29" t="s">
        <v>21</v>
      </c>
      <c r="E15" s="26" t="s">
        <v>16</v>
      </c>
      <c r="F15" s="32" t="s">
        <v>16</v>
      </c>
      <c r="G15" s="27" t="s">
        <v>16</v>
      </c>
      <c r="H15" s="27" t="s">
        <v>16</v>
      </c>
      <c r="I15" s="27" t="s">
        <v>16</v>
      </c>
      <c r="J15" s="23">
        <v>11163</v>
      </c>
    </row>
    <row r="16" spans="2:16" x14ac:dyDescent="0.3">
      <c r="C16" s="13" t="s">
        <v>22</v>
      </c>
      <c r="D16" s="28"/>
      <c r="E16" s="15">
        <f>SUM(E12:E15)</f>
        <v>94521.4</v>
      </c>
      <c r="F16" s="15">
        <f>SUM(F12:F15)</f>
        <v>75271.899999999994</v>
      </c>
      <c r="G16" s="15"/>
      <c r="H16" s="28"/>
      <c r="I16" s="28"/>
      <c r="J16" s="14"/>
    </row>
    <row r="17" spans="3:10" x14ac:dyDescent="0.3">
      <c r="C17" s="33">
        <v>43864</v>
      </c>
      <c r="D17" s="29" t="s">
        <v>12</v>
      </c>
      <c r="E17" s="10">
        <v>30850</v>
      </c>
      <c r="F17" s="10">
        <v>15000</v>
      </c>
      <c r="G17" s="27">
        <v>3.9899999999999998E-2</v>
      </c>
      <c r="H17" s="27">
        <v>4.2500000000000003E-2</v>
      </c>
      <c r="I17" s="27">
        <v>0.04</v>
      </c>
      <c r="J17" s="23">
        <v>310</v>
      </c>
    </row>
    <row r="18" spans="3:10" x14ac:dyDescent="0.3">
      <c r="C18" s="11"/>
      <c r="D18" s="29" t="s">
        <v>19</v>
      </c>
      <c r="E18" s="10">
        <v>21626</v>
      </c>
      <c r="F18" s="10">
        <v>18126</v>
      </c>
      <c r="G18" s="27">
        <v>7.3400000000000007E-2</v>
      </c>
      <c r="H18" s="27">
        <v>7.6200000000000004E-2</v>
      </c>
      <c r="I18" s="27">
        <v>7.4999999999999997E-2</v>
      </c>
      <c r="J18" s="23">
        <v>2539</v>
      </c>
    </row>
    <row r="19" spans="3:10" x14ac:dyDescent="0.3">
      <c r="C19" s="11"/>
      <c r="D19" s="29" t="s">
        <v>23</v>
      </c>
      <c r="E19" s="26">
        <v>67711</v>
      </c>
      <c r="F19" s="26">
        <v>67711</v>
      </c>
      <c r="G19" s="27">
        <v>7.0000000000000007E-2</v>
      </c>
      <c r="H19" s="27">
        <v>7.0000000000000007E-2</v>
      </c>
      <c r="I19" s="27">
        <v>7.0000000000000007E-2</v>
      </c>
      <c r="J19" s="24">
        <v>3229</v>
      </c>
    </row>
    <row r="20" spans="3:10" x14ac:dyDescent="0.3">
      <c r="C20" s="12"/>
      <c r="D20" s="29" t="s">
        <v>20</v>
      </c>
      <c r="E20" s="26">
        <v>22738.5</v>
      </c>
      <c r="F20" s="32">
        <v>20834.5</v>
      </c>
      <c r="G20" s="27">
        <v>8.72E-2</v>
      </c>
      <c r="H20" s="27">
        <v>9.0700000000000003E-2</v>
      </c>
      <c r="I20" s="27">
        <v>9.01E-2</v>
      </c>
      <c r="J20" s="23">
        <v>5775</v>
      </c>
    </row>
    <row r="21" spans="3:10" x14ac:dyDescent="0.3">
      <c r="C21" s="13" t="s">
        <v>24</v>
      </c>
      <c r="D21" s="28"/>
      <c r="E21" s="15">
        <f>SUM(E17:E20)</f>
        <v>142925.5</v>
      </c>
      <c r="F21" s="15">
        <f>SUM(F17:F20)</f>
        <v>121671.5</v>
      </c>
      <c r="G21" s="15"/>
      <c r="H21" s="28"/>
      <c r="I21" s="28"/>
      <c r="J21" s="14"/>
    </row>
    <row r="22" spans="3:10" x14ac:dyDescent="0.3">
      <c r="C22" s="9" t="s">
        <v>25</v>
      </c>
      <c r="D22" s="29" t="s">
        <v>18</v>
      </c>
      <c r="E22" s="10">
        <v>80919.25</v>
      </c>
      <c r="F22" s="10">
        <v>42650.9</v>
      </c>
      <c r="G22" s="27">
        <v>6.2899999999999998E-2</v>
      </c>
      <c r="H22" s="27">
        <v>8.2500000000000004E-2</v>
      </c>
      <c r="I22" s="27">
        <v>6.3299999999999995E-2</v>
      </c>
      <c r="J22" s="23">
        <v>1083</v>
      </c>
    </row>
    <row r="23" spans="3:10" x14ac:dyDescent="0.3">
      <c r="C23" s="11"/>
      <c r="D23" s="29" t="s">
        <v>13</v>
      </c>
      <c r="E23" s="10">
        <v>100</v>
      </c>
      <c r="F23" s="26" t="s">
        <v>26</v>
      </c>
      <c r="G23" s="27">
        <v>7.4999999999999997E-2</v>
      </c>
      <c r="H23" s="27">
        <v>7.4999999999999997E-2</v>
      </c>
      <c r="I23" s="27" t="s">
        <v>26</v>
      </c>
      <c r="J23" s="23">
        <v>1807</v>
      </c>
    </row>
    <row r="24" spans="3:10" x14ac:dyDescent="0.3">
      <c r="C24" s="11"/>
      <c r="D24" s="29" t="s">
        <v>14</v>
      </c>
      <c r="E24" s="26">
        <v>14830</v>
      </c>
      <c r="F24" s="26">
        <v>14600</v>
      </c>
      <c r="G24" s="27">
        <v>8.2000000000000003E-2</v>
      </c>
      <c r="H24" s="27">
        <v>8.2699999999999996E-2</v>
      </c>
      <c r="I24" s="27">
        <v>8.2100000000000006E-2</v>
      </c>
      <c r="J24" s="24">
        <v>3608</v>
      </c>
    </row>
    <row r="25" spans="3:10" x14ac:dyDescent="0.3">
      <c r="C25" s="13" t="s">
        <v>27</v>
      </c>
      <c r="D25" s="28"/>
      <c r="E25" s="15">
        <f>SUM(E22:E24)</f>
        <v>95849.25</v>
      </c>
      <c r="F25" s="15">
        <f>SUM(F22:F24)</f>
        <v>57250.9</v>
      </c>
      <c r="G25" s="15"/>
      <c r="H25" s="28"/>
      <c r="I25" s="28"/>
      <c r="J25" s="14"/>
    </row>
    <row r="26" spans="3:10" x14ac:dyDescent="0.3">
      <c r="C26" s="33">
        <v>43892</v>
      </c>
      <c r="D26" s="29" t="s">
        <v>19</v>
      </c>
      <c r="E26" s="10">
        <v>16056</v>
      </c>
      <c r="F26" s="26" t="s">
        <v>26</v>
      </c>
      <c r="G26" s="27">
        <v>7.5999999999999998E-2</v>
      </c>
      <c r="H26" s="27">
        <v>8.14E-2</v>
      </c>
      <c r="I26" s="27" t="s">
        <v>26</v>
      </c>
      <c r="J26" s="23">
        <v>2510</v>
      </c>
    </row>
    <row r="27" spans="3:10" x14ac:dyDescent="0.3">
      <c r="C27" s="11"/>
      <c r="D27" s="29" t="s">
        <v>23</v>
      </c>
      <c r="E27" s="10">
        <v>6700</v>
      </c>
      <c r="F27" s="10">
        <v>1550</v>
      </c>
      <c r="G27" s="27">
        <v>6.6900000000000001E-2</v>
      </c>
      <c r="H27" s="27">
        <v>6.7299999999999999E-2</v>
      </c>
      <c r="I27" s="27">
        <v>6.6900000000000001E-2</v>
      </c>
      <c r="J27" s="23">
        <v>3200</v>
      </c>
    </row>
    <row r="28" spans="3:10" x14ac:dyDescent="0.3">
      <c r="C28" s="11"/>
      <c r="D28" s="29" t="s">
        <v>20</v>
      </c>
      <c r="E28" s="26">
        <v>42002</v>
      </c>
      <c r="F28" s="26">
        <v>42002</v>
      </c>
      <c r="G28" s="27">
        <v>8.77E-2</v>
      </c>
      <c r="H28" s="27">
        <v>8.9700000000000002E-2</v>
      </c>
      <c r="I28" s="27">
        <v>8.9700000000000002E-2</v>
      </c>
      <c r="J28" s="24">
        <v>5746</v>
      </c>
    </row>
    <row r="29" spans="3:10" x14ac:dyDescent="0.3">
      <c r="C29" s="13" t="s">
        <v>28</v>
      </c>
      <c r="D29" s="28"/>
      <c r="E29" s="15">
        <f>SUM(E26:E28)</f>
        <v>64758</v>
      </c>
      <c r="F29" s="15">
        <f>SUM(F26:F28)</f>
        <v>43552</v>
      </c>
      <c r="G29" s="15"/>
      <c r="H29" s="28"/>
      <c r="I29" s="28"/>
      <c r="J29" s="14"/>
    </row>
    <row r="30" spans="3:10" x14ac:dyDescent="0.3">
      <c r="C30" s="9" t="s">
        <v>29</v>
      </c>
      <c r="D30" s="29" t="s">
        <v>30</v>
      </c>
      <c r="E30" s="10">
        <v>53163.5</v>
      </c>
      <c r="F30" s="10">
        <v>32000</v>
      </c>
      <c r="G30" s="27">
        <v>0.03</v>
      </c>
      <c r="H30" s="27">
        <v>0.04</v>
      </c>
      <c r="I30" s="27">
        <v>3.2500000000000001E-2</v>
      </c>
      <c r="J30" s="23">
        <v>327</v>
      </c>
    </row>
    <row r="31" spans="3:10" x14ac:dyDescent="0.3">
      <c r="C31" s="11"/>
      <c r="D31" s="29" t="s">
        <v>13</v>
      </c>
      <c r="E31" s="10">
        <v>128471.6</v>
      </c>
      <c r="F31" s="26">
        <v>106054</v>
      </c>
      <c r="G31" s="27">
        <v>5.9799999999999999E-2</v>
      </c>
      <c r="H31" s="27">
        <v>8.2600000000000007E-2</v>
      </c>
      <c r="I31" s="27">
        <v>6.7400000000000002E-2</v>
      </c>
      <c r="J31" s="23">
        <v>1778</v>
      </c>
    </row>
    <row r="32" spans="3:10" x14ac:dyDescent="0.3">
      <c r="C32" s="11"/>
      <c r="D32" s="29" t="s">
        <v>14</v>
      </c>
      <c r="E32" s="26">
        <v>33213</v>
      </c>
      <c r="F32" s="26">
        <v>29192</v>
      </c>
      <c r="G32" s="27">
        <v>7.9500000000000001E-2</v>
      </c>
      <c r="H32" s="27">
        <v>8.2199999999999995E-2</v>
      </c>
      <c r="I32" s="27">
        <v>8.2000000000000003E-2</v>
      </c>
      <c r="J32" s="24">
        <v>3579</v>
      </c>
    </row>
    <row r="33" spans="3:10" x14ac:dyDescent="0.3">
      <c r="C33" s="13" t="s">
        <v>31</v>
      </c>
      <c r="D33" s="28"/>
      <c r="E33" s="15">
        <f>SUM(E30:E32)</f>
        <v>214848.1</v>
      </c>
      <c r="F33" s="15">
        <f>SUM(F30:F32)</f>
        <v>167246</v>
      </c>
      <c r="G33" s="15"/>
      <c r="H33" s="28"/>
      <c r="I33" s="28"/>
      <c r="J33" s="14"/>
    </row>
    <row r="34" spans="3:10" x14ac:dyDescent="0.3">
      <c r="C34" s="9" t="s">
        <v>32</v>
      </c>
      <c r="D34" s="29" t="s">
        <v>18</v>
      </c>
      <c r="E34" s="10">
        <v>60</v>
      </c>
      <c r="F34" s="26" t="s">
        <v>26</v>
      </c>
      <c r="G34" s="27">
        <v>6.3299999999999995E-2</v>
      </c>
      <c r="H34" s="27">
        <v>6.3299999999999995E-2</v>
      </c>
      <c r="I34" s="27" t="s">
        <v>26</v>
      </c>
      <c r="J34" s="23">
        <v>1047</v>
      </c>
    </row>
    <row r="35" spans="3:10" x14ac:dyDescent="0.3">
      <c r="C35" s="11"/>
      <c r="D35" s="29" t="s">
        <v>19</v>
      </c>
      <c r="E35" s="26" t="s">
        <v>16</v>
      </c>
      <c r="F35" s="26" t="s">
        <v>16</v>
      </c>
      <c r="G35" s="26" t="s">
        <v>16</v>
      </c>
      <c r="H35" s="26" t="s">
        <v>16</v>
      </c>
      <c r="I35" s="26" t="s">
        <v>16</v>
      </c>
      <c r="J35" s="23">
        <v>2489</v>
      </c>
    </row>
    <row r="36" spans="3:10" x14ac:dyDescent="0.3">
      <c r="C36" s="11"/>
      <c r="D36" s="29" t="s">
        <v>15</v>
      </c>
      <c r="E36" s="26">
        <v>9.19</v>
      </c>
      <c r="F36" s="26">
        <v>9.19</v>
      </c>
      <c r="G36" s="27">
        <v>5.5E-2</v>
      </c>
      <c r="H36" s="27">
        <v>5.5E-2</v>
      </c>
      <c r="I36" s="27">
        <v>5.5E-2</v>
      </c>
      <c r="J36" s="24">
        <v>7140</v>
      </c>
    </row>
    <row r="37" spans="3:10" x14ac:dyDescent="0.3">
      <c r="C37" s="13" t="s">
        <v>33</v>
      </c>
      <c r="D37" s="28"/>
      <c r="E37" s="15">
        <f>SUM(E34:E36)</f>
        <v>69.19</v>
      </c>
      <c r="F37" s="15">
        <f>SUM(F34:F36)</f>
        <v>9.19</v>
      </c>
      <c r="G37" s="15"/>
      <c r="H37" s="28"/>
      <c r="I37" s="28"/>
      <c r="J37" s="14"/>
    </row>
    <row r="38" spans="3:10" x14ac:dyDescent="0.3">
      <c r="C38" s="33">
        <v>43934</v>
      </c>
      <c r="D38" s="29" t="s">
        <v>12</v>
      </c>
      <c r="E38" s="10">
        <v>90000</v>
      </c>
      <c r="F38" s="26">
        <v>84840</v>
      </c>
      <c r="G38" s="27">
        <v>4.2000000000000003E-2</v>
      </c>
      <c r="H38" s="27">
        <v>4.2999999999999997E-2</v>
      </c>
      <c r="I38" s="27">
        <v>4.2999999999999997E-2</v>
      </c>
      <c r="J38" s="23">
        <v>240</v>
      </c>
    </row>
    <row r="39" spans="3:10" x14ac:dyDescent="0.3">
      <c r="C39" s="11"/>
      <c r="D39" s="29" t="s">
        <v>13</v>
      </c>
      <c r="E39" s="10">
        <v>10300</v>
      </c>
      <c r="F39" s="10">
        <v>10000</v>
      </c>
      <c r="G39" s="27">
        <v>7.0000000000000007E-2</v>
      </c>
      <c r="H39" s="27">
        <v>7.0599999999999996E-2</v>
      </c>
      <c r="I39" s="27">
        <v>7.0000000000000007E-2</v>
      </c>
      <c r="J39" s="23">
        <v>1751</v>
      </c>
    </row>
    <row r="40" spans="3:10" x14ac:dyDescent="0.3">
      <c r="C40" s="11"/>
      <c r="D40" s="29" t="s">
        <v>23</v>
      </c>
      <c r="E40" s="26">
        <v>40000</v>
      </c>
      <c r="F40" s="26">
        <v>40000</v>
      </c>
      <c r="G40" s="27">
        <v>6.9900000000000004E-2</v>
      </c>
      <c r="H40" s="27">
        <v>7.0499999999999993E-2</v>
      </c>
      <c r="I40" s="27">
        <v>7.0499999999999993E-2</v>
      </c>
      <c r="J40" s="24">
        <v>3159</v>
      </c>
    </row>
    <row r="41" spans="3:10" x14ac:dyDescent="0.3">
      <c r="C41" s="11"/>
      <c r="D41" s="29" t="s">
        <v>14</v>
      </c>
      <c r="E41" s="26">
        <v>200</v>
      </c>
      <c r="F41" s="26">
        <v>200</v>
      </c>
      <c r="G41" s="27">
        <v>8.1900000000000001E-2</v>
      </c>
      <c r="H41" s="27">
        <v>8.1900000000000001E-2</v>
      </c>
      <c r="I41" s="27">
        <v>8.1900000000000001E-2</v>
      </c>
      <c r="J41" s="24">
        <v>3552</v>
      </c>
    </row>
    <row r="42" spans="3:10" x14ac:dyDescent="0.3">
      <c r="C42" s="13" t="s">
        <v>34</v>
      </c>
      <c r="D42" s="28"/>
      <c r="E42" s="15">
        <f>SUM(E38:E41)</f>
        <v>140500</v>
      </c>
      <c r="F42" s="15">
        <f>SUM(F38:F41)</f>
        <v>135040</v>
      </c>
      <c r="G42" s="15"/>
      <c r="H42" s="28"/>
      <c r="I42" s="28"/>
      <c r="J42" s="14"/>
    </row>
    <row r="43" spans="3:10" x14ac:dyDescent="0.3">
      <c r="C43" s="9" t="s">
        <v>35</v>
      </c>
      <c r="D43" s="29" t="s">
        <v>36</v>
      </c>
      <c r="E43" s="10">
        <v>113210</v>
      </c>
      <c r="F43" s="10">
        <v>100000</v>
      </c>
      <c r="G43" s="27">
        <v>4.2500000000000003E-2</v>
      </c>
      <c r="H43" s="27">
        <v>0.08</v>
      </c>
      <c r="I43" s="27">
        <v>4.4999999999999998E-2</v>
      </c>
      <c r="J43" s="23">
        <v>197</v>
      </c>
    </row>
    <row r="44" spans="3:10" x14ac:dyDescent="0.3">
      <c r="C44" s="11"/>
      <c r="D44" s="29" t="s">
        <v>18</v>
      </c>
      <c r="E44" s="10">
        <v>11600</v>
      </c>
      <c r="F44" s="26">
        <v>11300</v>
      </c>
      <c r="G44" s="27">
        <v>6.5799999999999997E-2</v>
      </c>
      <c r="H44" s="27">
        <v>7.9899999999999999E-2</v>
      </c>
      <c r="I44" s="27">
        <v>6.5799999999999997E-2</v>
      </c>
      <c r="J44" s="23">
        <v>1013</v>
      </c>
    </row>
    <row r="45" spans="3:10" x14ac:dyDescent="0.3">
      <c r="C45" s="11"/>
      <c r="D45" s="29" t="s">
        <v>19</v>
      </c>
      <c r="E45" s="26">
        <v>10020</v>
      </c>
      <c r="F45" s="26">
        <v>20</v>
      </c>
      <c r="G45" s="27">
        <v>7.5999999999999998E-2</v>
      </c>
      <c r="H45" s="27">
        <v>8.0699999999999994E-2</v>
      </c>
      <c r="I45" s="27">
        <v>7.5999999999999998E-2</v>
      </c>
      <c r="J45" s="24">
        <v>2455</v>
      </c>
    </row>
    <row r="46" spans="3:10" x14ac:dyDescent="0.3">
      <c r="C46" s="11"/>
      <c r="D46" s="29" t="s">
        <v>20</v>
      </c>
      <c r="E46" s="26">
        <v>23</v>
      </c>
      <c r="F46" s="26">
        <v>23</v>
      </c>
      <c r="G46" s="27">
        <v>8.9800000000000005E-2</v>
      </c>
      <c r="H46" s="27">
        <v>8.9800000000000005E-2</v>
      </c>
      <c r="I46" s="27">
        <v>8.9800000000000005E-2</v>
      </c>
      <c r="J46" s="24">
        <v>5691</v>
      </c>
    </row>
    <row r="47" spans="3:10" x14ac:dyDescent="0.3">
      <c r="C47" s="13" t="s">
        <v>37</v>
      </c>
      <c r="D47" s="28"/>
      <c r="E47" s="15">
        <f>SUM(E43:E46)</f>
        <v>134853</v>
      </c>
      <c r="F47" s="15">
        <f>SUM(F43:F46)</f>
        <v>111343</v>
      </c>
      <c r="G47" s="15"/>
      <c r="H47" s="28"/>
      <c r="I47" s="28"/>
      <c r="J47" s="14"/>
    </row>
    <row r="48" spans="3:10" x14ac:dyDescent="0.3">
      <c r="C48" s="33">
        <v>43962</v>
      </c>
      <c r="D48" s="29" t="s">
        <v>38</v>
      </c>
      <c r="E48" s="10">
        <v>37800</v>
      </c>
      <c r="F48" s="26">
        <v>27800</v>
      </c>
      <c r="G48" s="27">
        <v>4.2900000000000001E-2</v>
      </c>
      <c r="H48" s="27">
        <v>0.05</v>
      </c>
      <c r="I48" s="27">
        <v>4.8000000000000001E-2</v>
      </c>
      <c r="J48" s="23">
        <v>332</v>
      </c>
    </row>
    <row r="49" spans="3:10" x14ac:dyDescent="0.3">
      <c r="C49" s="11"/>
      <c r="D49" s="29" t="s">
        <v>13</v>
      </c>
      <c r="E49" s="10">
        <v>13563</v>
      </c>
      <c r="F49" s="10">
        <v>13563</v>
      </c>
      <c r="G49" s="27">
        <v>8.48E-2</v>
      </c>
      <c r="H49" s="27">
        <v>8.48E-2</v>
      </c>
      <c r="I49" s="27">
        <v>8.48E-2</v>
      </c>
      <c r="J49" s="23">
        <v>1723</v>
      </c>
    </row>
    <row r="50" spans="3:10" x14ac:dyDescent="0.3">
      <c r="C50" s="11"/>
      <c r="D50" s="29" t="s">
        <v>14</v>
      </c>
      <c r="E50" s="26" t="s">
        <v>16</v>
      </c>
      <c r="F50" s="26" t="s">
        <v>16</v>
      </c>
      <c r="G50" s="26" t="s">
        <v>16</v>
      </c>
      <c r="H50" s="26" t="s">
        <v>16</v>
      </c>
      <c r="I50" s="26" t="s">
        <v>16</v>
      </c>
      <c r="J50" s="24">
        <v>3524</v>
      </c>
    </row>
    <row r="51" spans="3:10" x14ac:dyDescent="0.3">
      <c r="C51" s="11"/>
      <c r="D51" s="29" t="s">
        <v>15</v>
      </c>
      <c r="E51" s="26" t="s">
        <v>16</v>
      </c>
      <c r="F51" s="26" t="s">
        <v>16</v>
      </c>
      <c r="G51" s="26" t="s">
        <v>16</v>
      </c>
      <c r="H51" s="26" t="s">
        <v>16</v>
      </c>
      <c r="I51" s="26" t="s">
        <v>16</v>
      </c>
      <c r="J51" s="24">
        <v>7092</v>
      </c>
    </row>
    <row r="52" spans="3:10" x14ac:dyDescent="0.3">
      <c r="C52" s="13" t="s">
        <v>39</v>
      </c>
      <c r="D52" s="28"/>
      <c r="E52" s="15">
        <f>SUM(E48:E51)</f>
        <v>51363</v>
      </c>
      <c r="F52" s="15">
        <f>SUM(F48:F51)</f>
        <v>41363</v>
      </c>
      <c r="G52" s="15"/>
      <c r="H52" s="28"/>
      <c r="I52" s="28"/>
      <c r="J52" s="14"/>
    </row>
    <row r="53" spans="3:10" x14ac:dyDescent="0.3">
      <c r="C53" s="9" t="s">
        <v>40</v>
      </c>
      <c r="D53" s="29" t="s">
        <v>18</v>
      </c>
      <c r="E53" s="10">
        <v>24501</v>
      </c>
      <c r="F53" s="10">
        <v>13245</v>
      </c>
      <c r="G53" s="27">
        <v>7.0000000000000007E-2</v>
      </c>
      <c r="H53" s="27">
        <v>7.6999999999999999E-2</v>
      </c>
      <c r="I53" s="27">
        <v>7.0499999999999993E-2</v>
      </c>
      <c r="J53" s="23">
        <v>985</v>
      </c>
    </row>
    <row r="54" spans="3:10" x14ac:dyDescent="0.3">
      <c r="C54" s="11"/>
      <c r="D54" s="29" t="s">
        <v>19</v>
      </c>
      <c r="E54" s="10">
        <v>10</v>
      </c>
      <c r="F54" s="26" t="s">
        <v>26</v>
      </c>
      <c r="G54" s="27">
        <v>8.7499999999999994E-2</v>
      </c>
      <c r="H54" s="27">
        <v>8.7499999999999994E-2</v>
      </c>
      <c r="I54" s="27" t="s">
        <v>26</v>
      </c>
      <c r="J54" s="23">
        <v>2427</v>
      </c>
    </row>
    <row r="55" spans="3:10" x14ac:dyDescent="0.3">
      <c r="C55" s="13" t="s">
        <v>41</v>
      </c>
      <c r="D55" s="28"/>
      <c r="E55" s="15">
        <f>SUM(E53:E54)</f>
        <v>24511</v>
      </c>
      <c r="F55" s="15">
        <f>SUM(F53:F54)</f>
        <v>13245</v>
      </c>
      <c r="G55" s="15"/>
      <c r="H55" s="28"/>
      <c r="I55" s="28"/>
      <c r="J55" s="14"/>
    </row>
    <row r="56" spans="3:10" x14ac:dyDescent="0.3">
      <c r="C56" s="33">
        <v>43990</v>
      </c>
      <c r="D56" s="29" t="s">
        <v>42</v>
      </c>
      <c r="E56" s="10">
        <v>91925</v>
      </c>
      <c r="F56" s="26">
        <v>78310</v>
      </c>
      <c r="G56" s="27">
        <v>3.32E-2</v>
      </c>
      <c r="H56" s="27">
        <v>4.2999999999999997E-2</v>
      </c>
      <c r="I56" s="27">
        <v>0.04</v>
      </c>
      <c r="J56" s="23">
        <v>124</v>
      </c>
    </row>
    <row r="57" spans="3:10" x14ac:dyDescent="0.3">
      <c r="C57" s="11"/>
      <c r="D57" s="29" t="s">
        <v>43</v>
      </c>
      <c r="E57" s="10">
        <v>6175</v>
      </c>
      <c r="F57" s="10">
        <v>4050</v>
      </c>
      <c r="G57" s="27">
        <v>3.8800000000000001E-2</v>
      </c>
      <c r="H57" s="27">
        <v>4.5999999999999999E-2</v>
      </c>
      <c r="I57" s="27">
        <v>0.04</v>
      </c>
      <c r="J57" s="23">
        <v>275</v>
      </c>
    </row>
    <row r="58" spans="3:10" x14ac:dyDescent="0.3">
      <c r="C58" s="11"/>
      <c r="D58" s="29" t="s">
        <v>13</v>
      </c>
      <c r="E58" s="26">
        <v>53660.800000000003</v>
      </c>
      <c r="F58" s="26">
        <v>52660.800000000003</v>
      </c>
      <c r="G58" s="27">
        <v>8.09E-2</v>
      </c>
      <c r="H58" s="27">
        <v>9.2499999999999999E-2</v>
      </c>
      <c r="I58" s="27">
        <v>8.43E-2</v>
      </c>
      <c r="J58" s="24">
        <v>1696</v>
      </c>
    </row>
    <row r="59" spans="3:10" x14ac:dyDescent="0.3">
      <c r="C59" s="11"/>
      <c r="D59" s="29" t="s">
        <v>14</v>
      </c>
      <c r="E59" s="26" t="s">
        <v>16</v>
      </c>
      <c r="F59" s="26" t="s">
        <v>16</v>
      </c>
      <c r="G59" s="26" t="s">
        <v>16</v>
      </c>
      <c r="H59" s="26" t="s">
        <v>16</v>
      </c>
      <c r="I59" s="26" t="s">
        <v>16</v>
      </c>
      <c r="J59" s="24">
        <v>3497</v>
      </c>
    </row>
    <row r="60" spans="3:10" x14ac:dyDescent="0.3">
      <c r="C60" s="13" t="s">
        <v>44</v>
      </c>
      <c r="D60" s="28"/>
      <c r="E60" s="15">
        <f>SUM(E56:E59)</f>
        <v>151760.79999999999</v>
      </c>
      <c r="F60" s="15">
        <f>SUM(F56:F59)</f>
        <v>135020.79999999999</v>
      </c>
      <c r="G60" s="15"/>
      <c r="H60" s="28"/>
      <c r="I60" s="28"/>
      <c r="J60" s="14"/>
    </row>
    <row r="61" spans="3:10" x14ac:dyDescent="0.3">
      <c r="C61" s="9" t="s">
        <v>45</v>
      </c>
      <c r="D61" s="29" t="s">
        <v>18</v>
      </c>
      <c r="E61" s="10">
        <v>35359.800000000003</v>
      </c>
      <c r="F61" s="10">
        <v>29859.8</v>
      </c>
      <c r="G61" s="27">
        <v>6.8599999999999994E-2</v>
      </c>
      <c r="H61" s="27">
        <v>7.2499999999999995E-2</v>
      </c>
      <c r="I61" s="27">
        <v>7.0400000000000004E-2</v>
      </c>
      <c r="J61" s="23">
        <v>958</v>
      </c>
    </row>
    <row r="62" spans="3:10" x14ac:dyDescent="0.3">
      <c r="C62" s="11"/>
      <c r="D62" s="29" t="s">
        <v>19</v>
      </c>
      <c r="E62" s="10">
        <v>17044.8</v>
      </c>
      <c r="F62" s="10">
        <v>17044.8</v>
      </c>
      <c r="G62" s="27">
        <v>8.4599999999999995E-2</v>
      </c>
      <c r="H62" s="27">
        <v>8.7499999999999994E-2</v>
      </c>
      <c r="I62" s="27">
        <v>8.7499999999999994E-2</v>
      </c>
      <c r="J62" s="23">
        <v>2400</v>
      </c>
    </row>
    <row r="63" spans="3:10" x14ac:dyDescent="0.3">
      <c r="C63" s="11"/>
      <c r="D63" s="29" t="s">
        <v>20</v>
      </c>
      <c r="E63" s="10">
        <v>700</v>
      </c>
      <c r="F63" s="26" t="s">
        <v>26</v>
      </c>
      <c r="G63" s="27">
        <v>9.6799999999999997E-2</v>
      </c>
      <c r="H63" s="27">
        <v>9.7000000000000003E-2</v>
      </c>
      <c r="I63" s="27" t="s">
        <v>26</v>
      </c>
      <c r="J63" s="23">
        <v>5636</v>
      </c>
    </row>
    <row r="64" spans="3:10" x14ac:dyDescent="0.3">
      <c r="C64" s="13" t="s">
        <v>46</v>
      </c>
      <c r="D64" s="28"/>
      <c r="E64" s="15">
        <f>SUM(E61:E63)</f>
        <v>53104.600000000006</v>
      </c>
      <c r="F64" s="15">
        <f>SUM(F61:F63)</f>
        <v>46904.6</v>
      </c>
      <c r="G64" s="15"/>
      <c r="H64" s="28"/>
      <c r="I64" s="28"/>
      <c r="J64" s="14"/>
    </row>
    <row r="65" spans="3:10" x14ac:dyDescent="0.3">
      <c r="C65" s="9" t="s">
        <v>79</v>
      </c>
      <c r="D65" s="29" t="s">
        <v>81</v>
      </c>
      <c r="E65" s="10">
        <v>23956.799999999999</v>
      </c>
      <c r="F65" s="26" t="s">
        <v>26</v>
      </c>
      <c r="G65" s="27">
        <v>8.2500000000000004E-2</v>
      </c>
      <c r="H65" s="27">
        <v>8.5800000000000001E-2</v>
      </c>
      <c r="I65" s="27" t="s">
        <v>26</v>
      </c>
      <c r="J65" s="23">
        <v>2153</v>
      </c>
    </row>
    <row r="66" spans="3:10" x14ac:dyDescent="0.3">
      <c r="C66" s="11"/>
      <c r="D66" s="29" t="s">
        <v>14</v>
      </c>
      <c r="E66" s="10">
        <v>8000</v>
      </c>
      <c r="F66" s="26" t="s">
        <v>26</v>
      </c>
      <c r="G66" s="27">
        <v>9.1700000000000004E-2</v>
      </c>
      <c r="H66" s="27">
        <v>9.1700000000000004E-2</v>
      </c>
      <c r="I66" s="27" t="s">
        <v>26</v>
      </c>
      <c r="J66" s="23">
        <v>3476</v>
      </c>
    </row>
    <row r="67" spans="3:10" x14ac:dyDescent="0.3">
      <c r="C67" s="11"/>
      <c r="D67" s="29" t="s">
        <v>21</v>
      </c>
      <c r="E67" s="26" t="s">
        <v>16</v>
      </c>
      <c r="F67" s="26" t="s">
        <v>16</v>
      </c>
      <c r="G67" s="26" t="s">
        <v>16</v>
      </c>
      <c r="H67" s="26" t="s">
        <v>16</v>
      </c>
      <c r="I67" s="26" t="s">
        <v>16</v>
      </c>
      <c r="J67" s="23">
        <v>11004</v>
      </c>
    </row>
    <row r="68" spans="3:10" x14ac:dyDescent="0.3">
      <c r="C68" s="13" t="s">
        <v>80</v>
      </c>
      <c r="D68" s="28"/>
      <c r="E68" s="15">
        <f>SUM(E65:E67)</f>
        <v>31956.799999999999</v>
      </c>
      <c r="F68" s="15">
        <f>SUM(F65:F67)</f>
        <v>0</v>
      </c>
      <c r="G68" s="15"/>
      <c r="H68" s="28"/>
      <c r="I68" s="28"/>
      <c r="J68" s="14"/>
    </row>
    <row r="69" spans="3:10" x14ac:dyDescent="0.3">
      <c r="C69" s="33">
        <v>44018</v>
      </c>
      <c r="D69" s="29" t="s">
        <v>84</v>
      </c>
      <c r="E69" s="10">
        <v>88913.8</v>
      </c>
      <c r="F69" s="26">
        <v>73008</v>
      </c>
      <c r="G69" s="27">
        <v>7.0000000000000007E-2</v>
      </c>
      <c r="H69" s="27">
        <v>7.7700000000000005E-2</v>
      </c>
      <c r="I69" s="27">
        <v>7.3499999999999996E-2</v>
      </c>
      <c r="J69" s="23">
        <v>1276</v>
      </c>
    </row>
    <row r="70" spans="3:10" x14ac:dyDescent="0.3">
      <c r="C70" s="11"/>
      <c r="D70" s="29" t="s">
        <v>85</v>
      </c>
      <c r="E70" s="10">
        <v>26357</v>
      </c>
      <c r="F70" s="10">
        <v>25857</v>
      </c>
      <c r="G70" s="27">
        <v>8.2500000000000004E-2</v>
      </c>
      <c r="H70" s="27">
        <v>8.8900000000000007E-2</v>
      </c>
      <c r="I70" s="27">
        <v>8.8800000000000004E-2</v>
      </c>
      <c r="J70" s="23">
        <v>2718</v>
      </c>
    </row>
    <row r="71" spans="3:10" x14ac:dyDescent="0.3">
      <c r="C71" s="11"/>
      <c r="D71" s="29" t="s">
        <v>23</v>
      </c>
      <c r="E71" s="26">
        <v>6407</v>
      </c>
      <c r="F71" s="26">
        <v>3207</v>
      </c>
      <c r="G71" s="27">
        <v>7.5200000000000003E-2</v>
      </c>
      <c r="H71" s="27">
        <v>8.5000000000000006E-2</v>
      </c>
      <c r="I71" s="27">
        <v>7.5200000000000003E-2</v>
      </c>
      <c r="J71" s="24">
        <v>3076</v>
      </c>
    </row>
    <row r="72" spans="3:10" x14ac:dyDescent="0.3">
      <c r="C72" s="13" t="s">
        <v>86</v>
      </c>
      <c r="D72" s="28"/>
      <c r="E72" s="15">
        <f>SUM(E69:E71)</f>
        <v>121677.8</v>
      </c>
      <c r="F72" s="15">
        <f>SUM(F69:F71)</f>
        <v>102072</v>
      </c>
      <c r="G72" s="15"/>
      <c r="H72" s="28"/>
      <c r="I72" s="28"/>
      <c r="J72" s="14"/>
    </row>
    <row r="73" spans="3:10" x14ac:dyDescent="0.3">
      <c r="C73" s="9" t="s">
        <v>87</v>
      </c>
      <c r="D73" s="29" t="s">
        <v>89</v>
      </c>
      <c r="E73" s="10">
        <v>106650</v>
      </c>
      <c r="F73" s="26">
        <v>72900</v>
      </c>
      <c r="G73" s="27">
        <v>2.7400000000000001E-2</v>
      </c>
      <c r="H73" s="27">
        <v>4.2900000000000001E-2</v>
      </c>
      <c r="I73" s="27">
        <v>3.5000000000000003E-2</v>
      </c>
      <c r="J73" s="23">
        <v>354</v>
      </c>
    </row>
    <row r="74" spans="3:10" x14ac:dyDescent="0.3">
      <c r="C74" s="11"/>
      <c r="D74" s="29" t="s">
        <v>81</v>
      </c>
      <c r="E74" s="10">
        <v>47683</v>
      </c>
      <c r="F74" s="26">
        <v>47383</v>
      </c>
      <c r="G74" s="27">
        <v>7.9399999999999998E-2</v>
      </c>
      <c r="H74" s="27">
        <v>8.4099999999999994E-2</v>
      </c>
      <c r="I74" s="27">
        <v>8.2900000000000001E-2</v>
      </c>
      <c r="J74" s="23">
        <v>2139</v>
      </c>
    </row>
    <row r="75" spans="3:10" x14ac:dyDescent="0.3">
      <c r="C75" s="11"/>
      <c r="D75" s="29" t="s">
        <v>14</v>
      </c>
      <c r="E75" s="26">
        <v>5300</v>
      </c>
      <c r="F75" s="26">
        <v>4800</v>
      </c>
      <c r="G75" s="27">
        <v>8.8900000000000007E-2</v>
      </c>
      <c r="H75" s="27">
        <v>9.5000000000000001E-2</v>
      </c>
      <c r="I75" s="27">
        <v>8.8999999999999996E-2</v>
      </c>
      <c r="J75" s="23">
        <v>3462</v>
      </c>
    </row>
    <row r="76" spans="3:10" x14ac:dyDescent="0.3">
      <c r="C76" s="13" t="s">
        <v>88</v>
      </c>
      <c r="D76" s="28"/>
      <c r="E76" s="15">
        <f>SUM(E73:E75)</f>
        <v>159633</v>
      </c>
      <c r="F76" s="15">
        <f>SUM(F73:F75)</f>
        <v>125083</v>
      </c>
      <c r="G76" s="15"/>
      <c r="H76" s="28"/>
      <c r="I76" s="28"/>
      <c r="J76" s="14"/>
    </row>
    <row r="77" spans="3:10" x14ac:dyDescent="0.3">
      <c r="C77" s="33">
        <v>44036</v>
      </c>
      <c r="D77" s="29" t="s">
        <v>84</v>
      </c>
      <c r="E77" s="10">
        <v>30309</v>
      </c>
      <c r="F77" s="26">
        <v>30309</v>
      </c>
      <c r="G77" s="27">
        <v>6.9699999999999998E-2</v>
      </c>
      <c r="H77" s="27">
        <v>7.2499999999999995E-2</v>
      </c>
      <c r="I77" s="27">
        <v>7.2499999999999995E-2</v>
      </c>
      <c r="J77" s="23">
        <v>1255</v>
      </c>
    </row>
    <row r="78" spans="3:10" x14ac:dyDescent="0.3">
      <c r="C78" s="11"/>
      <c r="D78" s="29" t="s">
        <v>85</v>
      </c>
      <c r="E78" s="10">
        <v>98698</v>
      </c>
      <c r="F78" s="10">
        <v>97098</v>
      </c>
      <c r="G78" s="27">
        <v>8.4900000000000003E-2</v>
      </c>
      <c r="H78" s="27">
        <v>8.8900000000000007E-2</v>
      </c>
      <c r="I78" s="27">
        <v>8.8800000000000004E-2</v>
      </c>
      <c r="J78" s="23">
        <v>2697</v>
      </c>
    </row>
    <row r="79" spans="3:10" x14ac:dyDescent="0.3">
      <c r="C79" s="11"/>
      <c r="D79" s="29" t="s">
        <v>20</v>
      </c>
      <c r="E79" s="26" t="s">
        <v>16</v>
      </c>
      <c r="F79" s="26" t="s">
        <v>16</v>
      </c>
      <c r="G79" s="26" t="s">
        <v>16</v>
      </c>
      <c r="H79" s="26" t="s">
        <v>16</v>
      </c>
      <c r="I79" s="26" t="s">
        <v>16</v>
      </c>
      <c r="J79" s="24">
        <v>5601</v>
      </c>
    </row>
    <row r="80" spans="3:10" x14ac:dyDescent="0.3">
      <c r="C80" s="13" t="s">
        <v>93</v>
      </c>
      <c r="D80" s="28"/>
      <c r="E80" s="15">
        <f>SUM(E77:E79)</f>
        <v>129007</v>
      </c>
      <c r="F80" s="15">
        <f>SUM(F77:F79)</f>
        <v>127407</v>
      </c>
      <c r="G80" s="15"/>
      <c r="H80" s="28"/>
      <c r="I80" s="28"/>
      <c r="J80" s="14"/>
    </row>
    <row r="81" spans="3:10" x14ac:dyDescent="0.3">
      <c r="C81" s="9" t="s">
        <v>95</v>
      </c>
      <c r="D81" s="29" t="s">
        <v>97</v>
      </c>
      <c r="E81" s="10">
        <v>67457</v>
      </c>
      <c r="F81" s="26">
        <v>57807</v>
      </c>
      <c r="G81" s="27">
        <v>2.8400000000000002E-2</v>
      </c>
      <c r="H81" s="27">
        <v>3.6999999999999998E-2</v>
      </c>
      <c r="I81" s="27">
        <v>3.2000000000000001E-2</v>
      </c>
      <c r="J81" s="23">
        <v>303</v>
      </c>
    </row>
    <row r="82" spans="3:10" x14ac:dyDescent="0.3">
      <c r="C82" s="11"/>
      <c r="D82" s="29" t="s">
        <v>81</v>
      </c>
      <c r="E82" s="10">
        <v>38357</v>
      </c>
      <c r="F82" s="26">
        <v>38357</v>
      </c>
      <c r="G82" s="27">
        <v>8.2900000000000001E-2</v>
      </c>
      <c r="H82" s="27">
        <v>0.08</v>
      </c>
      <c r="I82" s="27">
        <v>8.2900000000000001E-2</v>
      </c>
      <c r="J82" s="23">
        <v>2112</v>
      </c>
    </row>
    <row r="83" spans="3:10" x14ac:dyDescent="0.3">
      <c r="C83" s="11"/>
      <c r="D83" s="29" t="s">
        <v>98</v>
      </c>
      <c r="E83" s="26">
        <v>14000</v>
      </c>
      <c r="F83" s="26">
        <v>14000</v>
      </c>
      <c r="G83" s="27">
        <v>9.2499999999999999E-2</v>
      </c>
      <c r="H83" s="27">
        <v>9.2499999999999999E-2</v>
      </c>
      <c r="I83" s="27">
        <v>9.2499999999999999E-2</v>
      </c>
      <c r="J83" s="23">
        <v>3913</v>
      </c>
    </row>
    <row r="84" spans="3:10" x14ac:dyDescent="0.3">
      <c r="C84" s="13" t="s">
        <v>96</v>
      </c>
      <c r="D84" s="28"/>
      <c r="E84" s="15">
        <f>SUM(E81:E83)</f>
        <v>119814</v>
      </c>
      <c r="F84" s="15">
        <f>SUM(F81:F83)</f>
        <v>110164</v>
      </c>
      <c r="G84" s="15"/>
      <c r="H84" s="28"/>
      <c r="I84" s="28"/>
      <c r="J84" s="14"/>
    </row>
    <row r="85" spans="3:10" x14ac:dyDescent="0.3">
      <c r="C85" s="33">
        <v>44067</v>
      </c>
      <c r="D85" s="29" t="s">
        <v>84</v>
      </c>
      <c r="E85" s="10">
        <v>46673</v>
      </c>
      <c r="F85" s="26">
        <v>41083</v>
      </c>
      <c r="G85" s="27">
        <v>6.9900000000000004E-2</v>
      </c>
      <c r="H85" s="27">
        <v>7.1999999999999995E-2</v>
      </c>
      <c r="I85" s="27">
        <v>7.17E-2</v>
      </c>
      <c r="J85" s="23">
        <v>1228</v>
      </c>
    </row>
    <row r="86" spans="3:10" x14ac:dyDescent="0.3">
      <c r="C86" s="11"/>
      <c r="D86" s="29" t="s">
        <v>19</v>
      </c>
      <c r="E86" s="10">
        <v>81798.55</v>
      </c>
      <c r="F86" s="10">
        <v>74798.55</v>
      </c>
      <c r="G86" s="27">
        <v>8.5800000000000001E-2</v>
      </c>
      <c r="H86" s="27">
        <v>8.7800000000000003E-2</v>
      </c>
      <c r="I86" s="27">
        <v>8.7499999999999994E-2</v>
      </c>
      <c r="J86" s="23">
        <v>2338</v>
      </c>
    </row>
    <row r="87" spans="3:10" x14ac:dyDescent="0.3">
      <c r="C87" s="11"/>
      <c r="D87" s="29" t="s">
        <v>20</v>
      </c>
      <c r="E87" s="26">
        <v>15</v>
      </c>
      <c r="F87" s="26" t="s">
        <v>26</v>
      </c>
      <c r="G87" s="27">
        <v>9.5000000000000001E-2</v>
      </c>
      <c r="H87" s="27">
        <v>9.5000000000000001E-2</v>
      </c>
      <c r="I87" s="26" t="s">
        <v>26</v>
      </c>
      <c r="J87" s="24">
        <v>5574</v>
      </c>
    </row>
    <row r="88" spans="3:10" x14ac:dyDescent="0.3">
      <c r="C88" s="13" t="s">
        <v>101</v>
      </c>
      <c r="D88" s="28"/>
      <c r="E88" s="15">
        <f>SUM(E85:E87)</f>
        <v>128486.55</v>
      </c>
      <c r="F88" s="15">
        <f>SUM(F85:F87)</f>
        <v>115881.55</v>
      </c>
      <c r="G88" s="15"/>
      <c r="H88" s="28"/>
      <c r="I88" s="28"/>
      <c r="J88" s="14"/>
    </row>
    <row r="89" spans="3:10" x14ac:dyDescent="0.3">
      <c r="C89" s="9" t="s">
        <v>103</v>
      </c>
      <c r="D89" s="29" t="s">
        <v>97</v>
      </c>
      <c r="E89" s="10">
        <v>33780.199999999997</v>
      </c>
      <c r="F89" s="26">
        <v>32780.199999999997</v>
      </c>
      <c r="G89" s="27">
        <v>2.75E-2</v>
      </c>
      <c r="H89" s="27">
        <v>3.5000000000000003E-2</v>
      </c>
      <c r="I89" s="27">
        <v>0.03</v>
      </c>
      <c r="J89" s="23">
        <v>276</v>
      </c>
    </row>
    <row r="90" spans="3:10" x14ac:dyDescent="0.3">
      <c r="C90" s="11"/>
      <c r="D90" s="29" t="s">
        <v>81</v>
      </c>
      <c r="E90" s="10">
        <v>16252.7</v>
      </c>
      <c r="F90" s="26">
        <v>16252.7</v>
      </c>
      <c r="G90" s="27">
        <v>8.0299999999999996E-2</v>
      </c>
      <c r="H90" s="27">
        <v>8.1699999999999995E-2</v>
      </c>
      <c r="I90" s="27">
        <v>8.1699999999999995E-2</v>
      </c>
      <c r="J90" s="23">
        <v>2085</v>
      </c>
    </row>
    <row r="91" spans="3:10" x14ac:dyDescent="0.3">
      <c r="C91" s="11"/>
      <c r="D91" s="29" t="s">
        <v>85</v>
      </c>
      <c r="E91" s="26">
        <v>89955.9</v>
      </c>
      <c r="F91" s="26">
        <v>89955.9</v>
      </c>
      <c r="G91" s="27">
        <v>8.6999999999999994E-2</v>
      </c>
      <c r="H91" s="27">
        <v>8.8900000000000007E-2</v>
      </c>
      <c r="I91" s="27">
        <v>8.8900000000000007E-2</v>
      </c>
      <c r="J91" s="23">
        <v>2657</v>
      </c>
    </row>
    <row r="92" spans="3:10" x14ac:dyDescent="0.3">
      <c r="C92" s="11"/>
      <c r="D92" s="29" t="s">
        <v>98</v>
      </c>
      <c r="E92" s="26">
        <v>50115</v>
      </c>
      <c r="F92" s="26">
        <v>18015</v>
      </c>
      <c r="G92" s="27">
        <v>9.1999999999999998E-2</v>
      </c>
      <c r="H92" s="27">
        <v>9.3399999999999997E-2</v>
      </c>
      <c r="I92" s="27">
        <v>9.2499999999999999E-2</v>
      </c>
      <c r="J92" s="23">
        <v>3886</v>
      </c>
    </row>
    <row r="93" spans="3:10" x14ac:dyDescent="0.3">
      <c r="C93" s="11"/>
      <c r="D93" s="29" t="s">
        <v>15</v>
      </c>
      <c r="E93" s="26" t="s">
        <v>16</v>
      </c>
      <c r="F93" s="26" t="s">
        <v>16</v>
      </c>
      <c r="G93" s="27" t="s">
        <v>16</v>
      </c>
      <c r="H93" s="27" t="s">
        <v>16</v>
      </c>
      <c r="I93" s="27" t="s">
        <v>16</v>
      </c>
      <c r="J93" s="23">
        <v>6976</v>
      </c>
    </row>
    <row r="94" spans="3:10" x14ac:dyDescent="0.3">
      <c r="C94" s="13" t="s">
        <v>104</v>
      </c>
      <c r="D94" s="28"/>
      <c r="E94" s="15">
        <f>SUM(E89:E92)</f>
        <v>190103.8</v>
      </c>
      <c r="F94" s="15">
        <f>SUM(F89:F92)</f>
        <v>157003.79999999999</v>
      </c>
      <c r="G94" s="15"/>
      <c r="H94" s="28"/>
      <c r="I94" s="28"/>
      <c r="J94" s="14"/>
    </row>
    <row r="95" spans="3:10" x14ac:dyDescent="0.3">
      <c r="C95" s="33" t="s">
        <v>105</v>
      </c>
      <c r="D95" s="29" t="s">
        <v>18</v>
      </c>
      <c r="E95" s="10">
        <v>70000</v>
      </c>
      <c r="F95" s="26">
        <v>70000</v>
      </c>
      <c r="G95" s="27">
        <v>5.8299999999999998E-2</v>
      </c>
      <c r="H95" s="27">
        <v>5.8299999999999998E-2</v>
      </c>
      <c r="I95" s="27">
        <v>5.8299999999999998E-2</v>
      </c>
      <c r="J95" s="23">
        <v>881</v>
      </c>
    </row>
    <row r="96" spans="3:10" x14ac:dyDescent="0.3">
      <c r="C96" s="11"/>
      <c r="D96" s="29" t="s">
        <v>98</v>
      </c>
      <c r="E96" s="10">
        <v>47100.2</v>
      </c>
      <c r="F96" s="10">
        <v>47100.2</v>
      </c>
      <c r="G96" s="27">
        <v>9.2600000000000002E-2</v>
      </c>
      <c r="H96" s="27">
        <v>9.2600000000000002E-2</v>
      </c>
      <c r="I96" s="27">
        <v>9.2600000000000002E-2</v>
      </c>
      <c r="J96" s="23">
        <v>3884</v>
      </c>
    </row>
    <row r="97" spans="3:10" x14ac:dyDescent="0.3">
      <c r="C97" s="13" t="s">
        <v>106</v>
      </c>
      <c r="D97" s="28"/>
      <c r="E97" s="15">
        <f>SUM(E95:E96)</f>
        <v>117100.2</v>
      </c>
      <c r="F97" s="15">
        <f>SUM(F95:F96)</f>
        <v>117100.2</v>
      </c>
      <c r="G97" s="15"/>
      <c r="H97" s="28"/>
      <c r="I97" s="28"/>
      <c r="J97" s="14"/>
    </row>
    <row r="98" spans="3:10" x14ac:dyDescent="0.3">
      <c r="C98" s="9" t="s">
        <v>107</v>
      </c>
      <c r="D98" s="29" t="s">
        <v>84</v>
      </c>
      <c r="E98" s="10">
        <v>31278.9</v>
      </c>
      <c r="F98" s="26">
        <v>30774</v>
      </c>
      <c r="G98" s="27">
        <v>6.4600000000000005E-2</v>
      </c>
      <c r="H98" s="27">
        <v>7.0400000000000004E-2</v>
      </c>
      <c r="I98" s="27">
        <v>6.9699999999999998E-2</v>
      </c>
      <c r="J98" s="23">
        <v>1201</v>
      </c>
    </row>
    <row r="99" spans="3:10" x14ac:dyDescent="0.3">
      <c r="C99" s="11"/>
      <c r="D99" s="29" t="s">
        <v>85</v>
      </c>
      <c r="E99" s="10">
        <v>39031.5</v>
      </c>
      <c r="F99" s="26">
        <v>39031.5</v>
      </c>
      <c r="G99" s="27">
        <v>8.7300000000000003E-2</v>
      </c>
      <c r="H99" s="27">
        <v>8.8999999999999996E-2</v>
      </c>
      <c r="I99" s="27">
        <v>8.8999999999999996E-2</v>
      </c>
      <c r="J99" s="23">
        <v>2643</v>
      </c>
    </row>
    <row r="100" spans="3:10" x14ac:dyDescent="0.3">
      <c r="C100" s="11"/>
      <c r="D100" s="29" t="s">
        <v>20</v>
      </c>
      <c r="E100" s="26" t="s">
        <v>16</v>
      </c>
      <c r="F100" s="26" t="s">
        <v>16</v>
      </c>
      <c r="G100" s="27" t="s">
        <v>16</v>
      </c>
      <c r="H100" s="27" t="s">
        <v>16</v>
      </c>
      <c r="I100" s="27" t="s">
        <v>16</v>
      </c>
      <c r="J100" s="23">
        <v>5547</v>
      </c>
    </row>
    <row r="101" spans="3:10" x14ac:dyDescent="0.3">
      <c r="C101" s="13" t="s">
        <v>108</v>
      </c>
      <c r="D101" s="28"/>
      <c r="E101" s="15">
        <f>SUM(E98:E100)</f>
        <v>70310.399999999994</v>
      </c>
      <c r="F101" s="15">
        <f>SUM(F98:F100)</f>
        <v>69805.5</v>
      </c>
      <c r="G101" s="15"/>
      <c r="H101" s="28"/>
      <c r="I101" s="28"/>
      <c r="J101" s="14"/>
    </row>
    <row r="102" spans="3:10" x14ac:dyDescent="0.3">
      <c r="C102" s="33">
        <v>44102</v>
      </c>
      <c r="D102" s="29" t="s">
        <v>81</v>
      </c>
      <c r="E102" s="10">
        <v>53601.5</v>
      </c>
      <c r="F102" s="26">
        <v>43324.5</v>
      </c>
      <c r="G102" s="27">
        <v>7.9799999999999996E-2</v>
      </c>
      <c r="H102" s="27">
        <v>8.1900000000000001E-2</v>
      </c>
      <c r="I102" s="27">
        <v>8.1699999999999995E-2</v>
      </c>
      <c r="J102" s="23">
        <v>2064</v>
      </c>
    </row>
    <row r="103" spans="3:10" x14ac:dyDescent="0.3">
      <c r="C103" s="11"/>
      <c r="D103" s="29" t="s">
        <v>112</v>
      </c>
      <c r="E103" s="10">
        <v>11500</v>
      </c>
      <c r="F103" s="10">
        <v>11500</v>
      </c>
      <c r="G103" s="27">
        <v>6.4899999999999999E-2</v>
      </c>
      <c r="H103" s="27">
        <v>6.5100000000000005E-2</v>
      </c>
      <c r="I103" s="27">
        <v>6.5100000000000005E-2</v>
      </c>
      <c r="J103" s="23">
        <v>2361</v>
      </c>
    </row>
    <row r="104" spans="3:10" x14ac:dyDescent="0.3">
      <c r="C104" s="11"/>
      <c r="D104" s="29" t="s">
        <v>98</v>
      </c>
      <c r="E104" s="26">
        <v>62951</v>
      </c>
      <c r="F104" s="26">
        <v>36051</v>
      </c>
      <c r="G104" s="27">
        <v>9.1399999999999995E-2</v>
      </c>
      <c r="H104" s="27">
        <v>9.3299999999999994E-2</v>
      </c>
      <c r="I104" s="27">
        <v>9.2200000000000004E-2</v>
      </c>
      <c r="J104" s="24">
        <v>3865</v>
      </c>
    </row>
    <row r="105" spans="3:10" x14ac:dyDescent="0.3">
      <c r="C105" s="13" t="s">
        <v>111</v>
      </c>
      <c r="D105" s="28"/>
      <c r="E105" s="15">
        <f>SUM(E102:E104)</f>
        <v>128052.5</v>
      </c>
      <c r="F105" s="15">
        <f>SUM(F102:F104)</f>
        <v>90875.5</v>
      </c>
      <c r="G105" s="15"/>
      <c r="H105" s="28"/>
      <c r="I105" s="28"/>
      <c r="J105" s="14"/>
    </row>
    <row r="106" spans="3:10" x14ac:dyDescent="0.3">
      <c r="C106" s="9" t="s">
        <v>113</v>
      </c>
      <c r="D106" s="29" t="s">
        <v>115</v>
      </c>
      <c r="E106" s="10">
        <v>37128</v>
      </c>
      <c r="F106" s="26">
        <v>17500</v>
      </c>
      <c r="G106" s="27">
        <v>2.3400000000000001E-2</v>
      </c>
      <c r="H106" s="27">
        <v>3.5000000000000003E-2</v>
      </c>
      <c r="I106" s="27">
        <v>2.7400000000000001E-2</v>
      </c>
      <c r="J106" s="23">
        <v>359</v>
      </c>
    </row>
    <row r="107" spans="3:10" x14ac:dyDescent="0.3">
      <c r="C107" s="11"/>
      <c r="D107" s="29" t="s">
        <v>81</v>
      </c>
      <c r="E107" s="10">
        <v>26776</v>
      </c>
      <c r="F107" s="26">
        <v>26276</v>
      </c>
      <c r="G107" s="27">
        <v>8.0799999999999997E-2</v>
      </c>
      <c r="H107" s="27">
        <v>8.8999999999999996E-2</v>
      </c>
      <c r="I107" s="27">
        <v>8.1699999999999995E-2</v>
      </c>
      <c r="J107" s="23">
        <v>2050</v>
      </c>
    </row>
    <row r="108" spans="3:10" x14ac:dyDescent="0.3">
      <c r="C108" s="11"/>
      <c r="D108" s="29" t="s">
        <v>85</v>
      </c>
      <c r="E108" s="26">
        <v>67721.75</v>
      </c>
      <c r="F108" s="26">
        <v>67721.75</v>
      </c>
      <c r="G108" s="27">
        <v>8.7900000000000006E-2</v>
      </c>
      <c r="H108" s="27">
        <v>8.8999999999999996E-2</v>
      </c>
      <c r="I108" s="27">
        <v>8.8999999999999996E-2</v>
      </c>
      <c r="J108" s="23">
        <v>2622</v>
      </c>
    </row>
    <row r="109" spans="3:10" x14ac:dyDescent="0.3">
      <c r="C109" s="11"/>
      <c r="D109" s="29" t="s">
        <v>98</v>
      </c>
      <c r="E109" s="26">
        <v>14962.5</v>
      </c>
      <c r="F109" s="26">
        <v>14962.5</v>
      </c>
      <c r="G109" s="27">
        <v>9.0700000000000003E-2</v>
      </c>
      <c r="H109" s="27">
        <v>9.2600000000000002E-2</v>
      </c>
      <c r="I109" s="27">
        <v>9.2600000000000002E-2</v>
      </c>
      <c r="J109" s="23">
        <v>3851</v>
      </c>
    </row>
    <row r="110" spans="3:10" x14ac:dyDescent="0.3">
      <c r="C110" s="13" t="s">
        <v>114</v>
      </c>
      <c r="D110" s="28"/>
      <c r="E110" s="15">
        <f>SUM(E106:E109)</f>
        <v>146588.25</v>
      </c>
      <c r="F110" s="15">
        <f>SUM(F106:F109)</f>
        <v>126460.25</v>
      </c>
      <c r="G110" s="15"/>
      <c r="H110" s="28"/>
      <c r="I110" s="28"/>
      <c r="J110" s="14"/>
    </row>
    <row r="111" spans="3:10" x14ac:dyDescent="0.3">
      <c r="C111" s="9" t="s">
        <v>116</v>
      </c>
      <c r="D111" s="29" t="s">
        <v>84</v>
      </c>
      <c r="E111" s="10">
        <v>41915</v>
      </c>
      <c r="F111" s="26">
        <v>41830</v>
      </c>
      <c r="G111" s="27">
        <v>6.2E-2</v>
      </c>
      <c r="H111" s="27">
        <v>6.3299999999999995E-2</v>
      </c>
      <c r="I111" s="27">
        <v>6.3299999999999995E-2</v>
      </c>
      <c r="J111" s="23">
        <v>1166</v>
      </c>
    </row>
    <row r="112" spans="3:10" x14ac:dyDescent="0.3">
      <c r="C112" s="11"/>
      <c r="D112" s="29" t="s">
        <v>85</v>
      </c>
      <c r="E112" s="10">
        <v>30915.75</v>
      </c>
      <c r="F112" s="26">
        <v>30915.75</v>
      </c>
      <c r="G112" s="27">
        <v>8.8400000000000006E-2</v>
      </c>
      <c r="H112" s="27">
        <v>8.8999999999999996E-2</v>
      </c>
      <c r="I112" s="27">
        <v>8.8999999999999996E-2</v>
      </c>
      <c r="J112" s="23">
        <v>2608</v>
      </c>
    </row>
    <row r="113" spans="3:10" x14ac:dyDescent="0.3">
      <c r="C113" s="11"/>
      <c r="D113" s="29" t="s">
        <v>118</v>
      </c>
      <c r="E113" s="26" t="s">
        <v>16</v>
      </c>
      <c r="F113" s="26" t="s">
        <v>16</v>
      </c>
      <c r="G113" s="27" t="s">
        <v>16</v>
      </c>
      <c r="H113" s="27" t="s">
        <v>16</v>
      </c>
      <c r="I113" s="27" t="s">
        <v>16</v>
      </c>
      <c r="J113" s="23">
        <v>5637</v>
      </c>
    </row>
    <row r="114" spans="3:10" x14ac:dyDescent="0.3">
      <c r="C114" s="13" t="s">
        <v>117</v>
      </c>
      <c r="D114" s="28"/>
      <c r="E114" s="15">
        <f>SUM(E111:E113)</f>
        <v>72830.75</v>
      </c>
      <c r="F114" s="15">
        <f>SUM(F111:F113)</f>
        <v>72745.75</v>
      </c>
      <c r="G114" s="15"/>
      <c r="H114" s="28"/>
      <c r="I114" s="28"/>
      <c r="J114" s="14"/>
    </row>
    <row r="115" spans="3:10" x14ac:dyDescent="0.3">
      <c r="C115" s="33" t="s">
        <v>127</v>
      </c>
      <c r="D115" s="29" t="s">
        <v>129</v>
      </c>
      <c r="E115" s="10">
        <v>42127</v>
      </c>
      <c r="F115" s="26">
        <v>42127</v>
      </c>
      <c r="G115" s="27">
        <v>2.7199999999999998E-2</v>
      </c>
      <c r="H115" s="27">
        <v>2.7199999999999998E-2</v>
      </c>
      <c r="I115" s="27">
        <v>2.7199999999999998E-2</v>
      </c>
      <c r="J115" s="23">
        <v>379</v>
      </c>
    </row>
    <row r="116" spans="3:10" x14ac:dyDescent="0.3">
      <c r="C116" s="11"/>
      <c r="D116" s="29" t="s">
        <v>130</v>
      </c>
      <c r="E116" s="10">
        <v>33783</v>
      </c>
      <c r="F116" s="10">
        <v>33783</v>
      </c>
      <c r="G116" s="27">
        <v>7.7499999999999999E-2</v>
      </c>
      <c r="H116" s="27">
        <v>7.7499999999999999E-2</v>
      </c>
      <c r="I116" s="27">
        <v>7.7499999999999999E-2</v>
      </c>
      <c r="J116" s="23">
        <v>1739</v>
      </c>
    </row>
    <row r="117" spans="3:10" x14ac:dyDescent="0.3">
      <c r="C117" s="13" t="s">
        <v>128</v>
      </c>
      <c r="D117" s="28"/>
      <c r="E117" s="15">
        <f>SUM(E115:E116)</f>
        <v>75910</v>
      </c>
      <c r="F117" s="15">
        <f>SUM(F115:F116)</f>
        <v>75910</v>
      </c>
      <c r="G117" s="15"/>
      <c r="H117" s="28"/>
      <c r="I117" s="28"/>
      <c r="J117" s="14"/>
    </row>
    <row r="118" spans="3:10" x14ac:dyDescent="0.3">
      <c r="C118" s="33">
        <v>44144</v>
      </c>
      <c r="D118" s="29" t="s">
        <v>84</v>
      </c>
      <c r="E118" s="10">
        <v>68269</v>
      </c>
      <c r="F118" s="26">
        <v>65489</v>
      </c>
      <c r="G118" s="27">
        <v>6.2E-2</v>
      </c>
      <c r="H118" s="27">
        <v>6.3399999999999998E-2</v>
      </c>
      <c r="I118" s="27">
        <v>6.3200000000000006E-2</v>
      </c>
      <c r="J118" s="23">
        <v>1153</v>
      </c>
    </row>
    <row r="119" spans="3:10" x14ac:dyDescent="0.3">
      <c r="C119" s="11"/>
      <c r="D119" s="29" t="s">
        <v>120</v>
      </c>
      <c r="E119" s="10">
        <v>50650</v>
      </c>
      <c r="F119" s="10">
        <v>50150</v>
      </c>
      <c r="G119" s="27">
        <v>7.8200000000000006E-2</v>
      </c>
      <c r="H119" s="27">
        <v>8.0600000000000005E-2</v>
      </c>
      <c r="I119" s="27">
        <v>0.08</v>
      </c>
      <c r="J119" s="23">
        <v>1877</v>
      </c>
    </row>
    <row r="120" spans="3:10" x14ac:dyDescent="0.3">
      <c r="C120" s="11"/>
      <c r="D120" s="29" t="s">
        <v>112</v>
      </c>
      <c r="E120" s="26" t="s">
        <v>16</v>
      </c>
      <c r="F120" s="26" t="s">
        <v>16</v>
      </c>
      <c r="G120" s="27" t="s">
        <v>16</v>
      </c>
      <c r="H120" s="27" t="s">
        <v>16</v>
      </c>
      <c r="I120" s="27" t="s">
        <v>16</v>
      </c>
      <c r="J120" s="24">
        <v>2320</v>
      </c>
    </row>
    <row r="121" spans="3:10" x14ac:dyDescent="0.3">
      <c r="C121" s="11"/>
      <c r="D121" s="29" t="s">
        <v>98</v>
      </c>
      <c r="E121" s="26">
        <v>16633</v>
      </c>
      <c r="F121" s="26">
        <v>16633</v>
      </c>
      <c r="G121" s="27">
        <v>9.11E-2</v>
      </c>
      <c r="H121" s="27">
        <v>9.3399999999999997E-2</v>
      </c>
      <c r="I121" s="27">
        <v>9.3399999999999997E-2</v>
      </c>
      <c r="J121" s="24">
        <v>3824</v>
      </c>
    </row>
    <row r="122" spans="3:10" x14ac:dyDescent="0.3">
      <c r="C122" s="13" t="s">
        <v>119</v>
      </c>
      <c r="D122" s="28"/>
      <c r="E122" s="15">
        <f>SUM(E118:E121)</f>
        <v>135552</v>
      </c>
      <c r="F122" s="15">
        <f>SUM(F118:F121)</f>
        <v>132272</v>
      </c>
      <c r="G122" s="15"/>
      <c r="H122" s="28"/>
      <c r="I122" s="28"/>
      <c r="J122" s="14"/>
    </row>
    <row r="123" spans="3:10" x14ac:dyDescent="0.3">
      <c r="C123" s="9" t="s">
        <v>121</v>
      </c>
      <c r="D123" s="29" t="s">
        <v>115</v>
      </c>
      <c r="E123" s="10">
        <v>12000</v>
      </c>
      <c r="F123" s="26">
        <v>10</v>
      </c>
      <c r="G123" s="27">
        <v>2.4E-2</v>
      </c>
      <c r="H123" s="27">
        <v>2.9000000000000001E-2</v>
      </c>
      <c r="I123" s="27">
        <v>2.4E-2</v>
      </c>
      <c r="J123" s="23">
        <v>325</v>
      </c>
    </row>
    <row r="124" spans="3:10" x14ac:dyDescent="0.3">
      <c r="C124" s="11"/>
      <c r="D124" s="29" t="s">
        <v>84</v>
      </c>
      <c r="E124" s="10">
        <v>3543</v>
      </c>
      <c r="F124" s="26">
        <v>2800</v>
      </c>
      <c r="G124" s="27">
        <v>6.3E-2</v>
      </c>
      <c r="H124" s="27">
        <v>6.3200000000000006E-2</v>
      </c>
      <c r="I124" s="27">
        <v>6.3E-2</v>
      </c>
      <c r="J124" s="23">
        <v>1146</v>
      </c>
    </row>
    <row r="125" spans="3:10" x14ac:dyDescent="0.3">
      <c r="C125" s="11"/>
      <c r="D125" s="29" t="s">
        <v>85</v>
      </c>
      <c r="E125" s="26">
        <v>12032</v>
      </c>
      <c r="F125" s="26">
        <v>12032</v>
      </c>
      <c r="G125" s="27">
        <v>8.7999999999999995E-2</v>
      </c>
      <c r="H125" s="27">
        <v>8.9399999999999993E-2</v>
      </c>
      <c r="I125" s="27">
        <v>8.9399999999999993E-2</v>
      </c>
      <c r="J125" s="23">
        <v>2588</v>
      </c>
    </row>
    <row r="126" spans="3:10" x14ac:dyDescent="0.3">
      <c r="C126" s="13" t="s">
        <v>122</v>
      </c>
      <c r="D126" s="28"/>
      <c r="E126" s="15">
        <f>SUM(E123:E125)</f>
        <v>27575</v>
      </c>
      <c r="F126" s="15">
        <f>SUM(F123:F125)</f>
        <v>14842</v>
      </c>
      <c r="G126" s="15"/>
      <c r="H126" s="28"/>
      <c r="I126" s="28"/>
      <c r="J126" s="14"/>
    </row>
    <row r="127" spans="3:10" x14ac:dyDescent="0.3">
      <c r="C127" s="33" t="s">
        <v>123</v>
      </c>
      <c r="D127" s="29" t="s">
        <v>125</v>
      </c>
      <c r="E127" s="10">
        <v>30000</v>
      </c>
      <c r="F127" s="26">
        <v>30000</v>
      </c>
      <c r="G127" s="27">
        <v>1.9E-2</v>
      </c>
      <c r="H127" s="27">
        <v>1.9E-2</v>
      </c>
      <c r="I127" s="27">
        <v>1.9E-2</v>
      </c>
      <c r="J127" s="23">
        <v>175</v>
      </c>
    </row>
    <row r="128" spans="3:10" x14ac:dyDescent="0.3">
      <c r="C128" s="11"/>
      <c r="D128" s="29" t="s">
        <v>126</v>
      </c>
      <c r="E128" s="10">
        <v>41700</v>
      </c>
      <c r="F128" s="10">
        <v>41700</v>
      </c>
      <c r="G128" s="27">
        <v>6.6799999999999998E-2</v>
      </c>
      <c r="H128" s="27">
        <v>6.6799999999999998E-2</v>
      </c>
      <c r="I128" s="27">
        <v>6.6799999999999998E-2</v>
      </c>
      <c r="J128" s="23">
        <v>1297</v>
      </c>
    </row>
    <row r="129" spans="3:10" x14ac:dyDescent="0.3">
      <c r="C129" s="13" t="s">
        <v>124</v>
      </c>
      <c r="D129" s="28"/>
      <c r="E129" s="15">
        <f>SUM(E127:E128)</f>
        <v>71700</v>
      </c>
      <c r="F129" s="15">
        <f>SUM(F127:F128)</f>
        <v>71700</v>
      </c>
      <c r="G129" s="15"/>
      <c r="H129" s="28"/>
      <c r="I129" s="28"/>
      <c r="J129" s="14"/>
    </row>
    <row r="130" spans="3:10" x14ac:dyDescent="0.3">
      <c r="C130" s="33">
        <v>44162</v>
      </c>
      <c r="D130" s="29" t="s">
        <v>129</v>
      </c>
      <c r="E130" s="10">
        <v>10100</v>
      </c>
      <c r="F130" s="26">
        <v>100</v>
      </c>
      <c r="G130" s="27">
        <v>1.7600000000000001E-2</v>
      </c>
      <c r="H130" s="27">
        <v>2.7099999999999999E-2</v>
      </c>
      <c r="I130" s="27">
        <v>1.7600000000000001E-2</v>
      </c>
      <c r="J130" s="23">
        <v>345</v>
      </c>
    </row>
    <row r="131" spans="3:10" x14ac:dyDescent="0.3">
      <c r="C131" s="11"/>
      <c r="D131" s="29" t="s">
        <v>126</v>
      </c>
      <c r="E131" s="10">
        <v>135.75</v>
      </c>
      <c r="F131" s="10">
        <v>135.75</v>
      </c>
      <c r="G131" s="27">
        <v>6.6600000000000006E-2</v>
      </c>
      <c r="H131" s="27">
        <v>6.6799999999999998E-2</v>
      </c>
      <c r="I131" s="27">
        <v>6.6799999999999998E-2</v>
      </c>
      <c r="J131" s="23">
        <v>1284</v>
      </c>
    </row>
    <row r="132" spans="3:10" x14ac:dyDescent="0.3">
      <c r="C132" s="11"/>
      <c r="D132" s="29" t="s">
        <v>120</v>
      </c>
      <c r="E132" s="10">
        <v>1920</v>
      </c>
      <c r="F132" s="10">
        <v>1393</v>
      </c>
      <c r="G132" s="27">
        <v>7.9500000000000001E-2</v>
      </c>
      <c r="H132" s="27">
        <v>8.2600000000000007E-2</v>
      </c>
      <c r="I132" s="27">
        <v>0.08</v>
      </c>
      <c r="J132" s="24">
        <v>1856</v>
      </c>
    </row>
    <row r="133" spans="3:10" x14ac:dyDescent="0.3">
      <c r="C133" s="11"/>
      <c r="D133" s="29" t="s">
        <v>112</v>
      </c>
      <c r="E133" s="26">
        <v>5783</v>
      </c>
      <c r="F133" s="26">
        <v>4800</v>
      </c>
      <c r="G133" s="27">
        <v>6.1800000000000001E-2</v>
      </c>
      <c r="H133" s="27">
        <v>6.2700000000000006E-2</v>
      </c>
      <c r="I133" s="27">
        <v>6.2E-2</v>
      </c>
      <c r="J133" s="24">
        <v>2299</v>
      </c>
    </row>
    <row r="134" spans="3:10" x14ac:dyDescent="0.3">
      <c r="C134" s="11"/>
      <c r="D134" s="29" t="s">
        <v>98</v>
      </c>
      <c r="E134" s="26">
        <v>18113</v>
      </c>
      <c r="F134" s="26">
        <v>18113</v>
      </c>
      <c r="G134" s="27">
        <v>9.3399999999999997E-2</v>
      </c>
      <c r="H134" s="27">
        <v>9.3700000000000006E-2</v>
      </c>
      <c r="I134" s="27">
        <v>9.3700000000000006E-2</v>
      </c>
      <c r="J134" s="24">
        <v>3803</v>
      </c>
    </row>
    <row r="135" spans="3:10" x14ac:dyDescent="0.3">
      <c r="C135" s="13" t="s">
        <v>131</v>
      </c>
      <c r="D135" s="28"/>
      <c r="E135" s="15">
        <f>SUM(E130:E134)</f>
        <v>36051.75</v>
      </c>
      <c r="F135" s="15">
        <f>SUM(F130:F134)</f>
        <v>24541.75</v>
      </c>
      <c r="G135" s="15"/>
      <c r="H135" s="28"/>
      <c r="I135" s="28"/>
      <c r="J135" s="14"/>
    </row>
    <row r="136" spans="3:10" x14ac:dyDescent="0.3">
      <c r="C136" s="9" t="s">
        <v>132</v>
      </c>
      <c r="D136" s="29" t="s">
        <v>134</v>
      </c>
      <c r="E136" s="10">
        <v>52750</v>
      </c>
      <c r="F136" s="26">
        <v>52750</v>
      </c>
      <c r="G136" s="27">
        <v>2.8500000000000001E-2</v>
      </c>
      <c r="H136" s="27">
        <v>4.2500000000000003E-2</v>
      </c>
      <c r="I136" s="27">
        <v>4.2500000000000003E-2</v>
      </c>
      <c r="J136" s="23">
        <v>508</v>
      </c>
    </row>
    <row r="137" spans="3:10" x14ac:dyDescent="0.3">
      <c r="C137" s="11"/>
      <c r="D137" s="29" t="s">
        <v>126</v>
      </c>
      <c r="E137" s="10">
        <v>27431.5</v>
      </c>
      <c r="F137" s="26">
        <v>27281</v>
      </c>
      <c r="G137" s="27">
        <v>6.4899999999999999E-2</v>
      </c>
      <c r="H137" s="27">
        <v>6.6799999999999998E-2</v>
      </c>
      <c r="I137" s="27">
        <v>6.6199999999999995E-2</v>
      </c>
      <c r="J137" s="23">
        <v>1271</v>
      </c>
    </row>
    <row r="138" spans="3:10" x14ac:dyDescent="0.3">
      <c r="C138" s="11"/>
      <c r="D138" s="29" t="s">
        <v>120</v>
      </c>
      <c r="E138" s="26">
        <v>6300</v>
      </c>
      <c r="F138" s="26">
        <v>1850</v>
      </c>
      <c r="G138" s="27">
        <v>7.9399999999999998E-2</v>
      </c>
      <c r="H138" s="27">
        <v>8.1100000000000005E-2</v>
      </c>
      <c r="I138" s="27">
        <v>0.08</v>
      </c>
      <c r="J138" s="23">
        <v>1843</v>
      </c>
    </row>
    <row r="139" spans="3:10" x14ac:dyDescent="0.3">
      <c r="C139" s="11"/>
      <c r="D139" s="29" t="s">
        <v>98</v>
      </c>
      <c r="E139" s="26">
        <v>34835.5</v>
      </c>
      <c r="F139" s="26">
        <v>29835.5</v>
      </c>
      <c r="G139" s="27">
        <v>8.2500000000000004E-2</v>
      </c>
      <c r="H139" s="27">
        <v>9.4100000000000003E-2</v>
      </c>
      <c r="I139" s="27">
        <v>9.3799999999999994E-2</v>
      </c>
      <c r="J139" s="23">
        <v>3790</v>
      </c>
    </row>
    <row r="140" spans="3:10" x14ac:dyDescent="0.3">
      <c r="C140" s="13" t="s">
        <v>133</v>
      </c>
      <c r="D140" s="28"/>
      <c r="E140" s="15">
        <f>SUM(E136:E139)</f>
        <v>121317</v>
      </c>
      <c r="F140" s="15">
        <f>SUM(F136:F139)</f>
        <v>111716.5</v>
      </c>
      <c r="G140" s="15"/>
      <c r="H140" s="28"/>
      <c r="I140" s="28"/>
      <c r="J140" s="14"/>
    </row>
    <row r="141" spans="3:10" x14ac:dyDescent="0.3">
      <c r="C141" s="9" t="s">
        <v>135</v>
      </c>
      <c r="D141" s="29" t="s">
        <v>126</v>
      </c>
      <c r="E141" s="10">
        <v>29420.5</v>
      </c>
      <c r="F141" s="26">
        <v>28970.5</v>
      </c>
      <c r="G141" s="27">
        <v>6.5500000000000003E-2</v>
      </c>
      <c r="H141" s="27">
        <v>6.6900000000000001E-2</v>
      </c>
      <c r="I141" s="27">
        <v>6.6199999999999995E-2</v>
      </c>
      <c r="J141" s="23">
        <v>1263</v>
      </c>
    </row>
    <row r="142" spans="3:10" x14ac:dyDescent="0.3">
      <c r="C142" s="11"/>
      <c r="D142" s="29" t="s">
        <v>120</v>
      </c>
      <c r="E142" s="10">
        <v>6834</v>
      </c>
      <c r="F142" s="26">
        <v>6834</v>
      </c>
      <c r="G142" s="27">
        <v>7.9399999999999998E-2</v>
      </c>
      <c r="H142" s="27">
        <v>0.08</v>
      </c>
      <c r="I142" s="27">
        <v>0.08</v>
      </c>
      <c r="J142" s="23">
        <v>1835</v>
      </c>
    </row>
    <row r="143" spans="3:10" x14ac:dyDescent="0.3">
      <c r="C143" s="11"/>
      <c r="D143" s="29" t="s">
        <v>85</v>
      </c>
      <c r="E143" s="26">
        <v>14045</v>
      </c>
      <c r="F143" s="26">
        <v>14045</v>
      </c>
      <c r="G143" s="27">
        <v>8.8599999999999998E-2</v>
      </c>
      <c r="H143" s="27">
        <v>8.9499999999999996E-2</v>
      </c>
      <c r="I143" s="27">
        <v>8.9499999999999996E-2</v>
      </c>
      <c r="J143" s="23">
        <v>2553</v>
      </c>
    </row>
    <row r="144" spans="3:10" x14ac:dyDescent="0.3">
      <c r="C144" s="11"/>
      <c r="D144" s="29" t="s">
        <v>98</v>
      </c>
      <c r="E144" s="26">
        <v>53075</v>
      </c>
      <c r="F144" s="26">
        <v>53075</v>
      </c>
      <c r="G144" s="27">
        <v>9.35E-2</v>
      </c>
      <c r="H144" s="27">
        <v>9.3799999999999994E-2</v>
      </c>
      <c r="I144" s="27">
        <v>9.3799999999999994E-2</v>
      </c>
      <c r="J144" s="23">
        <v>3782</v>
      </c>
    </row>
    <row r="145" spans="3:12" x14ac:dyDescent="0.3">
      <c r="C145" s="11"/>
      <c r="D145" s="29" t="s">
        <v>118</v>
      </c>
      <c r="E145" s="26" t="s">
        <v>16</v>
      </c>
      <c r="F145" s="26" t="s">
        <v>16</v>
      </c>
      <c r="G145" s="27" t="s">
        <v>16</v>
      </c>
      <c r="H145" s="27" t="s">
        <v>16</v>
      </c>
      <c r="I145" s="27" t="s">
        <v>16</v>
      </c>
      <c r="J145" s="23">
        <v>5582</v>
      </c>
    </row>
    <row r="146" spans="3:12" x14ac:dyDescent="0.3">
      <c r="C146" s="13" t="s">
        <v>136</v>
      </c>
      <c r="D146" s="28"/>
      <c r="E146" s="15">
        <f>SUM(E141:E144)</f>
        <v>103374.5</v>
      </c>
      <c r="F146" s="15">
        <f>SUM(F141:F144)</f>
        <v>102924.5</v>
      </c>
      <c r="G146" s="15"/>
      <c r="H146" s="28"/>
      <c r="I146" s="28"/>
      <c r="J146" s="14"/>
    </row>
    <row r="147" spans="3:12" x14ac:dyDescent="0.3">
      <c r="C147" s="11"/>
      <c r="D147" s="29"/>
      <c r="E147" s="10"/>
      <c r="F147" s="10"/>
      <c r="G147" s="10"/>
      <c r="H147" s="27"/>
      <c r="I147" s="27"/>
      <c r="J147" s="23"/>
    </row>
    <row r="148" spans="3:12" s="8" customFormat="1" x14ac:dyDescent="0.3">
      <c r="C148" s="21" t="s">
        <v>47</v>
      </c>
      <c r="D148" s="22"/>
      <c r="E148" s="22"/>
      <c r="F148" s="22"/>
      <c r="G148" s="22"/>
      <c r="H148" s="22"/>
      <c r="I148" s="22"/>
      <c r="J148" s="22"/>
    </row>
    <row r="149" spans="3:12" x14ac:dyDescent="0.3">
      <c r="E149" s="25"/>
    </row>
    <row r="150" spans="3:12" x14ac:dyDescent="0.3">
      <c r="C150" s="18" t="s">
        <v>48</v>
      </c>
      <c r="L150" s="16"/>
    </row>
    <row r="151" spans="3:12" x14ac:dyDescent="0.3">
      <c r="C151" s="18" t="s">
        <v>49</v>
      </c>
    </row>
    <row r="152" spans="3:12" x14ac:dyDescent="0.3">
      <c r="C152" s="17" t="s">
        <v>50</v>
      </c>
    </row>
    <row r="153" spans="3:12" x14ac:dyDescent="0.3">
      <c r="C153" s="17"/>
    </row>
    <row r="154" spans="3:12" x14ac:dyDescent="0.3">
      <c r="C154" s="36" t="s">
        <v>51</v>
      </c>
    </row>
    <row r="155" spans="3:12" x14ac:dyDescent="0.3">
      <c r="D155"/>
      <c r="E155"/>
      <c r="F155"/>
      <c r="G155"/>
      <c r="H155"/>
      <c r="I155"/>
      <c r="J155"/>
    </row>
    <row r="156" spans="3:12" x14ac:dyDescent="0.3">
      <c r="C156" s="39" t="s">
        <v>52</v>
      </c>
      <c r="D156" s="39" t="s">
        <v>53</v>
      </c>
      <c r="E156"/>
      <c r="F156"/>
      <c r="G156"/>
      <c r="H156"/>
      <c r="I156"/>
      <c r="J156"/>
    </row>
    <row r="157" spans="3:12" x14ac:dyDescent="0.3">
      <c r="C157" s="35" t="s">
        <v>54</v>
      </c>
      <c r="D157" s="37" t="s">
        <v>55</v>
      </c>
      <c r="E157"/>
      <c r="F157"/>
      <c r="G157"/>
      <c r="H157"/>
      <c r="I157"/>
      <c r="J157"/>
    </row>
    <row r="158" spans="3:12" x14ac:dyDescent="0.3">
      <c r="C158" s="35" t="s">
        <v>56</v>
      </c>
      <c r="D158" s="37" t="s">
        <v>57</v>
      </c>
      <c r="E158"/>
      <c r="F158"/>
      <c r="G158"/>
      <c r="H158"/>
      <c r="I158"/>
      <c r="J158"/>
    </row>
    <row r="159" spans="3:12" x14ac:dyDescent="0.3">
      <c r="C159" s="35" t="s">
        <v>58</v>
      </c>
      <c r="D159" s="38" t="s">
        <v>59</v>
      </c>
    </row>
    <row r="160" spans="3:12" x14ac:dyDescent="0.3">
      <c r="C160" s="35" t="s">
        <v>60</v>
      </c>
      <c r="D160" s="38" t="s">
        <v>61</v>
      </c>
    </row>
    <row r="161" spans="3:4" x14ac:dyDescent="0.3">
      <c r="C161" s="35" t="s">
        <v>62</v>
      </c>
      <c r="D161" s="38" t="s">
        <v>63</v>
      </c>
    </row>
  </sheetData>
  <mergeCells count="3">
    <mergeCell ref="B2:J2"/>
    <mergeCell ref="C3:J3"/>
    <mergeCell ref="B4: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4"/>
  <sheetViews>
    <sheetView topLeftCell="A25" workbookViewId="0">
      <selection activeCell="C41" sqref="C41"/>
    </sheetView>
  </sheetViews>
  <sheetFormatPr baseColWidth="10" defaultColWidth="11.44140625" defaultRowHeight="14.4" x14ac:dyDescent="0.3"/>
  <cols>
    <col min="2" max="2" width="4" style="8" customWidth="1"/>
    <col min="3" max="3" width="55.44140625" customWidth="1"/>
    <col min="4" max="4" width="12.5546875" style="17" customWidth="1"/>
    <col min="5" max="5" width="15" style="17" bestFit="1" customWidth="1"/>
    <col min="6" max="6" width="15.44140625" style="17" bestFit="1" customWidth="1"/>
    <col min="7" max="7" width="15.44140625" style="17" customWidth="1"/>
    <col min="8" max="8" width="14.6640625" style="17" bestFit="1" customWidth="1"/>
    <col min="9" max="9" width="15.33203125" style="17" bestFit="1" customWidth="1"/>
    <col min="10" max="10" width="20.33203125" style="17" bestFit="1" customWidth="1"/>
    <col min="11" max="11" width="17.5546875" bestFit="1" customWidth="1"/>
    <col min="12" max="12" width="16.88671875" bestFit="1" customWidth="1"/>
    <col min="260" max="260" width="4" customWidth="1"/>
    <col min="261" max="261" width="21.33203125" bestFit="1" customWidth="1"/>
    <col min="262" max="262" width="11.33203125" bestFit="1" customWidth="1"/>
    <col min="263" max="264" width="17.5546875" bestFit="1" customWidth="1"/>
    <col min="265" max="266" width="14.6640625" bestFit="1" customWidth="1"/>
    <col min="267" max="267" width="17.5546875" bestFit="1" customWidth="1"/>
    <col min="516" max="516" width="4" customWidth="1"/>
    <col min="517" max="517" width="21.33203125" bestFit="1" customWidth="1"/>
    <col min="518" max="518" width="11.33203125" bestFit="1" customWidth="1"/>
    <col min="519" max="520" width="17.5546875" bestFit="1" customWidth="1"/>
    <col min="521" max="522" width="14.6640625" bestFit="1" customWidth="1"/>
    <col min="523" max="523" width="17.5546875" bestFit="1" customWidth="1"/>
    <col min="772" max="772" width="4" customWidth="1"/>
    <col min="773" max="773" width="21.33203125" bestFit="1" customWidth="1"/>
    <col min="774" max="774" width="11.33203125" bestFit="1" customWidth="1"/>
    <col min="775" max="776" width="17.5546875" bestFit="1" customWidth="1"/>
    <col min="777" max="778" width="14.6640625" bestFit="1" customWidth="1"/>
    <col min="779" max="779" width="17.5546875" bestFit="1" customWidth="1"/>
    <col min="1028" max="1028" width="4" customWidth="1"/>
    <col min="1029" max="1029" width="21.33203125" bestFit="1" customWidth="1"/>
    <col min="1030" max="1030" width="11.33203125" bestFit="1" customWidth="1"/>
    <col min="1031" max="1032" width="17.5546875" bestFit="1" customWidth="1"/>
    <col min="1033" max="1034" width="14.6640625" bestFit="1" customWidth="1"/>
    <col min="1035" max="1035" width="17.5546875" bestFit="1" customWidth="1"/>
    <col min="1284" max="1284" width="4" customWidth="1"/>
    <col min="1285" max="1285" width="21.33203125" bestFit="1" customWidth="1"/>
    <col min="1286" max="1286" width="11.33203125" bestFit="1" customWidth="1"/>
    <col min="1287" max="1288" width="17.5546875" bestFit="1" customWidth="1"/>
    <col min="1289" max="1290" width="14.6640625" bestFit="1" customWidth="1"/>
    <col min="1291" max="1291" width="17.5546875" bestFit="1" customWidth="1"/>
    <col min="1540" max="1540" width="4" customWidth="1"/>
    <col min="1541" max="1541" width="21.33203125" bestFit="1" customWidth="1"/>
    <col min="1542" max="1542" width="11.33203125" bestFit="1" customWidth="1"/>
    <col min="1543" max="1544" width="17.5546875" bestFit="1" customWidth="1"/>
    <col min="1545" max="1546" width="14.6640625" bestFit="1" customWidth="1"/>
    <col min="1547" max="1547" width="17.5546875" bestFit="1" customWidth="1"/>
    <col min="1796" max="1796" width="4" customWidth="1"/>
    <col min="1797" max="1797" width="21.33203125" bestFit="1" customWidth="1"/>
    <col min="1798" max="1798" width="11.33203125" bestFit="1" customWidth="1"/>
    <col min="1799" max="1800" width="17.5546875" bestFit="1" customWidth="1"/>
    <col min="1801" max="1802" width="14.6640625" bestFit="1" customWidth="1"/>
    <col min="1803" max="1803" width="17.5546875" bestFit="1" customWidth="1"/>
    <col min="2052" max="2052" width="4" customWidth="1"/>
    <col min="2053" max="2053" width="21.33203125" bestFit="1" customWidth="1"/>
    <col min="2054" max="2054" width="11.33203125" bestFit="1" customWidth="1"/>
    <col min="2055" max="2056" width="17.5546875" bestFit="1" customWidth="1"/>
    <col min="2057" max="2058" width="14.6640625" bestFit="1" customWidth="1"/>
    <col min="2059" max="2059" width="17.5546875" bestFit="1" customWidth="1"/>
    <col min="2308" max="2308" width="4" customWidth="1"/>
    <col min="2309" max="2309" width="21.33203125" bestFit="1" customWidth="1"/>
    <col min="2310" max="2310" width="11.33203125" bestFit="1" customWidth="1"/>
    <col min="2311" max="2312" width="17.5546875" bestFit="1" customWidth="1"/>
    <col min="2313" max="2314" width="14.6640625" bestFit="1" customWidth="1"/>
    <col min="2315" max="2315" width="17.5546875" bestFit="1" customWidth="1"/>
    <col min="2564" max="2564" width="4" customWidth="1"/>
    <col min="2565" max="2565" width="21.33203125" bestFit="1" customWidth="1"/>
    <col min="2566" max="2566" width="11.33203125" bestFit="1" customWidth="1"/>
    <col min="2567" max="2568" width="17.5546875" bestFit="1" customWidth="1"/>
    <col min="2569" max="2570" width="14.6640625" bestFit="1" customWidth="1"/>
    <col min="2571" max="2571" width="17.5546875" bestFit="1" customWidth="1"/>
    <col min="2820" max="2820" width="4" customWidth="1"/>
    <col min="2821" max="2821" width="21.33203125" bestFit="1" customWidth="1"/>
    <col min="2822" max="2822" width="11.33203125" bestFit="1" customWidth="1"/>
    <col min="2823" max="2824" width="17.5546875" bestFit="1" customWidth="1"/>
    <col min="2825" max="2826" width="14.6640625" bestFit="1" customWidth="1"/>
    <col min="2827" max="2827" width="17.5546875" bestFit="1" customWidth="1"/>
    <col min="3076" max="3076" width="4" customWidth="1"/>
    <col min="3077" max="3077" width="21.33203125" bestFit="1" customWidth="1"/>
    <col min="3078" max="3078" width="11.33203125" bestFit="1" customWidth="1"/>
    <col min="3079" max="3080" width="17.5546875" bestFit="1" customWidth="1"/>
    <col min="3081" max="3082" width="14.6640625" bestFit="1" customWidth="1"/>
    <col min="3083" max="3083" width="17.5546875" bestFit="1" customWidth="1"/>
    <col min="3332" max="3332" width="4" customWidth="1"/>
    <col min="3333" max="3333" width="21.33203125" bestFit="1" customWidth="1"/>
    <col min="3334" max="3334" width="11.33203125" bestFit="1" customWidth="1"/>
    <col min="3335" max="3336" width="17.5546875" bestFit="1" customWidth="1"/>
    <col min="3337" max="3338" width="14.6640625" bestFit="1" customWidth="1"/>
    <col min="3339" max="3339" width="17.5546875" bestFit="1" customWidth="1"/>
    <col min="3588" max="3588" width="4" customWidth="1"/>
    <col min="3589" max="3589" width="21.33203125" bestFit="1" customWidth="1"/>
    <col min="3590" max="3590" width="11.33203125" bestFit="1" customWidth="1"/>
    <col min="3591" max="3592" width="17.5546875" bestFit="1" customWidth="1"/>
    <col min="3593" max="3594" width="14.6640625" bestFit="1" customWidth="1"/>
    <col min="3595" max="3595" width="17.5546875" bestFit="1" customWidth="1"/>
    <col min="3844" max="3844" width="4" customWidth="1"/>
    <col min="3845" max="3845" width="21.33203125" bestFit="1" customWidth="1"/>
    <col min="3846" max="3846" width="11.33203125" bestFit="1" customWidth="1"/>
    <col min="3847" max="3848" width="17.5546875" bestFit="1" customWidth="1"/>
    <col min="3849" max="3850" width="14.6640625" bestFit="1" customWidth="1"/>
    <col min="3851" max="3851" width="17.5546875" bestFit="1" customWidth="1"/>
    <col min="4100" max="4100" width="4" customWidth="1"/>
    <col min="4101" max="4101" width="21.33203125" bestFit="1" customWidth="1"/>
    <col min="4102" max="4102" width="11.33203125" bestFit="1" customWidth="1"/>
    <col min="4103" max="4104" width="17.5546875" bestFit="1" customWidth="1"/>
    <col min="4105" max="4106" width="14.6640625" bestFit="1" customWidth="1"/>
    <col min="4107" max="4107" width="17.5546875" bestFit="1" customWidth="1"/>
    <col min="4356" max="4356" width="4" customWidth="1"/>
    <col min="4357" max="4357" width="21.33203125" bestFit="1" customWidth="1"/>
    <col min="4358" max="4358" width="11.33203125" bestFit="1" customWidth="1"/>
    <col min="4359" max="4360" width="17.5546875" bestFit="1" customWidth="1"/>
    <col min="4361" max="4362" width="14.6640625" bestFit="1" customWidth="1"/>
    <col min="4363" max="4363" width="17.5546875" bestFit="1" customWidth="1"/>
    <col min="4612" max="4612" width="4" customWidth="1"/>
    <col min="4613" max="4613" width="21.33203125" bestFit="1" customWidth="1"/>
    <col min="4614" max="4614" width="11.33203125" bestFit="1" customWidth="1"/>
    <col min="4615" max="4616" width="17.5546875" bestFit="1" customWidth="1"/>
    <col min="4617" max="4618" width="14.6640625" bestFit="1" customWidth="1"/>
    <col min="4619" max="4619" width="17.5546875" bestFit="1" customWidth="1"/>
    <col min="4868" max="4868" width="4" customWidth="1"/>
    <col min="4869" max="4869" width="21.33203125" bestFit="1" customWidth="1"/>
    <col min="4870" max="4870" width="11.33203125" bestFit="1" customWidth="1"/>
    <col min="4871" max="4872" width="17.5546875" bestFit="1" customWidth="1"/>
    <col min="4873" max="4874" width="14.6640625" bestFit="1" customWidth="1"/>
    <col min="4875" max="4875" width="17.5546875" bestFit="1" customWidth="1"/>
    <col min="5124" max="5124" width="4" customWidth="1"/>
    <col min="5125" max="5125" width="21.33203125" bestFit="1" customWidth="1"/>
    <col min="5126" max="5126" width="11.33203125" bestFit="1" customWidth="1"/>
    <col min="5127" max="5128" width="17.5546875" bestFit="1" customWidth="1"/>
    <col min="5129" max="5130" width="14.6640625" bestFit="1" customWidth="1"/>
    <col min="5131" max="5131" width="17.5546875" bestFit="1" customWidth="1"/>
    <col min="5380" max="5380" width="4" customWidth="1"/>
    <col min="5381" max="5381" width="21.33203125" bestFit="1" customWidth="1"/>
    <col min="5382" max="5382" width="11.33203125" bestFit="1" customWidth="1"/>
    <col min="5383" max="5384" width="17.5546875" bestFit="1" customWidth="1"/>
    <col min="5385" max="5386" width="14.6640625" bestFit="1" customWidth="1"/>
    <col min="5387" max="5387" width="17.5546875" bestFit="1" customWidth="1"/>
    <col min="5636" max="5636" width="4" customWidth="1"/>
    <col min="5637" max="5637" width="21.33203125" bestFit="1" customWidth="1"/>
    <col min="5638" max="5638" width="11.33203125" bestFit="1" customWidth="1"/>
    <col min="5639" max="5640" width="17.5546875" bestFit="1" customWidth="1"/>
    <col min="5641" max="5642" width="14.6640625" bestFit="1" customWidth="1"/>
    <col min="5643" max="5643" width="17.5546875" bestFit="1" customWidth="1"/>
    <col min="5892" max="5892" width="4" customWidth="1"/>
    <col min="5893" max="5893" width="21.33203125" bestFit="1" customWidth="1"/>
    <col min="5894" max="5894" width="11.33203125" bestFit="1" customWidth="1"/>
    <col min="5895" max="5896" width="17.5546875" bestFit="1" customWidth="1"/>
    <col min="5897" max="5898" width="14.6640625" bestFit="1" customWidth="1"/>
    <col min="5899" max="5899" width="17.5546875" bestFit="1" customWidth="1"/>
    <col min="6148" max="6148" width="4" customWidth="1"/>
    <col min="6149" max="6149" width="21.33203125" bestFit="1" customWidth="1"/>
    <col min="6150" max="6150" width="11.33203125" bestFit="1" customWidth="1"/>
    <col min="6151" max="6152" width="17.5546875" bestFit="1" customWidth="1"/>
    <col min="6153" max="6154" width="14.6640625" bestFit="1" customWidth="1"/>
    <col min="6155" max="6155" width="17.5546875" bestFit="1" customWidth="1"/>
    <col min="6404" max="6404" width="4" customWidth="1"/>
    <col min="6405" max="6405" width="21.33203125" bestFit="1" customWidth="1"/>
    <col min="6406" max="6406" width="11.33203125" bestFit="1" customWidth="1"/>
    <col min="6407" max="6408" width="17.5546875" bestFit="1" customWidth="1"/>
    <col min="6409" max="6410" width="14.6640625" bestFit="1" customWidth="1"/>
    <col min="6411" max="6411" width="17.5546875" bestFit="1" customWidth="1"/>
    <col min="6660" max="6660" width="4" customWidth="1"/>
    <col min="6661" max="6661" width="21.33203125" bestFit="1" customWidth="1"/>
    <col min="6662" max="6662" width="11.33203125" bestFit="1" customWidth="1"/>
    <col min="6663" max="6664" width="17.5546875" bestFit="1" customWidth="1"/>
    <col min="6665" max="6666" width="14.6640625" bestFit="1" customWidth="1"/>
    <col min="6667" max="6667" width="17.5546875" bestFit="1" customWidth="1"/>
    <col min="6916" max="6916" width="4" customWidth="1"/>
    <col min="6917" max="6917" width="21.33203125" bestFit="1" customWidth="1"/>
    <col min="6918" max="6918" width="11.33203125" bestFit="1" customWidth="1"/>
    <col min="6919" max="6920" width="17.5546875" bestFit="1" customWidth="1"/>
    <col min="6921" max="6922" width="14.6640625" bestFit="1" customWidth="1"/>
    <col min="6923" max="6923" width="17.5546875" bestFit="1" customWidth="1"/>
    <col min="7172" max="7172" width="4" customWidth="1"/>
    <col min="7173" max="7173" width="21.33203125" bestFit="1" customWidth="1"/>
    <col min="7174" max="7174" width="11.33203125" bestFit="1" customWidth="1"/>
    <col min="7175" max="7176" width="17.5546875" bestFit="1" customWidth="1"/>
    <col min="7177" max="7178" width="14.6640625" bestFit="1" customWidth="1"/>
    <col min="7179" max="7179" width="17.5546875" bestFit="1" customWidth="1"/>
    <col min="7428" max="7428" width="4" customWidth="1"/>
    <col min="7429" max="7429" width="21.33203125" bestFit="1" customWidth="1"/>
    <col min="7430" max="7430" width="11.33203125" bestFit="1" customWidth="1"/>
    <col min="7431" max="7432" width="17.5546875" bestFit="1" customWidth="1"/>
    <col min="7433" max="7434" width="14.6640625" bestFit="1" customWidth="1"/>
    <col min="7435" max="7435" width="17.5546875" bestFit="1" customWidth="1"/>
    <col min="7684" max="7684" width="4" customWidth="1"/>
    <col min="7685" max="7685" width="21.33203125" bestFit="1" customWidth="1"/>
    <col min="7686" max="7686" width="11.33203125" bestFit="1" customWidth="1"/>
    <col min="7687" max="7688" width="17.5546875" bestFit="1" customWidth="1"/>
    <col min="7689" max="7690" width="14.6640625" bestFit="1" customWidth="1"/>
    <col min="7691" max="7691" width="17.5546875" bestFit="1" customWidth="1"/>
    <col min="7940" max="7940" width="4" customWidth="1"/>
    <col min="7941" max="7941" width="21.33203125" bestFit="1" customWidth="1"/>
    <col min="7942" max="7942" width="11.33203125" bestFit="1" customWidth="1"/>
    <col min="7943" max="7944" width="17.5546875" bestFit="1" customWidth="1"/>
    <col min="7945" max="7946" width="14.6640625" bestFit="1" customWidth="1"/>
    <col min="7947" max="7947" width="17.5546875" bestFit="1" customWidth="1"/>
    <col min="8196" max="8196" width="4" customWidth="1"/>
    <col min="8197" max="8197" width="21.33203125" bestFit="1" customWidth="1"/>
    <col min="8198" max="8198" width="11.33203125" bestFit="1" customWidth="1"/>
    <col min="8199" max="8200" width="17.5546875" bestFit="1" customWidth="1"/>
    <col min="8201" max="8202" width="14.6640625" bestFit="1" customWidth="1"/>
    <col min="8203" max="8203" width="17.5546875" bestFit="1" customWidth="1"/>
    <col min="8452" max="8452" width="4" customWidth="1"/>
    <col min="8453" max="8453" width="21.33203125" bestFit="1" customWidth="1"/>
    <col min="8454" max="8454" width="11.33203125" bestFit="1" customWidth="1"/>
    <col min="8455" max="8456" width="17.5546875" bestFit="1" customWidth="1"/>
    <col min="8457" max="8458" width="14.6640625" bestFit="1" customWidth="1"/>
    <col min="8459" max="8459" width="17.5546875" bestFit="1" customWidth="1"/>
    <col min="8708" max="8708" width="4" customWidth="1"/>
    <col min="8709" max="8709" width="21.33203125" bestFit="1" customWidth="1"/>
    <col min="8710" max="8710" width="11.33203125" bestFit="1" customWidth="1"/>
    <col min="8711" max="8712" width="17.5546875" bestFit="1" customWidth="1"/>
    <col min="8713" max="8714" width="14.6640625" bestFit="1" customWidth="1"/>
    <col min="8715" max="8715" width="17.5546875" bestFit="1" customWidth="1"/>
    <col min="8964" max="8964" width="4" customWidth="1"/>
    <col min="8965" max="8965" width="21.33203125" bestFit="1" customWidth="1"/>
    <col min="8966" max="8966" width="11.33203125" bestFit="1" customWidth="1"/>
    <col min="8967" max="8968" width="17.5546875" bestFit="1" customWidth="1"/>
    <col min="8969" max="8970" width="14.6640625" bestFit="1" customWidth="1"/>
    <col min="8971" max="8971" width="17.5546875" bestFit="1" customWidth="1"/>
    <col min="9220" max="9220" width="4" customWidth="1"/>
    <col min="9221" max="9221" width="21.33203125" bestFit="1" customWidth="1"/>
    <col min="9222" max="9222" width="11.33203125" bestFit="1" customWidth="1"/>
    <col min="9223" max="9224" width="17.5546875" bestFit="1" customWidth="1"/>
    <col min="9225" max="9226" width="14.6640625" bestFit="1" customWidth="1"/>
    <col min="9227" max="9227" width="17.5546875" bestFit="1" customWidth="1"/>
    <col min="9476" max="9476" width="4" customWidth="1"/>
    <col min="9477" max="9477" width="21.33203125" bestFit="1" customWidth="1"/>
    <col min="9478" max="9478" width="11.33203125" bestFit="1" customWidth="1"/>
    <col min="9479" max="9480" width="17.5546875" bestFit="1" customWidth="1"/>
    <col min="9481" max="9482" width="14.6640625" bestFit="1" customWidth="1"/>
    <col min="9483" max="9483" width="17.5546875" bestFit="1" customWidth="1"/>
    <col min="9732" max="9732" width="4" customWidth="1"/>
    <col min="9733" max="9733" width="21.33203125" bestFit="1" customWidth="1"/>
    <col min="9734" max="9734" width="11.33203125" bestFit="1" customWidth="1"/>
    <col min="9735" max="9736" width="17.5546875" bestFit="1" customWidth="1"/>
    <col min="9737" max="9738" width="14.6640625" bestFit="1" customWidth="1"/>
    <col min="9739" max="9739" width="17.5546875" bestFit="1" customWidth="1"/>
    <col min="9988" max="9988" width="4" customWidth="1"/>
    <col min="9989" max="9989" width="21.33203125" bestFit="1" customWidth="1"/>
    <col min="9990" max="9990" width="11.33203125" bestFit="1" customWidth="1"/>
    <col min="9991" max="9992" width="17.5546875" bestFit="1" customWidth="1"/>
    <col min="9993" max="9994" width="14.6640625" bestFit="1" customWidth="1"/>
    <col min="9995" max="9995" width="17.5546875" bestFit="1" customWidth="1"/>
    <col min="10244" max="10244" width="4" customWidth="1"/>
    <col min="10245" max="10245" width="21.33203125" bestFit="1" customWidth="1"/>
    <col min="10246" max="10246" width="11.33203125" bestFit="1" customWidth="1"/>
    <col min="10247" max="10248" width="17.5546875" bestFit="1" customWidth="1"/>
    <col min="10249" max="10250" width="14.6640625" bestFit="1" customWidth="1"/>
    <col min="10251" max="10251" width="17.5546875" bestFit="1" customWidth="1"/>
    <col min="10500" max="10500" width="4" customWidth="1"/>
    <col min="10501" max="10501" width="21.33203125" bestFit="1" customWidth="1"/>
    <col min="10502" max="10502" width="11.33203125" bestFit="1" customWidth="1"/>
    <col min="10503" max="10504" width="17.5546875" bestFit="1" customWidth="1"/>
    <col min="10505" max="10506" width="14.6640625" bestFit="1" customWidth="1"/>
    <col min="10507" max="10507" width="17.5546875" bestFit="1" customWidth="1"/>
    <col min="10756" max="10756" width="4" customWidth="1"/>
    <col min="10757" max="10757" width="21.33203125" bestFit="1" customWidth="1"/>
    <col min="10758" max="10758" width="11.33203125" bestFit="1" customWidth="1"/>
    <col min="10759" max="10760" width="17.5546875" bestFit="1" customWidth="1"/>
    <col min="10761" max="10762" width="14.6640625" bestFit="1" customWidth="1"/>
    <col min="10763" max="10763" width="17.5546875" bestFit="1" customWidth="1"/>
    <col min="11012" max="11012" width="4" customWidth="1"/>
    <col min="11013" max="11013" width="21.33203125" bestFit="1" customWidth="1"/>
    <col min="11014" max="11014" width="11.33203125" bestFit="1" customWidth="1"/>
    <col min="11015" max="11016" width="17.5546875" bestFit="1" customWidth="1"/>
    <col min="11017" max="11018" width="14.6640625" bestFit="1" customWidth="1"/>
    <col min="11019" max="11019" width="17.5546875" bestFit="1" customWidth="1"/>
    <col min="11268" max="11268" width="4" customWidth="1"/>
    <col min="11269" max="11269" width="21.33203125" bestFit="1" customWidth="1"/>
    <col min="11270" max="11270" width="11.33203125" bestFit="1" customWidth="1"/>
    <col min="11271" max="11272" width="17.5546875" bestFit="1" customWidth="1"/>
    <col min="11273" max="11274" width="14.6640625" bestFit="1" customWidth="1"/>
    <col min="11275" max="11275" width="17.5546875" bestFit="1" customWidth="1"/>
    <col min="11524" max="11524" width="4" customWidth="1"/>
    <col min="11525" max="11525" width="21.33203125" bestFit="1" customWidth="1"/>
    <col min="11526" max="11526" width="11.33203125" bestFit="1" customWidth="1"/>
    <col min="11527" max="11528" width="17.5546875" bestFit="1" customWidth="1"/>
    <col min="11529" max="11530" width="14.6640625" bestFit="1" customWidth="1"/>
    <col min="11531" max="11531" width="17.5546875" bestFit="1" customWidth="1"/>
    <col min="11780" max="11780" width="4" customWidth="1"/>
    <col min="11781" max="11781" width="21.33203125" bestFit="1" customWidth="1"/>
    <col min="11782" max="11782" width="11.33203125" bestFit="1" customWidth="1"/>
    <col min="11783" max="11784" width="17.5546875" bestFit="1" customWidth="1"/>
    <col min="11785" max="11786" width="14.6640625" bestFit="1" customWidth="1"/>
    <col min="11787" max="11787" width="17.5546875" bestFit="1" customWidth="1"/>
    <col min="12036" max="12036" width="4" customWidth="1"/>
    <col min="12037" max="12037" width="21.33203125" bestFit="1" customWidth="1"/>
    <col min="12038" max="12038" width="11.33203125" bestFit="1" customWidth="1"/>
    <col min="12039" max="12040" width="17.5546875" bestFit="1" customWidth="1"/>
    <col min="12041" max="12042" width="14.6640625" bestFit="1" customWidth="1"/>
    <col min="12043" max="12043" width="17.5546875" bestFit="1" customWidth="1"/>
    <col min="12292" max="12292" width="4" customWidth="1"/>
    <col min="12293" max="12293" width="21.33203125" bestFit="1" customWidth="1"/>
    <col min="12294" max="12294" width="11.33203125" bestFit="1" customWidth="1"/>
    <col min="12295" max="12296" width="17.5546875" bestFit="1" customWidth="1"/>
    <col min="12297" max="12298" width="14.6640625" bestFit="1" customWidth="1"/>
    <col min="12299" max="12299" width="17.5546875" bestFit="1" customWidth="1"/>
    <col min="12548" max="12548" width="4" customWidth="1"/>
    <col min="12549" max="12549" width="21.33203125" bestFit="1" customWidth="1"/>
    <col min="12550" max="12550" width="11.33203125" bestFit="1" customWidth="1"/>
    <col min="12551" max="12552" width="17.5546875" bestFit="1" customWidth="1"/>
    <col min="12553" max="12554" width="14.6640625" bestFit="1" customWidth="1"/>
    <col min="12555" max="12555" width="17.5546875" bestFit="1" customWidth="1"/>
    <col min="12804" max="12804" width="4" customWidth="1"/>
    <col min="12805" max="12805" width="21.33203125" bestFit="1" customWidth="1"/>
    <col min="12806" max="12806" width="11.33203125" bestFit="1" customWidth="1"/>
    <col min="12807" max="12808" width="17.5546875" bestFit="1" customWidth="1"/>
    <col min="12809" max="12810" width="14.6640625" bestFit="1" customWidth="1"/>
    <col min="12811" max="12811" width="17.5546875" bestFit="1" customWidth="1"/>
    <col min="13060" max="13060" width="4" customWidth="1"/>
    <col min="13061" max="13061" width="21.33203125" bestFit="1" customWidth="1"/>
    <col min="13062" max="13062" width="11.33203125" bestFit="1" customWidth="1"/>
    <col min="13063" max="13064" width="17.5546875" bestFit="1" customWidth="1"/>
    <col min="13065" max="13066" width="14.6640625" bestFit="1" customWidth="1"/>
    <col min="13067" max="13067" width="17.5546875" bestFit="1" customWidth="1"/>
    <col min="13316" max="13316" width="4" customWidth="1"/>
    <col min="13317" max="13317" width="21.33203125" bestFit="1" customWidth="1"/>
    <col min="13318" max="13318" width="11.33203125" bestFit="1" customWidth="1"/>
    <col min="13319" max="13320" width="17.5546875" bestFit="1" customWidth="1"/>
    <col min="13321" max="13322" width="14.6640625" bestFit="1" customWidth="1"/>
    <col min="13323" max="13323" width="17.5546875" bestFit="1" customWidth="1"/>
    <col min="13572" max="13572" width="4" customWidth="1"/>
    <col min="13573" max="13573" width="21.33203125" bestFit="1" customWidth="1"/>
    <col min="13574" max="13574" width="11.33203125" bestFit="1" customWidth="1"/>
    <col min="13575" max="13576" width="17.5546875" bestFit="1" customWidth="1"/>
    <col min="13577" max="13578" width="14.6640625" bestFit="1" customWidth="1"/>
    <col min="13579" max="13579" width="17.5546875" bestFit="1" customWidth="1"/>
    <col min="13828" max="13828" width="4" customWidth="1"/>
    <col min="13829" max="13829" width="21.33203125" bestFit="1" customWidth="1"/>
    <col min="13830" max="13830" width="11.33203125" bestFit="1" customWidth="1"/>
    <col min="13831" max="13832" width="17.5546875" bestFit="1" customWidth="1"/>
    <col min="13833" max="13834" width="14.6640625" bestFit="1" customWidth="1"/>
    <col min="13835" max="13835" width="17.5546875" bestFit="1" customWidth="1"/>
    <col min="14084" max="14084" width="4" customWidth="1"/>
    <col min="14085" max="14085" width="21.33203125" bestFit="1" customWidth="1"/>
    <col min="14086" max="14086" width="11.33203125" bestFit="1" customWidth="1"/>
    <col min="14087" max="14088" width="17.5546875" bestFit="1" customWidth="1"/>
    <col min="14089" max="14090" width="14.6640625" bestFit="1" customWidth="1"/>
    <col min="14091" max="14091" width="17.5546875" bestFit="1" customWidth="1"/>
    <col min="14340" max="14340" width="4" customWidth="1"/>
    <col min="14341" max="14341" width="21.33203125" bestFit="1" customWidth="1"/>
    <col min="14342" max="14342" width="11.33203125" bestFit="1" customWidth="1"/>
    <col min="14343" max="14344" width="17.5546875" bestFit="1" customWidth="1"/>
    <col min="14345" max="14346" width="14.6640625" bestFit="1" customWidth="1"/>
    <col min="14347" max="14347" width="17.5546875" bestFit="1" customWidth="1"/>
    <col min="14596" max="14596" width="4" customWidth="1"/>
    <col min="14597" max="14597" width="21.33203125" bestFit="1" customWidth="1"/>
    <col min="14598" max="14598" width="11.33203125" bestFit="1" customWidth="1"/>
    <col min="14599" max="14600" width="17.5546875" bestFit="1" customWidth="1"/>
    <col min="14601" max="14602" width="14.6640625" bestFit="1" customWidth="1"/>
    <col min="14603" max="14603" width="17.5546875" bestFit="1" customWidth="1"/>
    <col min="14852" max="14852" width="4" customWidth="1"/>
    <col min="14853" max="14853" width="21.33203125" bestFit="1" customWidth="1"/>
    <col min="14854" max="14854" width="11.33203125" bestFit="1" customWidth="1"/>
    <col min="14855" max="14856" width="17.5546875" bestFit="1" customWidth="1"/>
    <col min="14857" max="14858" width="14.6640625" bestFit="1" customWidth="1"/>
    <col min="14859" max="14859" width="17.5546875" bestFit="1" customWidth="1"/>
    <col min="15108" max="15108" width="4" customWidth="1"/>
    <col min="15109" max="15109" width="21.33203125" bestFit="1" customWidth="1"/>
    <col min="15110" max="15110" width="11.33203125" bestFit="1" customWidth="1"/>
    <col min="15111" max="15112" width="17.5546875" bestFit="1" customWidth="1"/>
    <col min="15113" max="15114" width="14.6640625" bestFit="1" customWidth="1"/>
    <col min="15115" max="15115" width="17.5546875" bestFit="1" customWidth="1"/>
    <col min="15364" max="15364" width="4" customWidth="1"/>
    <col min="15365" max="15365" width="21.33203125" bestFit="1" customWidth="1"/>
    <col min="15366" max="15366" width="11.33203125" bestFit="1" customWidth="1"/>
    <col min="15367" max="15368" width="17.5546875" bestFit="1" customWidth="1"/>
    <col min="15369" max="15370" width="14.6640625" bestFit="1" customWidth="1"/>
    <col min="15371" max="15371" width="17.5546875" bestFit="1" customWidth="1"/>
    <col min="15620" max="15620" width="4" customWidth="1"/>
    <col min="15621" max="15621" width="21.33203125" bestFit="1" customWidth="1"/>
    <col min="15622" max="15622" width="11.33203125" bestFit="1" customWidth="1"/>
    <col min="15623" max="15624" width="17.5546875" bestFit="1" customWidth="1"/>
    <col min="15625" max="15626" width="14.6640625" bestFit="1" customWidth="1"/>
    <col min="15627" max="15627" width="17.5546875" bestFit="1" customWidth="1"/>
    <col min="15876" max="15876" width="4" customWidth="1"/>
    <col min="15877" max="15877" width="21.33203125" bestFit="1" customWidth="1"/>
    <col min="15878" max="15878" width="11.33203125" bestFit="1" customWidth="1"/>
    <col min="15879" max="15880" width="17.5546875" bestFit="1" customWidth="1"/>
    <col min="15881" max="15882" width="14.6640625" bestFit="1" customWidth="1"/>
    <col min="15883" max="15883" width="17.5546875" bestFit="1" customWidth="1"/>
    <col min="16132" max="16132" width="4" customWidth="1"/>
    <col min="16133" max="16133" width="21.33203125" bestFit="1" customWidth="1"/>
    <col min="16134" max="16134" width="11.33203125" bestFit="1" customWidth="1"/>
    <col min="16135" max="16136" width="17.5546875" bestFit="1" customWidth="1"/>
    <col min="16137" max="16138" width="14.6640625" bestFit="1" customWidth="1"/>
    <col min="16139" max="16139" width="17.5546875" bestFit="1" customWidth="1"/>
  </cols>
  <sheetData>
    <row r="1" spans="2:16" s="2" customFormat="1" x14ac:dyDescent="0.3">
      <c r="B1" s="1"/>
      <c r="D1" s="3"/>
      <c r="E1" s="3"/>
      <c r="F1" s="3"/>
      <c r="G1" s="3"/>
      <c r="H1" s="3"/>
      <c r="I1" s="3"/>
      <c r="J1" s="3"/>
    </row>
    <row r="2" spans="2:16" s="2" customFormat="1" x14ac:dyDescent="0.3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"/>
      <c r="L2" s="4"/>
      <c r="M2" s="4"/>
      <c r="N2" s="4"/>
      <c r="O2" s="4"/>
      <c r="P2" s="4"/>
    </row>
    <row r="3" spans="2:16" s="2" customFormat="1" x14ac:dyDescent="0.3">
      <c r="B3" s="34"/>
      <c r="C3" s="40" t="s">
        <v>64</v>
      </c>
      <c r="D3" s="40"/>
      <c r="E3" s="40"/>
      <c r="F3" s="40"/>
      <c r="G3" s="40"/>
      <c r="H3" s="40"/>
      <c r="I3" s="40"/>
      <c r="J3" s="40"/>
      <c r="K3" s="4"/>
      <c r="L3" s="4"/>
      <c r="M3" s="4"/>
      <c r="N3" s="4"/>
      <c r="O3" s="4"/>
      <c r="P3" s="4"/>
    </row>
    <row r="4" spans="2:16" s="2" customFormat="1" x14ac:dyDescent="0.3">
      <c r="B4" s="41" t="s">
        <v>65</v>
      </c>
      <c r="C4" s="41"/>
      <c r="D4" s="41"/>
      <c r="E4" s="41"/>
      <c r="F4" s="41"/>
      <c r="G4" s="41"/>
      <c r="H4" s="41"/>
      <c r="I4" s="41"/>
      <c r="J4" s="41"/>
      <c r="K4" s="5"/>
      <c r="L4" s="5"/>
      <c r="M4" s="5"/>
      <c r="N4" s="5"/>
      <c r="O4" s="5"/>
      <c r="P4" s="5"/>
    </row>
    <row r="5" spans="2:16" s="2" customFormat="1" x14ac:dyDescent="0.3">
      <c r="B5" s="1"/>
      <c r="D5" s="3"/>
      <c r="E5" s="3"/>
      <c r="F5" s="3"/>
      <c r="G5" s="3"/>
      <c r="H5" s="3"/>
      <c r="I5" s="3"/>
      <c r="J5" s="3"/>
    </row>
    <row r="6" spans="2:16" s="2" customFormat="1" ht="27" x14ac:dyDescent="0.3">
      <c r="B6" s="1"/>
      <c r="C6" s="6" t="s">
        <v>3</v>
      </c>
      <c r="D6" s="7" t="s">
        <v>4</v>
      </c>
      <c r="E6" s="7" t="s">
        <v>5</v>
      </c>
      <c r="F6" s="7" t="s">
        <v>6</v>
      </c>
      <c r="G6" s="31" t="s">
        <v>7</v>
      </c>
      <c r="H6" s="31" t="s">
        <v>8</v>
      </c>
      <c r="I6" s="31" t="s">
        <v>9</v>
      </c>
      <c r="J6" s="7" t="s">
        <v>10</v>
      </c>
    </row>
    <row r="7" spans="2:16" x14ac:dyDescent="0.3">
      <c r="C7" s="9" t="s">
        <v>66</v>
      </c>
      <c r="D7" s="29" t="s">
        <v>67</v>
      </c>
      <c r="E7" s="26">
        <v>17</v>
      </c>
      <c r="F7" s="26" t="s">
        <v>26</v>
      </c>
      <c r="G7" s="27">
        <v>5.2499999999999998E-2</v>
      </c>
      <c r="H7" s="27">
        <v>5.5199999999999999E-2</v>
      </c>
      <c r="I7" s="27" t="s">
        <v>26</v>
      </c>
      <c r="J7" s="23">
        <v>1947</v>
      </c>
    </row>
    <row r="8" spans="2:16" x14ac:dyDescent="0.3">
      <c r="C8" s="11"/>
      <c r="D8" s="29" t="s">
        <v>68</v>
      </c>
      <c r="E8" s="26">
        <v>0.79</v>
      </c>
      <c r="F8" s="26" t="s">
        <v>26</v>
      </c>
      <c r="G8" s="27">
        <v>6.1899999999999997E-2</v>
      </c>
      <c r="H8" s="27">
        <v>6.25E-2</v>
      </c>
      <c r="I8" s="27" t="s">
        <v>26</v>
      </c>
      <c r="J8" s="23">
        <v>3755</v>
      </c>
    </row>
    <row r="9" spans="2:16" x14ac:dyDescent="0.3">
      <c r="C9" s="13" t="s">
        <v>69</v>
      </c>
      <c r="D9" s="28"/>
      <c r="E9" s="30">
        <f>SUM(E7:E8)</f>
        <v>17.79</v>
      </c>
      <c r="F9" s="30">
        <f>SUM(F7:F8)</f>
        <v>0</v>
      </c>
      <c r="G9" s="30"/>
      <c r="H9" s="28"/>
      <c r="I9" s="28"/>
      <c r="J9" s="28"/>
    </row>
    <row r="10" spans="2:16" x14ac:dyDescent="0.3">
      <c r="C10" s="9" t="s">
        <v>70</v>
      </c>
      <c r="D10" s="29" t="s">
        <v>67</v>
      </c>
      <c r="E10" s="26">
        <v>10.010999999999999</v>
      </c>
      <c r="F10" s="26" t="s">
        <v>26</v>
      </c>
      <c r="G10" s="27">
        <v>8.4199999999999997E-2</v>
      </c>
      <c r="H10" s="27">
        <v>0.09</v>
      </c>
      <c r="I10" s="27" t="s">
        <v>26</v>
      </c>
      <c r="J10" s="23">
        <v>1877</v>
      </c>
    </row>
    <row r="11" spans="2:16" x14ac:dyDescent="0.3">
      <c r="C11" s="11"/>
      <c r="D11" s="29" t="s">
        <v>68</v>
      </c>
      <c r="E11" s="26">
        <v>0.02</v>
      </c>
      <c r="F11" s="26" t="s">
        <v>26</v>
      </c>
      <c r="G11" s="27">
        <v>0.09</v>
      </c>
      <c r="H11" s="27">
        <v>0.09</v>
      </c>
      <c r="I11" s="27" t="s">
        <v>26</v>
      </c>
      <c r="J11" s="23">
        <v>3685</v>
      </c>
    </row>
    <row r="12" spans="2:16" x14ac:dyDescent="0.3">
      <c r="C12" s="13" t="s">
        <v>71</v>
      </c>
      <c r="D12" s="28"/>
      <c r="E12" s="30">
        <f>SUM(E10:E11)</f>
        <v>10.030999999999999</v>
      </c>
      <c r="F12" s="30">
        <f>SUM(F10:F11)</f>
        <v>0</v>
      </c>
      <c r="G12" s="30"/>
      <c r="H12" s="28"/>
      <c r="I12" s="28"/>
      <c r="J12" s="28"/>
    </row>
    <row r="13" spans="2:16" x14ac:dyDescent="0.3">
      <c r="C13" s="9" t="s">
        <v>72</v>
      </c>
      <c r="D13" s="29" t="s">
        <v>67</v>
      </c>
      <c r="E13" s="26">
        <v>58.145000000000003</v>
      </c>
      <c r="F13" s="26" t="s">
        <v>26</v>
      </c>
      <c r="G13" s="27">
        <v>8.1500000000000003E-2</v>
      </c>
      <c r="H13" s="27">
        <v>8.5500000000000007E-2</v>
      </c>
      <c r="I13" s="27" t="s">
        <v>26</v>
      </c>
      <c r="J13" s="23">
        <v>1849</v>
      </c>
    </row>
    <row r="14" spans="2:16" x14ac:dyDescent="0.3">
      <c r="C14" s="11"/>
      <c r="D14" s="29" t="s">
        <v>73</v>
      </c>
      <c r="E14" s="26">
        <v>5.8970000000000002</v>
      </c>
      <c r="F14" s="26" t="s">
        <v>26</v>
      </c>
      <c r="G14" s="27">
        <v>8.3199999999999996E-2</v>
      </c>
      <c r="H14" s="27">
        <v>8.4900000000000003E-2</v>
      </c>
      <c r="I14" s="27" t="s">
        <v>26</v>
      </c>
      <c r="J14" s="23">
        <v>2574</v>
      </c>
    </row>
    <row r="15" spans="2:16" x14ac:dyDescent="0.3">
      <c r="C15" s="11"/>
      <c r="D15" s="29" t="s">
        <v>68</v>
      </c>
      <c r="E15" s="26" t="s">
        <v>16</v>
      </c>
      <c r="F15" s="26" t="s">
        <v>16</v>
      </c>
      <c r="G15" s="26" t="s">
        <v>16</v>
      </c>
      <c r="H15" s="26" t="s">
        <v>16</v>
      </c>
      <c r="I15" s="26" t="s">
        <v>16</v>
      </c>
      <c r="J15" s="23">
        <v>3657</v>
      </c>
    </row>
    <row r="16" spans="2:16" x14ac:dyDescent="0.3">
      <c r="C16" s="13" t="s">
        <v>74</v>
      </c>
      <c r="D16" s="28"/>
      <c r="E16" s="30">
        <f>SUM(E13:E15)</f>
        <v>64.042000000000002</v>
      </c>
      <c r="F16" s="30">
        <f>SUM(F13:F15)</f>
        <v>0</v>
      </c>
      <c r="G16" s="30"/>
      <c r="H16" s="28"/>
      <c r="I16" s="28"/>
      <c r="J16" s="28"/>
    </row>
    <row r="17" spans="3:10" x14ac:dyDescent="0.3">
      <c r="C17" s="9" t="s">
        <v>75</v>
      </c>
      <c r="D17" s="29" t="s">
        <v>67</v>
      </c>
      <c r="E17" s="26">
        <v>57.27</v>
      </c>
      <c r="F17" s="26" t="s">
        <v>26</v>
      </c>
      <c r="G17" s="27">
        <v>7.4800000000000005E-2</v>
      </c>
      <c r="H17" s="27">
        <v>0.08</v>
      </c>
      <c r="I17" s="27" t="s">
        <v>26</v>
      </c>
      <c r="J17" s="23">
        <v>1822</v>
      </c>
    </row>
    <row r="18" spans="3:10" x14ac:dyDescent="0.3">
      <c r="C18" s="11"/>
      <c r="D18" s="29" t="s">
        <v>68</v>
      </c>
      <c r="E18" s="26" t="s">
        <v>16</v>
      </c>
      <c r="F18" s="26" t="s">
        <v>16</v>
      </c>
      <c r="G18" s="26" t="s">
        <v>16</v>
      </c>
      <c r="H18" s="26" t="s">
        <v>16</v>
      </c>
      <c r="I18" s="26" t="s">
        <v>16</v>
      </c>
      <c r="J18" s="23">
        <v>3630</v>
      </c>
    </row>
    <row r="19" spans="3:10" x14ac:dyDescent="0.3">
      <c r="C19" s="13" t="s">
        <v>76</v>
      </c>
      <c r="D19" s="28"/>
      <c r="E19" s="30">
        <f>SUM(E17:E18)</f>
        <v>57.27</v>
      </c>
      <c r="F19" s="30">
        <f>SUM(F17:F18)</f>
        <v>0</v>
      </c>
      <c r="G19" s="30"/>
      <c r="H19" s="28"/>
      <c r="I19" s="28"/>
      <c r="J19" s="28"/>
    </row>
    <row r="20" spans="3:10" x14ac:dyDescent="0.3">
      <c r="C20" s="9" t="s">
        <v>82</v>
      </c>
      <c r="D20" s="29" t="s">
        <v>67</v>
      </c>
      <c r="E20" s="26">
        <v>69.459999999999994</v>
      </c>
      <c r="F20" s="26" t="s">
        <v>26</v>
      </c>
      <c r="G20" s="27">
        <v>7.1999999999999995E-2</v>
      </c>
      <c r="H20" s="27">
        <v>7.4300000000000005E-2</v>
      </c>
      <c r="I20" s="27" t="s">
        <v>26</v>
      </c>
      <c r="J20" s="23">
        <v>1815</v>
      </c>
    </row>
    <row r="21" spans="3:10" x14ac:dyDescent="0.3">
      <c r="C21" s="13" t="s">
        <v>83</v>
      </c>
      <c r="D21" s="28"/>
      <c r="E21" s="30">
        <f>SUM(E20:E20)</f>
        <v>69.459999999999994</v>
      </c>
      <c r="F21" s="30">
        <f>SUM(F20:F20)</f>
        <v>0</v>
      </c>
      <c r="G21" s="30"/>
      <c r="H21" s="28"/>
      <c r="I21" s="28"/>
      <c r="J21" s="28"/>
    </row>
    <row r="22" spans="3:10" x14ac:dyDescent="0.3">
      <c r="C22" s="9" t="s">
        <v>90</v>
      </c>
      <c r="D22" s="29" t="s">
        <v>92</v>
      </c>
      <c r="E22" s="26">
        <v>54.2</v>
      </c>
      <c r="F22" s="26">
        <v>47</v>
      </c>
      <c r="G22" s="27">
        <v>5.3800000000000001E-2</v>
      </c>
      <c r="H22" s="27">
        <v>5.8700000000000002E-2</v>
      </c>
      <c r="I22" s="27">
        <v>5.3900000000000003E-2</v>
      </c>
      <c r="J22" s="23">
        <v>1029</v>
      </c>
    </row>
    <row r="23" spans="3:10" x14ac:dyDescent="0.3">
      <c r="C23" s="11"/>
      <c r="D23" s="29" t="s">
        <v>67</v>
      </c>
      <c r="E23" s="26">
        <v>4.359</v>
      </c>
      <c r="F23" s="26" t="s">
        <v>26</v>
      </c>
      <c r="G23" s="27">
        <v>6.1899999999999997E-2</v>
      </c>
      <c r="H23" s="27">
        <v>7.1800000000000003E-2</v>
      </c>
      <c r="I23" s="27" t="s">
        <v>26</v>
      </c>
      <c r="J23" s="23">
        <v>1801</v>
      </c>
    </row>
    <row r="24" spans="3:10" x14ac:dyDescent="0.3">
      <c r="C24" s="11"/>
      <c r="D24" s="29" t="s">
        <v>73</v>
      </c>
      <c r="E24" s="26">
        <v>0.5</v>
      </c>
      <c r="F24" s="26" t="s">
        <v>26</v>
      </c>
      <c r="G24" s="27">
        <v>7.0199999999999999E-2</v>
      </c>
      <c r="H24" s="27">
        <v>7.4899999999999994E-2</v>
      </c>
      <c r="I24" s="27" t="s">
        <v>26</v>
      </c>
      <c r="J24" s="23">
        <v>2526</v>
      </c>
    </row>
    <row r="25" spans="3:10" x14ac:dyDescent="0.3">
      <c r="C25" s="13" t="s">
        <v>91</v>
      </c>
      <c r="D25" s="28"/>
      <c r="E25" s="30">
        <f>SUM(E22:E24)</f>
        <v>59.059000000000005</v>
      </c>
      <c r="F25" s="30">
        <f>SUM(F22:F24)</f>
        <v>47</v>
      </c>
      <c r="G25" s="30"/>
      <c r="H25" s="28"/>
      <c r="I25" s="28"/>
      <c r="J25" s="28"/>
    </row>
    <row r="26" spans="3:10" x14ac:dyDescent="0.3">
      <c r="C26" s="9">
        <v>44036</v>
      </c>
      <c r="D26" s="29" t="s">
        <v>67</v>
      </c>
      <c r="E26" s="26">
        <v>6.95</v>
      </c>
      <c r="F26" s="26" t="s">
        <v>26</v>
      </c>
      <c r="G26" s="27">
        <v>6.3500000000000001E-2</v>
      </c>
      <c r="H26" s="27">
        <v>6.4799999999999996E-2</v>
      </c>
      <c r="I26" s="27" t="s">
        <v>26</v>
      </c>
      <c r="J26" s="23">
        <v>1787</v>
      </c>
    </row>
    <row r="27" spans="3:10" x14ac:dyDescent="0.3">
      <c r="C27" s="11"/>
      <c r="D27" s="29" t="s">
        <v>68</v>
      </c>
      <c r="E27" s="26">
        <v>1</v>
      </c>
      <c r="F27" s="26" t="s">
        <v>26</v>
      </c>
      <c r="G27" s="27">
        <v>8.0600000000000005E-2</v>
      </c>
      <c r="H27" s="27">
        <v>8.0600000000000005E-2</v>
      </c>
      <c r="I27" s="27" t="s">
        <v>26</v>
      </c>
      <c r="J27" s="23">
        <v>3595</v>
      </c>
    </row>
    <row r="28" spans="3:10" x14ac:dyDescent="0.3">
      <c r="C28" s="13" t="s">
        <v>94</v>
      </c>
      <c r="D28" s="28"/>
      <c r="E28" s="30">
        <f>SUM(E26:E27)</f>
        <v>7.95</v>
      </c>
      <c r="F28" s="30">
        <f>SUM(F26:F27)</f>
        <v>0</v>
      </c>
      <c r="G28" s="30"/>
      <c r="H28" s="28"/>
      <c r="I28" s="28"/>
      <c r="J28" s="28"/>
    </row>
    <row r="29" spans="3:10" x14ac:dyDescent="0.3">
      <c r="C29" s="9" t="s">
        <v>99</v>
      </c>
      <c r="D29" s="29" t="s">
        <v>92</v>
      </c>
      <c r="E29" s="26">
        <v>28.125</v>
      </c>
      <c r="F29" s="26">
        <v>21.125</v>
      </c>
      <c r="G29" s="27">
        <v>5.1700000000000003E-2</v>
      </c>
      <c r="H29" s="27">
        <v>6.1400000000000003E-2</v>
      </c>
      <c r="I29" s="27">
        <v>5.2299999999999999E-2</v>
      </c>
      <c r="J29" s="23">
        <v>1002</v>
      </c>
    </row>
    <row r="30" spans="3:10" x14ac:dyDescent="0.3">
      <c r="C30" s="11"/>
      <c r="D30" s="29" t="s">
        <v>73</v>
      </c>
      <c r="E30" s="26">
        <v>6.46</v>
      </c>
      <c r="F30" s="26">
        <v>0.01</v>
      </c>
      <c r="G30" s="27">
        <v>6.8500000000000005E-2</v>
      </c>
      <c r="H30" s="27">
        <v>7.6999999999999999E-2</v>
      </c>
      <c r="I30" s="27">
        <v>6.8500000000000005E-2</v>
      </c>
      <c r="J30" s="23">
        <v>2499</v>
      </c>
    </row>
    <row r="31" spans="3:10" x14ac:dyDescent="0.3">
      <c r="C31" s="13" t="s">
        <v>100</v>
      </c>
      <c r="D31" s="28"/>
      <c r="E31" s="30">
        <f>SUM(E29:E30)</f>
        <v>34.585000000000001</v>
      </c>
      <c r="F31" s="30">
        <f>SUM(F29:F30)</f>
        <v>21.135000000000002</v>
      </c>
      <c r="G31" s="30"/>
      <c r="H31" s="28"/>
      <c r="I31" s="28"/>
      <c r="J31" s="28"/>
    </row>
    <row r="32" spans="3:10" x14ac:dyDescent="0.3">
      <c r="C32" s="9">
        <v>44067</v>
      </c>
      <c r="D32" s="29" t="s">
        <v>92</v>
      </c>
      <c r="E32" s="26">
        <v>1.4450000000000001</v>
      </c>
      <c r="F32" s="26">
        <v>0.39500000000000002</v>
      </c>
      <c r="G32" s="27">
        <v>5.04E-2</v>
      </c>
      <c r="H32" s="27">
        <v>6.5000000000000002E-2</v>
      </c>
      <c r="I32" s="27">
        <v>5.04E-2</v>
      </c>
      <c r="J32" s="23">
        <v>988</v>
      </c>
    </row>
    <row r="33" spans="3:12" x14ac:dyDescent="0.3">
      <c r="C33" s="13" t="s">
        <v>102</v>
      </c>
      <c r="D33" s="28"/>
      <c r="E33" s="30">
        <f>SUM(E32:E32)</f>
        <v>1.4450000000000001</v>
      </c>
      <c r="F33" s="30">
        <f>SUM(F32:F32)</f>
        <v>0.39500000000000002</v>
      </c>
      <c r="G33" s="30"/>
      <c r="H33" s="28"/>
      <c r="I33" s="28"/>
      <c r="J33" s="28"/>
    </row>
    <row r="34" spans="3:12" x14ac:dyDescent="0.3">
      <c r="C34" s="9" t="s">
        <v>109</v>
      </c>
      <c r="D34" s="29" t="s">
        <v>67</v>
      </c>
      <c r="E34" s="26">
        <v>3.2050000000000001</v>
      </c>
      <c r="F34" s="26">
        <v>0.20499999999999999</v>
      </c>
      <c r="G34" s="27">
        <v>5.9499999999999997E-2</v>
      </c>
      <c r="H34" s="27">
        <v>6.59E-2</v>
      </c>
      <c r="I34" s="27">
        <v>5.9499999999999997E-2</v>
      </c>
      <c r="J34" s="23">
        <v>1733</v>
      </c>
    </row>
    <row r="35" spans="3:12" x14ac:dyDescent="0.3">
      <c r="C35" s="11"/>
      <c r="D35" s="29" t="s">
        <v>68</v>
      </c>
      <c r="E35" s="26">
        <v>3.5</v>
      </c>
      <c r="F35" s="26" t="s">
        <v>26</v>
      </c>
      <c r="G35" s="27">
        <v>7.1599999999999997E-2</v>
      </c>
      <c r="H35" s="27">
        <v>7.6799999999999993E-2</v>
      </c>
      <c r="I35" s="26" t="s">
        <v>26</v>
      </c>
      <c r="J35" s="23">
        <v>3541</v>
      </c>
    </row>
    <row r="36" spans="3:12" x14ac:dyDescent="0.3">
      <c r="C36" s="13" t="s">
        <v>110</v>
      </c>
      <c r="D36" s="28"/>
      <c r="E36" s="30">
        <f>SUM(E34:E35)</f>
        <v>6.7050000000000001</v>
      </c>
      <c r="F36" s="30">
        <f>SUM(F34:F35)</f>
        <v>0.20499999999999999</v>
      </c>
      <c r="G36" s="30"/>
      <c r="H36" s="28"/>
      <c r="I36" s="28"/>
      <c r="J36" s="28"/>
    </row>
    <row r="37" spans="3:12" x14ac:dyDescent="0.3">
      <c r="C37" s="9" t="s">
        <v>116</v>
      </c>
      <c r="D37" s="29" t="s">
        <v>92</v>
      </c>
      <c r="E37" s="26" t="s">
        <v>16</v>
      </c>
      <c r="F37" s="26" t="s">
        <v>16</v>
      </c>
      <c r="G37" s="26" t="s">
        <v>16</v>
      </c>
      <c r="H37" s="26" t="s">
        <v>16</v>
      </c>
      <c r="I37" s="26" t="s">
        <v>16</v>
      </c>
      <c r="J37" s="23">
        <v>926</v>
      </c>
    </row>
    <row r="38" spans="3:12" x14ac:dyDescent="0.3">
      <c r="C38" s="11"/>
      <c r="D38" s="29" t="s">
        <v>67</v>
      </c>
      <c r="E38" s="26" t="s">
        <v>16</v>
      </c>
      <c r="F38" s="26" t="s">
        <v>16</v>
      </c>
      <c r="G38" s="26" t="s">
        <v>16</v>
      </c>
      <c r="H38" s="26" t="s">
        <v>16</v>
      </c>
      <c r="I38" s="26" t="s">
        <v>16</v>
      </c>
      <c r="J38" s="23">
        <v>1698</v>
      </c>
    </row>
    <row r="39" spans="3:12" x14ac:dyDescent="0.3">
      <c r="C39" s="13" t="s">
        <v>117</v>
      </c>
      <c r="D39" s="28"/>
      <c r="E39" s="30">
        <f>SUM(E37:E38)</f>
        <v>0</v>
      </c>
      <c r="F39" s="30">
        <f>SUM(F37:F38)</f>
        <v>0</v>
      </c>
      <c r="G39" s="30"/>
      <c r="H39" s="28"/>
      <c r="I39" s="28"/>
      <c r="J39" s="28"/>
    </row>
    <row r="40" spans="3:12" x14ac:dyDescent="0.3">
      <c r="C40" s="9" t="s">
        <v>121</v>
      </c>
      <c r="D40" s="29" t="s">
        <v>92</v>
      </c>
      <c r="E40" s="26">
        <v>6.0179999999999998</v>
      </c>
      <c r="F40" s="26" t="s">
        <v>26</v>
      </c>
      <c r="G40" s="27">
        <v>5.7700000000000001E-2</v>
      </c>
      <c r="H40" s="27">
        <v>6.59E-2</v>
      </c>
      <c r="I40" s="26" t="s">
        <v>26</v>
      </c>
      <c r="J40" s="23">
        <v>906</v>
      </c>
    </row>
    <row r="41" spans="3:12" x14ac:dyDescent="0.3">
      <c r="C41" s="11"/>
      <c r="D41" s="29" t="s">
        <v>67</v>
      </c>
      <c r="E41" s="26" t="s">
        <v>16</v>
      </c>
      <c r="F41" s="26" t="s">
        <v>16</v>
      </c>
      <c r="G41" s="26" t="s">
        <v>16</v>
      </c>
      <c r="H41" s="26" t="s">
        <v>16</v>
      </c>
      <c r="I41" s="26" t="s">
        <v>16</v>
      </c>
      <c r="J41" s="23">
        <v>1678</v>
      </c>
    </row>
    <row r="42" spans="3:12" x14ac:dyDescent="0.3">
      <c r="C42" s="11"/>
      <c r="D42" s="29" t="s">
        <v>73</v>
      </c>
      <c r="E42" s="26">
        <v>1.19</v>
      </c>
      <c r="F42" s="26" t="s">
        <v>26</v>
      </c>
      <c r="G42" s="27">
        <v>7.1800000000000003E-2</v>
      </c>
      <c r="H42" s="27">
        <v>8.1199999999999994E-2</v>
      </c>
      <c r="I42" s="26" t="s">
        <v>26</v>
      </c>
      <c r="J42" s="23">
        <v>2403</v>
      </c>
    </row>
    <row r="43" spans="3:12" x14ac:dyDescent="0.3">
      <c r="C43" s="13" t="s">
        <v>122</v>
      </c>
      <c r="D43" s="28"/>
      <c r="E43" s="30">
        <f>SUM(E40:E42)</f>
        <v>7.2080000000000002</v>
      </c>
      <c r="F43" s="30">
        <f>SUM(F40:F41)</f>
        <v>0</v>
      </c>
      <c r="G43" s="30"/>
      <c r="H43" s="28"/>
      <c r="I43" s="28"/>
      <c r="J43" s="28"/>
    </row>
    <row r="44" spans="3:12" s="8" customFormat="1" x14ac:dyDescent="0.3">
      <c r="C44" s="19"/>
      <c r="D44" s="20"/>
      <c r="E44" s="20"/>
      <c r="F44" s="20"/>
      <c r="G44" s="20"/>
      <c r="H44" s="20"/>
      <c r="I44" s="20"/>
      <c r="J44" s="20"/>
    </row>
    <row r="45" spans="3:12" s="8" customFormat="1" x14ac:dyDescent="0.3">
      <c r="C45" s="21" t="s">
        <v>47</v>
      </c>
      <c r="D45" s="22"/>
      <c r="E45" s="22"/>
      <c r="F45" s="22"/>
      <c r="G45" s="22"/>
      <c r="H45" s="22"/>
      <c r="I45" s="22"/>
      <c r="J45" s="22"/>
    </row>
    <row r="46" spans="3:12" x14ac:dyDescent="0.3">
      <c r="E46" s="25"/>
    </row>
    <row r="47" spans="3:12" x14ac:dyDescent="0.3">
      <c r="C47" s="18" t="s">
        <v>48</v>
      </c>
      <c r="L47" s="16"/>
    </row>
    <row r="48" spans="3:12" x14ac:dyDescent="0.3">
      <c r="C48" s="18" t="s">
        <v>49</v>
      </c>
    </row>
    <row r="49" spans="3:10" x14ac:dyDescent="0.3">
      <c r="C49" s="17" t="s">
        <v>50</v>
      </c>
    </row>
    <row r="50" spans="3:10" x14ac:dyDescent="0.3">
      <c r="D50"/>
      <c r="E50"/>
      <c r="F50"/>
      <c r="G50"/>
      <c r="H50"/>
      <c r="I50"/>
      <c r="J50"/>
    </row>
    <row r="51" spans="3:10" x14ac:dyDescent="0.3">
      <c r="C51" s="36" t="s">
        <v>51</v>
      </c>
      <c r="E51"/>
      <c r="F51"/>
      <c r="G51"/>
      <c r="H51"/>
      <c r="I51"/>
      <c r="J51"/>
    </row>
    <row r="52" spans="3:10" x14ac:dyDescent="0.3">
      <c r="D52"/>
      <c r="E52"/>
      <c r="F52"/>
      <c r="G52"/>
      <c r="H52"/>
      <c r="I52"/>
      <c r="J52"/>
    </row>
    <row r="53" spans="3:10" x14ac:dyDescent="0.3">
      <c r="C53" s="39" t="s">
        <v>52</v>
      </c>
      <c r="D53" s="39" t="s">
        <v>53</v>
      </c>
      <c r="E53"/>
      <c r="F53"/>
      <c r="G53"/>
      <c r="H53"/>
      <c r="I53"/>
      <c r="J53"/>
    </row>
    <row r="54" spans="3:10" x14ac:dyDescent="0.3">
      <c r="C54" s="35" t="s">
        <v>77</v>
      </c>
      <c r="D54" s="37" t="s">
        <v>78</v>
      </c>
    </row>
  </sheetData>
  <sheetProtection algorithmName="SHA-512" hashValue="1CoyQSLJ3PGgUXo6okLWl6Ahk2Uf+QN2HZFjWoEjwnb7iQaplOwEkea4IKvX7KqcRtwujKi5oq7rlUEkq1oDsQ==" saltValue="/2zUUzgW5n2Y2KQKrJW/qg==" spinCount="100000" sheet="1" objects="1" scenarios="1"/>
  <mergeCells count="3">
    <mergeCell ref="B2:J2"/>
    <mergeCell ref="C3:J3"/>
    <mergeCell ref="B4:J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3E15350A89AC4FB850DE393F32EF66" ma:contentTypeVersion="0" ma:contentTypeDescription="Crear nuevo documento." ma:contentTypeScope="" ma:versionID="0f9638ce00da7b1be107d76ba037b5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FC66E-A2BD-416E-AAB9-70A802FFB3CE}">
  <ds:schemaRefs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E5CD4B7-B04A-4AC3-AEBF-7FC52F6A1B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A681B-CAA2-46A8-8F8D-7C0E4008B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Colones</vt:lpstr>
      <vt:lpstr>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Solano Ocampo</dc:creator>
  <cp:keywords/>
  <dc:description/>
  <cp:lastModifiedBy>Criss Fernandez Rivera</cp:lastModifiedBy>
  <cp:revision/>
  <dcterms:created xsi:type="dcterms:W3CDTF">2015-06-23T20:46:20Z</dcterms:created>
  <dcterms:modified xsi:type="dcterms:W3CDTF">2020-12-21T20:41:50Z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0x010100DB3E15350A89AC4FB850DE393F32EF66</vt:lpwstr>
  </property>
</Properties>
</file>