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.sharepoint.com/sites/SecretariaTecnica/UASF/Documentos compartidos/CONSOLIDACIONES/2024/Institucional/Preliminar Institucional 2024/"/>
    </mc:Choice>
  </mc:AlternateContent>
  <xr:revisionPtr revIDLastSave="3" documentId="8_{2F7F8D63-07A3-4BF7-89E7-704AF260749B}" xr6:coauthVersionLast="47" xr6:coauthVersionMax="47" xr10:uidLastSave="{90A8174D-0D2D-4C65-A9AF-C427A458F7CE}"/>
  <bookViews>
    <workbookView xWindow="-120" yWindow="-120" windowWidth="29040" windowHeight="15720" tabRatio="830" activeTab="1" xr2:uid="{00000000-000D-0000-FFFF-FFFF00000000}"/>
  </bookViews>
  <sheets>
    <sheet name="Portada" sheetId="15" r:id="rId1"/>
    <sheet name="Entidades 2024" sheetId="6" r:id="rId2"/>
    <sheet name="Sector Publico Inter 2024" sheetId="26" r:id="rId3"/>
    <sheet name="Sector Público No Financ, 2024" sheetId="27" r:id="rId4"/>
    <sheet name="Gobierno General 2024" sheetId="28" r:id="rId5"/>
    <sheet name="Gobierno Central" sheetId="21" r:id="rId6"/>
    <sheet name="Descentralizadas no empresarial" sheetId="22" r:id="rId7"/>
    <sheet name="Organos desconc" sheetId="11" r:id="rId8"/>
    <sheet name="Gob Locales " sheetId="23" r:id="rId9"/>
    <sheet name="Empresa Públicas " sheetId="24" r:id="rId10"/>
    <sheet name="Inst Públicas Financieras" sheetId="25" r:id="rId11"/>
  </sheets>
  <externalReferences>
    <externalReference r:id="rId12"/>
    <externalReference r:id="rId13"/>
  </externalReferences>
  <definedNames>
    <definedName name="Agrupamiento" localSheetId="6">'Descentralizadas no empresarial'!$A$6</definedName>
    <definedName name="Agrupamiento" localSheetId="9">'Empresa Públicas '!$A$6</definedName>
    <definedName name="Agrupamiento" localSheetId="1">'[1]Sector Publico'!#REF!</definedName>
    <definedName name="Agrupamiento" localSheetId="8">'Gob Locales '!$A$6</definedName>
    <definedName name="Agrupamiento" localSheetId="5">'Gobierno Central'!$A$6</definedName>
    <definedName name="Agrupamiento" localSheetId="4">'Gobierno General 2024'!$A$6</definedName>
    <definedName name="Agrupamiento" localSheetId="10">'Inst Públicas Financieras'!$A$6</definedName>
    <definedName name="Agrupamiento" localSheetId="7">'Organos desconc'!$A$6</definedName>
    <definedName name="Agrupamiento" localSheetId="0">#REF!</definedName>
    <definedName name="Agrupamiento" localSheetId="2">'Sector Publico Inter 2024'!$A$6</definedName>
    <definedName name="Agrupamiento" localSheetId="3">'Sector Público No Financ, 2024'!$A$6</definedName>
    <definedName name="Agrupamiento">'[2]Sector Publico  Intra'!$A$6</definedName>
    <definedName name="Anno" localSheetId="6">'Descentralizadas no empresarial'!$A$7</definedName>
    <definedName name="Anno" localSheetId="9">'Empresa Públicas '!$A$7</definedName>
    <definedName name="Anno" localSheetId="8">'Gob Locales '!$A$7</definedName>
    <definedName name="Anno" localSheetId="5">'Gobierno Central'!$A$7</definedName>
    <definedName name="Anno" localSheetId="4">'Gobierno General 2024'!$A$7</definedName>
    <definedName name="Anno" localSheetId="10">'Inst Públicas Financieras'!$A$7</definedName>
    <definedName name="Anno" localSheetId="7">'Organos desconc'!$A$7</definedName>
    <definedName name="Anno" localSheetId="0">#REF!</definedName>
    <definedName name="Anno" localSheetId="2">'Sector Publico Inter 2024'!$A$7</definedName>
    <definedName name="Anno" localSheetId="3">'Sector Público No Financ, 2024'!$A$7</definedName>
    <definedName name="Anno">'[2]Sector Publico  Intra'!$A$7</definedName>
    <definedName name="DETALLE" localSheetId="6">'Descentralizadas no empresarial'!$A$10</definedName>
    <definedName name="DETALLE" localSheetId="9">'Empresa Públicas '!$A$10</definedName>
    <definedName name="DETALLE" localSheetId="8">'Gob Locales '!$A$10</definedName>
    <definedName name="DETALLE" localSheetId="5">'Gobierno Central'!$A$10</definedName>
    <definedName name="DETALLE" localSheetId="4">'Gobierno General 2024'!$A$10</definedName>
    <definedName name="DETALLE" localSheetId="10">'Inst Públicas Financieras'!$A$10</definedName>
    <definedName name="DETALLE" localSheetId="7">'Organos desconc'!$A$10</definedName>
    <definedName name="DETALLE" localSheetId="0">#REF!</definedName>
    <definedName name="DETALLE" localSheetId="2">'Sector Publico Inter 2024'!$A$10</definedName>
    <definedName name="DETALLE" localSheetId="3">'Sector Público No Financ, 2024'!$A$10</definedName>
    <definedName name="DETALLE">'[2]Sector Publico  Intra'!$A$10</definedName>
    <definedName name="Detalle0" localSheetId="6">'Descentralizadas no empresarial'!$A$11</definedName>
    <definedName name="Detalle0" localSheetId="9">'Empresa Públicas '!$A$11</definedName>
    <definedName name="Detalle0" localSheetId="8">'Gob Locales '!$A$11</definedName>
    <definedName name="Detalle0" localSheetId="5">'Gobierno Central'!$A$11</definedName>
    <definedName name="Detalle0" localSheetId="4">'Gobierno General 2024'!$A$11</definedName>
    <definedName name="Detalle0" localSheetId="10">'Inst Públicas Financieras'!$A$11</definedName>
    <definedName name="Detalle0" localSheetId="7">'Organos desconc'!$A$11</definedName>
    <definedName name="Detalle0" localSheetId="0">#REF!</definedName>
    <definedName name="Detalle0" localSheetId="2">'Sector Publico Inter 2024'!$A$11</definedName>
    <definedName name="Detalle0" localSheetId="3">'Sector Público No Financ, 2024'!$A$11</definedName>
    <definedName name="Detalle0">'[2]Sector Publico  Intra'!$A$11</definedName>
    <definedName name="Detalle1" localSheetId="6">'Descentralizadas no empresarial'!#REF!</definedName>
    <definedName name="Detalle1" localSheetId="9">'Empresa Públicas '!#REF!</definedName>
    <definedName name="Detalle1" localSheetId="8">'Gob Locales '!#REF!</definedName>
    <definedName name="Detalle1" localSheetId="5">'Gobierno Central'!#REF!</definedName>
    <definedName name="Detalle1" localSheetId="4">'Gobierno General 2024'!$A$140</definedName>
    <definedName name="Detalle1" localSheetId="10">'Inst Públicas Financieras'!$A$132</definedName>
    <definedName name="Detalle1" localSheetId="7">'Organos desconc'!#REF!</definedName>
    <definedName name="Detalle1" localSheetId="0">#REF!</definedName>
    <definedName name="Detalle1" localSheetId="2">'Sector Publico Inter 2024'!$A$132</definedName>
    <definedName name="Detalle1" localSheetId="3">'Sector Público No Financ, 2024'!$A$137</definedName>
    <definedName name="Detalle1">'[2]Sector Publico  Intra'!$A$135</definedName>
    <definedName name="Detalle2" localSheetId="6">'Descentralizadas no empresarial'!#REF!</definedName>
    <definedName name="Detalle2" localSheetId="9">'Empresa Públicas '!#REF!</definedName>
    <definedName name="Detalle2" localSheetId="1">'[1]Sector Publico'!#REF!</definedName>
    <definedName name="Detalle2" localSheetId="8">'Gob Locales '!#REF!</definedName>
    <definedName name="Detalle2" localSheetId="5">'Gobierno Central'!#REF!</definedName>
    <definedName name="Detalle2" localSheetId="4">'Gobierno General 2024'!#REF!</definedName>
    <definedName name="Detalle2" localSheetId="10">'Inst Públicas Financieras'!#REF!</definedName>
    <definedName name="Detalle2" localSheetId="7">'Organos desconc'!#REF!</definedName>
    <definedName name="Detalle2" localSheetId="0">#REF!</definedName>
    <definedName name="Detalle2" localSheetId="2">'Sector Publico Inter 2024'!#REF!</definedName>
    <definedName name="Detalle2" localSheetId="3">'Sector Público No Financ, 2024'!#REF!</definedName>
    <definedName name="Detalle2">'[2]Sector Publico  Intra'!#REF!</definedName>
    <definedName name="FORMATO_ABAJO" localSheetId="6">'Descentralizadas no empresarial'!#REF!</definedName>
    <definedName name="FORMATO_ABAJO" localSheetId="9">'Empresa Públicas '!$A$132</definedName>
    <definedName name="FORMATO_ABAJO" localSheetId="8">'Gob Locales '!$A$132</definedName>
    <definedName name="FORMATO_ABAJO" localSheetId="5">'Gobierno Central'!$A$132</definedName>
    <definedName name="FORMATO_ABAJO" localSheetId="4">'Gobierno General 2024'!$A$141</definedName>
    <definedName name="FORMATO_ABAJO" localSheetId="10">'Inst Públicas Financieras'!$A$133</definedName>
    <definedName name="FORMATO_ABAJO" localSheetId="7">'Organos desconc'!#REF!</definedName>
    <definedName name="FORMATO_ABAJO" localSheetId="0">#REF!</definedName>
    <definedName name="FORMATO_ABAJO" localSheetId="2">'Sector Publico Inter 2024'!$A$133</definedName>
    <definedName name="FORMATO_ABAJO" localSheetId="3">'Sector Público No Financ, 2024'!$A$138</definedName>
    <definedName name="FORMATO_ABAJO">'[2]Sector Publico  Intra'!$A$136</definedName>
    <definedName name="Print_Titles" localSheetId="6">'Descentralizadas no empresarial'!$A:$A,'Descentralizadas no empresarial'!$1:$10</definedName>
    <definedName name="Print_Titles" localSheetId="9">'Empresa Públicas '!$A:$A,'Empresa Públicas '!$1:$10</definedName>
    <definedName name="Print_Titles" localSheetId="8">'Gob Locales '!$A:$A,'Gob Locales '!$1:$10</definedName>
    <definedName name="Print_Titles" localSheetId="5">'Gobierno Central'!$A:$A,'Gobierno Central'!$1:$10</definedName>
    <definedName name="Print_Titles" localSheetId="4">'Gobierno General 2024'!$A:$A,'Gobierno General 2024'!$1:$10</definedName>
    <definedName name="Print_Titles" localSheetId="10">'Inst Públicas Financieras'!$A:$A,'Inst Públicas Financieras'!$1:$10</definedName>
    <definedName name="Print_Titles" localSheetId="7">'Organos desconc'!$A:$A,'Organos desconc'!$1:$10</definedName>
    <definedName name="Print_Titles" localSheetId="2">'Sector Publico Inter 2024'!$A:$A,'Sector Publico Inter 2024'!$1:$10</definedName>
    <definedName name="Print_Titles" localSheetId="3">'Sector Público No Financ, 2024'!$A:$A,'Sector Público No Financ, 2024'!$1:$10</definedName>
    <definedName name="Titulo" localSheetId="6">'Descentralizadas no empresarial'!$A$5</definedName>
    <definedName name="Titulo" localSheetId="9">'Empresa Públicas '!$A$5</definedName>
    <definedName name="Titulo" localSheetId="8">'Gob Locales '!$A$5</definedName>
    <definedName name="Titulo" localSheetId="5">'Gobierno Central'!$A$5</definedName>
    <definedName name="Titulo" localSheetId="4">'Gobierno General 2024'!$A$5</definedName>
    <definedName name="Titulo" localSheetId="10">'Inst Públicas Financieras'!$A$5</definedName>
    <definedName name="Titulo" localSheetId="7">'Organos desconc'!$A$5</definedName>
    <definedName name="Titulo" localSheetId="0">#REF!</definedName>
    <definedName name="Titulo" localSheetId="2">'Sector Publico Inter 2024'!$A$5</definedName>
    <definedName name="Titulo" localSheetId="3">'Sector Público No Financ, 2024'!$A$5</definedName>
    <definedName name="Titulo">'[2]Sector Publico  Intra'!$A$5</definedName>
    <definedName name="UnidadMonetaria" localSheetId="6">'Descentralizadas no empresarial'!$A$8</definedName>
    <definedName name="UnidadMonetaria" localSheetId="9">'Empresa Públicas '!$A$8</definedName>
    <definedName name="UnidadMonetaria" localSheetId="8">'Gob Locales '!$A$8</definedName>
    <definedName name="UnidadMonetaria" localSheetId="5">'Gobierno Central'!$A$8</definedName>
    <definedName name="UnidadMonetaria" localSheetId="4">'Gobierno General 2024'!$A$8</definedName>
    <definedName name="UnidadMonetaria" localSheetId="10">'Inst Públicas Financieras'!$A$8</definedName>
    <definedName name="UnidadMonetaria" localSheetId="7">'Organos desconc'!$A$8</definedName>
    <definedName name="UnidadMonetaria" localSheetId="0">#REF!</definedName>
    <definedName name="UnidadMonetaria" localSheetId="2">'Sector Publico Inter 2024'!$A$8</definedName>
    <definedName name="UnidadMonetaria" localSheetId="3">'Sector Público No Financ, 2024'!$A$8</definedName>
    <definedName name="UnidadMonetaria">'[2]Sector Publico  Intra'!$A$8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31" i="22" l="1"/>
  <c r="AQ130" i="22"/>
  <c r="AQ129" i="22"/>
  <c r="AQ128" i="22"/>
  <c r="AQ127" i="22"/>
  <c r="AQ126" i="22"/>
  <c r="AQ125" i="22"/>
  <c r="AQ124" i="22"/>
  <c r="AQ123" i="22"/>
  <c r="AQ122" i="22"/>
  <c r="AQ121" i="22"/>
  <c r="AQ120" i="22"/>
  <c r="AQ119" i="22"/>
  <c r="AQ118" i="22"/>
  <c r="AQ117" i="22"/>
  <c r="AQ116" i="22"/>
  <c r="AQ115" i="22"/>
  <c r="AQ114" i="22"/>
  <c r="AQ113" i="22"/>
  <c r="AQ112" i="22"/>
  <c r="AQ111" i="22"/>
  <c r="AQ110" i="22"/>
  <c r="AQ109" i="22"/>
  <c r="AQ108" i="22"/>
  <c r="AQ107" i="22"/>
  <c r="AQ106" i="22"/>
  <c r="AQ105" i="22"/>
  <c r="AQ104" i="22"/>
  <c r="AQ103" i="22"/>
  <c r="AQ102" i="22"/>
  <c r="AQ101" i="22"/>
  <c r="AQ100" i="22"/>
  <c r="AQ99" i="22"/>
  <c r="AQ98" i="22"/>
  <c r="AQ97" i="22"/>
  <c r="AQ96" i="22"/>
  <c r="AQ95" i="22"/>
  <c r="AQ94" i="22"/>
  <c r="AQ93" i="22"/>
  <c r="AQ92" i="22"/>
  <c r="AQ91" i="22"/>
  <c r="AQ90" i="22"/>
  <c r="AQ89" i="22"/>
  <c r="AQ88" i="22"/>
  <c r="AQ87" i="22"/>
  <c r="AQ86" i="22"/>
  <c r="AQ85" i="22"/>
  <c r="AQ84" i="22"/>
  <c r="AQ83" i="22"/>
  <c r="AQ82" i="22"/>
  <c r="AQ81" i="22"/>
  <c r="AQ80" i="22"/>
  <c r="AQ79" i="22"/>
  <c r="AQ78" i="22"/>
  <c r="AQ77" i="22"/>
  <c r="AQ76" i="22"/>
  <c r="AQ75" i="22"/>
  <c r="AQ74" i="22"/>
  <c r="AQ73" i="22"/>
  <c r="AQ72" i="22"/>
  <c r="AQ71" i="22"/>
  <c r="AQ70" i="22"/>
  <c r="AQ69" i="22"/>
  <c r="AQ68" i="22"/>
  <c r="AQ67" i="22"/>
  <c r="AQ66" i="22"/>
  <c r="AQ65" i="22"/>
  <c r="AQ64" i="22"/>
  <c r="AQ63" i="22"/>
  <c r="AQ62" i="22"/>
  <c r="AQ61" i="22"/>
  <c r="AQ60" i="22"/>
  <c r="AQ59" i="22"/>
  <c r="AQ58" i="22"/>
  <c r="AQ57" i="22"/>
  <c r="AQ56" i="22"/>
  <c r="AQ55" i="22"/>
  <c r="AQ54" i="22"/>
  <c r="AQ53" i="22"/>
  <c r="AQ52" i="22"/>
  <c r="AQ51" i="22"/>
  <c r="AQ50" i="22"/>
  <c r="AQ49" i="22"/>
  <c r="AQ48" i="22"/>
  <c r="AQ47" i="22"/>
  <c r="AQ46" i="22"/>
  <c r="AQ45" i="22"/>
  <c r="AQ44" i="22"/>
  <c r="AQ43" i="22"/>
  <c r="AQ42" i="22"/>
  <c r="AQ41" i="22"/>
  <c r="AQ40" i="22"/>
  <c r="AQ39" i="22"/>
  <c r="AQ38" i="22"/>
  <c r="AQ37" i="22"/>
  <c r="AQ36" i="22"/>
  <c r="AQ35" i="22"/>
  <c r="AQ34" i="22"/>
  <c r="AQ33" i="22"/>
  <c r="AQ32" i="22"/>
  <c r="AQ31" i="22"/>
  <c r="AQ30" i="22"/>
  <c r="AQ29" i="22"/>
  <c r="AQ28" i="22"/>
  <c r="AQ27" i="22"/>
  <c r="AQ26" i="22"/>
  <c r="AQ25" i="22"/>
  <c r="AQ24" i="22"/>
  <c r="AQ23" i="22"/>
  <c r="AQ22" i="22"/>
  <c r="AQ21" i="22"/>
  <c r="AQ20" i="22"/>
  <c r="AQ19" i="22"/>
  <c r="AQ18" i="22"/>
  <c r="AQ17" i="22"/>
  <c r="AQ16" i="22"/>
  <c r="AQ15" i="22"/>
  <c r="AQ14" i="22"/>
  <c r="AQ13" i="22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X26" i="25"/>
  <c r="X27" i="25"/>
  <c r="X28" i="25"/>
  <c r="X29" i="25"/>
  <c r="X30" i="25"/>
  <c r="X31" i="25"/>
  <c r="X32" i="25"/>
  <c r="X33" i="25"/>
  <c r="X34" i="25"/>
  <c r="X35" i="25"/>
  <c r="X36" i="25"/>
  <c r="X37" i="25"/>
  <c r="X38" i="25"/>
  <c r="X39" i="25"/>
  <c r="X40" i="25"/>
  <c r="X41" i="25"/>
  <c r="X42" i="25"/>
  <c r="X43" i="25"/>
  <c r="X44" i="25"/>
  <c r="X45" i="25"/>
  <c r="X46" i="25"/>
  <c r="X47" i="25"/>
  <c r="X48" i="25"/>
  <c r="X49" i="25"/>
  <c r="X50" i="25"/>
  <c r="X51" i="25"/>
  <c r="X52" i="25"/>
  <c r="X53" i="25"/>
  <c r="X54" i="25"/>
  <c r="X55" i="25"/>
  <c r="X56" i="25"/>
  <c r="X57" i="25"/>
  <c r="X58" i="25"/>
  <c r="X59" i="25"/>
  <c r="X60" i="25"/>
  <c r="X61" i="25"/>
  <c r="X62" i="25"/>
  <c r="X63" i="25"/>
  <c r="X64" i="25"/>
  <c r="X65" i="25"/>
  <c r="X66" i="25"/>
  <c r="X67" i="25"/>
  <c r="X68" i="25"/>
  <c r="X69" i="25"/>
  <c r="X70" i="25"/>
  <c r="X71" i="25"/>
  <c r="X72" i="25"/>
  <c r="X73" i="25"/>
  <c r="X74" i="25"/>
  <c r="X75" i="25"/>
  <c r="X76" i="25"/>
  <c r="X77" i="25"/>
  <c r="X78" i="25"/>
  <c r="X79" i="25"/>
  <c r="X80" i="25"/>
  <c r="X81" i="25"/>
  <c r="X82" i="25"/>
  <c r="X83" i="25"/>
  <c r="X84" i="25"/>
  <c r="X85" i="25"/>
  <c r="X86" i="25"/>
  <c r="X87" i="25"/>
  <c r="X88" i="25"/>
  <c r="X89" i="25"/>
  <c r="X90" i="25"/>
  <c r="X91" i="25"/>
  <c r="X92" i="25"/>
  <c r="X93" i="25"/>
  <c r="X94" i="25"/>
  <c r="X95" i="25"/>
  <c r="X96" i="25"/>
  <c r="X97" i="25"/>
  <c r="X98" i="25"/>
  <c r="X99" i="25"/>
  <c r="X100" i="25"/>
  <c r="X101" i="25"/>
  <c r="X102" i="25"/>
  <c r="X103" i="25"/>
  <c r="X104" i="25"/>
  <c r="X105" i="25"/>
  <c r="X106" i="25"/>
  <c r="X107" i="25"/>
  <c r="X108" i="25"/>
  <c r="X109" i="25"/>
  <c r="X110" i="25"/>
  <c r="X111" i="25"/>
  <c r="X112" i="25"/>
  <c r="X113" i="25"/>
  <c r="X114" i="25"/>
  <c r="X115" i="25"/>
  <c r="X116" i="25"/>
  <c r="X117" i="25"/>
  <c r="X118" i="25"/>
  <c r="X119" i="25"/>
  <c r="X120" i="25"/>
  <c r="X121" i="25"/>
  <c r="X122" i="25"/>
  <c r="X123" i="25"/>
  <c r="X124" i="25"/>
  <c r="X125" i="25"/>
  <c r="X126" i="25"/>
  <c r="X127" i="25"/>
  <c r="X128" i="25"/>
  <c r="X129" i="25"/>
  <c r="X130" i="25"/>
  <c r="X131" i="25"/>
  <c r="X12" i="25"/>
  <c r="L131" i="23"/>
  <c r="L130" i="23"/>
  <c r="L129" i="23"/>
  <c r="L128" i="23"/>
  <c r="L127" i="23"/>
  <c r="L126" i="23"/>
  <c r="L125" i="23"/>
  <c r="L124" i="23"/>
  <c r="L123" i="23"/>
  <c r="L122" i="23"/>
  <c r="L121" i="23"/>
  <c r="L120" i="23"/>
  <c r="L119" i="23"/>
  <c r="L118" i="23"/>
  <c r="L117" i="23"/>
  <c r="L116" i="23"/>
  <c r="L115" i="23"/>
  <c r="L114" i="23"/>
  <c r="L113" i="23"/>
  <c r="L112" i="23"/>
  <c r="L111" i="23"/>
  <c r="L110" i="23"/>
  <c r="L109" i="23"/>
  <c r="L108" i="23"/>
  <c r="L107" i="23"/>
  <c r="L106" i="23"/>
  <c r="L105" i="23"/>
  <c r="L104" i="23"/>
  <c r="L103" i="23"/>
  <c r="L102" i="23"/>
  <c r="L101" i="23"/>
  <c r="L100" i="23"/>
  <c r="L99" i="23"/>
  <c r="L98" i="23"/>
  <c r="L97" i="23"/>
  <c r="L96" i="23"/>
  <c r="L95" i="23"/>
  <c r="L94" i="23"/>
  <c r="L93" i="23"/>
  <c r="L92" i="23"/>
  <c r="L91" i="23"/>
  <c r="L90" i="23"/>
  <c r="L89" i="23"/>
  <c r="L88" i="23"/>
  <c r="L87" i="23"/>
  <c r="L86" i="23"/>
  <c r="L85" i="23"/>
  <c r="L84" i="23"/>
  <c r="L83" i="23"/>
  <c r="L82" i="23"/>
  <c r="L81" i="23"/>
  <c r="L80" i="23"/>
  <c r="L79" i="23"/>
  <c r="L78" i="23"/>
  <c r="L77" i="23"/>
  <c r="L76" i="23"/>
  <c r="L75" i="23"/>
  <c r="L74" i="23"/>
  <c r="L73" i="23"/>
  <c r="L72" i="23"/>
  <c r="L71" i="23"/>
  <c r="L70" i="23"/>
  <c r="L69" i="23"/>
  <c r="L68" i="23"/>
  <c r="L67" i="23"/>
  <c r="L66" i="23"/>
  <c r="L65" i="23"/>
  <c r="L64" i="23"/>
  <c r="L63" i="23"/>
  <c r="L62" i="23"/>
  <c r="L61" i="23"/>
  <c r="L60" i="23"/>
  <c r="L59" i="23"/>
  <c r="L58" i="23"/>
  <c r="L57" i="23"/>
  <c r="L56" i="23"/>
  <c r="L55" i="23"/>
  <c r="L54" i="23"/>
  <c r="L53" i="23"/>
  <c r="L52" i="23"/>
  <c r="L51" i="23"/>
  <c r="L50" i="23"/>
  <c r="L49" i="23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7" i="23"/>
  <c r="L26" i="23"/>
  <c r="L25" i="23"/>
  <c r="L24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AQ12" i="22"/>
  <c r="AB13" i="21"/>
  <c r="AB14" i="21"/>
  <c r="AB15" i="21"/>
  <c r="AB16" i="21"/>
  <c r="AB17" i="21"/>
  <c r="AB18" i="21"/>
  <c r="AB19" i="21"/>
  <c r="AB20" i="21"/>
  <c r="AB21" i="21"/>
  <c r="AB22" i="21"/>
  <c r="AB23" i="21"/>
  <c r="AB24" i="21"/>
  <c r="AB25" i="21"/>
  <c r="AB26" i="21"/>
  <c r="AB27" i="21"/>
  <c r="AB28" i="21"/>
  <c r="AB29" i="21"/>
  <c r="AB30" i="21"/>
  <c r="AB31" i="21"/>
  <c r="AB32" i="21"/>
  <c r="AB33" i="21"/>
  <c r="AB34" i="21"/>
  <c r="AB35" i="21"/>
  <c r="AB36" i="21"/>
  <c r="AB37" i="21"/>
  <c r="AB38" i="21"/>
  <c r="AB39" i="21"/>
  <c r="AB40" i="21"/>
  <c r="AB41" i="21"/>
  <c r="AB42" i="21"/>
  <c r="AB43" i="21"/>
  <c r="AB44" i="21"/>
  <c r="AB45" i="21"/>
  <c r="AB46" i="21"/>
  <c r="AB47" i="21"/>
  <c r="AB48" i="21"/>
  <c r="AB49" i="21"/>
  <c r="AB50" i="21"/>
  <c r="AB51" i="21"/>
  <c r="AB52" i="21"/>
  <c r="AB53" i="21"/>
  <c r="AB54" i="21"/>
  <c r="AB55" i="21"/>
  <c r="AB56" i="21"/>
  <c r="AB57" i="21"/>
  <c r="AB58" i="21"/>
  <c r="AB59" i="21"/>
  <c r="AB60" i="21"/>
  <c r="AB61" i="21"/>
  <c r="AB62" i="21"/>
  <c r="AB63" i="21"/>
  <c r="AB64" i="21"/>
  <c r="AB65" i="21"/>
  <c r="AB66" i="21"/>
  <c r="AB67" i="21"/>
  <c r="AB68" i="21"/>
  <c r="AB69" i="21"/>
  <c r="AB70" i="21"/>
  <c r="AB71" i="21"/>
  <c r="AB72" i="21"/>
  <c r="AB73" i="21"/>
  <c r="AB74" i="21"/>
  <c r="AB75" i="21"/>
  <c r="AB76" i="21"/>
  <c r="AB77" i="21"/>
  <c r="AB78" i="21"/>
  <c r="AB79" i="21"/>
  <c r="AB80" i="21"/>
  <c r="AB81" i="21"/>
  <c r="AB82" i="21"/>
  <c r="AB83" i="21"/>
  <c r="AB84" i="21"/>
  <c r="AB85" i="21"/>
  <c r="AB86" i="21"/>
  <c r="AB87" i="21"/>
  <c r="AB88" i="21"/>
  <c r="AB89" i="21"/>
  <c r="AB90" i="21"/>
  <c r="AB91" i="21"/>
  <c r="AB92" i="21"/>
  <c r="AB93" i="21"/>
  <c r="AB94" i="21"/>
  <c r="AB95" i="21"/>
  <c r="AB96" i="21"/>
  <c r="AB97" i="21"/>
  <c r="AB98" i="21"/>
  <c r="AB99" i="21"/>
  <c r="AB100" i="21"/>
  <c r="AB101" i="21"/>
  <c r="AB102" i="21"/>
  <c r="AB103" i="21"/>
  <c r="AB104" i="21"/>
  <c r="AB105" i="21"/>
  <c r="AB106" i="21"/>
  <c r="AB107" i="21"/>
  <c r="AB108" i="21"/>
  <c r="AB109" i="21"/>
  <c r="AB110" i="21"/>
  <c r="AB111" i="21"/>
  <c r="AB112" i="21"/>
  <c r="AB113" i="21"/>
  <c r="AB114" i="21"/>
  <c r="AB115" i="21"/>
  <c r="AB116" i="21"/>
  <c r="AB117" i="21"/>
  <c r="AB118" i="21"/>
  <c r="AB119" i="21"/>
  <c r="AB120" i="21"/>
  <c r="AB121" i="21"/>
  <c r="AB122" i="21"/>
  <c r="AB123" i="21"/>
  <c r="AB124" i="21"/>
  <c r="AB125" i="21"/>
  <c r="AB126" i="21"/>
  <c r="AB127" i="21"/>
  <c r="AB128" i="21"/>
  <c r="AB129" i="21"/>
  <c r="AB130" i="21"/>
  <c r="AB131" i="21"/>
  <c r="AB12" i="21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5" i="6"/>
  <c r="A113" i="6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52" i="6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101" i="6"/>
  <c r="A104" i="6" s="1"/>
  <c r="A105" i="6" s="1"/>
  <c r="A106" i="6" s="1"/>
  <c r="A107" i="6" s="1"/>
  <c r="A108" i="6" s="1"/>
  <c r="A109" i="6" s="1"/>
  <c r="A73" i="6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</calcChain>
</file>

<file path=xl/sharedStrings.xml><?xml version="1.0" encoding="utf-8"?>
<sst xmlns="http://schemas.openxmlformats.org/spreadsheetml/2006/main" count="1551" uniqueCount="381">
  <si>
    <t>MINISTERIO DE HACIENDA</t>
  </si>
  <si>
    <t>DETALLE</t>
  </si>
  <si>
    <t>SECRETARÍA TÉCNICA DE LA AUTORIDAD PRESUPUESTARIA</t>
  </si>
  <si>
    <t>UNIDAD DE ANÁLISIS Y SEGUIMIENTO FISCAL</t>
  </si>
  <si>
    <t>CONSOLIDADO POR CLASIFICACION INSTITUCIONAL</t>
  </si>
  <si>
    <t>(MILLONES DE COLONES)</t>
  </si>
  <si>
    <t>CIENCIAS</t>
  </si>
  <si>
    <t>ASAMBLEA</t>
  </si>
  <si>
    <t>ARESEP</t>
  </si>
  <si>
    <t>BCCR</t>
  </si>
  <si>
    <t>BCR</t>
  </si>
  <si>
    <t>BCR-PP</t>
  </si>
  <si>
    <t>BANHVI</t>
  </si>
  <si>
    <t>BNCR</t>
  </si>
  <si>
    <t>BNCR-OPC</t>
  </si>
  <si>
    <t>BPDC</t>
  </si>
  <si>
    <t>BANPROCESA</t>
  </si>
  <si>
    <t>BCBCR</t>
  </si>
  <si>
    <t>CCSS</t>
  </si>
  <si>
    <t>CUCA</t>
  </si>
  <si>
    <t>CUNLIMON</t>
  </si>
  <si>
    <t>CONAI</t>
  </si>
  <si>
    <t>CEA</t>
  </si>
  <si>
    <t>CONAPE</t>
  </si>
  <si>
    <t>CNFL</t>
  </si>
  <si>
    <t>CONACOOP</t>
  </si>
  <si>
    <t>CONICIT</t>
  </si>
  <si>
    <t>CNP</t>
  </si>
  <si>
    <t>CONARE</t>
  </si>
  <si>
    <t>CONASSIF</t>
  </si>
  <si>
    <t>CRBD</t>
  </si>
  <si>
    <t>CGR</t>
  </si>
  <si>
    <t>CORFOGA</t>
  </si>
  <si>
    <t>CORREOS</t>
  </si>
  <si>
    <t>DEFENSORIA</t>
  </si>
  <si>
    <t>ECR</t>
  </si>
  <si>
    <t>ESPH</t>
  </si>
  <si>
    <t>EHLN S.A.</t>
  </si>
  <si>
    <t>ECA</t>
  </si>
  <si>
    <t>FECOMUDI</t>
  </si>
  <si>
    <t>FEMUCARTAGO</t>
  </si>
  <si>
    <t>FEMETRON</t>
  </si>
  <si>
    <t>FEDOMA</t>
  </si>
  <si>
    <t>ICE-G COBRO</t>
  </si>
  <si>
    <t>INS SERVICIOS</t>
  </si>
  <si>
    <t>INS-VAL</t>
  </si>
  <si>
    <t>INS-SAFI</t>
  </si>
  <si>
    <t>INS-OPC</t>
  </si>
  <si>
    <t>IRSS (hospital trau)</t>
  </si>
  <si>
    <t>ICAA</t>
  </si>
  <si>
    <t>ICE</t>
  </si>
  <si>
    <t>INCOFER</t>
  </si>
  <si>
    <t>INCOPESCA</t>
  </si>
  <si>
    <t>INCOP</t>
  </si>
  <si>
    <t>ICT</t>
  </si>
  <si>
    <t>ICODER</t>
  </si>
  <si>
    <t>INDER</t>
  </si>
  <si>
    <t>IFAM</t>
  </si>
  <si>
    <t>ICAFE</t>
  </si>
  <si>
    <t>IMAS</t>
  </si>
  <si>
    <t>INA</t>
  </si>
  <si>
    <t>INEC</t>
  </si>
  <si>
    <t>INFOCOOP</t>
  </si>
  <si>
    <t>INAMU</t>
  </si>
  <si>
    <t>INS</t>
  </si>
  <si>
    <t>INVU</t>
  </si>
  <si>
    <t>ITCR</t>
  </si>
  <si>
    <t>JACGRA</t>
  </si>
  <si>
    <t>JACGOICOECHEA</t>
  </si>
  <si>
    <t>JACLIMON</t>
  </si>
  <si>
    <t>JASEC</t>
  </si>
  <si>
    <t>JACSLG</t>
  </si>
  <si>
    <t>JAPDEVA</t>
  </si>
  <si>
    <t>JUDESUR</t>
  </si>
  <si>
    <t>JUPEMA</t>
  </si>
  <si>
    <t>JPS</t>
  </si>
  <si>
    <t>MAG</t>
  </si>
  <si>
    <t>MINAE</t>
  </si>
  <si>
    <t>MICITT</t>
  </si>
  <si>
    <t>COMEX</t>
  </si>
  <si>
    <t>MCJ</t>
  </si>
  <si>
    <t>MEIC</t>
  </si>
  <si>
    <t>MEP</t>
  </si>
  <si>
    <t>MGOBER</t>
  </si>
  <si>
    <t>MHD</t>
  </si>
  <si>
    <t>MJUSTI</t>
  </si>
  <si>
    <t>MP</t>
  </si>
  <si>
    <t>MOPT</t>
  </si>
  <si>
    <t>MIDEPLAN</t>
  </si>
  <si>
    <t>RE</t>
  </si>
  <si>
    <t>MSALUD</t>
  </si>
  <si>
    <t>MSP</t>
  </si>
  <si>
    <t>MTSS</t>
  </si>
  <si>
    <t>MIVAH</t>
  </si>
  <si>
    <t>Municipalidades</t>
  </si>
  <si>
    <t>ONS</t>
  </si>
  <si>
    <t>ONAFO</t>
  </si>
  <si>
    <t>BPDC-OPC</t>
  </si>
  <si>
    <t>OPC-CCSS</t>
  </si>
  <si>
    <t>PANACI</t>
  </si>
  <si>
    <t>PANI</t>
  </si>
  <si>
    <t>JUDICIAL</t>
  </si>
  <si>
    <t>PREREP</t>
  </si>
  <si>
    <t>PIMA</t>
  </si>
  <si>
    <t>PROCOMER</t>
  </si>
  <si>
    <t>RACSA</t>
  </si>
  <si>
    <t>RECOPE S.A</t>
  </si>
  <si>
    <t>NO CONTRIB</t>
  </si>
  <si>
    <t>REGPEN</t>
  </si>
  <si>
    <t>DEUDA</t>
  </si>
  <si>
    <t>SENARA</t>
  </si>
  <si>
    <t>Emergencias 911</t>
  </si>
  <si>
    <t>SINIRUBE</t>
  </si>
  <si>
    <t>SINAES</t>
  </si>
  <si>
    <t>SINART S.A.</t>
  </si>
  <si>
    <t>SUTEL</t>
  </si>
  <si>
    <t>SUGEF</t>
  </si>
  <si>
    <t>SUPEN</t>
  </si>
  <si>
    <t>SUGESE</t>
  </si>
  <si>
    <t>SUGEVAL</t>
  </si>
  <si>
    <t>TSE</t>
  </si>
  <si>
    <t>UNGL</t>
  </si>
  <si>
    <t>UCR</t>
  </si>
  <si>
    <t>UNED</t>
  </si>
  <si>
    <t>UNA</t>
  </si>
  <si>
    <t>UTN</t>
  </si>
  <si>
    <t>Total</t>
  </si>
  <si>
    <t>INGRESOS TOTALES</t>
  </si>
  <si>
    <t xml:space="preserve">   Ingresos Corrientes</t>
  </si>
  <si>
    <t xml:space="preserve">      Tributarios</t>
  </si>
  <si>
    <t xml:space="preserve">         Directos</t>
  </si>
  <si>
    <t xml:space="preserve">            Contribuciones a la Seguridad Social</t>
  </si>
  <si>
    <t xml:space="preserve">            Impuesto a la Renta</t>
  </si>
  <si>
    <t xml:space="preserve">            Impuesto a la Propiedad</t>
  </si>
  <si>
    <t xml:space="preserve">            Otros</t>
  </si>
  <si>
    <t xml:space="preserve">         Indirectos</t>
  </si>
  <si>
    <t xml:space="preserve">            Impuesto sobre Bienes y Servicios</t>
  </si>
  <si>
    <t xml:space="preserve">            Impuesto sobre Comercio Internacional</t>
  </si>
  <si>
    <t xml:space="preserve">      No Tributarios</t>
  </si>
  <si>
    <t xml:space="preserve">         Venta de Bienes y Servicios</t>
  </si>
  <si>
    <t xml:space="preserve">         Renta de Factores</t>
  </si>
  <si>
    <t xml:space="preserve">            Intereses</t>
  </si>
  <si>
    <t xml:space="preserve">               Sector Público no Financiero</t>
  </si>
  <si>
    <t xml:space="preserve">               Sector Público Financiero</t>
  </si>
  <si>
    <t xml:space="preserve">               Otros</t>
  </si>
  <si>
    <t xml:space="preserve">               Externos</t>
  </si>
  <si>
    <t xml:space="preserve">         Otros no Tributarios</t>
  </si>
  <si>
    <t xml:space="preserve">      Transferencias Corrientes</t>
  </si>
  <si>
    <t xml:space="preserve">         Sector Público</t>
  </si>
  <si>
    <t xml:space="preserve">            Instituciones Descentralizadas no Empresariales</t>
  </si>
  <si>
    <t xml:space="preserve">            Empresas Públicas no Financieras</t>
  </si>
  <si>
    <t xml:space="preserve">            Gobiernos Locales</t>
  </si>
  <si>
    <t xml:space="preserve">            Ajuste de Transferencias</t>
  </si>
  <si>
    <t xml:space="preserve">         Sector Privado</t>
  </si>
  <si>
    <t xml:space="preserve">         Sector Externo</t>
  </si>
  <si>
    <t xml:space="preserve">      Superávit de Operación</t>
  </si>
  <si>
    <t xml:space="preserve">   Ingresos de Capital</t>
  </si>
  <si>
    <t xml:space="preserve">      Venta de Activos Fijos</t>
  </si>
  <si>
    <t xml:space="preserve">      Transferencias de Capital</t>
  </si>
  <si>
    <t xml:space="preserve">      Otros de Capital</t>
  </si>
  <si>
    <t>GASTO TOTAL Y CONCESIÓN NETA DE PRÉSTAMOS</t>
  </si>
  <si>
    <t xml:space="preserve">   Gasto Total</t>
  </si>
  <si>
    <t xml:space="preserve">      Gastos Corrientes</t>
  </si>
  <si>
    <t xml:space="preserve">         Sueldos y Salarios</t>
  </si>
  <si>
    <t xml:space="preserve">         Contribuciones a la Seguridad Social</t>
  </si>
  <si>
    <t xml:space="preserve">            FODESAF</t>
  </si>
  <si>
    <t xml:space="preserve">         Compra de Bienes y Servicios</t>
  </si>
  <si>
    <t xml:space="preserve">         Intereses</t>
  </si>
  <si>
    <t xml:space="preserve">            Internos</t>
  </si>
  <si>
    <t xml:space="preserve">            Externos</t>
  </si>
  <si>
    <t xml:space="preserve">         Transferencias Corrientes</t>
  </si>
  <si>
    <t xml:space="preserve">            Sector Público</t>
  </si>
  <si>
    <t xml:space="preserve">               Instituciones Descentralizadas no Empresariales</t>
  </si>
  <si>
    <t xml:space="preserve">               Órganos Desconcentrados</t>
  </si>
  <si>
    <t xml:space="preserve">               Gobiernos Locales</t>
  </si>
  <si>
    <t xml:space="preserve">               Instituciones Públicas Financieras</t>
  </si>
  <si>
    <t xml:space="preserve">            Sector Privado</t>
  </si>
  <si>
    <t xml:space="preserve">            Sector Externo</t>
  </si>
  <si>
    <t xml:space="preserve">         Déficit de Operación</t>
  </si>
  <si>
    <t xml:space="preserve">      Gasto de Capital</t>
  </si>
  <si>
    <t xml:space="preserve">         Inversión Real</t>
  </si>
  <si>
    <t xml:space="preserve">            Maquinaria y Equipo</t>
  </si>
  <si>
    <t xml:space="preserve">            Formación de Capital</t>
  </si>
  <si>
    <t xml:space="preserve">         Inversión Financiera</t>
  </si>
  <si>
    <t xml:space="preserve">            Compra de Terrenos</t>
  </si>
  <si>
    <t xml:space="preserve">            Compra de Edificios</t>
  </si>
  <si>
    <t xml:space="preserve">         Transferencias de Capital</t>
  </si>
  <si>
    <t xml:space="preserve">               Empresas Públicas no Financieras</t>
  </si>
  <si>
    <t xml:space="preserve">               Gobierno Central</t>
  </si>
  <si>
    <t xml:space="preserve">   Concesión Neta de Préstamos</t>
  </si>
  <si>
    <t xml:space="preserve">      Concesión</t>
  </si>
  <si>
    <t xml:space="preserve">      Recuperación</t>
  </si>
  <si>
    <t>DEFICIT O SUPERAVIT CUENTA CORRIENTE</t>
  </si>
  <si>
    <t>DEFICIT O SUPERAVIT FINANCIERO</t>
  </si>
  <si>
    <t>RESIDUO</t>
  </si>
  <si>
    <t>FINANCIAMIENTO</t>
  </si>
  <si>
    <t xml:space="preserve">   Interno Neto</t>
  </si>
  <si>
    <t xml:space="preserve">      BCCR Neto</t>
  </si>
  <si>
    <t xml:space="preserve">         Deuda Renegociada</t>
  </si>
  <si>
    <t xml:space="preserve">         Depósitos BCCR</t>
  </si>
  <si>
    <t xml:space="preserve">            Saldo Inicial</t>
  </si>
  <si>
    <t xml:space="preserve">            Saldo Final</t>
  </si>
  <si>
    <t xml:space="preserve">         Colocaciones BCCR</t>
  </si>
  <si>
    <t xml:space="preserve">      Sistema Bancario</t>
  </si>
  <si>
    <t xml:space="preserve">         Préstamos</t>
  </si>
  <si>
    <t xml:space="preserve">         Amortización</t>
  </si>
  <si>
    <t xml:space="preserve">         Depósitos</t>
  </si>
  <si>
    <t xml:space="preserve">            Variación Títulos Valores</t>
  </si>
  <si>
    <t xml:space="preserve">               Saldo Inicial</t>
  </si>
  <si>
    <t xml:space="preserve">               Saldo Final</t>
  </si>
  <si>
    <t xml:space="preserve">            Caja y Bancos</t>
  </si>
  <si>
    <t xml:space="preserve">         Colocaciones Netas</t>
  </si>
  <si>
    <t xml:space="preserve">      Gobierno Central</t>
  </si>
  <si>
    <t xml:space="preserve">         Amortización de Gobierno</t>
  </si>
  <si>
    <t xml:space="preserve">         Variación Títulos de Gobierno</t>
  </si>
  <si>
    <t xml:space="preserve">      Otro Financiamiento Interno</t>
  </si>
  <si>
    <t xml:space="preserve">         Crédito de Proveedores</t>
  </si>
  <si>
    <t xml:space="preserve">            Desembolsos</t>
  </si>
  <si>
    <t xml:space="preserve">            Amortizaciones</t>
  </si>
  <si>
    <t xml:space="preserve">         Variación Depósitos en Otras Entidades</t>
  </si>
  <si>
    <t xml:space="preserve">         Otro Financiamiento Interno</t>
  </si>
  <si>
    <t xml:space="preserve">         Pérdidas Cambiarias</t>
  </si>
  <si>
    <t xml:space="preserve">   Externo Neto</t>
  </si>
  <si>
    <t xml:space="preserve">      Desembolsos</t>
  </si>
  <si>
    <t xml:space="preserve">      Amortización</t>
  </si>
  <si>
    <t xml:space="preserve">      Variación Depósitos en el Exterior</t>
  </si>
  <si>
    <t xml:space="preserve">         Saldo Inicial</t>
  </si>
  <si>
    <t xml:space="preserve">         Saldo Final</t>
  </si>
  <si>
    <t>Instituciones Públicas Financieras</t>
  </si>
  <si>
    <t>Gobiernos Locales</t>
  </si>
  <si>
    <t>Gobierno Central</t>
  </si>
  <si>
    <t>Empresas Públicas no Financieras</t>
  </si>
  <si>
    <t>Órganos Desconcentrados</t>
  </si>
  <si>
    <t>Instituciones Descentralizadas no Empresariales</t>
  </si>
  <si>
    <t>Instituciones Descentralizadas No Empresariales</t>
  </si>
  <si>
    <t>Academia Nacional de Ciencias</t>
  </si>
  <si>
    <t>Autoridad Reguladora de los Servicios Públicos</t>
  </si>
  <si>
    <t>Benemérito Cuerpo de Bomberos de Costa Rica</t>
  </si>
  <si>
    <t>Caja Costarricense Seguro Social</t>
  </si>
  <si>
    <t xml:space="preserve">CCSS </t>
  </si>
  <si>
    <t>Colegio Universitario de Cartago</t>
  </si>
  <si>
    <t>Colegio Universitario de Limón</t>
  </si>
  <si>
    <t>Comisión Nacional de Asuntos Indígenas</t>
  </si>
  <si>
    <t xml:space="preserve">Comisión de Energía Atómica de Costa Rica </t>
  </si>
  <si>
    <t xml:space="preserve">CEA </t>
  </si>
  <si>
    <t>Consejo Nacional de Cooperativas</t>
  </si>
  <si>
    <t>Consejo Nacional Investigación Científica y Tecnológico</t>
  </si>
  <si>
    <t>Consejo Nacional de Rectores</t>
  </si>
  <si>
    <t>Corporación Ganadera</t>
  </si>
  <si>
    <t>Ente Costarricense de Acreditación</t>
  </si>
  <si>
    <t>Instituto Costarricense de Pesca y Acuacultura</t>
  </si>
  <si>
    <t>Instituto Costarricense de Turismo</t>
  </si>
  <si>
    <t>Instituto Costarricense del Deporte y la Recreación</t>
  </si>
  <si>
    <t>Instituto de Desarrollo Rural</t>
  </si>
  <si>
    <t>Instituto de Fomento y Asesoría Municipal</t>
  </si>
  <si>
    <t>Instituto Mixto de Ayuda Social</t>
  </si>
  <si>
    <t>Instituto Nacional de Aprendizaje</t>
  </si>
  <si>
    <t>Instituto Nacional de Estadísticas Y Censos</t>
  </si>
  <si>
    <t>Instituto Nacional de las Mujeres</t>
  </si>
  <si>
    <t>Instituto Tecnológico de Costa Rica</t>
  </si>
  <si>
    <t>Junta Administrativa del Colegio San Luis Gonzaga</t>
  </si>
  <si>
    <t>Junta de Desarrollo Regional de la Zona Sur de la Provincia de Puntarenas</t>
  </si>
  <si>
    <t xml:space="preserve">Junta de Pensiones y Jubilaciones del Magisterio Nacional </t>
  </si>
  <si>
    <t xml:space="preserve">JUPEMA </t>
  </si>
  <si>
    <t>Oficina Nacional de Semillas</t>
  </si>
  <si>
    <t>Oficina Nacional Forestal</t>
  </si>
  <si>
    <t>Patronato Nacional de Ciegos</t>
  </si>
  <si>
    <t>Patronato Nacional de la Infancia</t>
  </si>
  <si>
    <t>Programa Integral de Mercadeo Agropecuario</t>
  </si>
  <si>
    <t>Servicio Nacional Aguas Subterráneas Riego Y Avenamiento.</t>
  </si>
  <si>
    <t>Sistema de Emergencias 9-1-1</t>
  </si>
  <si>
    <t>EMERGENCIAS 911</t>
  </si>
  <si>
    <t>Sistema Nacional de Información Unificado y Registro Unico de Beneficiarios del Estado</t>
  </si>
  <si>
    <t>SINURIBE</t>
  </si>
  <si>
    <t>Sistema Nacional de Acreditación de la Educación Superior</t>
  </si>
  <si>
    <t>Superintendencia de Telecomunicaciones</t>
  </si>
  <si>
    <t>Universidad de Costa Rica</t>
  </si>
  <si>
    <t>Universidad Estatal a Distancia</t>
  </si>
  <si>
    <t>Universidad Nacional de Costa Rica</t>
  </si>
  <si>
    <t>Universidad Técnica Nacional</t>
  </si>
  <si>
    <t>Promotora de Comercio Exterior</t>
  </si>
  <si>
    <t>Régimen no Contributivo de Pensiones</t>
  </si>
  <si>
    <t>NO CONTRIB.</t>
  </si>
  <si>
    <t>Empresas Públicas No Financieras</t>
  </si>
  <si>
    <t>Compañía Nacional de Fuerza y Luz</t>
  </si>
  <si>
    <t>Consejo Nacional de Producción</t>
  </si>
  <si>
    <t>Editorial Costa Rica</t>
  </si>
  <si>
    <t>Empresa de Servicios Públicos de Heredia</t>
  </si>
  <si>
    <t>Empresa Hidroeléctrica los Negros S.A.</t>
  </si>
  <si>
    <t>Gestión Cobro Grupo ICE S.A.</t>
  </si>
  <si>
    <t>Hospital del Trauma</t>
  </si>
  <si>
    <t>IRSS (HOSPITAL TRAU)</t>
  </si>
  <si>
    <t>Instituto Costarricense Acueductos y Alcantarillado</t>
  </si>
  <si>
    <t>Instituto del Café de Costa Rica</t>
  </si>
  <si>
    <t>Instituto Costarricense Electricidad */</t>
  </si>
  <si>
    <t>Instituto Costarricense de Ferrocarriles</t>
  </si>
  <si>
    <t>Instituto Costarricense de Puertos del Pacífico</t>
  </si>
  <si>
    <t>Junta Administrativa del Servicio Eléctrico de Cartago</t>
  </si>
  <si>
    <t>Junta Administrativa Portuaria y de Desarrollo Vertiente Atlántica</t>
  </si>
  <si>
    <t>Junta Protección Social de San José</t>
  </si>
  <si>
    <t>Radiográfica Costarricense S.A.</t>
  </si>
  <si>
    <t>Refinadora Costarricense de Petróleo S.A.</t>
  </si>
  <si>
    <t>Sistema Nacional de Radio y Televisión S.A.</t>
  </si>
  <si>
    <t>Asamblea Legislativa</t>
  </si>
  <si>
    <t>Contraloría General de la República</t>
  </si>
  <si>
    <t>Defensoría de los Habitantes de la República</t>
  </si>
  <si>
    <t>Ministerio de Agricultura y Ganadería</t>
  </si>
  <si>
    <t>Ministerio de Ciencia, Tecnología y Telecomunicaciones</t>
  </si>
  <si>
    <t>Ministerio de Comercio Exterior</t>
  </si>
  <si>
    <t xml:space="preserve">Ministerio de Cultura y Juventud </t>
  </si>
  <si>
    <t>Ministerio de Economía, Industria y Comercio</t>
  </si>
  <si>
    <t>Ministerio de Educación Pública</t>
  </si>
  <si>
    <t>Ministerio de Gobernación y Policía</t>
  </si>
  <si>
    <t>Ministerio de Hacienda</t>
  </si>
  <si>
    <t>Ministerio de Justicia y Paz</t>
  </si>
  <si>
    <t>Ministerio de la Presidencia</t>
  </si>
  <si>
    <t>Ministerio de Obras Públicas y Transportes</t>
  </si>
  <si>
    <t>Ministerio de Planificación Nacional y Política Económica</t>
  </si>
  <si>
    <t>Ministerio de Relaciones Exteriores y Culto</t>
  </si>
  <si>
    <t>Ministerio de Salud</t>
  </si>
  <si>
    <t>Ministerio de Seguridad Pública</t>
  </si>
  <si>
    <t>Ministerio de Trabajo y Seguridad Social</t>
  </si>
  <si>
    <t>Ministerio de Vivienda y Asentamientos Humanos</t>
  </si>
  <si>
    <t xml:space="preserve">Ministerio del Ambiente, Energía </t>
  </si>
  <si>
    <t>Poder Judicial</t>
  </si>
  <si>
    <t>Presidencia de la República</t>
  </si>
  <si>
    <t>Regímenes de Pensiones con cargo al Presupuesto de la República</t>
  </si>
  <si>
    <t>Servicio de la Deuda Pública</t>
  </si>
  <si>
    <t>Tribunal Supremo de Elecciones</t>
  </si>
  <si>
    <t>GOBLOCAL</t>
  </si>
  <si>
    <t>Federación de Municipalidades de Cartago</t>
  </si>
  <si>
    <t>Federación Metropolitana de Municipalidades de San José</t>
  </si>
  <si>
    <t xml:space="preserve">Federación Occidental de Municipalidades de Alajuela </t>
  </si>
  <si>
    <t>Junta Administrativa de Cementerios de Limón</t>
  </si>
  <si>
    <t>Junta Administradora del Cementerio General y las Rosas de Alajuela</t>
  </si>
  <si>
    <t>Junta Administrativa de Cementerios de Goicoechea</t>
  </si>
  <si>
    <t>Federación de Consejos Municipales de Distrito de Costa Rica</t>
  </si>
  <si>
    <t>Unión Nacional de Gobiernos Locales</t>
  </si>
  <si>
    <t>*/  El ICE esta considerado dentro del total, pero no detalla por un asunto de confidencialidad de la institución.</t>
  </si>
  <si>
    <t>Banco Central de Costa Rica</t>
  </si>
  <si>
    <t>Banco de Costa Rica</t>
  </si>
  <si>
    <t>Banco de Costa Rica-Pensión Operadora de Planes de Pensiones Completaria S.A</t>
  </si>
  <si>
    <t>Banco Hipotecario de La Vivienda</t>
  </si>
  <si>
    <t>Banco Nacional de Costa Rica</t>
  </si>
  <si>
    <t>Banco Nacional-Vital Operadora de Planes de Pensiones Complementarias S.A.</t>
  </si>
  <si>
    <t>Banco Popular y  Desarrollo Comunal</t>
  </si>
  <si>
    <t>Comisión Nacional de Prestamos para La Educación</t>
  </si>
  <si>
    <t>Consejo Nacional de Supervisión del Sistema Financiero</t>
  </si>
  <si>
    <t>Consejo Rector de Banca y Desarrollo</t>
  </si>
  <si>
    <t>INS Servicios S.A.</t>
  </si>
  <si>
    <t>INS Valores Puesto de Bolsa S.A.</t>
  </si>
  <si>
    <t>INS Pensiones Operadora de Pensiones Complementarias S.A.</t>
  </si>
  <si>
    <t>Instituto Nacional de Fomento Cooperativo</t>
  </si>
  <si>
    <t>Instituto Nacional de Seguros</t>
  </si>
  <si>
    <t>Instituto Nacional de Vivienda y Urbanismo</t>
  </si>
  <si>
    <t>Operadora de Pensiones Complementarias del Banco Popular y de Desarrollo Comunal S.A.</t>
  </si>
  <si>
    <t>Operadora de Pensiones Complementarias y de Capitalización Laboral de la CCSS S.A</t>
  </si>
  <si>
    <t>Superintendencia General de Entidades Financieras</t>
  </si>
  <si>
    <t>Superintendencia General de Pensiones</t>
  </si>
  <si>
    <t>Superintendencia General de Seguros</t>
  </si>
  <si>
    <t>Superintendencia General de Valores</t>
  </si>
  <si>
    <t>INS- Inversiones Sociedad Administradora de Fondos de Inversion</t>
  </si>
  <si>
    <t xml:space="preserve">            BPDC</t>
  </si>
  <si>
    <t xml:space="preserve">            Instituciones Públicas Financieras</t>
  </si>
  <si>
    <t xml:space="preserve">            CCSS</t>
  </si>
  <si>
    <t>*/  Cifras Preliminares</t>
  </si>
  <si>
    <t>GOBIERNO CENTRAL</t>
  </si>
  <si>
    <t>ORGANOS DESCONCENTRADOS</t>
  </si>
  <si>
    <t>EMPRESAS PÚBLICAS</t>
  </si>
  <si>
    <t>FEMUGU</t>
  </si>
  <si>
    <t>Federación de Municipalidades de Guanacaste</t>
  </si>
  <si>
    <t>LISTA DE ENTIDADES INCLUIDAS EN LA CONSOLIDACIÓN DEL SECTOR PUBLICO INSTITUCIONAL 2024</t>
  </si>
  <si>
    <t>Correos de Costa Rica S.A. */</t>
  </si>
  <si>
    <t>CONSOLIDADO POR CLASIFICACION INSTITUCIONAL*/</t>
  </si>
  <si>
    <t xml:space="preserve">INSTITUCIONES DESCENTRALIZADAS NO EMPRESARIALES </t>
  </si>
  <si>
    <t>PROMOTORA (conicit)</t>
  </si>
  <si>
    <t>GOBIERNO LOCALES</t>
  </si>
  <si>
    <t>INSTITUCIONES PÚBLICAS</t>
  </si>
  <si>
    <t>CONSOLID SECTOR PUBLICO NO FINANCIERO INTER 2024</t>
  </si>
  <si>
    <t>CONSOLIDACIÓN GOBIERNO GENERAL 2024</t>
  </si>
  <si>
    <t>CONSOLIDACIÓN SECTOR PÚBLICO INTER 2024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</si>
</sst>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.0_);_(* \(#,##0.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2"/>
      <name val="Cambria"/>
      <family val="1"/>
    </font>
    <font>
      <b/>
      <sz val="40"/>
      <color rgb="FF808080"/>
      <name val="Arial"/>
      <family val="2"/>
    </font>
    <font>
      <sz val="20"/>
      <color rgb="FF80808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5" fontId="5" fillId="0" borderId="0" xfId="1" applyNumberFormat="1" applyFont="1" applyFill="1" applyBorder="1" applyAlignment="1">
      <alignment horizontal="left" wrapText="1"/>
    </xf>
    <xf numFmtId="165" fontId="4" fillId="0" borderId="0" xfId="1" applyNumberFormat="1" applyFont="1" applyAlignment="1">
      <alignment horizontal="left"/>
    </xf>
    <xf numFmtId="0" fontId="5" fillId="0" borderId="0" xfId="0" applyFont="1" applyAlignment="1">
      <alignment horizontal="center" wrapText="1"/>
    </xf>
    <xf numFmtId="0" fontId="3" fillId="0" borderId="0" xfId="2"/>
    <xf numFmtId="0" fontId="4" fillId="0" borderId="0" xfId="2" applyFont="1" applyAlignment="1">
      <alignment horizontal="center"/>
    </xf>
    <xf numFmtId="0" fontId="8" fillId="0" borderId="3" xfId="2" applyFont="1" applyBorder="1"/>
    <xf numFmtId="0" fontId="9" fillId="0" borderId="0" xfId="0" applyFont="1"/>
    <xf numFmtId="0" fontId="3" fillId="0" borderId="3" xfId="2" applyBorder="1"/>
    <xf numFmtId="0" fontId="3" fillId="0" borderId="3" xfId="2" applyBorder="1" applyAlignment="1">
      <alignment wrapText="1"/>
    </xf>
    <xf numFmtId="0" fontId="3" fillId="0" borderId="0" xfId="2" applyAlignment="1">
      <alignment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7" xfId="2" applyBorder="1"/>
    <xf numFmtId="0" fontId="10" fillId="0" borderId="3" xfId="0" applyFont="1" applyBorder="1"/>
    <xf numFmtId="0" fontId="11" fillId="0" borderId="0" xfId="3" applyFont="1" applyAlignment="1">
      <alignment vertical="center"/>
    </xf>
    <xf numFmtId="0" fontId="1" fillId="0" borderId="0" xfId="3"/>
    <xf numFmtId="0" fontId="1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3" fillId="0" borderId="4" xfId="2" applyBorder="1"/>
    <xf numFmtId="0" fontId="3" fillId="0" borderId="5" xfId="2" applyBorder="1"/>
    <xf numFmtId="0" fontId="10" fillId="0" borderId="3" xfId="2" applyFont="1" applyBorder="1" applyAlignment="1">
      <alignment horizontal="left" wrapText="1"/>
    </xf>
    <xf numFmtId="0" fontId="10" fillId="0" borderId="6" xfId="2" applyFont="1" applyBorder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4" fillId="0" borderId="3" xfId="2" applyFont="1" applyBorder="1"/>
    <xf numFmtId="0" fontId="1" fillId="0" borderId="0" xfId="0" applyFont="1"/>
    <xf numFmtId="0" fontId="1" fillId="0" borderId="7" xfId="2" applyFont="1" applyBorder="1"/>
    <xf numFmtId="0" fontId="1" fillId="0" borderId="2" xfId="0" applyFont="1" applyBorder="1" applyAlignment="1">
      <alignment horizontal="left"/>
    </xf>
    <xf numFmtId="165" fontId="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left"/>
    </xf>
    <xf numFmtId="165" fontId="6" fillId="0" borderId="0" xfId="1" applyNumberFormat="1" applyFont="1" applyFill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1" fillId="0" borderId="3" xfId="2" applyFont="1" applyBorder="1"/>
    <xf numFmtId="165" fontId="4" fillId="0" borderId="0" xfId="1" applyNumberFormat="1" applyFont="1" applyFill="1" applyAlignment="1">
      <alignment horizontal="left"/>
    </xf>
    <xf numFmtId="165" fontId="6" fillId="0" borderId="0" xfId="4" applyNumberFormat="1" applyFont="1" applyFill="1" applyBorder="1" applyAlignment="1">
      <alignment horizontal="left" wrapText="1"/>
    </xf>
    <xf numFmtId="165" fontId="1" fillId="0" borderId="0" xfId="4" applyNumberFormat="1" applyFont="1" applyAlignment="1">
      <alignment horizontal="left"/>
    </xf>
    <xf numFmtId="165" fontId="5" fillId="0" borderId="0" xfId="4" applyNumberFormat="1" applyFont="1" applyFill="1" applyBorder="1" applyAlignment="1">
      <alignment horizontal="left" wrapText="1"/>
    </xf>
    <xf numFmtId="165" fontId="4" fillId="0" borderId="0" xfId="4" applyNumberFormat="1" applyFont="1" applyAlignment="1">
      <alignment horizontal="left"/>
    </xf>
    <xf numFmtId="165" fontId="1" fillId="0" borderId="0" xfId="4" applyNumberFormat="1" applyFont="1" applyBorder="1" applyAlignment="1">
      <alignment horizontal="left"/>
    </xf>
    <xf numFmtId="165" fontId="6" fillId="0" borderId="2" xfId="1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165" fontId="5" fillId="0" borderId="0" xfId="1" applyNumberFormat="1" applyFont="1" applyAlignment="1">
      <alignment horizontal="left" wrapText="1"/>
    </xf>
    <xf numFmtId="165" fontId="6" fillId="0" borderId="0" xfId="1" applyNumberFormat="1" applyFont="1" applyAlignment="1">
      <alignment horizontal="left" wrapText="1"/>
    </xf>
    <xf numFmtId="165" fontId="0" fillId="0" borderId="0" xfId="1" applyNumberFormat="1" applyFont="1" applyAlignment="1">
      <alignment horizontal="left"/>
    </xf>
    <xf numFmtId="0" fontId="6" fillId="0" borderId="2" xfId="0" applyFont="1" applyBorder="1" applyAlignment="1">
      <alignment horizontal="left" vertical="center" wrapText="1"/>
    </xf>
    <xf numFmtId="165" fontId="6" fillId="0" borderId="2" xfId="4" applyNumberFormat="1" applyFont="1" applyFill="1" applyBorder="1" applyAlignment="1">
      <alignment horizontal="left" wrapText="1"/>
    </xf>
    <xf numFmtId="165" fontId="1" fillId="0" borderId="2" xfId="4" applyNumberFormat="1" applyFont="1" applyBorder="1" applyAlignment="1">
      <alignment horizontal="left"/>
    </xf>
    <xf numFmtId="165" fontId="5" fillId="0" borderId="0" xfId="1" applyNumberFormat="1" applyFont="1" applyFill="1" applyAlignment="1">
      <alignment horizontal="left" wrapText="1"/>
    </xf>
    <xf numFmtId="165" fontId="6" fillId="0" borderId="0" xfId="5" applyNumberFormat="1" applyFont="1" applyFill="1" applyBorder="1" applyAlignment="1">
      <alignment horizontal="left" wrapText="1"/>
    </xf>
    <xf numFmtId="165" fontId="1" fillId="0" borderId="0" xfId="5" applyNumberFormat="1" applyFont="1" applyAlignment="1">
      <alignment horizontal="left"/>
    </xf>
    <xf numFmtId="165" fontId="5" fillId="0" borderId="0" xfId="5" applyNumberFormat="1" applyFont="1" applyFill="1" applyBorder="1" applyAlignment="1">
      <alignment horizontal="left" wrapText="1"/>
    </xf>
    <xf numFmtId="165" fontId="4" fillId="0" borderId="0" xfId="5" applyNumberFormat="1" applyFont="1" applyAlignment="1">
      <alignment horizontal="left"/>
    </xf>
    <xf numFmtId="165" fontId="1" fillId="0" borderId="0" xfId="5" applyNumberFormat="1" applyFont="1" applyFill="1" applyBorder="1" applyAlignment="1">
      <alignment horizontal="left"/>
    </xf>
    <xf numFmtId="165" fontId="1" fillId="0" borderId="0" xfId="5" applyNumberFormat="1" applyFont="1" applyBorder="1" applyAlignment="1">
      <alignment horizontal="left"/>
    </xf>
    <xf numFmtId="0" fontId="7" fillId="0" borderId="0" xfId="2" applyFont="1" applyAlignment="1">
      <alignment horizontal="center" wrapText="1"/>
    </xf>
  </cellXfs>
  <cellStyles count="6">
    <cellStyle name="Millares" xfId="1" builtinId="3"/>
    <cellStyle name="Millares 2" xfId="4" xr:uid="{F25A767A-102F-4FE3-8DB5-6F92E2E68B69}"/>
    <cellStyle name="Millares 3" xfId="5" xr:uid="{7EB47C03-8CFB-4927-B135-746B5E8B6A4C}"/>
    <cellStyle name="Normal" xfId="0" builtinId="0"/>
    <cellStyle name="Normal 2" xfId="2" xr:uid="{3D60E9E2-1175-43EA-8F8B-8B7C951E1361}"/>
    <cellStyle name="Normal 3" xfId="3" xr:uid="{6C92DECB-1CB2-4194-8845-10EDC1BA104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38100</xdr:rowOff>
    </xdr:from>
    <xdr:to>
      <xdr:col>8</xdr:col>
      <xdr:colOff>733426</xdr:colOff>
      <xdr:row>47</xdr:row>
      <xdr:rowOff>123826</xdr:rowOff>
    </xdr:to>
    <xdr:pic>
      <xdr:nvPicPr>
        <xdr:cNvPr id="2" name="WordPictureWatermark457642210" descr="fondo portada">
          <a:extLst>
            <a:ext uri="{FF2B5EF4-FFF2-40B4-BE49-F238E27FC236}">
              <a16:creationId xmlns:a16="http://schemas.microsoft.com/office/drawing/2014/main" id="{2CC00CA9-1281-402B-B35F-A70CB312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8100"/>
          <a:ext cx="6829425" cy="9934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619125</xdr:colOff>
      <xdr:row>15</xdr:row>
      <xdr:rowOff>161925</xdr:rowOff>
    </xdr:from>
    <xdr:to>
      <xdr:col>7</xdr:col>
      <xdr:colOff>676275</xdr:colOff>
      <xdr:row>25</xdr:row>
      <xdr:rowOff>9525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id="{FA1B62DC-5A24-49D4-BB47-0C3BDD5E5F3B}"/>
            </a:ext>
          </a:extLst>
        </xdr:cNvPr>
        <xdr:cNvSpPr txBox="1"/>
      </xdr:nvSpPr>
      <xdr:spPr>
        <a:xfrm>
          <a:off x="619125" y="3600450"/>
          <a:ext cx="5391150" cy="1847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2800">
              <a:latin typeface="Arial" panose="020B0604020202020204" pitchFamily="34" charset="0"/>
              <a:cs typeface="Arial" panose="020B0604020202020204" pitchFamily="34" charset="0"/>
            </a:rPr>
            <a:t>CONSOLIDACION</a:t>
          </a:r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 POR CLASIFICACIÓN INSTITUCIONAL</a:t>
          </a:r>
        </a:p>
        <a:p>
          <a:pPr algn="ctr"/>
          <a:r>
            <a:rPr lang="es-CR" sz="2800" baseline="0">
              <a:latin typeface="Arial" panose="020B0604020202020204" pitchFamily="34" charset="0"/>
              <a:cs typeface="Arial" panose="020B0604020202020204" pitchFamily="34" charset="0"/>
            </a:rPr>
            <a:t>2024</a:t>
          </a:r>
          <a:endParaRPr lang="es-C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400050</xdr:colOff>
      <xdr:row>32</xdr:row>
      <xdr:rowOff>9525</xdr:rowOff>
    </xdr:from>
    <xdr:to>
      <xdr:col>8</xdr:col>
      <xdr:colOff>9525</xdr:colOff>
      <xdr:row>40</xdr:row>
      <xdr:rowOff>38100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92EF2923-C499-42CF-AA4C-66E2259675AF}"/>
            </a:ext>
          </a:extLst>
        </xdr:cNvPr>
        <xdr:cNvSpPr txBox="1"/>
      </xdr:nvSpPr>
      <xdr:spPr>
        <a:xfrm>
          <a:off x="400050" y="7429500"/>
          <a:ext cx="5705475" cy="1323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R" sz="1800">
              <a:latin typeface="Arial" panose="020B0604020202020204" pitchFamily="34" charset="0"/>
              <a:cs typeface="Arial" panose="020B0604020202020204" pitchFamily="34" charset="0"/>
            </a:rPr>
            <a:t>Secretaría</a:t>
          </a:r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 Técnica de la Autoridad Presupuestaria</a:t>
          </a:r>
        </a:p>
        <a:p>
          <a:pPr algn="ctr"/>
          <a:r>
            <a:rPr lang="es-CR" sz="1800" baseline="0">
              <a:latin typeface="Arial" panose="020B0604020202020204" pitchFamily="34" charset="0"/>
              <a:cs typeface="Arial" panose="020B0604020202020204" pitchFamily="34" charset="0"/>
            </a:rPr>
            <a:t>Unidad de Análisis y Seguimiento Fiscal</a:t>
          </a:r>
          <a:endParaRPr lang="es-C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ayapa\OneDrive%20-%20MH%20de%20CR\UASF2\CONSOLIDACIONES\2020\INSTITUCIONAL\TOTAL-INSTITUCIONAL%202020%20para%20publica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haciendacr.sharepoint.com/sites/SecretariaTecnica/UASF/Documentos%20compartidos/CONSOLIDACIONES/2023/Institucional/Consolidaci&#243;n%20Institucional%202023%20Intra.xlsx" TargetMode="External"/><Relationship Id="rId1" Type="http://schemas.openxmlformats.org/officeDocument/2006/relationships/externalLinkPath" Target="Consolidaci&#243;n%20Institucional%202023%20In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"/>
      <sheetName val="Entidades"/>
      <sheetName val="Sector Publico"/>
      <sheetName val="Sector Publico No Financiero"/>
      <sheetName val="Gobierno General"/>
      <sheetName val="Instit. Descent. No Empre."/>
      <sheetName val="Organos Desconcentrados"/>
      <sheetName val="Empresas.Pub.no Financieras"/>
      <sheetName val="Gobierno Central"/>
      <sheetName val="Gobiernos Locales"/>
      <sheetName val="Institu.Pub.Financier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ctor Publico  Intra"/>
    </sheetNames>
    <sheetDataSet>
      <sheetData sheetId="0">
        <row r="5">
          <cell r="A5" t="str">
            <v>CONSOLIDADO INTRA POR CLASIFICACION INSTITUCIONAL */</v>
          </cell>
        </row>
        <row r="6">
          <cell r="A6" t="str">
            <v xml:space="preserve">SECTOR PÚBLICO TOTAL </v>
          </cell>
        </row>
        <row r="7">
          <cell r="A7">
            <v>2023</v>
          </cell>
        </row>
        <row r="8">
          <cell r="A8" t="str">
            <v>(MILLONES DE COLONES)</v>
          </cell>
        </row>
        <row r="10">
          <cell r="A10" t="str">
            <v>DETALLE</v>
          </cell>
        </row>
        <row r="135">
          <cell r="A135" t="str">
            <v xml:space="preserve">         Saldo Final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44D46-2265-4491-83B0-D3D9FAA028E5}">
  <sheetPr>
    <tabColor rgb="FF92D050"/>
  </sheetPr>
  <dimension ref="A1:A31"/>
  <sheetViews>
    <sheetView workbookViewId="0">
      <selection activeCell="E55" sqref="E55"/>
    </sheetView>
  </sheetViews>
  <sheetFormatPr baseColWidth="10" defaultColWidth="11.42578125" defaultRowHeight="12.75" x14ac:dyDescent="0.2"/>
  <cols>
    <col min="1" max="16384" width="11.42578125" style="21"/>
  </cols>
  <sheetData>
    <row r="1" spans="1:1" ht="15.75" x14ac:dyDescent="0.2">
      <c r="A1" s="20"/>
    </row>
    <row r="2" spans="1:1" ht="15.75" x14ac:dyDescent="0.2">
      <c r="A2" s="20"/>
    </row>
    <row r="3" spans="1:1" ht="15.75" x14ac:dyDescent="0.2">
      <c r="A3" s="20"/>
    </row>
    <row r="4" spans="1:1" ht="15.75" x14ac:dyDescent="0.2">
      <c r="A4" s="20"/>
    </row>
    <row r="5" spans="1:1" ht="15.75" x14ac:dyDescent="0.2">
      <c r="A5" s="20"/>
    </row>
    <row r="6" spans="1:1" ht="15.75" x14ac:dyDescent="0.2">
      <c r="A6" s="20"/>
    </row>
    <row r="7" spans="1:1" ht="15.75" x14ac:dyDescent="0.2">
      <c r="A7" s="20"/>
    </row>
    <row r="8" spans="1:1" ht="15.75" x14ac:dyDescent="0.2">
      <c r="A8" s="20"/>
    </row>
    <row r="9" spans="1:1" ht="15.75" x14ac:dyDescent="0.2">
      <c r="A9" s="20"/>
    </row>
    <row r="10" spans="1:1" ht="15.75" x14ac:dyDescent="0.2">
      <c r="A10" s="20"/>
    </row>
    <row r="11" spans="1:1" ht="15.75" x14ac:dyDescent="0.2">
      <c r="A11" s="20"/>
    </row>
    <row r="12" spans="1:1" ht="15.75" x14ac:dyDescent="0.2">
      <c r="A12" s="20"/>
    </row>
    <row r="13" spans="1:1" ht="15.75" x14ac:dyDescent="0.2">
      <c r="A13" s="20"/>
    </row>
    <row r="14" spans="1:1" ht="15.75" x14ac:dyDescent="0.2">
      <c r="A14" s="20"/>
    </row>
    <row r="15" spans="1:1" ht="50.25" x14ac:dyDescent="0.2">
      <c r="A15" s="22"/>
    </row>
    <row r="16" spans="1:1" ht="15.75" x14ac:dyDescent="0.2">
      <c r="A16" s="20"/>
    </row>
    <row r="17" spans="1:1" ht="15.75" x14ac:dyDescent="0.2">
      <c r="A17" s="20"/>
    </row>
    <row r="18" spans="1:1" ht="15.75" x14ac:dyDescent="0.2">
      <c r="A18" s="20"/>
    </row>
    <row r="19" spans="1:1" ht="15.75" x14ac:dyDescent="0.2">
      <c r="A19" s="20"/>
    </row>
    <row r="20" spans="1:1" ht="15.75" x14ac:dyDescent="0.2">
      <c r="A20" s="20"/>
    </row>
    <row r="21" spans="1:1" ht="15.75" x14ac:dyDescent="0.2">
      <c r="A21" s="20"/>
    </row>
    <row r="22" spans="1:1" ht="15.75" x14ac:dyDescent="0.2">
      <c r="A22" s="20"/>
    </row>
    <row r="23" spans="1:1" ht="15.75" x14ac:dyDescent="0.2">
      <c r="A23" s="23"/>
    </row>
    <row r="24" spans="1:1" ht="15.75" x14ac:dyDescent="0.2">
      <c r="A24" s="23"/>
    </row>
    <row r="25" spans="1:1" ht="15.75" x14ac:dyDescent="0.2">
      <c r="A25" s="23"/>
    </row>
    <row r="26" spans="1:1" ht="25.5" x14ac:dyDescent="0.2">
      <c r="A26" s="24"/>
    </row>
    <row r="27" spans="1:1" ht="25.5" x14ac:dyDescent="0.2">
      <c r="A27" s="24"/>
    </row>
    <row r="28" spans="1:1" ht="25.5" x14ac:dyDescent="0.2">
      <c r="A28" s="24"/>
    </row>
    <row r="29" spans="1:1" ht="25.5" x14ac:dyDescent="0.2">
      <c r="A29" s="24"/>
    </row>
    <row r="30" spans="1:1" ht="25.5" x14ac:dyDescent="0.2">
      <c r="A30" s="24"/>
    </row>
    <row r="31" spans="1:1" ht="15.75" x14ac:dyDescent="0.2">
      <c r="A31" s="20"/>
    </row>
  </sheetData>
  <pageMargins left="0.31496062992125984" right="0.11811023622047245" top="0" bottom="0" header="0.31496062992125984" footer="0.31496062992125984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25A8-D2FA-4075-A583-124479D050B7}">
  <dimension ref="A1:S135"/>
  <sheetViews>
    <sheetView showGridLines="0" defaultGridColor="0" colorId="60" workbookViewId="0">
      <selection activeCell="K1" sqref="K1:K1048576"/>
    </sheetView>
  </sheetViews>
  <sheetFormatPr baseColWidth="10" defaultColWidth="11.42578125" defaultRowHeight="12.75" x14ac:dyDescent="0.2"/>
  <cols>
    <col min="1" max="1" width="51.5703125" style="31" bestFit="1" customWidth="1"/>
    <col min="2" max="6" width="11.42578125" style="31"/>
    <col min="7" max="7" width="14.28515625" style="31" customWidth="1"/>
    <col min="8" max="8" width="13.5703125" style="31" customWidth="1"/>
    <col min="9" max="16384" width="11.42578125" style="31"/>
  </cols>
  <sheetData>
    <row r="1" spans="1:19" x14ac:dyDescent="0.2">
      <c r="A1" s="1" t="s">
        <v>0</v>
      </c>
    </row>
    <row r="2" spans="1:19" x14ac:dyDescent="0.2">
      <c r="A2" s="1" t="s">
        <v>2</v>
      </c>
    </row>
    <row r="3" spans="1:19" x14ac:dyDescent="0.2">
      <c r="A3" s="1" t="s">
        <v>3</v>
      </c>
    </row>
    <row r="5" spans="1:19" x14ac:dyDescent="0.2">
      <c r="A5" s="40" t="s">
        <v>373</v>
      </c>
      <c r="B5" s="40"/>
      <c r="C5" s="40"/>
      <c r="D5" s="40"/>
      <c r="E5" s="40"/>
      <c r="F5" s="40"/>
      <c r="G5" s="40"/>
    </row>
    <row r="6" spans="1:19" x14ac:dyDescent="0.2">
      <c r="A6" s="40" t="s">
        <v>368</v>
      </c>
      <c r="B6" s="40"/>
      <c r="C6" s="40"/>
      <c r="D6" s="40"/>
      <c r="E6" s="40"/>
      <c r="F6" s="40"/>
      <c r="G6" s="40"/>
    </row>
    <row r="7" spans="1:19" x14ac:dyDescent="0.2">
      <c r="A7" s="40">
        <v>2024</v>
      </c>
      <c r="B7" s="40"/>
      <c r="C7" s="40"/>
      <c r="D7" s="40"/>
      <c r="E7" s="40"/>
      <c r="F7" s="40"/>
      <c r="G7" s="40"/>
    </row>
    <row r="8" spans="1:19" x14ac:dyDescent="0.2">
      <c r="A8" s="40" t="s">
        <v>5</v>
      </c>
      <c r="B8" s="40"/>
      <c r="C8" s="40"/>
      <c r="D8" s="40"/>
      <c r="E8" s="40"/>
      <c r="F8" s="40"/>
      <c r="G8" s="40"/>
    </row>
    <row r="9" spans="1:19" ht="13.5" thickBot="1" x14ac:dyDescent="0.25"/>
    <row r="10" spans="1:19" ht="37.5" thickTop="1" thickBot="1" x14ac:dyDescent="0.25">
      <c r="A10" s="3" t="s">
        <v>1</v>
      </c>
      <c r="B10" s="3" t="s">
        <v>16</v>
      </c>
      <c r="C10" s="3" t="s">
        <v>24</v>
      </c>
      <c r="D10" s="3" t="s">
        <v>27</v>
      </c>
      <c r="E10" s="3" t="s">
        <v>35</v>
      </c>
      <c r="F10" s="3" t="s">
        <v>36</v>
      </c>
      <c r="G10" s="3" t="s">
        <v>37</v>
      </c>
      <c r="H10" s="3" t="s">
        <v>43</v>
      </c>
      <c r="I10" s="3" t="s">
        <v>48</v>
      </c>
      <c r="J10" s="3" t="s">
        <v>49</v>
      </c>
      <c r="K10" s="3" t="s">
        <v>51</v>
      </c>
      <c r="L10" s="3" t="s">
        <v>53</v>
      </c>
      <c r="M10" s="3" t="s">
        <v>70</v>
      </c>
      <c r="N10" s="3" t="s">
        <v>72</v>
      </c>
      <c r="O10" s="3" t="s">
        <v>75</v>
      </c>
      <c r="P10" s="3" t="s">
        <v>105</v>
      </c>
      <c r="Q10" s="3" t="s">
        <v>106</v>
      </c>
      <c r="R10" s="3" t="s">
        <v>114</v>
      </c>
      <c r="S10" s="3" t="s">
        <v>126</v>
      </c>
    </row>
    <row r="11" spans="1:19" s="44" customFormat="1" ht="13.5" thickTop="1" x14ac:dyDescent="0.2">
      <c r="A11" s="4"/>
      <c r="B11" s="43"/>
      <c r="C11" s="43"/>
      <c r="D11" s="43"/>
      <c r="E11" s="43"/>
      <c r="F11" s="43"/>
      <c r="G11" s="43"/>
      <c r="H11" s="43"/>
    </row>
    <row r="12" spans="1:19" s="46" customFormat="1" x14ac:dyDescent="0.2">
      <c r="A12" s="5" t="s">
        <v>127</v>
      </c>
      <c r="B12" s="45">
        <v>718.98848568999995</v>
      </c>
      <c r="C12" s="45">
        <v>25724.9108376</v>
      </c>
      <c r="D12" s="45">
        <v>9909.2559626753009</v>
      </c>
      <c r="E12" s="45">
        <v>25.297176</v>
      </c>
      <c r="F12" s="45">
        <v>10939.1784111</v>
      </c>
      <c r="G12" s="45">
        <v>1631.0032000000001</v>
      </c>
      <c r="H12" s="45">
        <v>158.93121156000001</v>
      </c>
      <c r="I12" s="46">
        <v>10504.894083683999</v>
      </c>
      <c r="J12" s="46">
        <v>50782.228625110001</v>
      </c>
      <c r="K12" s="46">
        <v>1197.46994614</v>
      </c>
      <c r="L12" s="46">
        <v>4608.9161973869996</v>
      </c>
      <c r="M12" s="46">
        <v>5268.9932483820003</v>
      </c>
      <c r="N12" s="46">
        <v>12566.41936226</v>
      </c>
      <c r="O12" s="46">
        <v>8918.9392882200009</v>
      </c>
      <c r="P12" s="46">
        <v>9197.8119999999999</v>
      </c>
      <c r="Q12" s="46">
        <v>93058.931418843</v>
      </c>
      <c r="R12" s="46">
        <v>0</v>
      </c>
      <c r="S12" s="46">
        <v>687325.22253615141</v>
      </c>
    </row>
    <row r="13" spans="1:19" s="46" customFormat="1" x14ac:dyDescent="0.2">
      <c r="A13" s="5" t="s">
        <v>128</v>
      </c>
      <c r="B13" s="45">
        <v>718.98848568999995</v>
      </c>
      <c r="C13" s="45">
        <v>25724.9108376</v>
      </c>
      <c r="D13" s="45">
        <v>9909.2559626753009</v>
      </c>
      <c r="E13" s="45">
        <v>0</v>
      </c>
      <c r="F13" s="45">
        <v>10939.1784111</v>
      </c>
      <c r="G13" s="45">
        <v>1631.0032000000001</v>
      </c>
      <c r="H13" s="45">
        <v>165.49629655999999</v>
      </c>
      <c r="I13" s="46">
        <v>10518.646017683999</v>
      </c>
      <c r="J13" s="46">
        <v>49921.668625110004</v>
      </c>
      <c r="K13" s="46">
        <v>1197.46994614</v>
      </c>
      <c r="L13" s="46">
        <v>4608.9161973869996</v>
      </c>
      <c r="M13" s="46">
        <v>5242.8482628820002</v>
      </c>
      <c r="N13" s="46">
        <v>12566.41936226</v>
      </c>
      <c r="O13" s="46">
        <v>8918.9392882200009</v>
      </c>
      <c r="P13" s="46">
        <v>9197.8119999999999</v>
      </c>
      <c r="Q13" s="46">
        <v>93058.931418843</v>
      </c>
      <c r="R13" s="46">
        <v>0</v>
      </c>
      <c r="S13" s="46">
        <v>685991.68453265133</v>
      </c>
    </row>
    <row r="14" spans="1:19" s="46" customFormat="1" x14ac:dyDescent="0.2">
      <c r="A14" s="5" t="s">
        <v>129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</row>
    <row r="15" spans="1:19" s="46" customFormat="1" x14ac:dyDescent="0.2">
      <c r="A15" s="5" t="s">
        <v>130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</row>
    <row r="16" spans="1:19" s="44" customFormat="1" x14ac:dyDescent="0.2">
      <c r="A16" s="4" t="s">
        <v>131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</row>
    <row r="17" spans="1:19" s="44" customFormat="1" x14ac:dyDescent="0.2">
      <c r="A17" s="4" t="s">
        <v>132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</row>
    <row r="18" spans="1:19" s="44" customFormat="1" x14ac:dyDescent="0.2">
      <c r="A18" s="4" t="s">
        <v>133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</row>
    <row r="19" spans="1:19" s="44" customFormat="1" x14ac:dyDescent="0.2">
      <c r="A19" s="4" t="s">
        <v>134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</row>
    <row r="20" spans="1:19" s="46" customFormat="1" x14ac:dyDescent="0.2">
      <c r="A20" s="5" t="s">
        <v>135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</row>
    <row r="21" spans="1:19" s="44" customFormat="1" x14ac:dyDescent="0.2">
      <c r="A21" s="4" t="s">
        <v>136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</row>
    <row r="22" spans="1:19" s="44" customFormat="1" x14ac:dyDescent="0.2">
      <c r="A22" s="4" t="s">
        <v>137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</row>
    <row r="23" spans="1:19" s="44" customFormat="1" x14ac:dyDescent="0.2">
      <c r="A23" s="4" t="s">
        <v>134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</row>
    <row r="24" spans="1:19" s="46" customFormat="1" x14ac:dyDescent="0.2">
      <c r="A24" s="5" t="s">
        <v>138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</row>
    <row r="25" spans="1:19" s="44" customFormat="1" x14ac:dyDescent="0.2">
      <c r="A25" s="4" t="s">
        <v>139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</row>
    <row r="26" spans="1:19" s="46" customFormat="1" x14ac:dyDescent="0.2">
      <c r="A26" s="5" t="s">
        <v>140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</row>
    <row r="27" spans="1:19" s="46" customFormat="1" x14ac:dyDescent="0.2">
      <c r="A27" s="5" t="s">
        <v>141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</row>
    <row r="28" spans="1:19" s="44" customFormat="1" x14ac:dyDescent="0.2">
      <c r="A28" s="4" t="s">
        <v>142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</row>
    <row r="29" spans="1:19" s="44" customFormat="1" x14ac:dyDescent="0.2">
      <c r="A29" s="4" t="s">
        <v>143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</row>
    <row r="30" spans="1:19" s="44" customFormat="1" x14ac:dyDescent="0.2">
      <c r="A30" s="4" t="s">
        <v>144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</row>
    <row r="31" spans="1:19" s="44" customFormat="1" x14ac:dyDescent="0.2">
      <c r="A31" s="4" t="s">
        <v>145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</row>
    <row r="32" spans="1:19" s="44" customFormat="1" x14ac:dyDescent="0.2">
      <c r="A32" s="4" t="s">
        <v>146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</row>
    <row r="33" spans="1:19" s="46" customFormat="1" x14ac:dyDescent="0.2">
      <c r="A33" s="5" t="s">
        <v>147</v>
      </c>
      <c r="B33" s="45">
        <v>-104.45119373999999</v>
      </c>
      <c r="C33" s="45">
        <v>-158.03503798</v>
      </c>
      <c r="D33" s="45">
        <v>41.1</v>
      </c>
      <c r="E33" s="45">
        <v>0</v>
      </c>
      <c r="F33" s="45">
        <v>-112.43965632</v>
      </c>
      <c r="G33" s="45">
        <v>0</v>
      </c>
      <c r="H33" s="45">
        <v>-94.918442999999996</v>
      </c>
      <c r="I33" s="46">
        <v>-1709.645951</v>
      </c>
      <c r="J33" s="46">
        <v>-1516.36137489</v>
      </c>
      <c r="K33" s="46">
        <v>0</v>
      </c>
      <c r="L33" s="46">
        <v>-159.15028800300001</v>
      </c>
      <c r="M33" s="46">
        <v>-191.84662299999999</v>
      </c>
      <c r="N33" s="46">
        <v>13.725</v>
      </c>
      <c r="O33" s="46">
        <v>-4149.8379675699998</v>
      </c>
      <c r="P33" s="46">
        <v>-86.801000000000002</v>
      </c>
      <c r="Q33" s="46">
        <v>-23.624183550000001</v>
      </c>
      <c r="R33" s="46">
        <v>0</v>
      </c>
      <c r="S33" s="46">
        <v>-9096.1693444529992</v>
      </c>
    </row>
    <row r="34" spans="1:19" s="46" customFormat="1" x14ac:dyDescent="0.2">
      <c r="A34" s="5" t="s">
        <v>148</v>
      </c>
      <c r="B34" s="45">
        <v>-104.45119373999999</v>
      </c>
      <c r="C34" s="45">
        <v>-158.03503798</v>
      </c>
      <c r="D34" s="45">
        <v>41.1</v>
      </c>
      <c r="E34" s="45">
        <v>0</v>
      </c>
      <c r="F34" s="45">
        <v>-112.43965632</v>
      </c>
      <c r="G34" s="45">
        <v>0</v>
      </c>
      <c r="H34" s="45">
        <v>-94.918442999999996</v>
      </c>
      <c r="I34" s="46">
        <v>-1709.645951</v>
      </c>
      <c r="J34" s="46">
        <v>-1516.36137489</v>
      </c>
      <c r="K34" s="46">
        <v>0</v>
      </c>
      <c r="L34" s="46">
        <v>-159.15028800300001</v>
      </c>
      <c r="M34" s="46">
        <v>-191.84662299999999</v>
      </c>
      <c r="N34" s="46">
        <v>13.725</v>
      </c>
      <c r="O34" s="46">
        <v>-4149.8379675699998</v>
      </c>
      <c r="P34" s="46">
        <v>-86.801000000000002</v>
      </c>
      <c r="Q34" s="46">
        <v>-23.624183550000001</v>
      </c>
      <c r="R34" s="46">
        <v>0</v>
      </c>
      <c r="S34" s="46">
        <v>-9096.1693444529992</v>
      </c>
    </row>
    <row r="35" spans="1:19" s="46" customFormat="1" x14ac:dyDescent="0.2">
      <c r="A35" s="5" t="s">
        <v>149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</row>
    <row r="36" spans="1:19" s="46" customFormat="1" x14ac:dyDescent="0.2">
      <c r="A36" s="5" t="s">
        <v>151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</row>
    <row r="37" spans="1:19" s="44" customFormat="1" x14ac:dyDescent="0.2">
      <c r="A37" s="4" t="s">
        <v>152</v>
      </c>
      <c r="B37" s="43">
        <v>-104.45119373999999</v>
      </c>
      <c r="C37" s="43">
        <v>-158.03503798</v>
      </c>
      <c r="D37" s="43">
        <v>41.1</v>
      </c>
      <c r="E37" s="43">
        <v>0</v>
      </c>
      <c r="F37" s="43">
        <v>-112.43965632</v>
      </c>
      <c r="G37" s="43">
        <v>0</v>
      </c>
      <c r="H37" s="43">
        <v>-94.918442999999996</v>
      </c>
      <c r="I37" s="44">
        <v>-1709.645951</v>
      </c>
      <c r="J37" s="44">
        <v>-1516.36137489</v>
      </c>
      <c r="K37" s="44">
        <v>0</v>
      </c>
      <c r="L37" s="44">
        <v>-159.15028800300001</v>
      </c>
      <c r="M37" s="44">
        <v>-191.84662299999999</v>
      </c>
      <c r="N37" s="44">
        <v>13.725</v>
      </c>
      <c r="O37" s="44">
        <v>-4149.8379675699998</v>
      </c>
      <c r="P37" s="44">
        <v>-86.801000000000002</v>
      </c>
      <c r="Q37" s="44">
        <v>-23.624183550000001</v>
      </c>
      <c r="R37" s="44">
        <v>0</v>
      </c>
      <c r="S37" s="44">
        <v>-9096.1693444529992</v>
      </c>
    </row>
    <row r="38" spans="1:19" s="44" customFormat="1" x14ac:dyDescent="0.2">
      <c r="A38" s="4" t="s">
        <v>153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</row>
    <row r="39" spans="1:19" s="44" customFormat="1" x14ac:dyDescent="0.2">
      <c r="A39" s="4" t="s">
        <v>154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</row>
    <row r="40" spans="1:19" s="44" customFormat="1" x14ac:dyDescent="0.2">
      <c r="A40" s="4" t="s">
        <v>155</v>
      </c>
      <c r="B40" s="43">
        <v>823.43967942999996</v>
      </c>
      <c r="C40" s="43">
        <v>25882.945875580001</v>
      </c>
      <c r="D40" s="43">
        <v>9868.1559626753005</v>
      </c>
      <c r="E40" s="43">
        <v>0</v>
      </c>
      <c r="F40" s="43">
        <v>11051.61806742</v>
      </c>
      <c r="G40" s="43">
        <v>1631.0032000000001</v>
      </c>
      <c r="H40" s="43">
        <v>260.41473955999999</v>
      </c>
      <c r="I40" s="44">
        <v>12228.291968684</v>
      </c>
      <c r="J40" s="44">
        <v>51438.03</v>
      </c>
      <c r="K40" s="44">
        <v>1197.46994614</v>
      </c>
      <c r="L40" s="44">
        <v>4768.0664853899998</v>
      </c>
      <c r="M40" s="44">
        <v>5434.6948858819997</v>
      </c>
      <c r="N40" s="44">
        <v>12552.694362259999</v>
      </c>
      <c r="O40" s="44">
        <v>13068.777255790001</v>
      </c>
      <c r="P40" s="44">
        <v>9284.6129999999994</v>
      </c>
      <c r="Q40" s="44">
        <v>93082.555602392997</v>
      </c>
      <c r="R40" s="44">
        <v>0</v>
      </c>
      <c r="S40" s="44">
        <v>695087.85387710412</v>
      </c>
    </row>
    <row r="41" spans="1:19" s="46" customFormat="1" x14ac:dyDescent="0.2">
      <c r="A41" s="5" t="s">
        <v>156</v>
      </c>
      <c r="B41" s="45">
        <v>0</v>
      </c>
      <c r="C41" s="45">
        <v>0</v>
      </c>
      <c r="D41" s="45">
        <v>0</v>
      </c>
      <c r="E41" s="45">
        <v>25.297176</v>
      </c>
      <c r="F41" s="45">
        <v>0</v>
      </c>
      <c r="G41" s="45">
        <v>0</v>
      </c>
      <c r="H41" s="45">
        <v>-6.5650849999999998</v>
      </c>
      <c r="I41" s="46">
        <v>-13.751934</v>
      </c>
      <c r="J41" s="46">
        <v>860.56</v>
      </c>
      <c r="K41" s="46">
        <v>0</v>
      </c>
      <c r="L41" s="46">
        <v>0</v>
      </c>
      <c r="M41" s="46">
        <v>26.144985500000001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1333.5380035000001</v>
      </c>
    </row>
    <row r="42" spans="1:19" s="44" customFormat="1" x14ac:dyDescent="0.2">
      <c r="A42" s="4" t="s">
        <v>157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441.85286100000002</v>
      </c>
    </row>
    <row r="43" spans="1:19" s="46" customFormat="1" x14ac:dyDescent="0.2">
      <c r="A43" s="5" t="s">
        <v>158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-6.5650849999999998</v>
      </c>
      <c r="I43" s="46">
        <v>-13.751934</v>
      </c>
      <c r="J43" s="46">
        <v>860.56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840.24298099999999</v>
      </c>
    </row>
    <row r="44" spans="1:19" s="46" customFormat="1" x14ac:dyDescent="0.2">
      <c r="A44" s="5" t="s">
        <v>148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-6.5650849999999998</v>
      </c>
      <c r="I44" s="46">
        <v>-13.751934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-20.317019000000002</v>
      </c>
    </row>
    <row r="45" spans="1:19" s="46" customFormat="1" x14ac:dyDescent="0.2">
      <c r="A45" s="5" t="s">
        <v>152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-6.5650849999999998</v>
      </c>
      <c r="I45" s="46">
        <v>-13.751934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-20.317019000000002</v>
      </c>
    </row>
    <row r="46" spans="1:19" s="46" customFormat="1" x14ac:dyDescent="0.2">
      <c r="A46" s="5" t="s">
        <v>153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</row>
    <row r="47" spans="1:19" s="44" customFormat="1" x14ac:dyDescent="0.2">
      <c r="A47" s="4" t="s">
        <v>154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4">
        <v>0</v>
      </c>
      <c r="J47" s="44">
        <v>860.56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860.56</v>
      </c>
    </row>
    <row r="48" spans="1:19" s="44" customFormat="1" x14ac:dyDescent="0.2">
      <c r="A48" s="4" t="s">
        <v>159</v>
      </c>
      <c r="B48" s="43">
        <v>0</v>
      </c>
      <c r="C48" s="43">
        <v>0</v>
      </c>
      <c r="D48" s="43">
        <v>0</v>
      </c>
      <c r="E48" s="43">
        <v>25.297176</v>
      </c>
      <c r="F48" s="43">
        <v>0</v>
      </c>
      <c r="G48" s="43">
        <v>0</v>
      </c>
      <c r="H48" s="43">
        <v>0</v>
      </c>
      <c r="I48" s="44">
        <v>0</v>
      </c>
      <c r="J48" s="44">
        <v>0</v>
      </c>
      <c r="K48" s="44">
        <v>0</v>
      </c>
      <c r="L48" s="44">
        <v>0</v>
      </c>
      <c r="M48" s="44">
        <v>26.144985500000001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51.442161499999997</v>
      </c>
    </row>
    <row r="49" spans="1:19" s="44" customFormat="1" x14ac:dyDescent="0.2">
      <c r="A49" s="4" t="s">
        <v>160</v>
      </c>
      <c r="B49" s="43">
        <v>98.903675539999995</v>
      </c>
      <c r="C49" s="43">
        <v>20638.011198600001</v>
      </c>
      <c r="D49" s="43">
        <v>1661.2575562899999</v>
      </c>
      <c r="E49" s="43">
        <v>208.80157545</v>
      </c>
      <c r="F49" s="43">
        <v>10871.02744914</v>
      </c>
      <c r="G49" s="43">
        <v>0.84809999999999997</v>
      </c>
      <c r="H49" s="43">
        <v>34.089741500000002</v>
      </c>
      <c r="I49" s="44">
        <v>3632.764776</v>
      </c>
      <c r="J49" s="44">
        <v>67217.66</v>
      </c>
      <c r="K49" s="44">
        <v>5484.21073273</v>
      </c>
      <c r="L49" s="44">
        <v>3824.6259941799999</v>
      </c>
      <c r="M49" s="44">
        <v>1394.0187642000001</v>
      </c>
      <c r="N49" s="44">
        <v>277.68141455</v>
      </c>
      <c r="O49" s="44">
        <v>126.34587907</v>
      </c>
      <c r="P49" s="44">
        <v>12507.089</v>
      </c>
      <c r="Q49" s="44">
        <v>7704.5294799029998</v>
      </c>
      <c r="R49" s="44">
        <v>1667.8265621800001</v>
      </c>
      <c r="S49" s="44">
        <v>227193.808548053</v>
      </c>
    </row>
    <row r="50" spans="1:19" s="44" customFormat="1" x14ac:dyDescent="0.2">
      <c r="A50" s="4" t="s">
        <v>161</v>
      </c>
      <c r="B50" s="43">
        <v>98.903675539999995</v>
      </c>
      <c r="C50" s="43">
        <v>20638.011198600001</v>
      </c>
      <c r="D50" s="43">
        <v>1661.2575562899999</v>
      </c>
      <c r="E50" s="43">
        <v>208.80157545</v>
      </c>
      <c r="F50" s="43">
        <v>10864.779398520001</v>
      </c>
      <c r="G50" s="43">
        <v>0.84809999999999997</v>
      </c>
      <c r="H50" s="43">
        <v>34.089741500000002</v>
      </c>
      <c r="I50" s="44">
        <v>3632.764776</v>
      </c>
      <c r="J50" s="44">
        <v>67217.66</v>
      </c>
      <c r="K50" s="44">
        <v>5484.21073273</v>
      </c>
      <c r="L50" s="44">
        <v>3824.6259941799999</v>
      </c>
      <c r="M50" s="44">
        <v>1534.64218994</v>
      </c>
      <c r="N50" s="44">
        <v>277.68141455</v>
      </c>
      <c r="O50" s="44">
        <v>126.34587907</v>
      </c>
      <c r="P50" s="44">
        <v>12507.089</v>
      </c>
      <c r="Q50" s="44">
        <v>7704.5294799029998</v>
      </c>
      <c r="R50" s="44">
        <v>1667.8265621800001</v>
      </c>
      <c r="S50" s="44">
        <v>289177.85691517295</v>
      </c>
    </row>
    <row r="51" spans="1:19" s="46" customFormat="1" x14ac:dyDescent="0.2">
      <c r="A51" s="5" t="s">
        <v>162</v>
      </c>
      <c r="B51" s="45">
        <v>98.791427540000001</v>
      </c>
      <c r="C51" s="45">
        <v>1844.5501196</v>
      </c>
      <c r="D51" s="45">
        <v>233.65841</v>
      </c>
      <c r="E51" s="45">
        <v>191.67546252</v>
      </c>
      <c r="F51" s="45">
        <v>494.57411814</v>
      </c>
      <c r="G51" s="45">
        <v>0.4788</v>
      </c>
      <c r="H51" s="45">
        <v>22.1001625</v>
      </c>
      <c r="I51" s="46">
        <v>3162.094928</v>
      </c>
      <c r="J51" s="46">
        <v>2154.6999999999998</v>
      </c>
      <c r="K51" s="46">
        <v>0</v>
      </c>
      <c r="L51" s="46">
        <v>185.19044349000001</v>
      </c>
      <c r="M51" s="46">
        <v>222.42978794000001</v>
      </c>
      <c r="N51" s="46">
        <v>242.68141455</v>
      </c>
      <c r="O51" s="46">
        <v>126.34587907</v>
      </c>
      <c r="P51" s="46">
        <v>430.73599999999999</v>
      </c>
      <c r="Q51" s="46">
        <v>1282.8031167500001</v>
      </c>
      <c r="R51" s="46">
        <v>1667.8265621800001</v>
      </c>
      <c r="S51" s="46">
        <v>22276.815187350003</v>
      </c>
    </row>
    <row r="52" spans="1:19" s="46" customFormat="1" x14ac:dyDescent="0.2">
      <c r="A52" s="5" t="s">
        <v>163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</row>
    <row r="53" spans="1:19" s="46" customFormat="1" x14ac:dyDescent="0.2">
      <c r="A53" s="5" t="s">
        <v>164</v>
      </c>
      <c r="B53" s="45">
        <v>88.804581540000001</v>
      </c>
      <c r="C53" s="45">
        <v>1844.5501196</v>
      </c>
      <c r="D53" s="45">
        <v>233.65841</v>
      </c>
      <c r="E53" s="45">
        <v>11.26331255</v>
      </c>
      <c r="F53" s="45">
        <v>494.57411814</v>
      </c>
      <c r="G53" s="45">
        <v>0.4788</v>
      </c>
      <c r="H53" s="45">
        <v>18.125562500000001</v>
      </c>
      <c r="I53" s="46">
        <v>1350.0143740000001</v>
      </c>
      <c r="J53" s="46">
        <v>2154.6999999999998</v>
      </c>
      <c r="K53" s="46">
        <v>0</v>
      </c>
      <c r="L53" s="46">
        <v>63.45965649</v>
      </c>
      <c r="M53" s="46">
        <v>222.42978794000001</v>
      </c>
      <c r="N53" s="46">
        <v>242.68141455</v>
      </c>
      <c r="O53" s="46">
        <v>0</v>
      </c>
      <c r="P53" s="46">
        <v>430.73599999999999</v>
      </c>
      <c r="Q53" s="46">
        <v>1282.8031167500001</v>
      </c>
      <c r="R53" s="46">
        <v>92.215961300000004</v>
      </c>
      <c r="S53" s="46">
        <v>18266.951970430004</v>
      </c>
    </row>
    <row r="54" spans="1:19" s="44" customFormat="1" x14ac:dyDescent="0.2">
      <c r="A54" s="4" t="s">
        <v>165</v>
      </c>
      <c r="B54" s="43">
        <v>88.804581540000001</v>
      </c>
      <c r="C54" s="43">
        <v>1844.5501196</v>
      </c>
      <c r="D54" s="43">
        <v>233.65841</v>
      </c>
      <c r="E54" s="43">
        <v>11.26331255</v>
      </c>
      <c r="F54" s="43">
        <v>494.57411814</v>
      </c>
      <c r="G54" s="43">
        <v>0.4788</v>
      </c>
      <c r="H54" s="43">
        <v>18.125562500000001</v>
      </c>
      <c r="I54" s="44">
        <v>1350.0143740000001</v>
      </c>
      <c r="J54" s="44">
        <v>2154.6999999999998</v>
      </c>
      <c r="K54" s="44">
        <v>0</v>
      </c>
      <c r="L54" s="44">
        <v>63.45965649</v>
      </c>
      <c r="M54" s="44">
        <v>222.42978794000001</v>
      </c>
      <c r="N54" s="44">
        <v>242.68141455</v>
      </c>
      <c r="O54" s="44">
        <v>0</v>
      </c>
      <c r="P54" s="44">
        <v>430.73599999999999</v>
      </c>
      <c r="Q54" s="44">
        <v>1282.8031167500001</v>
      </c>
      <c r="R54" s="44">
        <v>92.215961300000004</v>
      </c>
      <c r="S54" s="44">
        <v>18266.951970430004</v>
      </c>
    </row>
    <row r="55" spans="1:19" s="44" customFormat="1" x14ac:dyDescent="0.2">
      <c r="A55" s="4" t="s">
        <v>166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</row>
    <row r="56" spans="1:19" s="44" customFormat="1" x14ac:dyDescent="0.2">
      <c r="A56" s="4" t="s">
        <v>167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</row>
    <row r="57" spans="1:19" s="44" customFormat="1" x14ac:dyDescent="0.2">
      <c r="A57" s="4" t="s">
        <v>168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</row>
    <row r="58" spans="1:19" s="44" customFormat="1" x14ac:dyDescent="0.2">
      <c r="A58" s="4" t="s">
        <v>143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</row>
    <row r="59" spans="1:19" s="44" customFormat="1" x14ac:dyDescent="0.2">
      <c r="A59" s="4" t="s">
        <v>142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</row>
    <row r="60" spans="1:19" s="44" customFormat="1" x14ac:dyDescent="0.2">
      <c r="A60" s="4" t="s">
        <v>144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</row>
    <row r="61" spans="1:19" s="44" customFormat="1" x14ac:dyDescent="0.2">
      <c r="A61" s="4" t="s">
        <v>169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</row>
    <row r="62" spans="1:19" s="46" customFormat="1" x14ac:dyDescent="0.2">
      <c r="A62" s="5" t="s">
        <v>170</v>
      </c>
      <c r="B62" s="45">
        <v>9.9868459999999999</v>
      </c>
      <c r="C62" s="45">
        <v>0</v>
      </c>
      <c r="D62" s="45">
        <v>0</v>
      </c>
      <c r="E62" s="45">
        <v>0.1754271</v>
      </c>
      <c r="F62" s="45">
        <v>0</v>
      </c>
      <c r="G62" s="45">
        <v>0</v>
      </c>
      <c r="H62" s="45">
        <v>3.9746000000000001</v>
      </c>
      <c r="I62" s="46">
        <v>1812.0805539999999</v>
      </c>
      <c r="J62" s="46">
        <v>0</v>
      </c>
      <c r="K62" s="46">
        <v>0</v>
      </c>
      <c r="L62" s="46">
        <v>121.73078700000001</v>
      </c>
      <c r="M62" s="46">
        <v>0</v>
      </c>
      <c r="N62" s="46">
        <v>0</v>
      </c>
      <c r="O62" s="46">
        <v>126.34587907</v>
      </c>
      <c r="P62" s="46">
        <v>0</v>
      </c>
      <c r="Q62" s="46">
        <v>0</v>
      </c>
      <c r="R62" s="46">
        <v>0</v>
      </c>
      <c r="S62" s="46">
        <v>2254.0158931700003</v>
      </c>
    </row>
    <row r="63" spans="1:19" s="46" customFormat="1" x14ac:dyDescent="0.2">
      <c r="A63" s="5" t="s">
        <v>171</v>
      </c>
      <c r="B63" s="45">
        <v>9.9868459999999999</v>
      </c>
      <c r="C63" s="45">
        <v>0</v>
      </c>
      <c r="D63" s="45">
        <v>0</v>
      </c>
      <c r="E63" s="45">
        <v>0.1754271</v>
      </c>
      <c r="F63" s="45">
        <v>0</v>
      </c>
      <c r="G63" s="45">
        <v>0</v>
      </c>
      <c r="H63" s="45">
        <v>3.9746000000000001</v>
      </c>
      <c r="I63" s="46">
        <v>1812.0805539999999</v>
      </c>
      <c r="J63" s="46">
        <v>0</v>
      </c>
      <c r="K63" s="46">
        <v>0</v>
      </c>
      <c r="L63" s="46">
        <v>121.73078700000001</v>
      </c>
      <c r="M63" s="46">
        <v>0</v>
      </c>
      <c r="N63" s="46">
        <v>0</v>
      </c>
      <c r="O63" s="46">
        <v>126.34587907</v>
      </c>
      <c r="P63" s="46">
        <v>0</v>
      </c>
      <c r="Q63" s="46">
        <v>0</v>
      </c>
      <c r="R63" s="46">
        <v>0</v>
      </c>
      <c r="S63" s="46">
        <v>2254.0158931700003</v>
      </c>
    </row>
    <row r="64" spans="1:19" s="44" customFormat="1" x14ac:dyDescent="0.2">
      <c r="A64" s="4" t="s">
        <v>172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1.5256000000000001</v>
      </c>
      <c r="I64" s="44">
        <v>1464.7490399999999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1578.39464</v>
      </c>
    </row>
    <row r="65" spans="1:19" s="44" customFormat="1" x14ac:dyDescent="0.2">
      <c r="A65" s="4" t="s">
        <v>173</v>
      </c>
      <c r="B65" s="43">
        <v>9.9868459999999999</v>
      </c>
      <c r="C65" s="43">
        <v>0</v>
      </c>
      <c r="D65" s="43">
        <v>0</v>
      </c>
      <c r="E65" s="43">
        <v>0.1754271</v>
      </c>
      <c r="F65" s="43">
        <v>0</v>
      </c>
      <c r="G65" s="43">
        <v>0</v>
      </c>
      <c r="H65" s="43">
        <v>2.4489999999999998</v>
      </c>
      <c r="I65" s="44">
        <v>347.33151400000003</v>
      </c>
      <c r="J65" s="44">
        <v>0</v>
      </c>
      <c r="K65" s="44">
        <v>0</v>
      </c>
      <c r="L65" s="44">
        <v>121.73078700000001</v>
      </c>
      <c r="M65" s="44">
        <v>0</v>
      </c>
      <c r="N65" s="44">
        <v>0</v>
      </c>
      <c r="O65" s="44">
        <v>126.34587907</v>
      </c>
      <c r="P65" s="44">
        <v>0</v>
      </c>
      <c r="Q65" s="44">
        <v>0</v>
      </c>
      <c r="R65" s="44">
        <v>0</v>
      </c>
      <c r="S65" s="44">
        <v>675.62125317000005</v>
      </c>
    </row>
    <row r="66" spans="1:19" s="44" customFormat="1" x14ac:dyDescent="0.2">
      <c r="A66" s="4" t="s">
        <v>174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</row>
    <row r="67" spans="1:19" s="44" customFormat="1" x14ac:dyDescent="0.2">
      <c r="A67" s="4" t="s">
        <v>176</v>
      </c>
      <c r="B67" s="43">
        <v>0</v>
      </c>
      <c r="C67" s="43">
        <v>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</row>
    <row r="68" spans="1:19" s="46" customFormat="1" x14ac:dyDescent="0.2">
      <c r="A68" s="5" t="s">
        <v>177</v>
      </c>
      <c r="B68" s="45">
        <v>0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  <c r="H68" s="45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</row>
    <row r="69" spans="1:19" s="44" customFormat="1" x14ac:dyDescent="0.2">
      <c r="A69" s="4" t="s">
        <v>178</v>
      </c>
      <c r="B69" s="43">
        <v>0</v>
      </c>
      <c r="C69" s="43">
        <v>0</v>
      </c>
      <c r="D69" s="43">
        <v>0</v>
      </c>
      <c r="E69" s="43">
        <v>180.23672286999999</v>
      </c>
      <c r="F69" s="43">
        <v>0</v>
      </c>
      <c r="G69" s="43">
        <v>0</v>
      </c>
      <c r="H69" s="43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1575.61060088</v>
      </c>
      <c r="S69" s="44">
        <v>1755.84732375</v>
      </c>
    </row>
    <row r="70" spans="1:19" s="44" customFormat="1" x14ac:dyDescent="0.2">
      <c r="A70" s="4" t="s">
        <v>179</v>
      </c>
      <c r="B70" s="43">
        <v>0.112248</v>
      </c>
      <c r="C70" s="43">
        <v>18793.461079000001</v>
      </c>
      <c r="D70" s="43">
        <v>1427.5991462899999</v>
      </c>
      <c r="E70" s="43">
        <v>17.126112930000001</v>
      </c>
      <c r="F70" s="43">
        <v>10370.20528038</v>
      </c>
      <c r="G70" s="43">
        <v>0.36930000000000002</v>
      </c>
      <c r="H70" s="43">
        <v>11.989579000000001</v>
      </c>
      <c r="I70" s="44">
        <v>470.669848</v>
      </c>
      <c r="J70" s="44">
        <v>65062.96</v>
      </c>
      <c r="K70" s="44">
        <v>5484.21073273</v>
      </c>
      <c r="L70" s="44">
        <v>3639.4355506900001</v>
      </c>
      <c r="M70" s="44">
        <v>1312.2124020000001</v>
      </c>
      <c r="N70" s="44">
        <v>35</v>
      </c>
      <c r="O70" s="44">
        <v>0</v>
      </c>
      <c r="P70" s="44">
        <v>12076.352999999999</v>
      </c>
      <c r="Q70" s="44">
        <v>6421.7263631530004</v>
      </c>
      <c r="R70" s="44">
        <v>0</v>
      </c>
      <c r="S70" s="44">
        <v>266901.04172782297</v>
      </c>
    </row>
    <row r="71" spans="1:19" s="44" customFormat="1" x14ac:dyDescent="0.2">
      <c r="A71" s="4" t="s">
        <v>180</v>
      </c>
      <c r="B71" s="43">
        <v>0.112248</v>
      </c>
      <c r="C71" s="43">
        <v>18793.461079000001</v>
      </c>
      <c r="D71" s="43">
        <v>1427.5991462899999</v>
      </c>
      <c r="E71" s="43">
        <v>17.126112930000001</v>
      </c>
      <c r="F71" s="43">
        <v>10370.197370379999</v>
      </c>
      <c r="G71" s="43">
        <v>0.36930000000000002</v>
      </c>
      <c r="H71" s="43">
        <v>11.987178999999999</v>
      </c>
      <c r="I71" s="44">
        <v>470.669848</v>
      </c>
      <c r="J71" s="44">
        <v>63590.47</v>
      </c>
      <c r="K71" s="44">
        <v>5484.21073273</v>
      </c>
      <c r="L71" s="44">
        <v>2090.64409011</v>
      </c>
      <c r="M71" s="44">
        <v>1312.2124020000001</v>
      </c>
      <c r="N71" s="44">
        <v>0</v>
      </c>
      <c r="O71" s="44">
        <v>0</v>
      </c>
      <c r="P71" s="44">
        <v>12076.352999999999</v>
      </c>
      <c r="Q71" s="44">
        <v>6421.7263631530004</v>
      </c>
      <c r="R71" s="44">
        <v>0</v>
      </c>
      <c r="S71" s="44">
        <v>262505.287814243</v>
      </c>
    </row>
    <row r="72" spans="1:19" s="44" customFormat="1" x14ac:dyDescent="0.2">
      <c r="A72" s="4" t="s">
        <v>181</v>
      </c>
      <c r="B72" s="43">
        <v>0.112248</v>
      </c>
      <c r="C72" s="43">
        <v>13348.369805730001</v>
      </c>
      <c r="D72" s="43">
        <v>1414.9623271099999</v>
      </c>
      <c r="E72" s="43">
        <v>17.126112930000001</v>
      </c>
      <c r="F72" s="43">
        <v>5735.8389297900003</v>
      </c>
      <c r="G72" s="43">
        <v>0.36930000000000002</v>
      </c>
      <c r="H72" s="43">
        <v>11.987178999999999</v>
      </c>
      <c r="I72" s="44">
        <v>0</v>
      </c>
      <c r="J72" s="44">
        <v>10461.709999999999</v>
      </c>
      <c r="K72" s="44">
        <v>697.11075843000003</v>
      </c>
      <c r="L72" s="44">
        <v>98.893171580000001</v>
      </c>
      <c r="M72" s="44">
        <v>640.40388158999997</v>
      </c>
      <c r="N72" s="44">
        <v>0</v>
      </c>
      <c r="O72" s="44">
        <v>0</v>
      </c>
      <c r="P72" s="44">
        <v>11998.218999999999</v>
      </c>
      <c r="Q72" s="44">
        <v>2894.0496539599999</v>
      </c>
      <c r="R72" s="44">
        <v>0</v>
      </c>
      <c r="S72" s="44">
        <v>106376.92805417</v>
      </c>
    </row>
    <row r="73" spans="1:19" s="44" customFormat="1" x14ac:dyDescent="0.2">
      <c r="A73" s="4" t="s">
        <v>182</v>
      </c>
      <c r="B73" s="43">
        <v>0</v>
      </c>
      <c r="C73" s="43">
        <v>5445.0912732699999</v>
      </c>
      <c r="D73" s="43">
        <v>12.63681918</v>
      </c>
      <c r="E73" s="43">
        <v>0</v>
      </c>
      <c r="F73" s="43">
        <v>4634.3584405900001</v>
      </c>
      <c r="G73" s="43">
        <v>0</v>
      </c>
      <c r="H73" s="43">
        <v>0</v>
      </c>
      <c r="I73" s="44">
        <v>470.669848</v>
      </c>
      <c r="J73" s="44">
        <v>53128.76</v>
      </c>
      <c r="K73" s="44">
        <v>4787.0999743000002</v>
      </c>
      <c r="L73" s="44">
        <v>1991.75091853</v>
      </c>
      <c r="M73" s="44">
        <v>671.80852041000003</v>
      </c>
      <c r="N73" s="44">
        <v>0</v>
      </c>
      <c r="O73" s="44">
        <v>0</v>
      </c>
      <c r="P73" s="44">
        <v>78.134</v>
      </c>
      <c r="Q73" s="44">
        <v>3527.6767091930001</v>
      </c>
      <c r="R73" s="44">
        <v>0</v>
      </c>
      <c r="S73" s="44">
        <v>156128.35976007301</v>
      </c>
    </row>
    <row r="74" spans="1:19" s="44" customFormat="1" x14ac:dyDescent="0.2">
      <c r="A74" s="4" t="s">
        <v>183</v>
      </c>
      <c r="B74" s="43">
        <v>0</v>
      </c>
      <c r="C74" s="43">
        <v>0</v>
      </c>
      <c r="D74" s="43">
        <v>0</v>
      </c>
      <c r="E74" s="43">
        <v>0</v>
      </c>
      <c r="F74" s="43">
        <v>7.9100000000000004E-3</v>
      </c>
      <c r="G74" s="43">
        <v>0</v>
      </c>
      <c r="H74" s="43">
        <v>0</v>
      </c>
      <c r="I74" s="44">
        <v>0</v>
      </c>
      <c r="J74" s="44">
        <v>1472.49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2811.9600529999998</v>
      </c>
    </row>
    <row r="75" spans="1:19" s="44" customFormat="1" x14ac:dyDescent="0.2">
      <c r="A75" s="4" t="s">
        <v>184</v>
      </c>
      <c r="B75" s="43">
        <v>0</v>
      </c>
      <c r="C75" s="43">
        <v>0</v>
      </c>
      <c r="D75" s="43">
        <v>0</v>
      </c>
      <c r="E75" s="43">
        <v>0</v>
      </c>
      <c r="F75" s="43">
        <v>7.9100000000000004E-3</v>
      </c>
      <c r="G75" s="43">
        <v>0</v>
      </c>
      <c r="H75" s="43">
        <v>0</v>
      </c>
      <c r="I75" s="44">
        <v>0</v>
      </c>
      <c r="J75" s="44">
        <v>1472.49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2803.4952450000001</v>
      </c>
    </row>
    <row r="76" spans="1:19" s="44" customFormat="1" x14ac:dyDescent="0.2">
      <c r="A76" s="4" t="s">
        <v>185</v>
      </c>
      <c r="B76" s="43">
        <v>0</v>
      </c>
      <c r="C76" s="43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8.4648079999999997</v>
      </c>
    </row>
    <row r="77" spans="1:19" s="44" customFormat="1" x14ac:dyDescent="0.2">
      <c r="A77" s="4" t="s">
        <v>186</v>
      </c>
      <c r="B77" s="43">
        <v>0</v>
      </c>
      <c r="C77" s="43">
        <v>0</v>
      </c>
      <c r="D77" s="43">
        <v>0</v>
      </c>
      <c r="E77" s="43">
        <v>0</v>
      </c>
      <c r="F77" s="43">
        <v>0</v>
      </c>
      <c r="G77" s="43">
        <v>0</v>
      </c>
      <c r="H77" s="43">
        <v>2.3999999999999998E-3</v>
      </c>
      <c r="I77" s="44">
        <v>0</v>
      </c>
      <c r="J77" s="44">
        <v>0</v>
      </c>
      <c r="K77" s="44">
        <v>0</v>
      </c>
      <c r="L77" s="44">
        <v>1548.7914605799999</v>
      </c>
      <c r="M77" s="44">
        <v>0</v>
      </c>
      <c r="N77" s="44">
        <v>35</v>
      </c>
      <c r="O77" s="44">
        <v>0</v>
      </c>
      <c r="P77" s="44">
        <v>0</v>
      </c>
      <c r="Q77" s="44">
        <v>0</v>
      </c>
      <c r="R77" s="44">
        <v>0</v>
      </c>
      <c r="S77" s="44">
        <v>1583.79386058</v>
      </c>
    </row>
    <row r="78" spans="1:19" s="46" customFormat="1" x14ac:dyDescent="0.2">
      <c r="A78" s="5" t="s">
        <v>171</v>
      </c>
      <c r="B78" s="45">
        <v>0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  <c r="H78" s="45">
        <v>2.3999999999999998E-3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2.3999999999999998E-3</v>
      </c>
    </row>
    <row r="79" spans="1:19" s="46" customFormat="1" x14ac:dyDescent="0.2">
      <c r="A79" s="5" t="s">
        <v>172</v>
      </c>
      <c r="B79" s="45">
        <v>0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  <c r="H79" s="45">
        <v>2.3999999999999998E-3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2.3999999999999998E-3</v>
      </c>
    </row>
    <row r="80" spans="1:19" s="44" customFormat="1" x14ac:dyDescent="0.2">
      <c r="A80" s="4" t="s">
        <v>173</v>
      </c>
      <c r="B80" s="43">
        <v>0</v>
      </c>
      <c r="C80" s="43">
        <v>0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</row>
    <row r="81" spans="1:19" s="44" customFormat="1" x14ac:dyDescent="0.2">
      <c r="A81" s="4" t="s">
        <v>187</v>
      </c>
      <c r="B81" s="43">
        <v>0</v>
      </c>
      <c r="C81" s="43">
        <v>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</row>
    <row r="82" spans="1:19" s="46" customFormat="1" x14ac:dyDescent="0.2">
      <c r="A82" s="5" t="s">
        <v>188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  <c r="H82" s="45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</row>
    <row r="83" spans="1:19" s="44" customFormat="1" x14ac:dyDescent="0.2">
      <c r="A83" s="4" t="s">
        <v>174</v>
      </c>
      <c r="B83" s="43">
        <v>0</v>
      </c>
      <c r="C83" s="43">
        <v>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</row>
    <row r="84" spans="1:19" s="44" customFormat="1" x14ac:dyDescent="0.2">
      <c r="A84" s="4" t="s">
        <v>176</v>
      </c>
      <c r="B84" s="43">
        <v>0</v>
      </c>
      <c r="C84" s="43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4">
        <v>0</v>
      </c>
      <c r="J84" s="44">
        <v>0</v>
      </c>
      <c r="K84" s="44">
        <v>0</v>
      </c>
      <c r="L84" s="44">
        <v>1548.7914605799999</v>
      </c>
      <c r="M84" s="44">
        <v>0</v>
      </c>
      <c r="N84" s="44">
        <v>35</v>
      </c>
      <c r="O84" s="44">
        <v>0</v>
      </c>
      <c r="P84" s="44">
        <v>0</v>
      </c>
      <c r="Q84" s="44">
        <v>0</v>
      </c>
      <c r="R84" s="44">
        <v>0</v>
      </c>
      <c r="S84" s="44">
        <v>1583.7914605799999</v>
      </c>
    </row>
    <row r="85" spans="1:19" s="46" customFormat="1" x14ac:dyDescent="0.2">
      <c r="A85" s="5" t="s">
        <v>177</v>
      </c>
      <c r="B85" s="45">
        <v>0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  <c r="H85" s="45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</row>
    <row r="86" spans="1:19" s="44" customFormat="1" x14ac:dyDescent="0.2">
      <c r="A86" s="4" t="s">
        <v>189</v>
      </c>
      <c r="B86" s="43">
        <v>0</v>
      </c>
      <c r="C86" s="43">
        <v>0</v>
      </c>
      <c r="D86" s="43">
        <v>0</v>
      </c>
      <c r="E86" s="43">
        <v>0</v>
      </c>
      <c r="F86" s="43">
        <v>6.2480506199999999</v>
      </c>
      <c r="G86" s="43">
        <v>0</v>
      </c>
      <c r="H86" s="43">
        <v>0</v>
      </c>
      <c r="I86" s="44">
        <v>0</v>
      </c>
      <c r="J86" s="44">
        <v>0</v>
      </c>
      <c r="K86" s="44">
        <v>0</v>
      </c>
      <c r="L86" s="44">
        <v>0</v>
      </c>
      <c r="M86" s="44">
        <v>-140.62342573999999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-61984.048367119998</v>
      </c>
    </row>
    <row r="87" spans="1:19" s="44" customFormat="1" x14ac:dyDescent="0.2">
      <c r="A87" s="4" t="s">
        <v>190</v>
      </c>
      <c r="B87" s="43">
        <v>0</v>
      </c>
      <c r="C87" s="43">
        <v>0</v>
      </c>
      <c r="D87" s="43">
        <v>0</v>
      </c>
      <c r="E87" s="43">
        <v>0</v>
      </c>
      <c r="F87" s="43">
        <v>6.2480506199999999</v>
      </c>
      <c r="G87" s="43">
        <v>0</v>
      </c>
      <c r="H87" s="43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6.2480506199999999</v>
      </c>
    </row>
    <row r="88" spans="1:19" s="44" customFormat="1" x14ac:dyDescent="0.2">
      <c r="A88" s="4" t="s">
        <v>191</v>
      </c>
      <c r="B88" s="43">
        <v>0</v>
      </c>
      <c r="C88" s="43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4">
        <v>0</v>
      </c>
      <c r="J88" s="44">
        <v>0</v>
      </c>
      <c r="K88" s="44">
        <v>0</v>
      </c>
      <c r="L88" s="44">
        <v>0</v>
      </c>
      <c r="M88" s="44">
        <v>140.62342573999999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61990.296417739999</v>
      </c>
    </row>
    <row r="89" spans="1:19" s="44" customFormat="1" x14ac:dyDescent="0.2">
      <c r="A89" s="4" t="s">
        <v>192</v>
      </c>
      <c r="B89" s="43">
        <v>620.19705814999998</v>
      </c>
      <c r="C89" s="43">
        <v>23880.360718</v>
      </c>
      <c r="D89" s="43">
        <v>9675.5975526753009</v>
      </c>
      <c r="E89" s="43">
        <v>-191.67546252</v>
      </c>
      <c r="F89" s="43">
        <v>10444.604292960001</v>
      </c>
      <c r="G89" s="43">
        <v>1630.5244</v>
      </c>
      <c r="H89" s="43">
        <v>143.39613406000001</v>
      </c>
      <c r="I89" s="44">
        <v>7356.5510896839996</v>
      </c>
      <c r="J89" s="44">
        <v>47766.968625109999</v>
      </c>
      <c r="K89" s="44">
        <v>1197.46994614</v>
      </c>
      <c r="L89" s="44">
        <v>4423.7257538969998</v>
      </c>
      <c r="M89" s="44">
        <v>5020.4184749420001</v>
      </c>
      <c r="N89" s="44">
        <v>12323.73794771</v>
      </c>
      <c r="O89" s="44">
        <v>8792.5934091500003</v>
      </c>
      <c r="P89" s="44">
        <v>8767.0759999999991</v>
      </c>
      <c r="Q89" s="44">
        <v>91776.128302092999</v>
      </c>
      <c r="R89" s="44">
        <v>-1667.8265621800001</v>
      </c>
      <c r="S89" s="44">
        <v>663714.8693453013</v>
      </c>
    </row>
    <row r="90" spans="1:19" s="44" customFormat="1" x14ac:dyDescent="0.2">
      <c r="A90" s="4" t="s">
        <v>193</v>
      </c>
      <c r="B90" s="43">
        <v>620.08481014999995</v>
      </c>
      <c r="C90" s="43">
        <v>5086.8996390000002</v>
      </c>
      <c r="D90" s="43">
        <v>8247.9984063853008</v>
      </c>
      <c r="E90" s="43">
        <v>-183.50439944999999</v>
      </c>
      <c r="F90" s="43">
        <v>68.150961960000004</v>
      </c>
      <c r="G90" s="43">
        <v>1630.1550999999999</v>
      </c>
      <c r="H90" s="43">
        <v>124.84147006000001</v>
      </c>
      <c r="I90" s="44">
        <v>6872.1293076840002</v>
      </c>
      <c r="J90" s="44">
        <v>-16435.431374889999</v>
      </c>
      <c r="K90" s="44">
        <v>-4286.7407865900004</v>
      </c>
      <c r="L90" s="44">
        <v>784.29020320699999</v>
      </c>
      <c r="M90" s="44">
        <v>3874.9744841820002</v>
      </c>
      <c r="N90" s="44">
        <v>12288.73794771</v>
      </c>
      <c r="O90" s="44">
        <v>8792.5934091500003</v>
      </c>
      <c r="P90" s="44">
        <v>-3309.277</v>
      </c>
      <c r="Q90" s="44">
        <v>85354.401938940005</v>
      </c>
      <c r="R90" s="44">
        <v>-1667.8265621800001</v>
      </c>
      <c r="S90" s="44">
        <v>460131.41398809833</v>
      </c>
    </row>
    <row r="91" spans="1:19" s="44" customFormat="1" x14ac:dyDescent="0.2">
      <c r="A91" s="4" t="s">
        <v>194</v>
      </c>
      <c r="B91" s="43">
        <v>-620.08481014999995</v>
      </c>
      <c r="C91" s="43">
        <v>-5086.8996390000002</v>
      </c>
      <c r="D91" s="43">
        <v>3813.9508048447001</v>
      </c>
      <c r="E91" s="43">
        <v>177.08526420000001</v>
      </c>
      <c r="F91" s="43">
        <v>-113.27429536</v>
      </c>
      <c r="G91" s="43">
        <v>-1630.1550999999999</v>
      </c>
      <c r="H91" s="43">
        <v>-113.50785172000001</v>
      </c>
      <c r="I91" s="44">
        <v>-6872.1293076840002</v>
      </c>
      <c r="J91" s="44">
        <v>-3874.2835269900002</v>
      </c>
      <c r="K91" s="44">
        <v>3369.1629796500001</v>
      </c>
      <c r="L91" s="44">
        <v>-570.932196707</v>
      </c>
      <c r="M91" s="44">
        <v>-986.84292171200002</v>
      </c>
      <c r="N91" s="44">
        <v>-790.45663278999996</v>
      </c>
      <c r="O91" s="44">
        <v>-5566.17567495</v>
      </c>
      <c r="P91" s="44">
        <v>-4544.03</v>
      </c>
      <c r="Q91" s="44">
        <v>-4821.6510380199998</v>
      </c>
      <c r="R91" s="44">
        <v>2363.8109928399999</v>
      </c>
      <c r="S91" s="44">
        <v>-482663.51501942833</v>
      </c>
    </row>
    <row r="92" spans="1:19" s="44" customFormat="1" x14ac:dyDescent="0.2">
      <c r="A92" s="4" t="s">
        <v>195</v>
      </c>
      <c r="B92" s="43">
        <v>0</v>
      </c>
      <c r="C92" s="43">
        <v>0</v>
      </c>
      <c r="D92" s="43">
        <v>-12061.949211229999</v>
      </c>
      <c r="E92" s="43">
        <v>6.4191352500000001</v>
      </c>
      <c r="F92" s="43">
        <v>45.1233334</v>
      </c>
      <c r="G92" s="43">
        <v>0</v>
      </c>
      <c r="H92" s="43">
        <v>-11.333618339999999</v>
      </c>
      <c r="I92" s="44">
        <v>0</v>
      </c>
      <c r="J92" s="44">
        <v>20309.714901880001</v>
      </c>
      <c r="K92" s="44">
        <v>917.57780693999996</v>
      </c>
      <c r="L92" s="44">
        <v>-213.35800649999999</v>
      </c>
      <c r="M92" s="44">
        <v>-2888.1315624700001</v>
      </c>
      <c r="N92" s="44">
        <v>-11498.281314919999</v>
      </c>
      <c r="O92" s="44">
        <v>-3226.4177341999998</v>
      </c>
      <c r="P92" s="44">
        <v>7853.3069999999998</v>
      </c>
      <c r="Q92" s="44">
        <v>-80532.75090092</v>
      </c>
      <c r="R92" s="44">
        <v>-695.98443066000004</v>
      </c>
      <c r="S92" s="44">
        <v>22532.101031330007</v>
      </c>
    </row>
    <row r="93" spans="1:19" s="46" customFormat="1" x14ac:dyDescent="0.2">
      <c r="A93" s="5" t="s">
        <v>196</v>
      </c>
      <c r="B93" s="45">
        <v>0</v>
      </c>
      <c r="C93" s="45">
        <v>0</v>
      </c>
      <c r="D93" s="45">
        <v>-12061.949211229999</v>
      </c>
      <c r="E93" s="45">
        <v>6.4191352500000001</v>
      </c>
      <c r="F93" s="45">
        <v>45.1233334</v>
      </c>
      <c r="G93" s="45">
        <v>0</v>
      </c>
      <c r="H93" s="45">
        <v>-11.333618339999999</v>
      </c>
      <c r="I93" s="46">
        <v>0</v>
      </c>
      <c r="J93" s="46">
        <v>12109.18490188</v>
      </c>
      <c r="K93" s="46">
        <v>917.57780693999996</v>
      </c>
      <c r="L93" s="46">
        <v>-213.35800649999999</v>
      </c>
      <c r="M93" s="46">
        <v>-2888.1315624700001</v>
      </c>
      <c r="N93" s="46">
        <v>-11498.281314919999</v>
      </c>
      <c r="O93" s="46">
        <v>-3226.4177341999998</v>
      </c>
      <c r="P93" s="46">
        <v>7853.3069999999998</v>
      </c>
      <c r="Q93" s="46">
        <v>-79710.563559439994</v>
      </c>
      <c r="R93" s="46">
        <v>-695.98443066000004</v>
      </c>
      <c r="S93" s="46">
        <v>1363.9596778100083</v>
      </c>
    </row>
    <row r="94" spans="1:19" s="44" customFormat="1" x14ac:dyDescent="0.2">
      <c r="A94" s="4" t="s">
        <v>197</v>
      </c>
      <c r="B94" s="43">
        <v>0</v>
      </c>
      <c r="C94" s="43">
        <v>0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-55000</v>
      </c>
    </row>
    <row r="95" spans="1:19" s="44" customFormat="1" x14ac:dyDescent="0.2">
      <c r="A95" s="4" t="s">
        <v>198</v>
      </c>
      <c r="B95" s="43">
        <v>0</v>
      </c>
      <c r="C95" s="43">
        <v>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</row>
    <row r="96" spans="1:19" s="44" customFormat="1" x14ac:dyDescent="0.2">
      <c r="A96" s="4" t="s">
        <v>199</v>
      </c>
      <c r="B96" s="43">
        <v>0</v>
      </c>
      <c r="C96" s="43">
        <v>0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-55000</v>
      </c>
    </row>
    <row r="97" spans="1:19" s="44" customFormat="1" x14ac:dyDescent="0.2">
      <c r="A97" s="4" t="s">
        <v>200</v>
      </c>
      <c r="B97" s="43">
        <v>0</v>
      </c>
      <c r="C97" s="43">
        <v>0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</row>
    <row r="98" spans="1:19" s="44" customFormat="1" x14ac:dyDescent="0.2">
      <c r="A98" s="4" t="s">
        <v>201</v>
      </c>
      <c r="B98" s="43">
        <v>0</v>
      </c>
      <c r="C98" s="43">
        <v>0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55000</v>
      </c>
    </row>
    <row r="99" spans="1:19" s="46" customFormat="1" x14ac:dyDescent="0.2">
      <c r="A99" s="5" t="s">
        <v>202</v>
      </c>
      <c r="B99" s="45">
        <v>0</v>
      </c>
      <c r="C99" s="45">
        <v>0</v>
      </c>
      <c r="D99" s="45">
        <v>0</v>
      </c>
      <c r="E99" s="45">
        <v>0</v>
      </c>
      <c r="F99" s="45">
        <v>0</v>
      </c>
      <c r="G99" s="45">
        <v>0</v>
      </c>
      <c r="H99" s="45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v>0</v>
      </c>
      <c r="O99" s="46">
        <v>0</v>
      </c>
      <c r="P99" s="46">
        <v>0</v>
      </c>
      <c r="Q99" s="46">
        <v>0</v>
      </c>
      <c r="R99" s="46">
        <v>0</v>
      </c>
      <c r="S99" s="46">
        <v>0</v>
      </c>
    </row>
    <row r="100" spans="1:19" s="46" customFormat="1" x14ac:dyDescent="0.2">
      <c r="A100" s="5" t="s">
        <v>203</v>
      </c>
      <c r="B100" s="45">
        <v>0</v>
      </c>
      <c r="C100" s="45">
        <v>0</v>
      </c>
      <c r="D100" s="45">
        <v>-4407.5898285699996</v>
      </c>
      <c r="E100" s="45">
        <v>6.4191352500000001</v>
      </c>
      <c r="F100" s="45">
        <v>215.45873757000001</v>
      </c>
      <c r="G100" s="45">
        <v>0</v>
      </c>
      <c r="H100" s="45">
        <v>-11.333618339999999</v>
      </c>
      <c r="I100" s="46">
        <v>0</v>
      </c>
      <c r="J100" s="46">
        <v>-40605.727521920002</v>
      </c>
      <c r="K100" s="46">
        <v>937.82177922999995</v>
      </c>
      <c r="L100" s="46">
        <v>-213.77356359999999</v>
      </c>
      <c r="M100" s="46">
        <v>-1470.34259307</v>
      </c>
      <c r="N100" s="46">
        <v>-11498.281314919999</v>
      </c>
      <c r="O100" s="46">
        <v>-3226.4177341999998</v>
      </c>
      <c r="P100" s="46">
        <v>7853.3069999999998</v>
      </c>
      <c r="Q100" s="46">
        <v>-80190.723220879998</v>
      </c>
      <c r="R100" s="46">
        <v>-695.98443066000004</v>
      </c>
      <c r="S100" s="46">
        <v>28277.498363990002</v>
      </c>
    </row>
    <row r="101" spans="1:19" s="46" customFormat="1" x14ac:dyDescent="0.2">
      <c r="A101" s="5" t="s">
        <v>204</v>
      </c>
      <c r="B101" s="45">
        <v>0</v>
      </c>
      <c r="C101" s="45">
        <v>0</v>
      </c>
      <c r="D101" s="45">
        <v>0</v>
      </c>
      <c r="E101" s="45">
        <v>0</v>
      </c>
      <c r="F101" s="45">
        <v>911.05388166</v>
      </c>
      <c r="G101" s="45">
        <v>0</v>
      </c>
      <c r="H101" s="45">
        <v>0</v>
      </c>
      <c r="I101" s="46">
        <v>0</v>
      </c>
      <c r="J101" s="46">
        <v>5861.89</v>
      </c>
      <c r="K101" s="46">
        <v>0</v>
      </c>
      <c r="L101" s="46">
        <v>0</v>
      </c>
      <c r="M101" s="46">
        <v>13400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20172.943881660001</v>
      </c>
    </row>
    <row r="102" spans="1:19" s="44" customFormat="1" x14ac:dyDescent="0.2">
      <c r="A102" s="4" t="s">
        <v>205</v>
      </c>
      <c r="B102" s="43">
        <v>0</v>
      </c>
      <c r="C102" s="43">
        <v>0</v>
      </c>
      <c r="D102" s="43">
        <v>0</v>
      </c>
      <c r="E102" s="43">
        <v>0</v>
      </c>
      <c r="F102" s="43">
        <v>2966.5421273900001</v>
      </c>
      <c r="G102" s="43">
        <v>0</v>
      </c>
      <c r="H102" s="43">
        <v>0</v>
      </c>
      <c r="I102" s="44">
        <v>0</v>
      </c>
      <c r="J102" s="44">
        <v>2305.6799999999998</v>
      </c>
      <c r="K102" s="44">
        <v>0</v>
      </c>
      <c r="L102" s="44">
        <v>0</v>
      </c>
      <c r="M102" s="44">
        <v>15007.893178370001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20280.115305760002</v>
      </c>
    </row>
    <row r="103" spans="1:19" s="46" customFormat="1" x14ac:dyDescent="0.2">
      <c r="A103" s="5" t="s">
        <v>206</v>
      </c>
      <c r="B103" s="45">
        <v>0</v>
      </c>
      <c r="C103" s="45">
        <v>0</v>
      </c>
      <c r="D103" s="45">
        <v>-4407.5898285699996</v>
      </c>
      <c r="E103" s="45">
        <v>6.4191352500000001</v>
      </c>
      <c r="F103" s="45">
        <v>2270.9469832999998</v>
      </c>
      <c r="G103" s="45">
        <v>0</v>
      </c>
      <c r="H103" s="45">
        <v>-11.333618339999999</v>
      </c>
      <c r="I103" s="46">
        <v>0</v>
      </c>
      <c r="J103" s="46">
        <v>-44161.937521920001</v>
      </c>
      <c r="K103" s="46">
        <v>937.82177922999995</v>
      </c>
      <c r="L103" s="46">
        <v>-213.77356359999999</v>
      </c>
      <c r="M103" s="46">
        <v>137.55058529999999</v>
      </c>
      <c r="N103" s="46">
        <v>-11498.281314919999</v>
      </c>
      <c r="O103" s="46">
        <v>-3226.4177341999998</v>
      </c>
      <c r="P103" s="46">
        <v>7853.3069999999998</v>
      </c>
      <c r="Q103" s="46">
        <v>-80190.723220879998</v>
      </c>
      <c r="R103" s="46">
        <v>-695.98443066000004</v>
      </c>
      <c r="S103" s="46">
        <v>28384.669788090017</v>
      </c>
    </row>
    <row r="104" spans="1:19" s="44" customFormat="1" x14ac:dyDescent="0.2">
      <c r="A104" s="4" t="s">
        <v>207</v>
      </c>
      <c r="B104" s="43">
        <v>0</v>
      </c>
      <c r="C104" s="43">
        <v>0</v>
      </c>
      <c r="D104" s="43">
        <v>-193.46590705</v>
      </c>
      <c r="E104" s="43">
        <v>0</v>
      </c>
      <c r="F104" s="43">
        <v>0</v>
      </c>
      <c r="G104" s="43">
        <v>0</v>
      </c>
      <c r="H104" s="43">
        <v>0</v>
      </c>
      <c r="I104" s="44">
        <v>0</v>
      </c>
      <c r="J104" s="44">
        <v>1603.5920461799999</v>
      </c>
      <c r="K104" s="44">
        <v>0</v>
      </c>
      <c r="L104" s="44">
        <v>0</v>
      </c>
      <c r="M104" s="44">
        <v>14.346215900000001</v>
      </c>
      <c r="N104" s="44">
        <v>0</v>
      </c>
      <c r="O104" s="44">
        <v>0</v>
      </c>
      <c r="P104" s="44">
        <v>8873.2950000000001</v>
      </c>
      <c r="Q104" s="44">
        <v>0</v>
      </c>
      <c r="R104" s="44">
        <v>91.428307099999998</v>
      </c>
      <c r="S104" s="44">
        <v>-154582.71401936997</v>
      </c>
    </row>
    <row r="105" spans="1:19" s="44" customFormat="1" x14ac:dyDescent="0.2">
      <c r="A105" s="4" t="s">
        <v>208</v>
      </c>
      <c r="B105" s="43">
        <v>0</v>
      </c>
      <c r="C105" s="43">
        <v>0</v>
      </c>
      <c r="D105" s="43">
        <v>53.518114050000001</v>
      </c>
      <c r="E105" s="43">
        <v>0</v>
      </c>
      <c r="F105" s="43">
        <v>0</v>
      </c>
      <c r="G105" s="43">
        <v>0</v>
      </c>
      <c r="H105" s="43">
        <v>0</v>
      </c>
      <c r="I105" s="44">
        <v>0</v>
      </c>
      <c r="J105" s="44">
        <v>1603.5920461799999</v>
      </c>
      <c r="K105" s="44">
        <v>0</v>
      </c>
      <c r="L105" s="44">
        <v>0</v>
      </c>
      <c r="M105" s="44">
        <v>23.749915900000001</v>
      </c>
      <c r="N105" s="44">
        <v>0</v>
      </c>
      <c r="O105" s="44">
        <v>0</v>
      </c>
      <c r="P105" s="44">
        <v>14680.825999999999</v>
      </c>
      <c r="Q105" s="44">
        <v>0</v>
      </c>
      <c r="R105" s="44">
        <v>91.443413399999997</v>
      </c>
      <c r="S105" s="44">
        <v>56308.780039999998</v>
      </c>
    </row>
    <row r="106" spans="1:19" s="44" customFormat="1" x14ac:dyDescent="0.2">
      <c r="A106" s="4" t="s">
        <v>209</v>
      </c>
      <c r="B106" s="43">
        <v>0</v>
      </c>
      <c r="C106" s="43">
        <v>0</v>
      </c>
      <c r="D106" s="43">
        <v>246.98402110000001</v>
      </c>
      <c r="E106" s="43">
        <v>0</v>
      </c>
      <c r="F106" s="43">
        <v>0</v>
      </c>
      <c r="G106" s="43">
        <v>0</v>
      </c>
      <c r="H106" s="43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9.4037000000000006</v>
      </c>
      <c r="N106" s="44">
        <v>0</v>
      </c>
      <c r="O106" s="44">
        <v>0</v>
      </c>
      <c r="P106" s="44">
        <v>5807.5309999999999</v>
      </c>
      <c r="Q106" s="44">
        <v>0</v>
      </c>
      <c r="R106" s="44">
        <v>1.51063E-2</v>
      </c>
      <c r="S106" s="44">
        <v>210891.49405936999</v>
      </c>
    </row>
    <row r="107" spans="1:19" s="46" customFormat="1" x14ac:dyDescent="0.2">
      <c r="A107" s="5" t="s">
        <v>210</v>
      </c>
      <c r="B107" s="45">
        <v>0</v>
      </c>
      <c r="C107" s="45">
        <v>0</v>
      </c>
      <c r="D107" s="45">
        <v>-4214.1239215200003</v>
      </c>
      <c r="E107" s="45">
        <v>6.4191352500000001</v>
      </c>
      <c r="F107" s="45">
        <v>2270.9469832999998</v>
      </c>
      <c r="G107" s="45">
        <v>0</v>
      </c>
      <c r="H107" s="45">
        <v>-11.333618339999999</v>
      </c>
      <c r="I107" s="46">
        <v>0</v>
      </c>
      <c r="J107" s="46">
        <v>-45765.529568099999</v>
      </c>
      <c r="K107" s="46">
        <v>937.82177922999995</v>
      </c>
      <c r="L107" s="46">
        <v>-213.77356359999999</v>
      </c>
      <c r="M107" s="46">
        <v>123.2043694</v>
      </c>
      <c r="N107" s="46">
        <v>-11498.281314919999</v>
      </c>
      <c r="O107" s="46">
        <v>-3226.4177341999998</v>
      </c>
      <c r="P107" s="46">
        <v>-1019.9880000000001</v>
      </c>
      <c r="Q107" s="46">
        <v>-80190.723220879998</v>
      </c>
      <c r="R107" s="46">
        <v>-787.41273776000003</v>
      </c>
      <c r="S107" s="46">
        <v>182967.38380745999</v>
      </c>
    </row>
    <row r="108" spans="1:19" s="44" customFormat="1" x14ac:dyDescent="0.2">
      <c r="A108" s="4" t="s">
        <v>208</v>
      </c>
      <c r="B108" s="43">
        <v>0</v>
      </c>
      <c r="C108" s="43">
        <v>0</v>
      </c>
      <c r="D108" s="43">
        <v>21000.625628080001</v>
      </c>
      <c r="E108" s="43">
        <v>6.9957961500000003</v>
      </c>
      <c r="F108" s="43">
        <v>16534.573060300001</v>
      </c>
      <c r="G108" s="43">
        <v>0</v>
      </c>
      <c r="H108" s="43">
        <v>121.60827528999999</v>
      </c>
      <c r="I108" s="44">
        <v>0</v>
      </c>
      <c r="J108" s="44">
        <v>13580.4561498</v>
      </c>
      <c r="K108" s="44">
        <v>1365.7131252300001</v>
      </c>
      <c r="L108" s="44">
        <v>14528.0733495</v>
      </c>
      <c r="M108" s="44">
        <v>3680.431368</v>
      </c>
      <c r="N108" s="44">
        <v>47334.591097279997</v>
      </c>
      <c r="O108" s="44">
        <v>104704.6207954</v>
      </c>
      <c r="P108" s="44">
        <v>2747.462</v>
      </c>
      <c r="Q108" s="44">
        <v>109443.48480801001</v>
      </c>
      <c r="R108" s="44">
        <v>233.24111363</v>
      </c>
      <c r="S108" s="44">
        <v>663552.57282183005</v>
      </c>
    </row>
    <row r="109" spans="1:19" s="44" customFormat="1" x14ac:dyDescent="0.2">
      <c r="A109" s="4" t="s">
        <v>209</v>
      </c>
      <c r="B109" s="43">
        <v>0</v>
      </c>
      <c r="C109" s="43">
        <v>0</v>
      </c>
      <c r="D109" s="43">
        <v>25214.749549600001</v>
      </c>
      <c r="E109" s="43">
        <v>0.57666090000000003</v>
      </c>
      <c r="F109" s="43">
        <v>14263.626077000001</v>
      </c>
      <c r="G109" s="43">
        <v>0</v>
      </c>
      <c r="H109" s="43">
        <v>132.94189363000001</v>
      </c>
      <c r="I109" s="44">
        <v>0</v>
      </c>
      <c r="J109" s="44">
        <v>59345.985717900003</v>
      </c>
      <c r="K109" s="44">
        <v>427.891346</v>
      </c>
      <c r="L109" s="44">
        <v>14741.8469131</v>
      </c>
      <c r="M109" s="44">
        <v>3557.2269986000001</v>
      </c>
      <c r="N109" s="44">
        <v>58832.872412199999</v>
      </c>
      <c r="O109" s="44">
        <v>107931.0385296</v>
      </c>
      <c r="P109" s="44">
        <v>3767.45</v>
      </c>
      <c r="Q109" s="44">
        <v>189634.20802888999</v>
      </c>
      <c r="R109" s="44">
        <v>1020.65385139</v>
      </c>
      <c r="S109" s="44">
        <v>480585.18901436997</v>
      </c>
    </row>
    <row r="110" spans="1:19" s="46" customFormat="1" x14ac:dyDescent="0.2">
      <c r="A110" s="5" t="s">
        <v>211</v>
      </c>
      <c r="B110" s="45">
        <v>0</v>
      </c>
      <c r="C110" s="45">
        <v>0</v>
      </c>
      <c r="D110" s="45">
        <v>0</v>
      </c>
      <c r="E110" s="45">
        <v>0</v>
      </c>
      <c r="F110" s="45">
        <v>0</v>
      </c>
      <c r="G110" s="45">
        <v>0</v>
      </c>
      <c r="H110" s="45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v>0</v>
      </c>
      <c r="O110" s="46">
        <v>0</v>
      </c>
      <c r="P110" s="46">
        <v>0</v>
      </c>
      <c r="Q110" s="46">
        <v>0</v>
      </c>
      <c r="R110" s="46">
        <v>0</v>
      </c>
      <c r="S110" s="46">
        <v>0</v>
      </c>
    </row>
    <row r="111" spans="1:19" s="46" customFormat="1" x14ac:dyDescent="0.2">
      <c r="A111" s="5" t="s">
        <v>212</v>
      </c>
      <c r="B111" s="45">
        <v>0</v>
      </c>
      <c r="C111" s="45">
        <v>0</v>
      </c>
      <c r="D111" s="45">
        <v>0</v>
      </c>
      <c r="E111" s="45">
        <v>0</v>
      </c>
      <c r="F111" s="45">
        <v>0</v>
      </c>
      <c r="G111" s="45">
        <v>0</v>
      </c>
      <c r="H111" s="45">
        <v>0</v>
      </c>
      <c r="I111" s="46">
        <v>0</v>
      </c>
      <c r="J111" s="46">
        <v>52714.9124238</v>
      </c>
      <c r="K111" s="46">
        <v>-14.043535390000001</v>
      </c>
      <c r="L111" s="46">
        <v>0.41555710000000001</v>
      </c>
      <c r="M111" s="46">
        <v>0</v>
      </c>
      <c r="N111" s="46">
        <v>0</v>
      </c>
      <c r="O111" s="46">
        <v>0</v>
      </c>
      <c r="P111" s="46">
        <v>0</v>
      </c>
      <c r="Q111" s="46">
        <v>480.15966143999998</v>
      </c>
      <c r="R111" s="46">
        <v>0</v>
      </c>
      <c r="S111" s="46">
        <v>64884.100506949995</v>
      </c>
    </row>
    <row r="112" spans="1:19" s="44" customFormat="1" x14ac:dyDescent="0.2">
      <c r="A112" s="4" t="s">
        <v>213</v>
      </c>
      <c r="B112" s="43">
        <v>0</v>
      </c>
      <c r="C112" s="43">
        <v>0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4">
        <v>0</v>
      </c>
      <c r="J112" s="44">
        <v>0</v>
      </c>
      <c r="K112" s="44">
        <v>14.043535390000001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14.043535390000001</v>
      </c>
    </row>
    <row r="113" spans="1:19" s="44" customFormat="1" x14ac:dyDescent="0.2">
      <c r="A113" s="4" t="s">
        <v>214</v>
      </c>
      <c r="B113" s="43">
        <v>0</v>
      </c>
      <c r="C113" s="43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4">
        <v>0</v>
      </c>
      <c r="J113" s="44">
        <v>52714.9124238</v>
      </c>
      <c r="K113" s="44">
        <v>0</v>
      </c>
      <c r="L113" s="44">
        <v>0.41555710000000001</v>
      </c>
      <c r="M113" s="44">
        <v>0</v>
      </c>
      <c r="N113" s="44">
        <v>0</v>
      </c>
      <c r="O113" s="44">
        <v>0</v>
      </c>
      <c r="P113" s="44">
        <v>0</v>
      </c>
      <c r="Q113" s="44">
        <v>480.15966143999998</v>
      </c>
      <c r="R113" s="44">
        <v>0</v>
      </c>
      <c r="S113" s="44">
        <v>64898.144042339998</v>
      </c>
    </row>
    <row r="114" spans="1:19" s="46" customFormat="1" x14ac:dyDescent="0.2">
      <c r="A114" s="5" t="s">
        <v>200</v>
      </c>
      <c r="B114" s="45">
        <v>0</v>
      </c>
      <c r="C114" s="45">
        <v>0</v>
      </c>
      <c r="D114" s="45">
        <v>0</v>
      </c>
      <c r="E114" s="45">
        <v>0</v>
      </c>
      <c r="F114" s="45">
        <v>0</v>
      </c>
      <c r="G114" s="45">
        <v>0</v>
      </c>
      <c r="H114" s="45">
        <v>0</v>
      </c>
      <c r="I114" s="46">
        <v>0</v>
      </c>
      <c r="J114" s="46">
        <v>52714.9124238</v>
      </c>
      <c r="K114" s="46">
        <v>0</v>
      </c>
      <c r="L114" s="46">
        <v>18.635888000000001</v>
      </c>
      <c r="M114" s="46">
        <v>0</v>
      </c>
      <c r="N114" s="46">
        <v>0</v>
      </c>
      <c r="O114" s="46">
        <v>0</v>
      </c>
      <c r="P114" s="46">
        <v>0</v>
      </c>
      <c r="Q114" s="46">
        <v>40424.049432500004</v>
      </c>
      <c r="R114" s="46">
        <v>0</v>
      </c>
      <c r="S114" s="46">
        <v>122745.6041443</v>
      </c>
    </row>
    <row r="115" spans="1:19" s="44" customFormat="1" x14ac:dyDescent="0.2">
      <c r="A115" s="4" t="s">
        <v>201</v>
      </c>
      <c r="B115" s="43">
        <v>0</v>
      </c>
      <c r="C115" s="43">
        <v>0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4">
        <v>0</v>
      </c>
      <c r="J115" s="44">
        <v>0</v>
      </c>
      <c r="K115" s="44">
        <v>0</v>
      </c>
      <c r="L115" s="44">
        <v>18.2203309</v>
      </c>
      <c r="M115" s="44">
        <v>0</v>
      </c>
      <c r="N115" s="44">
        <v>0</v>
      </c>
      <c r="O115" s="44">
        <v>0</v>
      </c>
      <c r="P115" s="44">
        <v>0</v>
      </c>
      <c r="Q115" s="44">
        <v>39943.889771059999</v>
      </c>
      <c r="R115" s="44">
        <v>0</v>
      </c>
      <c r="S115" s="44">
        <v>57847.460101959994</v>
      </c>
    </row>
    <row r="116" spans="1:19" s="44" customFormat="1" x14ac:dyDescent="0.2">
      <c r="A116" s="4" t="s">
        <v>215</v>
      </c>
      <c r="B116" s="43">
        <v>0</v>
      </c>
      <c r="C116" s="43">
        <v>0</v>
      </c>
      <c r="D116" s="43">
        <v>-7654.3593826599999</v>
      </c>
      <c r="E116" s="43">
        <v>0</v>
      </c>
      <c r="F116" s="43">
        <v>-170.33540417</v>
      </c>
      <c r="G116" s="43">
        <v>0</v>
      </c>
      <c r="H116" s="43">
        <v>0</v>
      </c>
      <c r="I116" s="44">
        <v>0</v>
      </c>
      <c r="J116" s="44">
        <v>0</v>
      </c>
      <c r="K116" s="44">
        <v>-6.2004368999999997</v>
      </c>
      <c r="L116" s="44">
        <v>0</v>
      </c>
      <c r="M116" s="44">
        <v>-1417.7889694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-36797.639193129995</v>
      </c>
    </row>
    <row r="117" spans="1:19" s="44" customFormat="1" x14ac:dyDescent="0.2">
      <c r="A117" s="4" t="s">
        <v>216</v>
      </c>
      <c r="B117" s="43">
        <v>0</v>
      </c>
      <c r="C117" s="43">
        <v>0</v>
      </c>
      <c r="D117" s="43">
        <v>-7654.3593826599999</v>
      </c>
      <c r="E117" s="43">
        <v>0</v>
      </c>
      <c r="F117" s="43">
        <v>-170.33540417</v>
      </c>
      <c r="G117" s="43">
        <v>0</v>
      </c>
      <c r="H117" s="43">
        <v>0</v>
      </c>
      <c r="I117" s="44">
        <v>0</v>
      </c>
      <c r="J117" s="44">
        <v>0</v>
      </c>
      <c r="K117" s="44">
        <v>-6.2004368999999997</v>
      </c>
      <c r="L117" s="44">
        <v>0</v>
      </c>
      <c r="M117" s="44">
        <v>-1417.7889694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-9248.6841931300005</v>
      </c>
    </row>
    <row r="118" spans="1:19" s="46" customFormat="1" x14ac:dyDescent="0.2">
      <c r="A118" s="5" t="s">
        <v>217</v>
      </c>
      <c r="B118" s="45">
        <v>0</v>
      </c>
      <c r="C118" s="45">
        <v>0</v>
      </c>
      <c r="D118" s="45">
        <v>66994.935013399998</v>
      </c>
      <c r="E118" s="45">
        <v>0</v>
      </c>
      <c r="F118" s="45">
        <v>0</v>
      </c>
      <c r="G118" s="45">
        <v>0</v>
      </c>
      <c r="H118" s="45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66994.935013399998</v>
      </c>
    </row>
    <row r="119" spans="1:19" s="44" customFormat="1" x14ac:dyDescent="0.2">
      <c r="A119" s="4" t="s">
        <v>218</v>
      </c>
      <c r="B119" s="43">
        <v>0</v>
      </c>
      <c r="C119" s="43">
        <v>0</v>
      </c>
      <c r="D119" s="43">
        <v>74649.294396059995</v>
      </c>
      <c r="E119" s="43">
        <v>0</v>
      </c>
      <c r="F119" s="43">
        <v>170.33540417</v>
      </c>
      <c r="G119" s="43">
        <v>0</v>
      </c>
      <c r="H119" s="43">
        <v>0</v>
      </c>
      <c r="I119" s="44">
        <v>0</v>
      </c>
      <c r="J119" s="44">
        <v>0</v>
      </c>
      <c r="K119" s="44">
        <v>6.2004368999999997</v>
      </c>
      <c r="L119" s="44">
        <v>0</v>
      </c>
      <c r="M119" s="44">
        <v>1417.7889694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76243.619206529998</v>
      </c>
    </row>
    <row r="120" spans="1:19" s="46" customFormat="1" x14ac:dyDescent="0.2">
      <c r="A120" s="5" t="s">
        <v>219</v>
      </c>
      <c r="B120" s="45">
        <v>0</v>
      </c>
      <c r="C120" s="45">
        <v>0</v>
      </c>
      <c r="D120" s="45">
        <v>0</v>
      </c>
      <c r="E120" s="45">
        <v>0</v>
      </c>
      <c r="F120" s="45">
        <v>0</v>
      </c>
      <c r="G120" s="45">
        <v>0</v>
      </c>
      <c r="H120" s="45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-27548.955000000002</v>
      </c>
    </row>
    <row r="121" spans="1:19" s="44" customFormat="1" x14ac:dyDescent="0.2">
      <c r="A121" s="4" t="s">
        <v>200</v>
      </c>
      <c r="B121" s="43">
        <v>0</v>
      </c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15261.6</v>
      </c>
    </row>
    <row r="122" spans="1:19" s="44" customFormat="1" x14ac:dyDescent="0.2">
      <c r="A122" s="4" t="s">
        <v>201</v>
      </c>
      <c r="B122" s="43">
        <v>0</v>
      </c>
      <c r="C122" s="43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42810.555</v>
      </c>
    </row>
    <row r="123" spans="1:19" s="46" customFormat="1" x14ac:dyDescent="0.2">
      <c r="A123" s="5" t="s">
        <v>220</v>
      </c>
      <c r="B123" s="45">
        <v>0</v>
      </c>
      <c r="C123" s="45">
        <v>0</v>
      </c>
      <c r="D123" s="45">
        <v>0</v>
      </c>
      <c r="E123" s="45">
        <v>0</v>
      </c>
      <c r="F123" s="45">
        <v>0</v>
      </c>
      <c r="G123" s="45">
        <v>0</v>
      </c>
      <c r="H123" s="45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v>0</v>
      </c>
      <c r="O123" s="46">
        <v>0</v>
      </c>
      <c r="P123" s="46">
        <v>0</v>
      </c>
      <c r="Q123" s="46">
        <v>0</v>
      </c>
      <c r="R123" s="46">
        <v>0</v>
      </c>
      <c r="S123" s="46">
        <v>0</v>
      </c>
    </row>
    <row r="124" spans="1:19" s="46" customFormat="1" x14ac:dyDescent="0.2">
      <c r="A124" s="5" t="s">
        <v>221</v>
      </c>
      <c r="B124" s="45">
        <v>0</v>
      </c>
      <c r="C124" s="45">
        <v>0</v>
      </c>
      <c r="D124" s="45">
        <v>0</v>
      </c>
      <c r="E124" s="45">
        <v>0</v>
      </c>
      <c r="F124" s="45">
        <v>0</v>
      </c>
      <c r="G124" s="45">
        <v>0</v>
      </c>
      <c r="H124" s="45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v>0</v>
      </c>
      <c r="O124" s="46">
        <v>0</v>
      </c>
      <c r="P124" s="46">
        <v>0</v>
      </c>
      <c r="Q124" s="46">
        <v>0</v>
      </c>
      <c r="R124" s="46">
        <v>0</v>
      </c>
      <c r="S124" s="46">
        <v>0</v>
      </c>
    </row>
    <row r="125" spans="1:19" s="44" customFormat="1" x14ac:dyDescent="0.2">
      <c r="A125" s="4" t="s">
        <v>211</v>
      </c>
      <c r="B125" s="43">
        <v>0</v>
      </c>
      <c r="C125" s="43">
        <v>0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</row>
    <row r="126" spans="1:19" s="44" customFormat="1" x14ac:dyDescent="0.2">
      <c r="A126" s="4" t="s">
        <v>222</v>
      </c>
      <c r="B126" s="43">
        <v>0</v>
      </c>
      <c r="C126" s="43">
        <v>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4">
        <v>0</v>
      </c>
      <c r="J126" s="44">
        <v>8200.5300000000007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-822.18734147999999</v>
      </c>
      <c r="R126" s="44">
        <v>0</v>
      </c>
      <c r="S126" s="44">
        <v>21168.141353520001</v>
      </c>
    </row>
    <row r="127" spans="1:19" s="46" customFormat="1" x14ac:dyDescent="0.2">
      <c r="A127" s="5" t="s">
        <v>223</v>
      </c>
      <c r="B127" s="45">
        <v>0</v>
      </c>
      <c r="C127" s="45">
        <v>0</v>
      </c>
      <c r="D127" s="45">
        <v>0</v>
      </c>
      <c r="E127" s="45">
        <v>0</v>
      </c>
      <c r="F127" s="45">
        <v>0</v>
      </c>
      <c r="G127" s="45">
        <v>0</v>
      </c>
      <c r="H127" s="45">
        <v>0</v>
      </c>
      <c r="I127" s="46">
        <v>0</v>
      </c>
      <c r="J127" s="46">
        <v>18286.759999999998</v>
      </c>
      <c r="K127" s="46">
        <v>0</v>
      </c>
      <c r="L127" s="46">
        <v>0</v>
      </c>
      <c r="M127" s="46">
        <v>0</v>
      </c>
      <c r="N127" s="46">
        <v>0</v>
      </c>
      <c r="O127" s="46">
        <v>0</v>
      </c>
      <c r="P127" s="46">
        <v>0</v>
      </c>
      <c r="Q127" s="46">
        <v>0</v>
      </c>
      <c r="R127" s="46">
        <v>0</v>
      </c>
      <c r="S127" s="46">
        <v>32076.558695</v>
      </c>
    </row>
    <row r="128" spans="1:19" s="44" customFormat="1" x14ac:dyDescent="0.2">
      <c r="A128" s="4" t="s">
        <v>224</v>
      </c>
      <c r="B128" s="43">
        <v>0</v>
      </c>
      <c r="C128" s="43">
        <v>0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4">
        <v>0</v>
      </c>
      <c r="J128" s="44">
        <v>10086.23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822.18734147999999</v>
      </c>
      <c r="R128" s="44">
        <v>0</v>
      </c>
      <c r="S128" s="44">
        <v>10908.417341479999</v>
      </c>
    </row>
    <row r="129" spans="1:19" s="44" customFormat="1" x14ac:dyDescent="0.2">
      <c r="A129" s="4" t="s">
        <v>225</v>
      </c>
      <c r="B129" s="43">
        <v>0</v>
      </c>
      <c r="C129" s="43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</row>
    <row r="130" spans="1:19" s="44" customFormat="1" x14ac:dyDescent="0.2">
      <c r="A130" s="4" t="s">
        <v>226</v>
      </c>
      <c r="B130" s="43">
        <v>0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</row>
    <row r="131" spans="1:19" s="44" customFormat="1" x14ac:dyDescent="0.2">
      <c r="A131" s="4" t="s">
        <v>227</v>
      </c>
      <c r="B131" s="43">
        <v>0</v>
      </c>
      <c r="C131" s="43">
        <v>0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</row>
    <row r="132" spans="1:19" s="44" customFormat="1" ht="13.5" thickBo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</row>
    <row r="133" spans="1:19" ht="13.5" thickTop="1" x14ac:dyDescent="0.2"/>
    <row r="135" spans="1:19" x14ac:dyDescent="0.2">
      <c r="A135" s="31" t="s">
        <v>365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E663-68DB-4F11-8AC8-EAFCB9B17035}">
  <dimension ref="A1:X136"/>
  <sheetViews>
    <sheetView showGridLines="0" defaultGridColor="0" topLeftCell="C1" colorId="60" workbookViewId="0">
      <selection activeCell="O21" sqref="O21"/>
    </sheetView>
  </sheetViews>
  <sheetFormatPr baseColWidth="10" defaultColWidth="11.42578125" defaultRowHeight="12.75" x14ac:dyDescent="0.2"/>
  <cols>
    <col min="1" max="1" width="51.5703125" style="31" bestFit="1" customWidth="1"/>
    <col min="2" max="7" width="11.42578125" style="31"/>
    <col min="8" max="8" width="14.28515625" style="31" customWidth="1"/>
    <col min="9" max="9" width="13.5703125" style="31" customWidth="1"/>
    <col min="10" max="16384" width="11.42578125" style="31"/>
  </cols>
  <sheetData>
    <row r="1" spans="1:24" x14ac:dyDescent="0.2">
      <c r="A1" s="1" t="s">
        <v>0</v>
      </c>
    </row>
    <row r="2" spans="1:24" x14ac:dyDescent="0.2">
      <c r="A2" s="1" t="s">
        <v>2</v>
      </c>
    </row>
    <row r="3" spans="1:24" x14ac:dyDescent="0.2">
      <c r="A3" s="1" t="s">
        <v>3</v>
      </c>
    </row>
    <row r="5" spans="1:24" x14ac:dyDescent="0.2">
      <c r="A5" s="40" t="s">
        <v>373</v>
      </c>
      <c r="B5" s="40"/>
      <c r="C5" s="40"/>
      <c r="D5" s="40"/>
      <c r="E5" s="40"/>
      <c r="F5" s="40"/>
      <c r="G5" s="40"/>
      <c r="H5" s="40"/>
    </row>
    <row r="6" spans="1:24" x14ac:dyDescent="0.2">
      <c r="A6" s="40" t="s">
        <v>377</v>
      </c>
      <c r="B6" s="40"/>
      <c r="C6" s="40"/>
      <c r="D6" s="40"/>
      <c r="E6" s="40"/>
      <c r="F6" s="40"/>
      <c r="G6" s="40"/>
      <c r="H6" s="40"/>
    </row>
    <row r="7" spans="1:24" x14ac:dyDescent="0.2">
      <c r="A7" s="40">
        <v>2024</v>
      </c>
      <c r="B7" s="40"/>
      <c r="C7" s="40"/>
      <c r="D7" s="40"/>
      <c r="E7" s="40"/>
      <c r="F7" s="40"/>
      <c r="G7" s="40"/>
      <c r="H7" s="40"/>
    </row>
    <row r="8" spans="1:24" x14ac:dyDescent="0.2">
      <c r="A8" s="40" t="s">
        <v>5</v>
      </c>
      <c r="B8" s="40"/>
      <c r="C8" s="40"/>
      <c r="D8" s="40"/>
      <c r="E8" s="40"/>
      <c r="F8" s="40"/>
      <c r="G8" s="40"/>
      <c r="H8" s="40"/>
    </row>
    <row r="9" spans="1:24" ht="13.5" thickBot="1" x14ac:dyDescent="0.25"/>
    <row r="10" spans="1:24" ht="25.5" thickTop="1" thickBot="1" x14ac:dyDescent="0.25">
      <c r="A10" s="3" t="s">
        <v>1</v>
      </c>
      <c r="B10" s="3" t="s">
        <v>9</v>
      </c>
      <c r="C10" s="3" t="s">
        <v>10</v>
      </c>
      <c r="D10" s="3" t="s">
        <v>11</v>
      </c>
      <c r="E10" s="3" t="s">
        <v>12</v>
      </c>
      <c r="F10" s="3" t="s">
        <v>13</v>
      </c>
      <c r="G10" s="3" t="s">
        <v>14</v>
      </c>
      <c r="H10" s="3" t="s">
        <v>15</v>
      </c>
      <c r="I10" s="3" t="s">
        <v>23</v>
      </c>
      <c r="J10" s="3" t="s">
        <v>29</v>
      </c>
      <c r="K10" s="3" t="s">
        <v>30</v>
      </c>
      <c r="L10" s="3" t="s">
        <v>44</v>
      </c>
      <c r="M10" s="3" t="s">
        <v>45</v>
      </c>
      <c r="N10" s="3" t="s">
        <v>46</v>
      </c>
      <c r="O10" s="3" t="s">
        <v>62</v>
      </c>
      <c r="P10" s="3" t="s">
        <v>64</v>
      </c>
      <c r="Q10" s="3" t="s">
        <v>65</v>
      </c>
      <c r="R10" s="3" t="s">
        <v>97</v>
      </c>
      <c r="S10" s="3" t="s">
        <v>98</v>
      </c>
      <c r="T10" s="3" t="s">
        <v>116</v>
      </c>
      <c r="U10" s="3" t="s">
        <v>117</v>
      </c>
      <c r="V10" s="3" t="s">
        <v>118</v>
      </c>
      <c r="W10" s="3" t="s">
        <v>119</v>
      </c>
      <c r="X10" s="3" t="s">
        <v>126</v>
      </c>
    </row>
    <row r="11" spans="1:24" s="44" customFormat="1" ht="13.5" thickTop="1" x14ac:dyDescent="0.2">
      <c r="A11" s="4"/>
      <c r="B11" s="43"/>
      <c r="C11" s="43"/>
      <c r="D11" s="43"/>
      <c r="E11" s="43"/>
      <c r="F11" s="43"/>
      <c r="G11" s="43"/>
      <c r="H11" s="43"/>
      <c r="I11" s="43"/>
    </row>
    <row r="12" spans="1:24" s="46" customFormat="1" x14ac:dyDescent="0.2">
      <c r="A12" s="5" t="s">
        <v>127</v>
      </c>
      <c r="B12" s="45">
        <v>32287.011480180001</v>
      </c>
      <c r="C12" s="45">
        <v>108569.20307302001</v>
      </c>
      <c r="D12" s="45">
        <v>1263.6321407099999</v>
      </c>
      <c r="E12" s="45">
        <v>6454.0733270700002</v>
      </c>
      <c r="F12" s="45">
        <v>193747.44487512001</v>
      </c>
      <c r="G12" s="45">
        <v>4137.7726404249997</v>
      </c>
      <c r="H12" s="45">
        <v>85296.299520380504</v>
      </c>
      <c r="I12" s="45">
        <v>14736.78995536</v>
      </c>
      <c r="J12" s="46">
        <v>0</v>
      </c>
      <c r="K12" s="46">
        <v>15911.86561089</v>
      </c>
      <c r="L12" s="46">
        <v>5438.65822905</v>
      </c>
      <c r="M12" s="46">
        <v>4847.3792904700003</v>
      </c>
      <c r="N12" s="46">
        <v>2632.6581822500002</v>
      </c>
      <c r="O12" s="46">
        <v>4359.6333029500001</v>
      </c>
      <c r="P12" s="46">
        <v>99273.27794272</v>
      </c>
      <c r="Q12" s="46">
        <v>22952.46952531</v>
      </c>
      <c r="R12" s="46">
        <v>7520.6132241994001</v>
      </c>
      <c r="S12" s="46">
        <v>1035.6739459800001</v>
      </c>
      <c r="T12" s="46">
        <v>0</v>
      </c>
      <c r="U12" s="46">
        <v>0</v>
      </c>
      <c r="V12" s="46">
        <v>0</v>
      </c>
      <c r="W12" s="46">
        <v>0</v>
      </c>
      <c r="X12" s="46">
        <f>SUM(B12:W12)</f>
        <v>610464.45626608492</v>
      </c>
    </row>
    <row r="13" spans="1:24" s="46" customFormat="1" x14ac:dyDescent="0.2">
      <c r="A13" s="5" t="s">
        <v>128</v>
      </c>
      <c r="B13" s="45">
        <v>32287.011480180001</v>
      </c>
      <c r="C13" s="45">
        <v>108569.20307302001</v>
      </c>
      <c r="D13" s="45">
        <v>1219.36098614</v>
      </c>
      <c r="E13" s="45">
        <v>5435.8016076100002</v>
      </c>
      <c r="F13" s="45">
        <v>193747.44487512001</v>
      </c>
      <c r="G13" s="45">
        <v>4137.7726404249997</v>
      </c>
      <c r="H13" s="45">
        <v>85296.278856630495</v>
      </c>
      <c r="I13" s="45">
        <v>14736.78995536</v>
      </c>
      <c r="J13" s="46">
        <v>0</v>
      </c>
      <c r="K13" s="46">
        <v>15911.86561089</v>
      </c>
      <c r="L13" s="46">
        <v>5438.65822905</v>
      </c>
      <c r="M13" s="46">
        <v>2776.1503501000002</v>
      </c>
      <c r="N13" s="46">
        <v>2632.6581822500002</v>
      </c>
      <c r="O13" s="46">
        <v>4362.0245379500002</v>
      </c>
      <c r="P13" s="46">
        <v>99273.27794272</v>
      </c>
      <c r="Q13" s="46">
        <v>22691.31506416</v>
      </c>
      <c r="R13" s="46">
        <v>7520.6132241994001</v>
      </c>
      <c r="S13" s="46">
        <v>1035.6739459800001</v>
      </c>
      <c r="T13" s="46">
        <v>0</v>
      </c>
      <c r="U13" s="46">
        <v>0</v>
      </c>
      <c r="V13" s="46">
        <v>0</v>
      </c>
      <c r="W13" s="46">
        <v>0</v>
      </c>
      <c r="X13" s="46">
        <f t="shared" ref="X13:X76" si="0">SUM(B13:W13)</f>
        <v>607071.90056178498</v>
      </c>
    </row>
    <row r="14" spans="1:24" s="46" customFormat="1" x14ac:dyDescent="0.2">
      <c r="A14" s="5" t="s">
        <v>129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f t="shared" si="0"/>
        <v>0</v>
      </c>
    </row>
    <row r="15" spans="1:24" s="46" customFormat="1" x14ac:dyDescent="0.2">
      <c r="A15" s="5" t="s">
        <v>130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6">
        <f t="shared" si="0"/>
        <v>0</v>
      </c>
    </row>
    <row r="16" spans="1:24" s="44" customFormat="1" x14ac:dyDescent="0.2">
      <c r="A16" s="4" t="s">
        <v>131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f t="shared" si="0"/>
        <v>0</v>
      </c>
    </row>
    <row r="17" spans="1:24" s="44" customFormat="1" x14ac:dyDescent="0.2">
      <c r="A17" s="4" t="s">
        <v>132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f t="shared" si="0"/>
        <v>0</v>
      </c>
    </row>
    <row r="18" spans="1:24" s="44" customFormat="1" x14ac:dyDescent="0.2">
      <c r="A18" s="4" t="s">
        <v>133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f t="shared" si="0"/>
        <v>0</v>
      </c>
    </row>
    <row r="19" spans="1:24" s="44" customFormat="1" x14ac:dyDescent="0.2">
      <c r="A19" s="4" t="s">
        <v>134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f t="shared" si="0"/>
        <v>0</v>
      </c>
    </row>
    <row r="20" spans="1:24" s="46" customFormat="1" x14ac:dyDescent="0.2">
      <c r="A20" s="5" t="s">
        <v>135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f t="shared" si="0"/>
        <v>0</v>
      </c>
    </row>
    <row r="21" spans="1:24" s="44" customFormat="1" x14ac:dyDescent="0.2">
      <c r="A21" s="4" t="s">
        <v>136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f t="shared" si="0"/>
        <v>0</v>
      </c>
    </row>
    <row r="22" spans="1:24" s="44" customFormat="1" x14ac:dyDescent="0.2">
      <c r="A22" s="4" t="s">
        <v>137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f t="shared" si="0"/>
        <v>0</v>
      </c>
    </row>
    <row r="23" spans="1:24" s="44" customFormat="1" x14ac:dyDescent="0.2">
      <c r="A23" s="4" t="s">
        <v>134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f t="shared" si="0"/>
        <v>0</v>
      </c>
    </row>
    <row r="24" spans="1:24" s="46" customFormat="1" x14ac:dyDescent="0.2">
      <c r="A24" s="5" t="s">
        <v>138</v>
      </c>
      <c r="B24" s="45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f t="shared" si="0"/>
        <v>0</v>
      </c>
    </row>
    <row r="25" spans="1:24" s="44" customFormat="1" x14ac:dyDescent="0.2">
      <c r="A25" s="4" t="s">
        <v>139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f t="shared" si="0"/>
        <v>0</v>
      </c>
    </row>
    <row r="26" spans="1:24" s="46" customFormat="1" x14ac:dyDescent="0.2">
      <c r="A26" s="5" t="s">
        <v>140</v>
      </c>
      <c r="B26" s="45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f t="shared" si="0"/>
        <v>0</v>
      </c>
    </row>
    <row r="27" spans="1:24" s="46" customFormat="1" x14ac:dyDescent="0.2">
      <c r="A27" s="5" t="s">
        <v>141</v>
      </c>
      <c r="B27" s="45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f t="shared" si="0"/>
        <v>0</v>
      </c>
    </row>
    <row r="28" spans="1:24" s="44" customFormat="1" x14ac:dyDescent="0.2">
      <c r="A28" s="4" t="s">
        <v>142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f t="shared" si="0"/>
        <v>0</v>
      </c>
    </row>
    <row r="29" spans="1:24" s="44" customFormat="1" x14ac:dyDescent="0.2">
      <c r="A29" s="4" t="s">
        <v>143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f t="shared" si="0"/>
        <v>0</v>
      </c>
    </row>
    <row r="30" spans="1:24" s="44" customFormat="1" x14ac:dyDescent="0.2">
      <c r="A30" s="4" t="s">
        <v>144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f t="shared" si="0"/>
        <v>0</v>
      </c>
    </row>
    <row r="31" spans="1:24" s="44" customFormat="1" x14ac:dyDescent="0.2">
      <c r="A31" s="4" t="s">
        <v>145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f t="shared" si="0"/>
        <v>0</v>
      </c>
    </row>
    <row r="32" spans="1:24" s="44" customFormat="1" x14ac:dyDescent="0.2">
      <c r="A32" s="4" t="s">
        <v>146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f t="shared" si="0"/>
        <v>0</v>
      </c>
    </row>
    <row r="33" spans="1:24" s="46" customFormat="1" x14ac:dyDescent="0.2">
      <c r="A33" s="5" t="s">
        <v>147</v>
      </c>
      <c r="B33" s="45">
        <v>5.9999999999999995E-8</v>
      </c>
      <c r="C33" s="45">
        <v>-35474.051325979999</v>
      </c>
      <c r="D33" s="45">
        <v>-1015.06623261</v>
      </c>
      <c r="E33" s="45">
        <v>10.87355625</v>
      </c>
      <c r="F33" s="45">
        <v>5763.1805754899997</v>
      </c>
      <c r="G33" s="45">
        <v>-1721.0017926999999</v>
      </c>
      <c r="H33" s="45">
        <v>-2321.8852938</v>
      </c>
      <c r="I33" s="45">
        <v>0</v>
      </c>
      <c r="J33" s="46">
        <v>0</v>
      </c>
      <c r="K33" s="46">
        <v>-1E-8</v>
      </c>
      <c r="L33" s="46">
        <v>-901.69084199999998</v>
      </c>
      <c r="M33" s="46">
        <v>-1128.2816404</v>
      </c>
      <c r="N33" s="46">
        <v>-106.77455166</v>
      </c>
      <c r="O33" s="46">
        <v>-1219.8425609999999</v>
      </c>
      <c r="P33" s="46">
        <v>-16087.865135210001</v>
      </c>
      <c r="Q33" s="46">
        <v>4.54630037</v>
      </c>
      <c r="R33" s="46">
        <v>-2321.731679</v>
      </c>
      <c r="S33" s="46">
        <v>-31.729652999999999</v>
      </c>
      <c r="T33" s="46">
        <v>0</v>
      </c>
      <c r="U33" s="46">
        <v>0</v>
      </c>
      <c r="V33" s="46">
        <v>0</v>
      </c>
      <c r="W33" s="46">
        <v>0</v>
      </c>
      <c r="X33" s="46">
        <f t="shared" si="0"/>
        <v>-56551.320275199992</v>
      </c>
    </row>
    <row r="34" spans="1:24" s="46" customFormat="1" x14ac:dyDescent="0.2">
      <c r="A34" s="5" t="s">
        <v>148</v>
      </c>
      <c r="B34" s="45">
        <v>5.9999999999999995E-8</v>
      </c>
      <c r="C34" s="45">
        <v>-35474.051325979999</v>
      </c>
      <c r="D34" s="45">
        <v>-1015.06623261</v>
      </c>
      <c r="E34" s="45">
        <v>10.87355625</v>
      </c>
      <c r="F34" s="45">
        <v>5763.1805754899997</v>
      </c>
      <c r="G34" s="45">
        <v>-1721.0017926999999</v>
      </c>
      <c r="H34" s="45">
        <v>-2321.8852938</v>
      </c>
      <c r="I34" s="45">
        <v>0</v>
      </c>
      <c r="J34" s="46">
        <v>0</v>
      </c>
      <c r="K34" s="46">
        <v>-1E-8</v>
      </c>
      <c r="L34" s="46">
        <v>-901.69084199999998</v>
      </c>
      <c r="M34" s="46">
        <v>-1128.2816404</v>
      </c>
      <c r="N34" s="46">
        <v>-106.77455166</v>
      </c>
      <c r="O34" s="46">
        <v>-1219.8425609999999</v>
      </c>
      <c r="P34" s="46">
        <v>-16087.865135210001</v>
      </c>
      <c r="Q34" s="46">
        <v>4.54630037</v>
      </c>
      <c r="R34" s="46">
        <v>-2321.731679</v>
      </c>
      <c r="S34" s="46">
        <v>-31.729652999999999</v>
      </c>
      <c r="T34" s="46">
        <v>0</v>
      </c>
      <c r="U34" s="46">
        <v>0</v>
      </c>
      <c r="V34" s="46">
        <v>0</v>
      </c>
      <c r="W34" s="46">
        <v>0</v>
      </c>
      <c r="X34" s="46">
        <f t="shared" si="0"/>
        <v>-56551.320275199992</v>
      </c>
    </row>
    <row r="35" spans="1:24" s="46" customFormat="1" x14ac:dyDescent="0.2">
      <c r="A35" s="5" t="s">
        <v>149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f t="shared" si="0"/>
        <v>0</v>
      </c>
    </row>
    <row r="36" spans="1:24" s="46" customFormat="1" x14ac:dyDescent="0.2">
      <c r="A36" s="5" t="s">
        <v>151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f t="shared" si="0"/>
        <v>0</v>
      </c>
    </row>
    <row r="37" spans="1:24" s="46" customFormat="1" x14ac:dyDescent="0.2">
      <c r="A37" s="5" t="s">
        <v>152</v>
      </c>
      <c r="B37" s="45">
        <v>5.9999999999999995E-8</v>
      </c>
      <c r="C37" s="45">
        <v>-35474.051325979999</v>
      </c>
      <c r="D37" s="45">
        <v>-1015.06623261</v>
      </c>
      <c r="E37" s="45">
        <v>10.87355625</v>
      </c>
      <c r="F37" s="45">
        <v>5763.1805754899997</v>
      </c>
      <c r="G37" s="45">
        <v>-1721.0017926999999</v>
      </c>
      <c r="H37" s="45">
        <v>-2321.8852938</v>
      </c>
      <c r="I37" s="45">
        <v>0</v>
      </c>
      <c r="J37" s="46">
        <v>0</v>
      </c>
      <c r="K37" s="46">
        <v>-1E-8</v>
      </c>
      <c r="L37" s="46">
        <v>-901.69084199999998</v>
      </c>
      <c r="M37" s="46">
        <v>-1128.2816404</v>
      </c>
      <c r="N37" s="46">
        <v>-106.77455166</v>
      </c>
      <c r="O37" s="46">
        <v>-1219.8425609999999</v>
      </c>
      <c r="P37" s="46">
        <v>-16087.865135210001</v>
      </c>
      <c r="Q37" s="46">
        <v>4.54630037</v>
      </c>
      <c r="R37" s="46">
        <v>-2321.731679</v>
      </c>
      <c r="S37" s="46">
        <v>-31.729652999999999</v>
      </c>
      <c r="T37" s="46">
        <v>0</v>
      </c>
      <c r="U37" s="46">
        <v>0</v>
      </c>
      <c r="V37" s="46">
        <v>0</v>
      </c>
      <c r="W37" s="46">
        <v>0</v>
      </c>
      <c r="X37" s="46">
        <f t="shared" si="0"/>
        <v>-56551.320275199992</v>
      </c>
    </row>
    <row r="38" spans="1:24" s="44" customFormat="1" x14ac:dyDescent="0.2">
      <c r="A38" s="4" t="s">
        <v>153</v>
      </c>
      <c r="B38" s="43">
        <v>0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f t="shared" si="0"/>
        <v>0</v>
      </c>
    </row>
    <row r="39" spans="1:24" s="44" customFormat="1" x14ac:dyDescent="0.2">
      <c r="A39" s="4" t="s">
        <v>154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f t="shared" si="0"/>
        <v>0</v>
      </c>
    </row>
    <row r="40" spans="1:24" s="44" customFormat="1" x14ac:dyDescent="0.2">
      <c r="A40" s="4" t="s">
        <v>155</v>
      </c>
      <c r="B40" s="43">
        <v>32287.01148012</v>
      </c>
      <c r="C40" s="43">
        <v>144043.254399</v>
      </c>
      <c r="D40" s="43">
        <v>2234.4272187500001</v>
      </c>
      <c r="E40" s="43">
        <v>5424.9280513599997</v>
      </c>
      <c r="F40" s="43">
        <v>187984.26429963001</v>
      </c>
      <c r="G40" s="43">
        <v>5858.7744331249996</v>
      </c>
      <c r="H40" s="43">
        <v>87618.164150430501</v>
      </c>
      <c r="I40" s="43">
        <v>14736.78995536</v>
      </c>
      <c r="J40" s="44">
        <v>0</v>
      </c>
      <c r="K40" s="44">
        <v>15911.8656109</v>
      </c>
      <c r="L40" s="44">
        <v>6340.34907105</v>
      </c>
      <c r="M40" s="44">
        <v>3904.4319905000002</v>
      </c>
      <c r="N40" s="44">
        <v>2739.43273391</v>
      </c>
      <c r="O40" s="44">
        <v>5581.8670989499997</v>
      </c>
      <c r="P40" s="44">
        <v>115361.14307793</v>
      </c>
      <c r="Q40" s="44">
        <v>22686.768763790002</v>
      </c>
      <c r="R40" s="44">
        <v>9842.3449031994005</v>
      </c>
      <c r="S40" s="44">
        <v>1067.40359898</v>
      </c>
      <c r="T40" s="44">
        <v>0</v>
      </c>
      <c r="U40" s="44">
        <v>0</v>
      </c>
      <c r="V40" s="44">
        <v>0</v>
      </c>
      <c r="W40" s="44">
        <v>0</v>
      </c>
      <c r="X40" s="44">
        <f t="shared" si="0"/>
        <v>663623.22083698492</v>
      </c>
    </row>
    <row r="41" spans="1:24" s="44" customFormat="1" x14ac:dyDescent="0.2">
      <c r="A41" s="4" t="s">
        <v>156</v>
      </c>
      <c r="B41" s="43">
        <v>0</v>
      </c>
      <c r="C41" s="43">
        <v>0</v>
      </c>
      <c r="D41" s="43">
        <v>44.27115457</v>
      </c>
      <c r="E41" s="43">
        <v>1018.27171946</v>
      </c>
      <c r="F41" s="43">
        <v>0</v>
      </c>
      <c r="G41" s="43">
        <v>0</v>
      </c>
      <c r="H41" s="43">
        <v>2.0663750000000002E-2</v>
      </c>
      <c r="I41" s="43">
        <v>0</v>
      </c>
      <c r="J41" s="44">
        <v>0</v>
      </c>
      <c r="K41" s="44">
        <v>0</v>
      </c>
      <c r="L41" s="44">
        <v>0</v>
      </c>
      <c r="M41" s="44">
        <v>2071.2289403700001</v>
      </c>
      <c r="N41" s="44">
        <v>0</v>
      </c>
      <c r="O41" s="44">
        <v>-2.391235</v>
      </c>
      <c r="P41" s="44">
        <v>0</v>
      </c>
      <c r="Q41" s="44">
        <v>261.15446114999997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f t="shared" si="0"/>
        <v>3392.5557042999999</v>
      </c>
    </row>
    <row r="42" spans="1:24" s="46" customFormat="1" x14ac:dyDescent="0.2">
      <c r="A42" s="5" t="s">
        <v>157</v>
      </c>
      <c r="B42" s="45">
        <v>0</v>
      </c>
      <c r="C42" s="45">
        <v>0</v>
      </c>
      <c r="D42" s="45">
        <v>0</v>
      </c>
      <c r="E42" s="45">
        <v>39.183649000000003</v>
      </c>
      <c r="F42" s="45">
        <v>0</v>
      </c>
      <c r="G42" s="45">
        <v>0</v>
      </c>
      <c r="H42" s="45">
        <v>0</v>
      </c>
      <c r="I42" s="45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272.34170346000002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f t="shared" si="0"/>
        <v>311.52535246000002</v>
      </c>
    </row>
    <row r="43" spans="1:24" s="44" customFormat="1" x14ac:dyDescent="0.2">
      <c r="A43" s="4" t="s">
        <v>158</v>
      </c>
      <c r="B43" s="43">
        <v>0</v>
      </c>
      <c r="C43" s="43">
        <v>0</v>
      </c>
      <c r="D43" s="43">
        <v>0</v>
      </c>
      <c r="E43" s="43">
        <v>979.08807046000004</v>
      </c>
      <c r="F43" s="43">
        <v>0</v>
      </c>
      <c r="G43" s="43">
        <v>0</v>
      </c>
      <c r="H43" s="43">
        <v>2.0663750000000002E-2</v>
      </c>
      <c r="I43" s="43">
        <v>0</v>
      </c>
      <c r="J43" s="44">
        <v>0</v>
      </c>
      <c r="K43" s="44">
        <v>0</v>
      </c>
      <c r="L43" s="44">
        <v>0</v>
      </c>
      <c r="M43" s="44">
        <v>-20.88419055</v>
      </c>
      <c r="N43" s="44">
        <v>0</v>
      </c>
      <c r="O43" s="44">
        <v>-2.391235</v>
      </c>
      <c r="P43" s="44">
        <v>0</v>
      </c>
      <c r="Q43" s="44">
        <v>-11.18724231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f t="shared" si="0"/>
        <v>944.64606635000007</v>
      </c>
    </row>
    <row r="44" spans="1:24" s="46" customFormat="1" x14ac:dyDescent="0.2">
      <c r="A44" s="5" t="s">
        <v>148</v>
      </c>
      <c r="B44" s="45">
        <v>0</v>
      </c>
      <c r="C44" s="45">
        <v>0</v>
      </c>
      <c r="D44" s="45">
        <v>0</v>
      </c>
      <c r="E44" s="45">
        <v>478.87896545000001</v>
      </c>
      <c r="F44" s="45">
        <v>0</v>
      </c>
      <c r="G44" s="45">
        <v>0</v>
      </c>
      <c r="H44" s="45">
        <v>2.0663750000000002E-2</v>
      </c>
      <c r="I44" s="45">
        <v>0</v>
      </c>
      <c r="J44" s="46">
        <v>0</v>
      </c>
      <c r="K44" s="46">
        <v>0</v>
      </c>
      <c r="L44" s="46">
        <v>0</v>
      </c>
      <c r="M44" s="46">
        <v>-20.88419055</v>
      </c>
      <c r="N44" s="46">
        <v>0</v>
      </c>
      <c r="O44" s="46">
        <v>-2.391235</v>
      </c>
      <c r="P44" s="46">
        <v>0</v>
      </c>
      <c r="Q44" s="46">
        <v>-11.18724231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f t="shared" si="0"/>
        <v>444.43696133999998</v>
      </c>
    </row>
    <row r="45" spans="1:24" s="46" customFormat="1" x14ac:dyDescent="0.2">
      <c r="A45" s="5" t="s">
        <v>152</v>
      </c>
      <c r="B45" s="45">
        <v>0</v>
      </c>
      <c r="C45" s="45">
        <v>0</v>
      </c>
      <c r="D45" s="45">
        <v>0</v>
      </c>
      <c r="E45" s="45">
        <v>478.87896545000001</v>
      </c>
      <c r="F45" s="45">
        <v>0</v>
      </c>
      <c r="G45" s="45">
        <v>0</v>
      </c>
      <c r="H45" s="45">
        <v>2.0663750000000002E-2</v>
      </c>
      <c r="I45" s="45">
        <v>0</v>
      </c>
      <c r="J45" s="46">
        <v>0</v>
      </c>
      <c r="K45" s="46">
        <v>0</v>
      </c>
      <c r="L45" s="46">
        <v>0</v>
      </c>
      <c r="M45" s="46">
        <v>-20.88419055</v>
      </c>
      <c r="N45" s="46">
        <v>0</v>
      </c>
      <c r="O45" s="46">
        <v>-2.391235</v>
      </c>
      <c r="P45" s="46">
        <v>0</v>
      </c>
      <c r="Q45" s="46">
        <v>-11.18724231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f t="shared" si="0"/>
        <v>444.43696133999998</v>
      </c>
    </row>
    <row r="46" spans="1:24" s="46" customFormat="1" x14ac:dyDescent="0.2">
      <c r="A46" s="5" t="s">
        <v>153</v>
      </c>
      <c r="B46" s="45">
        <v>0</v>
      </c>
      <c r="C46" s="45">
        <v>0</v>
      </c>
      <c r="D46" s="45">
        <v>0</v>
      </c>
      <c r="E46" s="45">
        <v>500.20910500999997</v>
      </c>
      <c r="F46" s="45">
        <v>0</v>
      </c>
      <c r="G46" s="45">
        <v>0</v>
      </c>
      <c r="H46" s="45">
        <v>0</v>
      </c>
      <c r="I46" s="45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f t="shared" si="0"/>
        <v>500.20910500999997</v>
      </c>
    </row>
    <row r="47" spans="1:24" s="44" customFormat="1" x14ac:dyDescent="0.2">
      <c r="A47" s="4" t="s">
        <v>154</v>
      </c>
      <c r="B47" s="43">
        <v>0</v>
      </c>
      <c r="C47" s="43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f t="shared" si="0"/>
        <v>0</v>
      </c>
    </row>
    <row r="48" spans="1:24" s="44" customFormat="1" x14ac:dyDescent="0.2">
      <c r="A48" s="4" t="s">
        <v>159</v>
      </c>
      <c r="B48" s="43">
        <v>0</v>
      </c>
      <c r="C48" s="43">
        <v>0</v>
      </c>
      <c r="D48" s="43">
        <v>44.27115457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4">
        <v>0</v>
      </c>
      <c r="K48" s="44">
        <v>0</v>
      </c>
      <c r="L48" s="44">
        <v>0</v>
      </c>
      <c r="M48" s="44">
        <v>2092.11313092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f t="shared" si="0"/>
        <v>2136.3842854899999</v>
      </c>
    </row>
    <row r="49" spans="1:24" s="44" customFormat="1" x14ac:dyDescent="0.2">
      <c r="A49" s="4" t="s">
        <v>160</v>
      </c>
      <c r="B49" s="43">
        <v>5209.6685906599996</v>
      </c>
      <c r="C49" s="43">
        <v>-55670.822299469997</v>
      </c>
      <c r="D49" s="43">
        <v>415.39177379</v>
      </c>
      <c r="E49" s="43">
        <v>123000.2189218</v>
      </c>
      <c r="F49" s="43">
        <v>23330.149048660001</v>
      </c>
      <c r="G49" s="43">
        <v>381.24728658999999</v>
      </c>
      <c r="H49" s="43">
        <v>24096.720284110001</v>
      </c>
      <c r="I49" s="43">
        <v>7262.1796982200003</v>
      </c>
      <c r="J49" s="44">
        <v>1066.75364627</v>
      </c>
      <c r="K49" s="44">
        <v>-220.86765238000001</v>
      </c>
      <c r="L49" s="44">
        <v>1044.0251426499999</v>
      </c>
      <c r="M49" s="44">
        <v>402.65190080000002</v>
      </c>
      <c r="N49" s="44">
        <v>330.09414972000002</v>
      </c>
      <c r="O49" s="44">
        <v>12340.06299792</v>
      </c>
      <c r="P49" s="44">
        <v>15480.554352270001</v>
      </c>
      <c r="Q49" s="44">
        <v>29570.497196339998</v>
      </c>
      <c r="R49" s="44">
        <v>603.45228534</v>
      </c>
      <c r="S49" s="44">
        <v>150.55347417999999</v>
      </c>
      <c r="T49" s="44">
        <v>11118.53070781</v>
      </c>
      <c r="U49" s="44">
        <v>4090.4820156310002</v>
      </c>
      <c r="V49" s="44">
        <v>3517.9750511040002</v>
      </c>
      <c r="W49" s="44">
        <v>4203.9491484199998</v>
      </c>
      <c r="X49" s="44">
        <f t="shared" si="0"/>
        <v>211723.467720435</v>
      </c>
    </row>
    <row r="50" spans="1:24" s="44" customFormat="1" x14ac:dyDescent="0.2">
      <c r="A50" s="4" t="s">
        <v>161</v>
      </c>
      <c r="B50" s="43">
        <v>5209.6685906599996</v>
      </c>
      <c r="C50" s="43">
        <v>35182.853746399996</v>
      </c>
      <c r="D50" s="43">
        <v>415.39177379</v>
      </c>
      <c r="E50" s="43">
        <v>123000.2189218</v>
      </c>
      <c r="F50" s="43">
        <v>24986.060279000001</v>
      </c>
      <c r="G50" s="43">
        <v>381.24728658999999</v>
      </c>
      <c r="H50" s="43">
        <v>23642.850960110001</v>
      </c>
      <c r="I50" s="43">
        <v>1729.5337620600001</v>
      </c>
      <c r="J50" s="44">
        <v>1066.75364627</v>
      </c>
      <c r="K50" s="44">
        <v>1117.2862268399999</v>
      </c>
      <c r="L50" s="44">
        <v>1044.0251426499999</v>
      </c>
      <c r="M50" s="44">
        <v>402.65190080000002</v>
      </c>
      <c r="N50" s="44">
        <v>68.751240989999999</v>
      </c>
      <c r="O50" s="44">
        <v>513.25415177000002</v>
      </c>
      <c r="P50" s="44">
        <v>18618.251638220001</v>
      </c>
      <c r="Q50" s="44">
        <v>6488.6451461799998</v>
      </c>
      <c r="R50" s="44">
        <v>603.45228534</v>
      </c>
      <c r="S50" s="44">
        <v>150.55347417999999</v>
      </c>
      <c r="T50" s="44">
        <v>11118.53070781</v>
      </c>
      <c r="U50" s="44">
        <v>4090.4820156310002</v>
      </c>
      <c r="V50" s="44">
        <v>3517.9750511040002</v>
      </c>
      <c r="W50" s="44">
        <v>4203.9491484199998</v>
      </c>
      <c r="X50" s="44">
        <f t="shared" si="0"/>
        <v>267552.38709661493</v>
      </c>
    </row>
    <row r="51" spans="1:24" s="46" customFormat="1" x14ac:dyDescent="0.2">
      <c r="A51" s="5" t="s">
        <v>162</v>
      </c>
      <c r="B51" s="45">
        <v>1022.8728141399999</v>
      </c>
      <c r="C51" s="45">
        <v>5586.8254311500004</v>
      </c>
      <c r="D51" s="45">
        <v>197.99874095000001</v>
      </c>
      <c r="E51" s="45">
        <v>182.91091173000001</v>
      </c>
      <c r="F51" s="45">
        <v>7601.8189552000003</v>
      </c>
      <c r="G51" s="45">
        <v>316.95805231000003</v>
      </c>
      <c r="H51" s="45">
        <v>3980.7160807700002</v>
      </c>
      <c r="I51" s="45">
        <v>922.24397112999998</v>
      </c>
      <c r="J51" s="46">
        <v>1066.48729798</v>
      </c>
      <c r="K51" s="46">
        <v>104.45161926</v>
      </c>
      <c r="L51" s="46">
        <v>729.76064226000005</v>
      </c>
      <c r="M51" s="46">
        <v>239.76796737999999</v>
      </c>
      <c r="N51" s="46">
        <v>38.518652029999998</v>
      </c>
      <c r="O51" s="46">
        <v>435.48604216000001</v>
      </c>
      <c r="P51" s="46">
        <v>2618.7675862599999</v>
      </c>
      <c r="Q51" s="46">
        <v>116.31597434</v>
      </c>
      <c r="R51" s="46">
        <v>528.58343255</v>
      </c>
      <c r="S51" s="46">
        <v>71.315179850000007</v>
      </c>
      <c r="T51" s="46">
        <v>10622.827061100001</v>
      </c>
      <c r="U51" s="46">
        <v>4048.5099208010001</v>
      </c>
      <c r="V51" s="46">
        <v>3506.775920694</v>
      </c>
      <c r="W51" s="46">
        <v>4173.8481427099996</v>
      </c>
      <c r="X51" s="46">
        <f t="shared" si="0"/>
        <v>48113.760396755002</v>
      </c>
    </row>
    <row r="52" spans="1:24" s="46" customFormat="1" x14ac:dyDescent="0.2">
      <c r="A52" s="5" t="s">
        <v>163</v>
      </c>
      <c r="B52" s="45">
        <v>0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  <c r="H52" s="45">
        <v>0</v>
      </c>
      <c r="I52" s="45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f t="shared" si="0"/>
        <v>0</v>
      </c>
    </row>
    <row r="53" spans="1:24" s="46" customFormat="1" x14ac:dyDescent="0.2">
      <c r="A53" s="5" t="s">
        <v>164</v>
      </c>
      <c r="B53" s="45">
        <v>1022.8728141399999</v>
      </c>
      <c r="C53" s="45">
        <v>3347.2801773199999</v>
      </c>
      <c r="D53" s="45">
        <v>105.33851027</v>
      </c>
      <c r="E53" s="45">
        <v>140.53901773000001</v>
      </c>
      <c r="F53" s="45">
        <v>5003.6075609</v>
      </c>
      <c r="G53" s="45">
        <v>171.92611731</v>
      </c>
      <c r="H53" s="45">
        <v>3784.7254397699999</v>
      </c>
      <c r="I53" s="45">
        <v>60.971676029999998</v>
      </c>
      <c r="J53" s="46">
        <v>39.04055056</v>
      </c>
      <c r="K53" s="46">
        <v>104.45161926</v>
      </c>
      <c r="L53" s="46">
        <v>641.05850667000004</v>
      </c>
      <c r="M53" s="46">
        <v>81.198636379999996</v>
      </c>
      <c r="N53" s="46">
        <v>23.768819000000001</v>
      </c>
      <c r="O53" s="46">
        <v>110.91691745</v>
      </c>
      <c r="P53" s="46">
        <v>2618.7675862599999</v>
      </c>
      <c r="Q53" s="46">
        <v>116.31597434</v>
      </c>
      <c r="R53" s="46">
        <v>291.49455554999997</v>
      </c>
      <c r="S53" s="46">
        <v>71.315179850000007</v>
      </c>
      <c r="T53" s="46">
        <v>251.92946642000001</v>
      </c>
      <c r="U53" s="46">
        <v>91.726395069999995</v>
      </c>
      <c r="V53" s="46">
        <v>71.613444599999994</v>
      </c>
      <c r="W53" s="46">
        <v>90.089764149999993</v>
      </c>
      <c r="X53" s="46">
        <f t="shared" si="0"/>
        <v>18240.948729030002</v>
      </c>
    </row>
    <row r="54" spans="1:24" s="44" customFormat="1" x14ac:dyDescent="0.2">
      <c r="A54" s="4" t="s">
        <v>165</v>
      </c>
      <c r="B54" s="43">
        <v>1022.8728141399999</v>
      </c>
      <c r="C54" s="43">
        <v>3347.2801773199999</v>
      </c>
      <c r="D54" s="43">
        <v>105.33851027</v>
      </c>
      <c r="E54" s="43">
        <v>140.53901773000001</v>
      </c>
      <c r="F54" s="43">
        <v>5003.6075609</v>
      </c>
      <c r="G54" s="43">
        <v>171.92611731</v>
      </c>
      <c r="H54" s="43">
        <v>3784.7254397699999</v>
      </c>
      <c r="I54" s="43">
        <v>60.971676029999998</v>
      </c>
      <c r="J54" s="44">
        <v>39.04055056</v>
      </c>
      <c r="K54" s="44">
        <v>104.45161926</v>
      </c>
      <c r="L54" s="44">
        <v>641.05850667000004</v>
      </c>
      <c r="M54" s="44">
        <v>81.198636379999996</v>
      </c>
      <c r="N54" s="44">
        <v>23.768819000000001</v>
      </c>
      <c r="O54" s="44">
        <v>110.91691745</v>
      </c>
      <c r="P54" s="44">
        <v>2618.7675862599999</v>
      </c>
      <c r="Q54" s="44">
        <v>116.31597434</v>
      </c>
      <c r="R54" s="44">
        <v>291.49455554999997</v>
      </c>
      <c r="S54" s="44">
        <v>71.315179850000007</v>
      </c>
      <c r="T54" s="44">
        <v>251.92946642000001</v>
      </c>
      <c r="U54" s="44">
        <v>91.726395069999995</v>
      </c>
      <c r="V54" s="44">
        <v>71.613444599999994</v>
      </c>
      <c r="W54" s="44">
        <v>90.089764149999993</v>
      </c>
      <c r="X54" s="44">
        <f t="shared" si="0"/>
        <v>18240.948729030002</v>
      </c>
    </row>
    <row r="55" spans="1:24" s="44" customFormat="1" x14ac:dyDescent="0.2">
      <c r="A55" s="4" t="s">
        <v>166</v>
      </c>
      <c r="B55" s="43">
        <v>0</v>
      </c>
      <c r="C55" s="43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f t="shared" si="0"/>
        <v>0</v>
      </c>
    </row>
    <row r="56" spans="1:24" s="44" customFormat="1" x14ac:dyDescent="0.2">
      <c r="A56" s="4" t="s">
        <v>167</v>
      </c>
      <c r="B56" s="43">
        <v>0</v>
      </c>
      <c r="C56" s="43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f t="shared" si="0"/>
        <v>0</v>
      </c>
    </row>
    <row r="57" spans="1:24" s="44" customFormat="1" x14ac:dyDescent="0.2">
      <c r="A57" s="4" t="s">
        <v>168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f t="shared" si="0"/>
        <v>0</v>
      </c>
    </row>
    <row r="58" spans="1:24" s="44" customFormat="1" x14ac:dyDescent="0.2">
      <c r="A58" s="4" t="s">
        <v>143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f t="shared" si="0"/>
        <v>0</v>
      </c>
    </row>
    <row r="59" spans="1:24" s="44" customFormat="1" x14ac:dyDescent="0.2">
      <c r="A59" s="4" t="s">
        <v>142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f t="shared" si="0"/>
        <v>0</v>
      </c>
    </row>
    <row r="60" spans="1:24" s="44" customFormat="1" x14ac:dyDescent="0.2">
      <c r="A60" s="4" t="s">
        <v>144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f t="shared" si="0"/>
        <v>0</v>
      </c>
    </row>
    <row r="61" spans="1:24" s="46" customFormat="1" x14ac:dyDescent="0.2">
      <c r="A61" s="5" t="s">
        <v>169</v>
      </c>
      <c r="B61" s="45">
        <v>0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  <c r="H61" s="45">
        <v>0</v>
      </c>
      <c r="I61" s="45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  <c r="W61" s="46">
        <v>0</v>
      </c>
      <c r="X61" s="46">
        <f t="shared" si="0"/>
        <v>0</v>
      </c>
    </row>
    <row r="62" spans="1:24" s="46" customFormat="1" x14ac:dyDescent="0.2">
      <c r="A62" s="5" t="s">
        <v>170</v>
      </c>
      <c r="B62" s="45">
        <v>0</v>
      </c>
      <c r="C62" s="45">
        <v>2239.5452538300001</v>
      </c>
      <c r="D62" s="45">
        <v>92.660230679999998</v>
      </c>
      <c r="E62" s="45">
        <v>42.371893999999998</v>
      </c>
      <c r="F62" s="45">
        <v>2598.2113942999999</v>
      </c>
      <c r="G62" s="45">
        <v>145.031935</v>
      </c>
      <c r="H62" s="45">
        <v>195.99064100000001</v>
      </c>
      <c r="I62" s="45">
        <v>861.27229509999995</v>
      </c>
      <c r="J62" s="46">
        <v>0</v>
      </c>
      <c r="K62" s="46">
        <v>0</v>
      </c>
      <c r="L62" s="46">
        <v>88.702135589999997</v>
      </c>
      <c r="M62" s="46">
        <v>158.56933100000001</v>
      </c>
      <c r="N62" s="46">
        <v>14.74983303</v>
      </c>
      <c r="O62" s="46">
        <v>324.56912470999998</v>
      </c>
      <c r="P62" s="46">
        <v>0</v>
      </c>
      <c r="Q62" s="46">
        <v>0</v>
      </c>
      <c r="R62" s="46">
        <v>237.088877</v>
      </c>
      <c r="S62" s="46">
        <v>0</v>
      </c>
      <c r="T62" s="46">
        <v>0</v>
      </c>
      <c r="U62" s="46">
        <v>0</v>
      </c>
      <c r="V62" s="46">
        <v>0</v>
      </c>
      <c r="W62" s="46">
        <v>0</v>
      </c>
      <c r="X62" s="46">
        <f t="shared" si="0"/>
        <v>6998.7629452399997</v>
      </c>
    </row>
    <row r="63" spans="1:24" s="44" customFormat="1" x14ac:dyDescent="0.2">
      <c r="A63" s="4" t="s">
        <v>171</v>
      </c>
      <c r="B63" s="43">
        <v>0</v>
      </c>
      <c r="C63" s="43">
        <v>2239.5452538300001</v>
      </c>
      <c r="D63" s="43">
        <v>92.660230679999998</v>
      </c>
      <c r="E63" s="43">
        <v>42.371893999999998</v>
      </c>
      <c r="F63" s="43">
        <v>2598.2113942999999</v>
      </c>
      <c r="G63" s="43">
        <v>145.031935</v>
      </c>
      <c r="H63" s="43">
        <v>195.99064100000001</v>
      </c>
      <c r="I63" s="43">
        <v>861.27229509999995</v>
      </c>
      <c r="J63" s="44">
        <v>0</v>
      </c>
      <c r="K63" s="44">
        <v>0</v>
      </c>
      <c r="L63" s="44">
        <v>88.702135589999997</v>
      </c>
      <c r="M63" s="44">
        <v>158.56933100000001</v>
      </c>
      <c r="N63" s="44">
        <v>14.74983303</v>
      </c>
      <c r="O63" s="44">
        <v>324.56912470999998</v>
      </c>
      <c r="P63" s="44">
        <v>0</v>
      </c>
      <c r="Q63" s="44">
        <v>0</v>
      </c>
      <c r="R63" s="44">
        <v>237.088877</v>
      </c>
      <c r="S63" s="44">
        <v>0</v>
      </c>
      <c r="T63" s="44">
        <v>0</v>
      </c>
      <c r="U63" s="44">
        <v>0</v>
      </c>
      <c r="V63" s="44">
        <v>0</v>
      </c>
      <c r="W63" s="44">
        <v>0</v>
      </c>
      <c r="X63" s="44">
        <f t="shared" si="0"/>
        <v>6998.7629452399997</v>
      </c>
    </row>
    <row r="64" spans="1:24" s="44" customFormat="1" x14ac:dyDescent="0.2">
      <c r="A64" s="4" t="s">
        <v>172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283.00333870999998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44">
        <v>0</v>
      </c>
      <c r="V64" s="44">
        <v>0</v>
      </c>
      <c r="W64" s="44">
        <v>0</v>
      </c>
      <c r="X64" s="44">
        <f t="shared" si="0"/>
        <v>283.00333870999998</v>
      </c>
    </row>
    <row r="65" spans="1:24" s="44" customFormat="1" x14ac:dyDescent="0.2">
      <c r="A65" s="4" t="s">
        <v>173</v>
      </c>
      <c r="B65" s="43">
        <v>0</v>
      </c>
      <c r="C65" s="43">
        <v>2239.5452538300001</v>
      </c>
      <c r="D65" s="43">
        <v>92.660230679999998</v>
      </c>
      <c r="E65" s="43">
        <v>42.371893999999998</v>
      </c>
      <c r="F65" s="43">
        <v>2598.2113942999999</v>
      </c>
      <c r="G65" s="43">
        <v>145.031935</v>
      </c>
      <c r="H65" s="43">
        <v>195.99064100000001</v>
      </c>
      <c r="I65" s="43">
        <v>861.27229509999995</v>
      </c>
      <c r="J65" s="44">
        <v>0</v>
      </c>
      <c r="K65" s="44">
        <v>0</v>
      </c>
      <c r="L65" s="44">
        <v>88.702135589999997</v>
      </c>
      <c r="M65" s="44">
        <v>158.56933100000001</v>
      </c>
      <c r="N65" s="44">
        <v>14.74983303</v>
      </c>
      <c r="O65" s="44">
        <v>41.565786000000003</v>
      </c>
      <c r="P65" s="44">
        <v>0</v>
      </c>
      <c r="Q65" s="44">
        <v>0</v>
      </c>
      <c r="R65" s="44">
        <v>237.088877</v>
      </c>
      <c r="S65" s="44">
        <v>0</v>
      </c>
      <c r="T65" s="44">
        <v>0</v>
      </c>
      <c r="U65" s="44">
        <v>0</v>
      </c>
      <c r="V65" s="44">
        <v>0</v>
      </c>
      <c r="W65" s="44">
        <v>0</v>
      </c>
      <c r="X65" s="44">
        <f t="shared" si="0"/>
        <v>6715.7596065299995</v>
      </c>
    </row>
    <row r="66" spans="1:24" s="44" customFormat="1" x14ac:dyDescent="0.2">
      <c r="A66" s="4" t="s">
        <v>174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f t="shared" si="0"/>
        <v>0</v>
      </c>
    </row>
    <row r="67" spans="1:24" s="46" customFormat="1" x14ac:dyDescent="0.2">
      <c r="A67" s="5" t="s">
        <v>176</v>
      </c>
      <c r="B67" s="45">
        <v>0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  <c r="H67" s="45">
        <v>0</v>
      </c>
      <c r="I67" s="45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f t="shared" si="0"/>
        <v>0</v>
      </c>
    </row>
    <row r="68" spans="1:24" s="44" customFormat="1" x14ac:dyDescent="0.2">
      <c r="A68" s="4" t="s">
        <v>177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f t="shared" si="0"/>
        <v>0</v>
      </c>
    </row>
    <row r="69" spans="1:24" s="44" customFormat="1" x14ac:dyDescent="0.2">
      <c r="A69" s="4" t="s">
        <v>178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4">
        <v>1027.4467474200001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10370.89759468</v>
      </c>
      <c r="U69" s="44">
        <v>3956.7835257309998</v>
      </c>
      <c r="V69" s="44">
        <v>3435.1624760939999</v>
      </c>
      <c r="W69" s="44">
        <v>4083.75837856</v>
      </c>
      <c r="X69" s="44">
        <f t="shared" si="0"/>
        <v>22874.048722485</v>
      </c>
    </row>
    <row r="70" spans="1:24" s="44" customFormat="1" x14ac:dyDescent="0.2">
      <c r="A70" s="4" t="s">
        <v>179</v>
      </c>
      <c r="B70" s="43">
        <v>4186.7957765199999</v>
      </c>
      <c r="C70" s="43">
        <v>29596.028315250001</v>
      </c>
      <c r="D70" s="43">
        <v>217.39303283999999</v>
      </c>
      <c r="E70" s="43">
        <v>122817.30801007</v>
      </c>
      <c r="F70" s="43">
        <v>17384.241323800001</v>
      </c>
      <c r="G70" s="43">
        <v>64.289234280000002</v>
      </c>
      <c r="H70" s="43">
        <v>19662.134879339999</v>
      </c>
      <c r="I70" s="43">
        <v>807.28979092999998</v>
      </c>
      <c r="J70" s="44">
        <v>0.26634828999999999</v>
      </c>
      <c r="K70" s="44">
        <v>1012.83460758</v>
      </c>
      <c r="L70" s="44">
        <v>314.26450039000002</v>
      </c>
      <c r="M70" s="44">
        <v>162.88393342000001</v>
      </c>
      <c r="N70" s="44">
        <v>30.232588960000001</v>
      </c>
      <c r="O70" s="44">
        <v>77.768109609999996</v>
      </c>
      <c r="P70" s="44">
        <v>15999.48405196</v>
      </c>
      <c r="Q70" s="44">
        <v>6372.3291718399996</v>
      </c>
      <c r="R70" s="44">
        <v>74.868852790000005</v>
      </c>
      <c r="S70" s="44">
        <v>79.238294330000002</v>
      </c>
      <c r="T70" s="44">
        <v>495.70364670999999</v>
      </c>
      <c r="U70" s="44">
        <v>41.972094830000003</v>
      </c>
      <c r="V70" s="44">
        <v>11.19913041</v>
      </c>
      <c r="W70" s="44">
        <v>30.101005709999999</v>
      </c>
      <c r="X70" s="44">
        <f t="shared" si="0"/>
        <v>219438.62669986006</v>
      </c>
    </row>
    <row r="71" spans="1:24" s="44" customFormat="1" x14ac:dyDescent="0.2">
      <c r="A71" s="4" t="s">
        <v>180</v>
      </c>
      <c r="B71" s="43">
        <v>4186.7957765199999</v>
      </c>
      <c r="C71" s="43">
        <v>29596.028315250001</v>
      </c>
      <c r="D71" s="43">
        <v>217.39303283999999</v>
      </c>
      <c r="E71" s="43">
        <v>1659.96177328</v>
      </c>
      <c r="F71" s="43">
        <v>17384.241323800001</v>
      </c>
      <c r="G71" s="43">
        <v>64.289234280000002</v>
      </c>
      <c r="H71" s="43">
        <v>19662.134879339999</v>
      </c>
      <c r="I71" s="43">
        <v>807.28979092999998</v>
      </c>
      <c r="J71" s="44">
        <v>0.26634828999999999</v>
      </c>
      <c r="K71" s="44">
        <v>1012.83460758</v>
      </c>
      <c r="L71" s="44">
        <v>314.26450039000002</v>
      </c>
      <c r="M71" s="44">
        <v>162.88393342000001</v>
      </c>
      <c r="N71" s="44">
        <v>30.232588960000001</v>
      </c>
      <c r="O71" s="44">
        <v>77.768109609999996</v>
      </c>
      <c r="P71" s="44">
        <v>15999.48405196</v>
      </c>
      <c r="Q71" s="44">
        <v>5504.6572782100002</v>
      </c>
      <c r="R71" s="44">
        <v>74.868852790000005</v>
      </c>
      <c r="S71" s="44">
        <v>79.238294330000002</v>
      </c>
      <c r="T71" s="44">
        <v>495.70364670999999</v>
      </c>
      <c r="U71" s="44">
        <v>28.051712930000001</v>
      </c>
      <c r="V71" s="44">
        <v>11.19913041</v>
      </c>
      <c r="W71" s="44">
        <v>30.101005709999999</v>
      </c>
      <c r="X71" s="44">
        <f t="shared" si="0"/>
        <v>97399.68818753997</v>
      </c>
    </row>
    <row r="72" spans="1:24" s="44" customFormat="1" x14ac:dyDescent="0.2">
      <c r="A72" s="4" t="s">
        <v>181</v>
      </c>
      <c r="B72" s="43">
        <v>4145.33854565</v>
      </c>
      <c r="C72" s="43">
        <v>26418.405834739999</v>
      </c>
      <c r="D72" s="43">
        <v>217.39303283999999</v>
      </c>
      <c r="E72" s="43">
        <v>1659.96177328</v>
      </c>
      <c r="F72" s="43">
        <v>15705.691358</v>
      </c>
      <c r="G72" s="43">
        <v>64.289234280000002</v>
      </c>
      <c r="H72" s="43">
        <v>13439.545121360001</v>
      </c>
      <c r="I72" s="43">
        <v>807.28979092999998</v>
      </c>
      <c r="J72" s="44">
        <v>0.26634828999999999</v>
      </c>
      <c r="K72" s="44">
        <v>1012.83460758</v>
      </c>
      <c r="L72" s="44">
        <v>314.26450039000002</v>
      </c>
      <c r="M72" s="44">
        <v>162.88393342000001</v>
      </c>
      <c r="N72" s="44">
        <v>30.232588960000001</v>
      </c>
      <c r="O72" s="44">
        <v>77.768109609999996</v>
      </c>
      <c r="P72" s="44">
        <v>14649.90943286</v>
      </c>
      <c r="Q72" s="44">
        <v>278.61997904999998</v>
      </c>
      <c r="R72" s="44">
        <v>74.868852790000005</v>
      </c>
      <c r="S72" s="44">
        <v>79.238294330000002</v>
      </c>
      <c r="T72" s="44">
        <v>495.70364670999999</v>
      </c>
      <c r="U72" s="44">
        <v>28.051712930000001</v>
      </c>
      <c r="V72" s="44">
        <v>11.19913041</v>
      </c>
      <c r="W72" s="44">
        <v>30.101005709999999</v>
      </c>
      <c r="X72" s="44">
        <f t="shared" si="0"/>
        <v>79703.856834120001</v>
      </c>
    </row>
    <row r="73" spans="1:24" s="44" customFormat="1" x14ac:dyDescent="0.2">
      <c r="A73" s="4" t="s">
        <v>182</v>
      </c>
      <c r="B73" s="43">
        <v>41.457230869999997</v>
      </c>
      <c r="C73" s="43">
        <v>3177.6224805100001</v>
      </c>
      <c r="D73" s="43">
        <v>0</v>
      </c>
      <c r="E73" s="43">
        <v>0</v>
      </c>
      <c r="F73" s="43">
        <v>1678.5499658000001</v>
      </c>
      <c r="G73" s="43">
        <v>0</v>
      </c>
      <c r="H73" s="43">
        <v>6222.5897579800003</v>
      </c>
      <c r="I73" s="43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1349.5746191000001</v>
      </c>
      <c r="Q73" s="44">
        <v>5226.0372991599997</v>
      </c>
      <c r="R73" s="44">
        <v>0</v>
      </c>
      <c r="S73" s="44">
        <v>0</v>
      </c>
      <c r="T73" s="44">
        <v>0</v>
      </c>
      <c r="U73" s="44">
        <v>0</v>
      </c>
      <c r="V73" s="44">
        <v>0</v>
      </c>
      <c r="W73" s="44">
        <v>0</v>
      </c>
      <c r="X73" s="44">
        <f t="shared" si="0"/>
        <v>17695.831353419999</v>
      </c>
    </row>
    <row r="74" spans="1:24" s="44" customFormat="1" x14ac:dyDescent="0.2">
      <c r="A74" s="4" t="s">
        <v>183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>
        <v>0</v>
      </c>
      <c r="W74" s="44">
        <v>0</v>
      </c>
      <c r="X74" s="44">
        <f t="shared" si="0"/>
        <v>0</v>
      </c>
    </row>
    <row r="75" spans="1:24" s="44" customFormat="1" x14ac:dyDescent="0.2">
      <c r="A75" s="4" t="s">
        <v>184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44">
        <v>0</v>
      </c>
      <c r="V75" s="44">
        <v>0</v>
      </c>
      <c r="W75" s="44">
        <v>0</v>
      </c>
      <c r="X75" s="44">
        <f t="shared" si="0"/>
        <v>0</v>
      </c>
    </row>
    <row r="76" spans="1:24" s="46" customFormat="1" x14ac:dyDescent="0.2">
      <c r="A76" s="5" t="s">
        <v>185</v>
      </c>
      <c r="B76" s="45">
        <v>0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  <c r="H76" s="45">
        <v>0</v>
      </c>
      <c r="I76" s="45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W76" s="46">
        <v>0</v>
      </c>
      <c r="X76" s="46">
        <f t="shared" si="0"/>
        <v>0</v>
      </c>
    </row>
    <row r="77" spans="1:24" s="46" customFormat="1" x14ac:dyDescent="0.2">
      <c r="A77" s="5" t="s">
        <v>186</v>
      </c>
      <c r="B77" s="45">
        <v>0</v>
      </c>
      <c r="C77" s="45">
        <v>0</v>
      </c>
      <c r="D77" s="45">
        <v>0</v>
      </c>
      <c r="E77" s="45">
        <v>121157.34623679001</v>
      </c>
      <c r="F77" s="45">
        <v>0</v>
      </c>
      <c r="G77" s="45">
        <v>0</v>
      </c>
      <c r="H77" s="45">
        <v>0</v>
      </c>
      <c r="I77" s="45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867.67189363</v>
      </c>
      <c r="R77" s="46">
        <v>0</v>
      </c>
      <c r="S77" s="46">
        <v>0</v>
      </c>
      <c r="T77" s="46">
        <v>0</v>
      </c>
      <c r="U77" s="46">
        <v>13.920381900000001</v>
      </c>
      <c r="V77" s="46">
        <v>0</v>
      </c>
      <c r="W77" s="46">
        <v>0</v>
      </c>
      <c r="X77" s="46">
        <f t="shared" ref="X77:X131" si="1">SUM(B77:W77)</f>
        <v>122038.93851232</v>
      </c>
    </row>
    <row r="78" spans="1:24" s="44" customFormat="1" x14ac:dyDescent="0.2">
      <c r="A78" s="4" t="s">
        <v>171</v>
      </c>
      <c r="B78" s="43">
        <v>0</v>
      </c>
      <c r="C78" s="43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f t="shared" si="1"/>
        <v>0</v>
      </c>
    </row>
    <row r="79" spans="1:24" s="44" customFormat="1" x14ac:dyDescent="0.2">
      <c r="A79" s="4" t="s">
        <v>172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f t="shared" si="1"/>
        <v>0</v>
      </c>
    </row>
    <row r="80" spans="1:24" s="46" customFormat="1" x14ac:dyDescent="0.2">
      <c r="A80" s="5" t="s">
        <v>173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  <c r="W80" s="46">
        <v>0</v>
      </c>
      <c r="X80" s="46">
        <f t="shared" si="1"/>
        <v>0</v>
      </c>
    </row>
    <row r="81" spans="1:24" s="44" customFormat="1" x14ac:dyDescent="0.2">
      <c r="A81" s="4" t="s">
        <v>187</v>
      </c>
      <c r="B81" s="43">
        <v>0</v>
      </c>
      <c r="C81" s="43">
        <v>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f t="shared" si="1"/>
        <v>0</v>
      </c>
    </row>
    <row r="82" spans="1:24" s="44" customFormat="1" x14ac:dyDescent="0.2">
      <c r="A82" s="4" t="s">
        <v>188</v>
      </c>
      <c r="B82" s="43">
        <v>0</v>
      </c>
      <c r="C82" s="43">
        <v>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f t="shared" si="1"/>
        <v>0</v>
      </c>
    </row>
    <row r="83" spans="1:24" s="46" customFormat="1" x14ac:dyDescent="0.2">
      <c r="A83" s="5" t="s">
        <v>174</v>
      </c>
      <c r="B83" s="45"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f t="shared" si="1"/>
        <v>0</v>
      </c>
    </row>
    <row r="84" spans="1:24" s="44" customFormat="1" x14ac:dyDescent="0.2">
      <c r="A84" s="4" t="s">
        <v>176</v>
      </c>
      <c r="B84" s="43">
        <v>0</v>
      </c>
      <c r="C84" s="43">
        <v>0</v>
      </c>
      <c r="D84" s="43">
        <v>0</v>
      </c>
      <c r="E84" s="43">
        <v>121157.34623679001</v>
      </c>
      <c r="F84" s="43">
        <v>0</v>
      </c>
      <c r="G84" s="43">
        <v>0</v>
      </c>
      <c r="H84" s="43">
        <v>0</v>
      </c>
      <c r="I84" s="43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867.67189363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f t="shared" si="1"/>
        <v>122025.01813042001</v>
      </c>
    </row>
    <row r="85" spans="1:24" s="44" customFormat="1" x14ac:dyDescent="0.2">
      <c r="A85" s="4" t="s">
        <v>177</v>
      </c>
      <c r="B85" s="43">
        <v>0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13.920381900000001</v>
      </c>
      <c r="V85" s="44">
        <v>0</v>
      </c>
      <c r="W85" s="44">
        <v>0</v>
      </c>
      <c r="X85" s="44">
        <f t="shared" si="1"/>
        <v>13.920381900000001</v>
      </c>
    </row>
    <row r="86" spans="1:24" s="44" customFormat="1" x14ac:dyDescent="0.2">
      <c r="A86" s="4" t="s">
        <v>189</v>
      </c>
      <c r="B86" s="43">
        <v>0</v>
      </c>
      <c r="C86" s="43">
        <v>-90853.676045870001</v>
      </c>
      <c r="D86" s="43">
        <v>0</v>
      </c>
      <c r="E86" s="43">
        <v>0</v>
      </c>
      <c r="F86" s="43">
        <v>-1655.91123034</v>
      </c>
      <c r="G86" s="43">
        <v>0</v>
      </c>
      <c r="H86" s="43">
        <v>453.86932400000001</v>
      </c>
      <c r="I86" s="43">
        <v>5532.64593616</v>
      </c>
      <c r="J86" s="44">
        <v>0</v>
      </c>
      <c r="K86" s="44">
        <v>-1338.1538792199999</v>
      </c>
      <c r="L86" s="44">
        <v>0</v>
      </c>
      <c r="M86" s="44">
        <v>0</v>
      </c>
      <c r="N86" s="44">
        <v>261.34290872999998</v>
      </c>
      <c r="O86" s="44">
        <v>11826.808846149999</v>
      </c>
      <c r="P86" s="44">
        <v>-3137.6972859500002</v>
      </c>
      <c r="Q86" s="44">
        <v>23081.85205016</v>
      </c>
      <c r="R86" s="44">
        <v>0</v>
      </c>
      <c r="S86" s="44">
        <v>0</v>
      </c>
      <c r="T86" s="44">
        <v>0</v>
      </c>
      <c r="U86" s="44">
        <v>0</v>
      </c>
      <c r="V86" s="44">
        <v>0</v>
      </c>
      <c r="W86" s="44">
        <v>0</v>
      </c>
      <c r="X86" s="44">
        <f t="shared" si="1"/>
        <v>-55828.919376179998</v>
      </c>
    </row>
    <row r="87" spans="1:24" s="44" customFormat="1" x14ac:dyDescent="0.2">
      <c r="A87" s="4" t="s">
        <v>190</v>
      </c>
      <c r="B87" s="43">
        <v>0</v>
      </c>
      <c r="C87" s="43">
        <v>0</v>
      </c>
      <c r="D87" s="43">
        <v>0</v>
      </c>
      <c r="E87" s="43">
        <v>0</v>
      </c>
      <c r="F87" s="43">
        <v>0</v>
      </c>
      <c r="G87" s="43">
        <v>0</v>
      </c>
      <c r="H87" s="43">
        <v>453.86932400000001</v>
      </c>
      <c r="I87" s="43">
        <v>27507.22799381</v>
      </c>
      <c r="J87" s="44">
        <v>0</v>
      </c>
      <c r="K87" s="44">
        <v>47463.650546639998</v>
      </c>
      <c r="L87" s="44">
        <v>0</v>
      </c>
      <c r="M87" s="44">
        <v>0</v>
      </c>
      <c r="N87" s="44">
        <v>261.34290872999998</v>
      </c>
      <c r="O87" s="44">
        <v>29601.8615102</v>
      </c>
      <c r="P87" s="44">
        <v>10161.544521219999</v>
      </c>
      <c r="Q87" s="44">
        <v>26978.59309364</v>
      </c>
      <c r="R87" s="44">
        <v>0</v>
      </c>
      <c r="S87" s="44">
        <v>0</v>
      </c>
      <c r="T87" s="44">
        <v>0</v>
      </c>
      <c r="U87" s="44">
        <v>0</v>
      </c>
      <c r="V87" s="44">
        <v>0</v>
      </c>
      <c r="W87" s="44">
        <v>0</v>
      </c>
      <c r="X87" s="44">
        <f t="shared" si="1"/>
        <v>142428.08989824</v>
      </c>
    </row>
    <row r="88" spans="1:24" s="46" customFormat="1" x14ac:dyDescent="0.2">
      <c r="A88" s="5" t="s">
        <v>191</v>
      </c>
      <c r="B88" s="45">
        <v>0</v>
      </c>
      <c r="C88" s="45">
        <v>90853.676045870001</v>
      </c>
      <c r="D88" s="45">
        <v>0</v>
      </c>
      <c r="E88" s="45">
        <v>0</v>
      </c>
      <c r="F88" s="45">
        <v>1655.91123034</v>
      </c>
      <c r="G88" s="45">
        <v>0</v>
      </c>
      <c r="H88" s="45">
        <v>0</v>
      </c>
      <c r="I88" s="45">
        <v>21974.582057650001</v>
      </c>
      <c r="J88" s="46">
        <v>0</v>
      </c>
      <c r="K88" s="46">
        <v>48801.804425859998</v>
      </c>
      <c r="L88" s="46">
        <v>0</v>
      </c>
      <c r="M88" s="46">
        <v>0</v>
      </c>
      <c r="N88" s="46">
        <v>0</v>
      </c>
      <c r="O88" s="46">
        <v>17775.052664049999</v>
      </c>
      <c r="P88" s="46">
        <v>13299.241807169999</v>
      </c>
      <c r="Q88" s="46">
        <v>3896.7410434799999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v>0</v>
      </c>
      <c r="X88" s="46">
        <f t="shared" si="1"/>
        <v>198257.00927441998</v>
      </c>
    </row>
    <row r="89" spans="1:24" s="44" customFormat="1" x14ac:dyDescent="0.2">
      <c r="A89" s="4" t="s">
        <v>192</v>
      </c>
      <c r="B89" s="43">
        <v>31264.138666039998</v>
      </c>
      <c r="C89" s="43">
        <v>102982.37764187</v>
      </c>
      <c r="D89" s="43">
        <v>1021.36224519</v>
      </c>
      <c r="E89" s="43">
        <v>5252.8906958799998</v>
      </c>
      <c r="F89" s="43">
        <v>186145.62591992001</v>
      </c>
      <c r="G89" s="43">
        <v>3820.8145881149999</v>
      </c>
      <c r="H89" s="43">
        <v>81315.562775860497</v>
      </c>
      <c r="I89" s="43">
        <v>13814.545984230001</v>
      </c>
      <c r="J89" s="44">
        <v>-1066.48729798</v>
      </c>
      <c r="K89" s="44">
        <v>15807.413991629999</v>
      </c>
      <c r="L89" s="44">
        <v>4708.8975867899999</v>
      </c>
      <c r="M89" s="44">
        <v>2536.3823827199999</v>
      </c>
      <c r="N89" s="44">
        <v>2594.1395302199999</v>
      </c>
      <c r="O89" s="44">
        <v>3926.5384957900001</v>
      </c>
      <c r="P89" s="44">
        <v>96654.510356459999</v>
      </c>
      <c r="Q89" s="44">
        <v>22574.999089820001</v>
      </c>
      <c r="R89" s="44">
        <v>6992.0297916494001</v>
      </c>
      <c r="S89" s="44">
        <v>964.35876613000005</v>
      </c>
      <c r="T89" s="44">
        <v>-10622.827061100001</v>
      </c>
      <c r="U89" s="44">
        <v>-4048.5099208010001</v>
      </c>
      <c r="V89" s="44">
        <v>-3506.775920694</v>
      </c>
      <c r="W89" s="44">
        <v>-4173.8481427099996</v>
      </c>
      <c r="X89" s="44">
        <f t="shared" si="1"/>
        <v>558958.14016502991</v>
      </c>
    </row>
    <row r="90" spans="1:24" s="44" customFormat="1" x14ac:dyDescent="0.2">
      <c r="A90" s="4" t="s">
        <v>193</v>
      </c>
      <c r="B90" s="43">
        <v>27077.342889520001</v>
      </c>
      <c r="C90" s="43">
        <v>164240.02537249</v>
      </c>
      <c r="D90" s="43">
        <v>848.24036692000004</v>
      </c>
      <c r="E90" s="43">
        <v>-116546.14559473</v>
      </c>
      <c r="F90" s="43">
        <v>170417.29582646</v>
      </c>
      <c r="G90" s="43">
        <v>3756.5253538349998</v>
      </c>
      <c r="H90" s="43">
        <v>61199.579236270503</v>
      </c>
      <c r="I90" s="43">
        <v>7474.6102571399997</v>
      </c>
      <c r="J90" s="44">
        <v>-1066.75364627</v>
      </c>
      <c r="K90" s="44">
        <v>16132.73326327</v>
      </c>
      <c r="L90" s="44">
        <v>4394.6330864000001</v>
      </c>
      <c r="M90" s="44">
        <v>4444.7273896699999</v>
      </c>
      <c r="N90" s="44">
        <v>2302.5640325300001</v>
      </c>
      <c r="O90" s="44">
        <v>-7980.4296949700001</v>
      </c>
      <c r="P90" s="44">
        <v>83792.723590449998</v>
      </c>
      <c r="Q90" s="44">
        <v>-6618.0276710300004</v>
      </c>
      <c r="R90" s="44">
        <v>6917.1609388593997</v>
      </c>
      <c r="S90" s="44">
        <v>885.12047180000002</v>
      </c>
      <c r="T90" s="44">
        <v>-11118.53070781</v>
      </c>
      <c r="U90" s="44">
        <v>-4090.4820156310002</v>
      </c>
      <c r="V90" s="44">
        <v>-3517.9750511040002</v>
      </c>
      <c r="W90" s="44">
        <v>-4203.9491484199998</v>
      </c>
      <c r="X90" s="44">
        <f t="shared" si="1"/>
        <v>398740.9885456498</v>
      </c>
    </row>
    <row r="91" spans="1:24" s="44" customFormat="1" x14ac:dyDescent="0.2">
      <c r="A91" s="4" t="s">
        <v>194</v>
      </c>
      <c r="B91" s="43">
        <v>-27077.342889520001</v>
      </c>
      <c r="C91" s="43">
        <v>-164240.02537249</v>
      </c>
      <c r="D91" s="43">
        <v>-848.24036692000004</v>
      </c>
      <c r="E91" s="43">
        <v>116546.14559473</v>
      </c>
      <c r="F91" s="43">
        <v>-170417.29582646</v>
      </c>
      <c r="G91" s="43">
        <v>-3756.5253538349998</v>
      </c>
      <c r="H91" s="43">
        <v>-61199.579236270503</v>
      </c>
      <c r="I91" s="43">
        <v>7236.9576112300001</v>
      </c>
      <c r="J91" s="44">
        <v>1066.75364627</v>
      </c>
      <c r="K91" s="44">
        <v>8056.8757079400002</v>
      </c>
      <c r="L91" s="44">
        <v>-5154.3675657200001</v>
      </c>
      <c r="M91" s="44">
        <v>-4444.7273896699999</v>
      </c>
      <c r="N91" s="44">
        <v>-20472.711694807</v>
      </c>
      <c r="O91" s="44">
        <v>8706.7175846699993</v>
      </c>
      <c r="P91" s="44">
        <v>-40004.742630209999</v>
      </c>
      <c r="Q91" s="44">
        <v>10280.81888013</v>
      </c>
      <c r="R91" s="44">
        <v>-6917.1609388593997</v>
      </c>
      <c r="S91" s="44">
        <v>242.15765554000001</v>
      </c>
      <c r="T91" s="44">
        <v>11118.53070781</v>
      </c>
      <c r="U91" s="44">
        <v>4090.4820156310002</v>
      </c>
      <c r="V91" s="44">
        <v>3517.9750511040002</v>
      </c>
      <c r="W91" s="44">
        <v>4203.9491484199998</v>
      </c>
      <c r="X91" s="44">
        <f t="shared" si="1"/>
        <v>-329465.3556612868</v>
      </c>
    </row>
    <row r="92" spans="1:24" s="44" customFormat="1" x14ac:dyDescent="0.2">
      <c r="A92" s="4" t="s">
        <v>195</v>
      </c>
      <c r="B92" s="43">
        <v>0</v>
      </c>
      <c r="C92" s="43">
        <v>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-14711.567868370001</v>
      </c>
      <c r="J92" s="44">
        <v>0</v>
      </c>
      <c r="K92" s="44">
        <v>-24189.60897121</v>
      </c>
      <c r="L92" s="44">
        <v>759.73447931999999</v>
      </c>
      <c r="M92" s="44">
        <v>0</v>
      </c>
      <c r="N92" s="44">
        <v>18170.147662276999</v>
      </c>
      <c r="O92" s="44">
        <v>-726.28788970000005</v>
      </c>
      <c r="P92" s="44">
        <v>-43787.980960239998</v>
      </c>
      <c r="Q92" s="44">
        <v>-3662.7912090999998</v>
      </c>
      <c r="R92" s="44">
        <v>0</v>
      </c>
      <c r="S92" s="44">
        <v>-1127.2781273400001</v>
      </c>
      <c r="T92" s="44">
        <v>0</v>
      </c>
      <c r="U92" s="44">
        <v>0</v>
      </c>
      <c r="V92" s="44">
        <v>0</v>
      </c>
      <c r="W92" s="44">
        <v>0</v>
      </c>
      <c r="X92" s="44">
        <f t="shared" si="1"/>
        <v>-69275.632884363004</v>
      </c>
    </row>
    <row r="93" spans="1:24" s="44" customFormat="1" x14ac:dyDescent="0.2">
      <c r="A93" s="4" t="s">
        <v>196</v>
      </c>
      <c r="B93" s="43">
        <v>0</v>
      </c>
      <c r="C93" s="43">
        <v>0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-14711.567868370001</v>
      </c>
      <c r="J93" s="44">
        <v>0</v>
      </c>
      <c r="K93" s="44">
        <v>-24129.057281720001</v>
      </c>
      <c r="L93" s="44">
        <v>759.73447931999999</v>
      </c>
      <c r="M93" s="44">
        <v>0</v>
      </c>
      <c r="N93" s="44">
        <v>18170.147662276999</v>
      </c>
      <c r="O93" s="44">
        <v>-726.28788970000005</v>
      </c>
      <c r="P93" s="44">
        <v>-43787.980960239998</v>
      </c>
      <c r="Q93" s="44">
        <v>-3662.7912090999998</v>
      </c>
      <c r="R93" s="44">
        <v>0</v>
      </c>
      <c r="S93" s="44">
        <v>-1127.2781273400001</v>
      </c>
      <c r="T93" s="44">
        <v>0</v>
      </c>
      <c r="U93" s="44">
        <v>0</v>
      </c>
      <c r="V93" s="44">
        <v>0</v>
      </c>
      <c r="W93" s="44">
        <v>0</v>
      </c>
      <c r="X93" s="44">
        <f t="shared" si="1"/>
        <v>-69215.081194873012</v>
      </c>
    </row>
    <row r="94" spans="1:24" s="46" customFormat="1" x14ac:dyDescent="0.2">
      <c r="A94" s="5" t="s">
        <v>197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-3.9199999999999999E-3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v>0</v>
      </c>
      <c r="P94" s="46">
        <v>5907.3634540000003</v>
      </c>
      <c r="Q94" s="46">
        <v>0</v>
      </c>
      <c r="R94" s="46">
        <v>0</v>
      </c>
      <c r="S94" s="46">
        <v>-674.52617314999998</v>
      </c>
      <c r="T94" s="46">
        <v>0</v>
      </c>
      <c r="U94" s="46">
        <v>0</v>
      </c>
      <c r="V94" s="46">
        <v>0</v>
      </c>
      <c r="W94" s="46">
        <v>0</v>
      </c>
      <c r="X94" s="46">
        <f t="shared" si="1"/>
        <v>5232.8333608499997</v>
      </c>
    </row>
    <row r="95" spans="1:24" s="46" customFormat="1" x14ac:dyDescent="0.2">
      <c r="A95" s="5" t="s">
        <v>198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0</v>
      </c>
      <c r="U95" s="46">
        <v>0</v>
      </c>
      <c r="V95" s="46">
        <v>0</v>
      </c>
      <c r="W95" s="46">
        <v>0</v>
      </c>
      <c r="X95" s="46">
        <f t="shared" si="1"/>
        <v>0</v>
      </c>
    </row>
    <row r="96" spans="1:24" s="46" customFormat="1" x14ac:dyDescent="0.2">
      <c r="A96" s="5" t="s">
        <v>199</v>
      </c>
      <c r="B96" s="45">
        <v>0</v>
      </c>
      <c r="C96" s="45">
        <v>0</v>
      </c>
      <c r="D96" s="45">
        <v>0</v>
      </c>
      <c r="E96" s="45">
        <v>0</v>
      </c>
      <c r="F96" s="45">
        <v>0</v>
      </c>
      <c r="G96" s="45">
        <v>0</v>
      </c>
      <c r="H96" s="45">
        <v>0</v>
      </c>
      <c r="I96" s="45">
        <v>-3.9199999999999999E-3</v>
      </c>
      <c r="J96" s="46">
        <v>0</v>
      </c>
      <c r="K96" s="46">
        <v>0</v>
      </c>
      <c r="L96" s="46">
        <v>0</v>
      </c>
      <c r="M96" s="46">
        <v>0</v>
      </c>
      <c r="N96" s="46">
        <v>0</v>
      </c>
      <c r="O96" s="46">
        <v>0</v>
      </c>
      <c r="P96" s="46">
        <v>5907.3634540000003</v>
      </c>
      <c r="Q96" s="46">
        <v>0</v>
      </c>
      <c r="R96" s="46">
        <v>0</v>
      </c>
      <c r="S96" s="46">
        <v>-674.52617314999998</v>
      </c>
      <c r="T96" s="46">
        <v>0</v>
      </c>
      <c r="U96" s="46">
        <v>0</v>
      </c>
      <c r="V96" s="46">
        <v>0</v>
      </c>
      <c r="W96" s="46">
        <v>0</v>
      </c>
      <c r="X96" s="46">
        <f t="shared" si="1"/>
        <v>5232.8333608499997</v>
      </c>
    </row>
    <row r="97" spans="1:24" s="44" customFormat="1" x14ac:dyDescent="0.2">
      <c r="A97" s="4" t="s">
        <v>200</v>
      </c>
      <c r="B97" s="43">
        <v>0</v>
      </c>
      <c r="C97" s="43">
        <v>0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25007.363453999998</v>
      </c>
      <c r="Q97" s="44">
        <v>0</v>
      </c>
      <c r="R97" s="44">
        <v>0</v>
      </c>
      <c r="S97" s="44">
        <v>378.69751795000002</v>
      </c>
      <c r="T97" s="44">
        <v>0</v>
      </c>
      <c r="U97" s="44">
        <v>0</v>
      </c>
      <c r="V97" s="44">
        <v>0</v>
      </c>
      <c r="W97" s="44">
        <v>0</v>
      </c>
      <c r="X97" s="44">
        <f t="shared" si="1"/>
        <v>25386.060971949999</v>
      </c>
    </row>
    <row r="98" spans="1:24" s="46" customFormat="1" x14ac:dyDescent="0.2">
      <c r="A98" s="5" t="s">
        <v>201</v>
      </c>
      <c r="B98" s="45">
        <v>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  <c r="H98" s="45">
        <v>0</v>
      </c>
      <c r="I98" s="45">
        <v>3.9199999999999999E-3</v>
      </c>
      <c r="J98" s="46">
        <v>0</v>
      </c>
      <c r="K98" s="46">
        <v>0</v>
      </c>
      <c r="L98" s="46">
        <v>0</v>
      </c>
      <c r="M98" s="46">
        <v>0</v>
      </c>
      <c r="N98" s="46">
        <v>0</v>
      </c>
      <c r="O98" s="46">
        <v>0</v>
      </c>
      <c r="P98" s="46">
        <v>19100</v>
      </c>
      <c r="Q98" s="46">
        <v>0</v>
      </c>
      <c r="R98" s="46">
        <v>0</v>
      </c>
      <c r="S98" s="46">
        <v>1053.2236911</v>
      </c>
      <c r="T98" s="46">
        <v>0</v>
      </c>
      <c r="U98" s="46">
        <v>0</v>
      </c>
      <c r="V98" s="46">
        <v>0</v>
      </c>
      <c r="W98" s="46">
        <v>0</v>
      </c>
      <c r="X98" s="46">
        <f t="shared" si="1"/>
        <v>20153.227611099999</v>
      </c>
    </row>
    <row r="99" spans="1:24" s="44" customFormat="1" x14ac:dyDescent="0.2">
      <c r="A99" s="4" t="s">
        <v>202</v>
      </c>
      <c r="B99" s="43">
        <v>0</v>
      </c>
      <c r="C99" s="43">
        <v>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44">
        <f t="shared" si="1"/>
        <v>0</v>
      </c>
    </row>
    <row r="100" spans="1:24" s="44" customFormat="1" x14ac:dyDescent="0.2">
      <c r="A100" s="4" t="s">
        <v>203</v>
      </c>
      <c r="B100" s="43">
        <v>0</v>
      </c>
      <c r="C100" s="43">
        <v>0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57357.181869640001</v>
      </c>
      <c r="J100" s="44">
        <v>0</v>
      </c>
      <c r="K100" s="44">
        <v>-16505.077857510001</v>
      </c>
      <c r="L100" s="44">
        <v>13021.39929582</v>
      </c>
      <c r="M100" s="44">
        <v>0</v>
      </c>
      <c r="N100" s="44">
        <v>1308.3803361830001</v>
      </c>
      <c r="O100" s="44">
        <v>-726.28788970000005</v>
      </c>
      <c r="P100" s="44">
        <v>5876.21492046</v>
      </c>
      <c r="Q100" s="44">
        <v>-21402.274517689999</v>
      </c>
      <c r="R100" s="44">
        <v>0</v>
      </c>
      <c r="S100" s="44">
        <v>-4.1708835999999998</v>
      </c>
      <c r="T100" s="44">
        <v>0</v>
      </c>
      <c r="U100" s="44">
        <v>0</v>
      </c>
      <c r="V100" s="44">
        <v>0</v>
      </c>
      <c r="W100" s="44">
        <v>0</v>
      </c>
      <c r="X100" s="44">
        <f t="shared" si="1"/>
        <v>38925.365273602998</v>
      </c>
    </row>
    <row r="101" spans="1:24" s="44" customFormat="1" x14ac:dyDescent="0.2">
      <c r="A101" s="4" t="s">
        <v>204</v>
      </c>
      <c r="B101" s="43">
        <v>0</v>
      </c>
      <c r="C101" s="43">
        <v>0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44">
        <v>0</v>
      </c>
      <c r="V101" s="44">
        <v>0</v>
      </c>
      <c r="W101" s="44">
        <v>0</v>
      </c>
      <c r="X101" s="44">
        <f t="shared" si="1"/>
        <v>0</v>
      </c>
    </row>
    <row r="102" spans="1:24" s="46" customFormat="1" x14ac:dyDescent="0.2">
      <c r="A102" s="5" t="s">
        <v>205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v>0</v>
      </c>
      <c r="H102" s="45">
        <v>0</v>
      </c>
      <c r="I102" s="45">
        <v>0</v>
      </c>
      <c r="J102" s="46">
        <v>0</v>
      </c>
      <c r="K102" s="46">
        <v>1274.86662232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f t="shared" si="1"/>
        <v>1274.86662232</v>
      </c>
    </row>
    <row r="103" spans="1:24" s="44" customFormat="1" x14ac:dyDescent="0.2">
      <c r="A103" s="4" t="s">
        <v>206</v>
      </c>
      <c r="B103" s="43">
        <v>0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57357.181869640001</v>
      </c>
      <c r="J103" s="44">
        <v>0</v>
      </c>
      <c r="K103" s="44">
        <v>-15230.21123519</v>
      </c>
      <c r="L103" s="44">
        <v>13021.39929582</v>
      </c>
      <c r="M103" s="44">
        <v>0</v>
      </c>
      <c r="N103" s="44">
        <v>1308.3803361830001</v>
      </c>
      <c r="O103" s="44">
        <v>-726.28788970000005</v>
      </c>
      <c r="P103" s="44">
        <v>5876.21492046</v>
      </c>
      <c r="Q103" s="44">
        <v>-21402.274517689999</v>
      </c>
      <c r="R103" s="44">
        <v>0</v>
      </c>
      <c r="S103" s="44">
        <v>-4.1708835999999998</v>
      </c>
      <c r="T103" s="44">
        <v>0</v>
      </c>
      <c r="U103" s="44">
        <v>0</v>
      </c>
      <c r="V103" s="44">
        <v>0</v>
      </c>
      <c r="W103" s="44">
        <v>0</v>
      </c>
      <c r="X103" s="44">
        <f t="shared" si="1"/>
        <v>40200.231895922996</v>
      </c>
    </row>
    <row r="104" spans="1:24" s="44" customFormat="1" x14ac:dyDescent="0.2">
      <c r="A104" s="4" t="s">
        <v>207</v>
      </c>
      <c r="B104" s="43">
        <v>0</v>
      </c>
      <c r="C104" s="43">
        <v>0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4">
        <v>0</v>
      </c>
      <c r="K104" s="44">
        <v>-15974.021545699999</v>
      </c>
      <c r="L104" s="44">
        <v>11215.4504242</v>
      </c>
      <c r="M104" s="44">
        <v>0</v>
      </c>
      <c r="N104" s="44">
        <v>1000.015322083</v>
      </c>
      <c r="O104" s="44">
        <v>0</v>
      </c>
      <c r="P104" s="44">
        <v>24216.4148881</v>
      </c>
      <c r="Q104" s="44">
        <v>-24354.016823040001</v>
      </c>
      <c r="R104" s="44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44">
        <f t="shared" si="1"/>
        <v>-3896.1577343570025</v>
      </c>
    </row>
    <row r="105" spans="1:24" s="46" customFormat="1" x14ac:dyDescent="0.2">
      <c r="A105" s="5" t="s">
        <v>208</v>
      </c>
      <c r="B105" s="45">
        <v>0</v>
      </c>
      <c r="C105" s="45">
        <v>0</v>
      </c>
      <c r="D105" s="45">
        <v>0</v>
      </c>
      <c r="E105" s="45">
        <v>0</v>
      </c>
      <c r="F105" s="45">
        <v>0</v>
      </c>
      <c r="G105" s="45">
        <v>0</v>
      </c>
      <c r="H105" s="45">
        <v>0</v>
      </c>
      <c r="I105" s="45">
        <v>0</v>
      </c>
      <c r="J105" s="46">
        <v>0</v>
      </c>
      <c r="K105" s="46">
        <v>55398.688736199998</v>
      </c>
      <c r="L105" s="46">
        <v>11215.4504242</v>
      </c>
      <c r="M105" s="46">
        <v>0</v>
      </c>
      <c r="N105" s="46">
        <v>1000.015322083</v>
      </c>
      <c r="O105" s="46">
        <v>0</v>
      </c>
      <c r="P105" s="46">
        <v>102040.2191439</v>
      </c>
      <c r="Q105" s="46">
        <v>174684.93080454</v>
      </c>
      <c r="R105" s="46">
        <v>0</v>
      </c>
      <c r="S105" s="46">
        <v>0</v>
      </c>
      <c r="T105" s="46">
        <v>0</v>
      </c>
      <c r="U105" s="46">
        <v>0</v>
      </c>
      <c r="V105" s="46">
        <v>0</v>
      </c>
      <c r="W105" s="46">
        <v>0</v>
      </c>
      <c r="X105" s="46">
        <f t="shared" si="1"/>
        <v>344339.30443092296</v>
      </c>
    </row>
    <row r="106" spans="1:24" s="46" customFormat="1" x14ac:dyDescent="0.2">
      <c r="A106" s="5" t="s">
        <v>209</v>
      </c>
      <c r="B106" s="45">
        <v>0</v>
      </c>
      <c r="C106" s="45">
        <v>0</v>
      </c>
      <c r="D106" s="45">
        <v>0</v>
      </c>
      <c r="E106" s="45">
        <v>0</v>
      </c>
      <c r="F106" s="45">
        <v>0</v>
      </c>
      <c r="G106" s="45">
        <v>0</v>
      </c>
      <c r="H106" s="45">
        <v>0</v>
      </c>
      <c r="I106" s="45">
        <v>0</v>
      </c>
      <c r="J106" s="46">
        <v>0</v>
      </c>
      <c r="K106" s="46">
        <v>71372.710281899999</v>
      </c>
      <c r="L106" s="46">
        <v>0</v>
      </c>
      <c r="M106" s="46">
        <v>0</v>
      </c>
      <c r="N106" s="46">
        <v>0</v>
      </c>
      <c r="O106" s="46">
        <v>0</v>
      </c>
      <c r="P106" s="46">
        <v>77823.804255800002</v>
      </c>
      <c r="Q106" s="46">
        <v>199038.94762758</v>
      </c>
      <c r="R106" s="46">
        <v>0</v>
      </c>
      <c r="S106" s="46">
        <v>0</v>
      </c>
      <c r="T106" s="46">
        <v>0</v>
      </c>
      <c r="U106" s="46">
        <v>0</v>
      </c>
      <c r="V106" s="46">
        <v>0</v>
      </c>
      <c r="W106" s="46">
        <v>0</v>
      </c>
      <c r="X106" s="46">
        <f t="shared" si="1"/>
        <v>348235.46216528001</v>
      </c>
    </row>
    <row r="107" spans="1:24" s="44" customFormat="1" x14ac:dyDescent="0.2">
      <c r="A107" s="4" t="s">
        <v>210</v>
      </c>
      <c r="B107" s="43">
        <v>0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57357.181869640001</v>
      </c>
      <c r="J107" s="44">
        <v>0</v>
      </c>
      <c r="K107" s="44">
        <v>743.81031051000002</v>
      </c>
      <c r="L107" s="44">
        <v>1805.9488716200001</v>
      </c>
      <c r="M107" s="44">
        <v>0</v>
      </c>
      <c r="N107" s="44">
        <v>308.3650141</v>
      </c>
      <c r="O107" s="44">
        <v>-726.28788970000005</v>
      </c>
      <c r="P107" s="44">
        <v>-18340.199967640001</v>
      </c>
      <c r="Q107" s="44">
        <v>2951.7423053500002</v>
      </c>
      <c r="R107" s="44">
        <v>0</v>
      </c>
      <c r="S107" s="44">
        <v>-4.1708835999999998</v>
      </c>
      <c r="T107" s="44">
        <v>0</v>
      </c>
      <c r="U107" s="44">
        <v>0</v>
      </c>
      <c r="V107" s="44">
        <v>0</v>
      </c>
      <c r="W107" s="44">
        <v>0</v>
      </c>
      <c r="X107" s="44">
        <f t="shared" si="1"/>
        <v>44096.389630280006</v>
      </c>
    </row>
    <row r="108" spans="1:24" s="44" customFormat="1" x14ac:dyDescent="0.2">
      <c r="A108" s="4" t="s">
        <v>208</v>
      </c>
      <c r="B108" s="43">
        <v>0</v>
      </c>
      <c r="C108" s="43">
        <v>0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58581.356759640003</v>
      </c>
      <c r="J108" s="44">
        <v>0</v>
      </c>
      <c r="K108" s="44">
        <v>1537.7018513099999</v>
      </c>
      <c r="L108" s="44">
        <v>1959.26309502</v>
      </c>
      <c r="M108" s="44">
        <v>0</v>
      </c>
      <c r="N108" s="44">
        <v>308.3650141</v>
      </c>
      <c r="O108" s="44">
        <v>3649.0470658999998</v>
      </c>
      <c r="P108" s="44">
        <v>113304.76790249</v>
      </c>
      <c r="Q108" s="44">
        <v>13416.674138619999</v>
      </c>
      <c r="R108" s="44">
        <v>0</v>
      </c>
      <c r="S108" s="44">
        <v>13.8516096</v>
      </c>
      <c r="T108" s="44">
        <v>0</v>
      </c>
      <c r="U108" s="44">
        <v>0</v>
      </c>
      <c r="V108" s="44">
        <v>0</v>
      </c>
      <c r="W108" s="44">
        <v>0</v>
      </c>
      <c r="X108" s="44">
        <f t="shared" si="1"/>
        <v>192771.02743668001</v>
      </c>
    </row>
    <row r="109" spans="1:24" s="46" customFormat="1" x14ac:dyDescent="0.2">
      <c r="A109" s="5" t="s">
        <v>209</v>
      </c>
      <c r="B109" s="45">
        <v>0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  <c r="H109" s="45">
        <v>0</v>
      </c>
      <c r="I109" s="45">
        <v>1224.17489</v>
      </c>
      <c r="J109" s="46">
        <v>0</v>
      </c>
      <c r="K109" s="46">
        <v>793.89154080000003</v>
      </c>
      <c r="L109" s="46">
        <v>153.3142234</v>
      </c>
      <c r="M109" s="46">
        <v>0</v>
      </c>
      <c r="N109" s="46">
        <v>0</v>
      </c>
      <c r="O109" s="46">
        <v>4375.3349556000003</v>
      </c>
      <c r="P109" s="46">
        <v>131644.96787013</v>
      </c>
      <c r="Q109" s="46">
        <v>10464.93183327</v>
      </c>
      <c r="R109" s="46">
        <v>0</v>
      </c>
      <c r="S109" s="46">
        <v>18.0224932</v>
      </c>
      <c r="T109" s="46">
        <v>0</v>
      </c>
      <c r="U109" s="46">
        <v>0</v>
      </c>
      <c r="V109" s="46">
        <v>0</v>
      </c>
      <c r="W109" s="46">
        <v>0</v>
      </c>
      <c r="X109" s="46">
        <f t="shared" si="1"/>
        <v>148674.63780640002</v>
      </c>
    </row>
    <row r="110" spans="1:24" s="44" customFormat="1" x14ac:dyDescent="0.2">
      <c r="A110" s="4" t="s">
        <v>211</v>
      </c>
      <c r="B110" s="43">
        <v>0</v>
      </c>
      <c r="C110" s="43">
        <v>0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44">
        <v>0</v>
      </c>
      <c r="V110" s="44">
        <v>0</v>
      </c>
      <c r="W110" s="44">
        <v>0</v>
      </c>
      <c r="X110" s="44">
        <f t="shared" si="1"/>
        <v>0</v>
      </c>
    </row>
    <row r="111" spans="1:24" s="44" customFormat="1" x14ac:dyDescent="0.2">
      <c r="A111" s="4" t="s">
        <v>212</v>
      </c>
      <c r="B111" s="43">
        <v>0</v>
      </c>
      <c r="C111" s="43">
        <v>0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-72068.745818009993</v>
      </c>
      <c r="J111" s="44">
        <v>0</v>
      </c>
      <c r="K111" s="44">
        <v>-7449.8392713100002</v>
      </c>
      <c r="L111" s="44">
        <v>0</v>
      </c>
      <c r="M111" s="44">
        <v>0</v>
      </c>
      <c r="N111" s="44">
        <v>15386.386745059001</v>
      </c>
      <c r="O111" s="44">
        <v>0</v>
      </c>
      <c r="P111" s="44">
        <v>-9913.5425321999992</v>
      </c>
      <c r="Q111" s="44">
        <v>14108.87968767</v>
      </c>
      <c r="R111" s="44">
        <v>0</v>
      </c>
      <c r="S111" s="44">
        <v>-448.58107059000002</v>
      </c>
      <c r="T111" s="44">
        <v>0</v>
      </c>
      <c r="U111" s="44">
        <v>0</v>
      </c>
      <c r="V111" s="44">
        <v>0</v>
      </c>
      <c r="W111" s="44">
        <v>0</v>
      </c>
      <c r="X111" s="44">
        <f t="shared" si="1"/>
        <v>-60385.442259380987</v>
      </c>
    </row>
    <row r="112" spans="1:24" s="44" customFormat="1" x14ac:dyDescent="0.2">
      <c r="A112" s="4" t="s">
        <v>213</v>
      </c>
      <c r="B112" s="43">
        <v>0</v>
      </c>
      <c r="C112" s="43">
        <v>0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0</v>
      </c>
      <c r="X112" s="44">
        <f t="shared" si="1"/>
        <v>0</v>
      </c>
    </row>
    <row r="113" spans="1:24" s="46" customFormat="1" x14ac:dyDescent="0.2">
      <c r="A113" s="5" t="s">
        <v>214</v>
      </c>
      <c r="B113" s="45">
        <v>0</v>
      </c>
      <c r="C113" s="45">
        <v>0</v>
      </c>
      <c r="D113" s="45">
        <v>0</v>
      </c>
      <c r="E113" s="45">
        <v>0</v>
      </c>
      <c r="F113" s="45">
        <v>0</v>
      </c>
      <c r="G113" s="45">
        <v>0</v>
      </c>
      <c r="H113" s="45">
        <v>0</v>
      </c>
      <c r="I113" s="45">
        <v>-72068.745818009993</v>
      </c>
      <c r="J113" s="46">
        <v>0</v>
      </c>
      <c r="K113" s="46">
        <v>-7449.8392713100002</v>
      </c>
      <c r="L113" s="46">
        <v>0</v>
      </c>
      <c r="M113" s="46">
        <v>0</v>
      </c>
      <c r="N113" s="46">
        <v>15386.386745059001</v>
      </c>
      <c r="O113" s="46">
        <v>0</v>
      </c>
      <c r="P113" s="46">
        <v>-9913.5425321999992</v>
      </c>
      <c r="Q113" s="46">
        <v>14108.87968767</v>
      </c>
      <c r="R113" s="46">
        <v>0</v>
      </c>
      <c r="S113" s="46">
        <v>-448.58107059000002</v>
      </c>
      <c r="T113" s="46">
        <v>0</v>
      </c>
      <c r="U113" s="46">
        <v>0</v>
      </c>
      <c r="V113" s="46">
        <v>0</v>
      </c>
      <c r="W113" s="46">
        <v>0</v>
      </c>
      <c r="X113" s="46">
        <f t="shared" si="1"/>
        <v>-60385.442259380987</v>
      </c>
    </row>
    <row r="114" spans="1:24" s="44" customFormat="1" x14ac:dyDescent="0.2">
      <c r="A114" s="4" t="s">
        <v>200</v>
      </c>
      <c r="B114" s="43">
        <v>0</v>
      </c>
      <c r="C114" s="43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30480</v>
      </c>
      <c r="J114" s="44">
        <v>0</v>
      </c>
      <c r="K114" s="44">
        <v>16792.00403258</v>
      </c>
      <c r="L114" s="44">
        <v>0</v>
      </c>
      <c r="M114" s="44">
        <v>0</v>
      </c>
      <c r="N114" s="44">
        <v>15386.386745059001</v>
      </c>
      <c r="O114" s="44">
        <v>0</v>
      </c>
      <c r="P114" s="44">
        <v>943185.28846930002</v>
      </c>
      <c r="Q114" s="44">
        <v>14108.87968767</v>
      </c>
      <c r="R114" s="44">
        <v>0</v>
      </c>
      <c r="S114" s="44">
        <v>2453.2383492099998</v>
      </c>
      <c r="T114" s="44">
        <v>0</v>
      </c>
      <c r="U114" s="44">
        <v>0</v>
      </c>
      <c r="V114" s="44">
        <v>0</v>
      </c>
      <c r="W114" s="44">
        <v>0</v>
      </c>
      <c r="X114" s="44">
        <f t="shared" si="1"/>
        <v>1022405.7972838191</v>
      </c>
    </row>
    <row r="115" spans="1:24" s="46" customFormat="1" x14ac:dyDescent="0.2">
      <c r="A115" s="5" t="s">
        <v>201</v>
      </c>
      <c r="B115" s="45">
        <v>0</v>
      </c>
      <c r="C115" s="45">
        <v>0</v>
      </c>
      <c r="D115" s="45">
        <v>0</v>
      </c>
      <c r="E115" s="45">
        <v>0</v>
      </c>
      <c r="F115" s="45">
        <v>0</v>
      </c>
      <c r="G115" s="45">
        <v>0</v>
      </c>
      <c r="H115" s="45">
        <v>0</v>
      </c>
      <c r="I115" s="45">
        <v>102548.74581800999</v>
      </c>
      <c r="J115" s="46">
        <v>0</v>
      </c>
      <c r="K115" s="46">
        <v>24241.84330389</v>
      </c>
      <c r="L115" s="46">
        <v>0</v>
      </c>
      <c r="M115" s="46">
        <v>0</v>
      </c>
      <c r="N115" s="46">
        <v>0</v>
      </c>
      <c r="O115" s="46">
        <v>0</v>
      </c>
      <c r="P115" s="46">
        <v>953098.83100150002</v>
      </c>
      <c r="Q115" s="46">
        <v>0</v>
      </c>
      <c r="R115" s="46">
        <v>0</v>
      </c>
      <c r="S115" s="46">
        <v>2901.8194198000001</v>
      </c>
      <c r="T115" s="46">
        <v>0</v>
      </c>
      <c r="U115" s="46">
        <v>0</v>
      </c>
      <c r="V115" s="46">
        <v>0</v>
      </c>
      <c r="W115" s="46">
        <v>0</v>
      </c>
      <c r="X115" s="46">
        <f t="shared" si="1"/>
        <v>1082791.2395432</v>
      </c>
    </row>
    <row r="116" spans="1:24" s="44" customFormat="1" x14ac:dyDescent="0.2">
      <c r="A116" s="4" t="s">
        <v>215</v>
      </c>
      <c r="B116" s="43">
        <v>0</v>
      </c>
      <c r="C116" s="43">
        <v>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4">
        <v>0</v>
      </c>
      <c r="K116" s="44">
        <v>-174.1401529</v>
      </c>
      <c r="L116" s="44">
        <v>-12261.664816500001</v>
      </c>
      <c r="M116" s="44">
        <v>0</v>
      </c>
      <c r="N116" s="44">
        <v>1475.380581035</v>
      </c>
      <c r="O116" s="44">
        <v>0</v>
      </c>
      <c r="P116" s="44">
        <v>-45658.016802500002</v>
      </c>
      <c r="Q116" s="44">
        <v>3630.6036209200001</v>
      </c>
      <c r="R116" s="44">
        <v>0</v>
      </c>
      <c r="S116" s="44">
        <v>0</v>
      </c>
      <c r="T116" s="44">
        <v>0</v>
      </c>
      <c r="U116" s="44">
        <v>0</v>
      </c>
      <c r="V116" s="44">
        <v>0</v>
      </c>
      <c r="W116" s="44">
        <v>0</v>
      </c>
      <c r="X116" s="44">
        <f t="shared" si="1"/>
        <v>-52987.837569944997</v>
      </c>
    </row>
    <row r="117" spans="1:24" s="44" customFormat="1" x14ac:dyDescent="0.2">
      <c r="A117" s="4" t="s">
        <v>216</v>
      </c>
      <c r="B117" s="43">
        <v>0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4">
        <v>0</v>
      </c>
      <c r="K117" s="44">
        <v>-174.1401529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-13482.28479996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W117" s="44">
        <v>0</v>
      </c>
      <c r="X117" s="44">
        <f t="shared" si="1"/>
        <v>-13656.424952859999</v>
      </c>
    </row>
    <row r="118" spans="1:24" s="46" customFormat="1" x14ac:dyDescent="0.2">
      <c r="A118" s="5" t="s">
        <v>217</v>
      </c>
      <c r="B118" s="45">
        <v>0</v>
      </c>
      <c r="C118" s="45">
        <v>0</v>
      </c>
      <c r="D118" s="45">
        <v>0</v>
      </c>
      <c r="E118" s="45">
        <v>0</v>
      </c>
      <c r="F118" s="45">
        <v>0</v>
      </c>
      <c r="G118" s="45">
        <v>0</v>
      </c>
      <c r="H118" s="45">
        <v>0</v>
      </c>
      <c r="I118" s="45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v>0</v>
      </c>
      <c r="O118" s="46">
        <v>0</v>
      </c>
      <c r="P118" s="46">
        <v>0</v>
      </c>
      <c r="Q118" s="46">
        <v>0</v>
      </c>
      <c r="R118" s="46">
        <v>0</v>
      </c>
      <c r="S118" s="46">
        <v>0</v>
      </c>
      <c r="T118" s="46">
        <v>0</v>
      </c>
      <c r="U118" s="46">
        <v>0</v>
      </c>
      <c r="V118" s="46">
        <v>0</v>
      </c>
      <c r="W118" s="46">
        <v>0</v>
      </c>
      <c r="X118" s="46">
        <f t="shared" si="1"/>
        <v>0</v>
      </c>
    </row>
    <row r="119" spans="1:24" s="46" customFormat="1" x14ac:dyDescent="0.2">
      <c r="A119" s="5" t="s">
        <v>218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6">
        <v>0</v>
      </c>
      <c r="K119" s="46">
        <v>174.1401529</v>
      </c>
      <c r="L119" s="46">
        <v>0</v>
      </c>
      <c r="M119" s="46">
        <v>0</v>
      </c>
      <c r="N119" s="46">
        <v>0</v>
      </c>
      <c r="O119" s="46">
        <v>0</v>
      </c>
      <c r="P119" s="46">
        <v>0</v>
      </c>
      <c r="Q119" s="46">
        <v>13482.28479996</v>
      </c>
      <c r="R119" s="46">
        <v>0</v>
      </c>
      <c r="S119" s="46">
        <v>0</v>
      </c>
      <c r="T119" s="46">
        <v>0</v>
      </c>
      <c r="U119" s="46">
        <v>0</v>
      </c>
      <c r="V119" s="46">
        <v>0</v>
      </c>
      <c r="W119" s="46">
        <v>0</v>
      </c>
      <c r="X119" s="46">
        <f t="shared" si="1"/>
        <v>13656.424952859999</v>
      </c>
    </row>
    <row r="120" spans="1:24" s="44" customFormat="1" x14ac:dyDescent="0.2">
      <c r="A120" s="4" t="s">
        <v>219</v>
      </c>
      <c r="B120" s="43">
        <v>0</v>
      </c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4">
        <v>0</v>
      </c>
      <c r="K120" s="44">
        <v>0</v>
      </c>
      <c r="L120" s="44">
        <v>-12261.664816500001</v>
      </c>
      <c r="M120" s="44">
        <v>0</v>
      </c>
      <c r="N120" s="44">
        <v>1475.380581035</v>
      </c>
      <c r="O120" s="44">
        <v>0</v>
      </c>
      <c r="P120" s="44">
        <v>-45658.016802500002</v>
      </c>
      <c r="Q120" s="44">
        <v>0</v>
      </c>
      <c r="R120" s="44">
        <v>0</v>
      </c>
      <c r="S120" s="44">
        <v>0</v>
      </c>
      <c r="T120" s="44">
        <v>0</v>
      </c>
      <c r="U120" s="44">
        <v>0</v>
      </c>
      <c r="V120" s="44">
        <v>0</v>
      </c>
      <c r="W120" s="44">
        <v>0</v>
      </c>
      <c r="X120" s="44">
        <f t="shared" si="1"/>
        <v>-56444.301037965</v>
      </c>
    </row>
    <row r="121" spans="1:24" s="44" customFormat="1" x14ac:dyDescent="0.2">
      <c r="A121" s="4" t="s">
        <v>200</v>
      </c>
      <c r="B121" s="43">
        <v>0</v>
      </c>
      <c r="C121" s="43">
        <v>0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1475.380581035</v>
      </c>
      <c r="O121" s="44">
        <v>0</v>
      </c>
      <c r="P121" s="44">
        <v>448539.68902679998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f t="shared" si="1"/>
        <v>450015.06960783497</v>
      </c>
    </row>
    <row r="122" spans="1:24" s="46" customFormat="1" x14ac:dyDescent="0.2">
      <c r="A122" s="5" t="s">
        <v>201</v>
      </c>
      <c r="B122" s="45">
        <v>0</v>
      </c>
      <c r="C122" s="45">
        <v>0</v>
      </c>
      <c r="D122" s="45">
        <v>0</v>
      </c>
      <c r="E122" s="45">
        <v>0</v>
      </c>
      <c r="F122" s="45">
        <v>0</v>
      </c>
      <c r="G122" s="45">
        <v>0</v>
      </c>
      <c r="H122" s="45">
        <v>0</v>
      </c>
      <c r="I122" s="45">
        <v>0</v>
      </c>
      <c r="J122" s="46">
        <v>0</v>
      </c>
      <c r="K122" s="46">
        <v>0</v>
      </c>
      <c r="L122" s="46">
        <v>12261.664816500001</v>
      </c>
      <c r="M122" s="46">
        <v>0</v>
      </c>
      <c r="N122" s="46">
        <v>0</v>
      </c>
      <c r="O122" s="46">
        <v>0</v>
      </c>
      <c r="P122" s="46">
        <v>494197.70582929999</v>
      </c>
      <c r="Q122" s="46">
        <v>0</v>
      </c>
      <c r="R122" s="46">
        <v>0</v>
      </c>
      <c r="S122" s="46">
        <v>0</v>
      </c>
      <c r="T122" s="46">
        <v>0</v>
      </c>
      <c r="U122" s="46">
        <v>0</v>
      </c>
      <c r="V122" s="46">
        <v>0</v>
      </c>
      <c r="W122" s="46">
        <v>0</v>
      </c>
      <c r="X122" s="46">
        <f t="shared" si="1"/>
        <v>506459.37064579997</v>
      </c>
    </row>
    <row r="123" spans="1:24" s="44" customFormat="1" x14ac:dyDescent="0.2">
      <c r="A123" s="4" t="s">
        <v>220</v>
      </c>
      <c r="B123" s="43">
        <v>0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17112.888420880001</v>
      </c>
      <c r="R123" s="44">
        <v>0</v>
      </c>
      <c r="S123" s="44">
        <v>0</v>
      </c>
      <c r="T123" s="44">
        <v>0</v>
      </c>
      <c r="U123" s="44">
        <v>0</v>
      </c>
      <c r="V123" s="44">
        <v>0</v>
      </c>
      <c r="W123" s="44">
        <v>0</v>
      </c>
      <c r="X123" s="44">
        <f t="shared" si="1"/>
        <v>17112.888420880001</v>
      </c>
    </row>
    <row r="124" spans="1:24" s="44" customFormat="1" x14ac:dyDescent="0.2">
      <c r="A124" s="4" t="s">
        <v>221</v>
      </c>
      <c r="B124" s="43">
        <v>0</v>
      </c>
      <c r="C124" s="43">
        <v>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44">
        <v>0</v>
      </c>
      <c r="V124" s="44">
        <v>0</v>
      </c>
      <c r="W124" s="44">
        <v>0</v>
      </c>
      <c r="X124" s="44">
        <f t="shared" si="1"/>
        <v>0</v>
      </c>
    </row>
    <row r="125" spans="1:24" s="44" customFormat="1" x14ac:dyDescent="0.2">
      <c r="A125" s="4" t="s">
        <v>211</v>
      </c>
      <c r="B125" s="43">
        <v>0</v>
      </c>
      <c r="C125" s="43">
        <v>0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44">
        <v>0</v>
      </c>
      <c r="V125" s="44">
        <v>0</v>
      </c>
      <c r="W125" s="44">
        <v>0</v>
      </c>
      <c r="X125" s="44">
        <f t="shared" si="1"/>
        <v>0</v>
      </c>
    </row>
    <row r="126" spans="1:24" s="44" customFormat="1" x14ac:dyDescent="0.2">
      <c r="A126" s="4" t="s">
        <v>222</v>
      </c>
      <c r="B126" s="43">
        <v>0</v>
      </c>
      <c r="C126" s="43">
        <v>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4">
        <v>0</v>
      </c>
      <c r="K126" s="44">
        <v>-60.551689490000001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44">
        <v>0</v>
      </c>
      <c r="V126" s="44">
        <v>0</v>
      </c>
      <c r="W126" s="44">
        <v>0</v>
      </c>
      <c r="X126" s="44">
        <f t="shared" si="1"/>
        <v>-60.551689490000001</v>
      </c>
    </row>
    <row r="127" spans="1:24" s="44" customFormat="1" x14ac:dyDescent="0.2">
      <c r="A127" s="4" t="s">
        <v>223</v>
      </c>
      <c r="B127" s="43">
        <v>0</v>
      </c>
      <c r="C127" s="43">
        <v>0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f t="shared" si="1"/>
        <v>0</v>
      </c>
    </row>
    <row r="128" spans="1:24" s="46" customFormat="1" x14ac:dyDescent="0.2">
      <c r="A128" s="5" t="s">
        <v>224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6">
        <v>0</v>
      </c>
      <c r="K128" s="46">
        <v>60.551689490000001</v>
      </c>
      <c r="L128" s="46">
        <v>0</v>
      </c>
      <c r="M128" s="46">
        <v>0</v>
      </c>
      <c r="N128" s="46">
        <v>0</v>
      </c>
      <c r="O128" s="46">
        <v>0</v>
      </c>
      <c r="P128" s="46">
        <v>0</v>
      </c>
      <c r="Q128" s="46">
        <v>0</v>
      </c>
      <c r="R128" s="46">
        <v>0</v>
      </c>
      <c r="S128" s="46">
        <v>0</v>
      </c>
      <c r="T128" s="46">
        <v>0</v>
      </c>
      <c r="U128" s="46">
        <v>0</v>
      </c>
      <c r="V128" s="46">
        <v>0</v>
      </c>
      <c r="W128" s="46">
        <v>0</v>
      </c>
      <c r="X128" s="46">
        <f t="shared" si="1"/>
        <v>60.551689490000001</v>
      </c>
    </row>
    <row r="129" spans="1:24" s="44" customFormat="1" x14ac:dyDescent="0.2">
      <c r="A129" s="4" t="s">
        <v>225</v>
      </c>
      <c r="B129" s="43">
        <v>0</v>
      </c>
      <c r="C129" s="43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f t="shared" si="1"/>
        <v>0</v>
      </c>
    </row>
    <row r="130" spans="1:24" s="44" customFormat="1" x14ac:dyDescent="0.2">
      <c r="A130" s="4" t="s">
        <v>226</v>
      </c>
      <c r="B130" s="43">
        <v>0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f t="shared" si="1"/>
        <v>0</v>
      </c>
    </row>
    <row r="131" spans="1:24" s="46" customFormat="1" x14ac:dyDescent="0.2">
      <c r="A131" s="5" t="s">
        <v>227</v>
      </c>
      <c r="B131" s="45">
        <v>0</v>
      </c>
      <c r="C131" s="45">
        <v>0</v>
      </c>
      <c r="D131" s="45">
        <v>0</v>
      </c>
      <c r="E131" s="45">
        <v>0</v>
      </c>
      <c r="F131" s="45">
        <v>0</v>
      </c>
      <c r="G131" s="45">
        <v>0</v>
      </c>
      <c r="H131" s="45">
        <v>0</v>
      </c>
      <c r="I131" s="45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v>0</v>
      </c>
      <c r="O131" s="46">
        <v>0</v>
      </c>
      <c r="P131" s="46">
        <v>0</v>
      </c>
      <c r="Q131" s="46">
        <v>0</v>
      </c>
      <c r="R131" s="46">
        <v>0</v>
      </c>
      <c r="S131" s="46">
        <v>0</v>
      </c>
      <c r="T131" s="46">
        <v>0</v>
      </c>
      <c r="U131" s="46">
        <v>0</v>
      </c>
      <c r="V131" s="46">
        <v>0</v>
      </c>
      <c r="W131" s="46">
        <v>0</v>
      </c>
      <c r="X131" s="46">
        <f t="shared" si="1"/>
        <v>0</v>
      </c>
    </row>
    <row r="132" spans="1:24" s="44" customFormat="1" x14ac:dyDescent="0.2">
      <c r="A132" s="4"/>
      <c r="B132" s="43"/>
      <c r="C132" s="43"/>
      <c r="D132" s="43"/>
      <c r="E132" s="43"/>
      <c r="F132" s="43"/>
      <c r="G132" s="43"/>
      <c r="H132" s="43"/>
      <c r="I132" s="43"/>
    </row>
    <row r="133" spans="1:24" s="44" customFormat="1" ht="13.5" thickBo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 spans="1:24" ht="13.5" thickTop="1" x14ac:dyDescent="0.2"/>
    <row r="136" spans="1:24" x14ac:dyDescent="0.2">
      <c r="A136" s="31" t="s">
        <v>365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F561C-9581-4369-99F9-9D2AFCF1A6B1}">
  <dimension ref="A1:E137"/>
  <sheetViews>
    <sheetView tabSelected="1" topLeftCell="A40" workbookViewId="0">
      <selection activeCell="C69" sqref="C69"/>
    </sheetView>
  </sheetViews>
  <sheetFormatPr baseColWidth="10" defaultRowHeight="12.75" x14ac:dyDescent="0.2"/>
  <cols>
    <col min="2" max="2" width="71.7109375" bestFit="1" customWidth="1"/>
    <col min="3" max="3" width="20.7109375" customWidth="1"/>
  </cols>
  <sheetData>
    <row r="1" spans="1:5" ht="39.6" customHeight="1" x14ac:dyDescent="0.25">
      <c r="A1" s="63" t="s">
        <v>371</v>
      </c>
      <c r="B1" s="63"/>
      <c r="C1" s="63"/>
    </row>
    <row r="2" spans="1:5" x14ac:dyDescent="0.2">
      <c r="A2" s="9"/>
      <c r="B2" s="10"/>
      <c r="C2" s="10"/>
    </row>
    <row r="3" spans="1:5" ht="15" x14ac:dyDescent="0.2">
      <c r="A3" s="9"/>
      <c r="B3" s="11" t="s">
        <v>234</v>
      </c>
      <c r="C3" s="11"/>
      <c r="E3" s="12"/>
    </row>
    <row r="4" spans="1:5" x14ac:dyDescent="0.2">
      <c r="A4" s="9">
        <v>1</v>
      </c>
      <c r="B4" s="13" t="s">
        <v>235</v>
      </c>
      <c r="C4" s="25" t="s">
        <v>6</v>
      </c>
    </row>
    <row r="5" spans="1:5" x14ac:dyDescent="0.2">
      <c r="A5" s="9">
        <f>A4+1</f>
        <v>2</v>
      </c>
      <c r="B5" s="13" t="s">
        <v>236</v>
      </c>
      <c r="C5" s="26" t="s">
        <v>8</v>
      </c>
    </row>
    <row r="6" spans="1:5" x14ac:dyDescent="0.2">
      <c r="A6" s="9">
        <f t="shared" ref="A6:A45" si="0">A5+1</f>
        <v>3</v>
      </c>
      <c r="B6" s="13" t="s">
        <v>237</v>
      </c>
      <c r="C6" s="13" t="s">
        <v>17</v>
      </c>
    </row>
    <row r="7" spans="1:5" x14ac:dyDescent="0.2">
      <c r="A7" s="9">
        <f t="shared" si="0"/>
        <v>4</v>
      </c>
      <c r="B7" s="13" t="s">
        <v>238</v>
      </c>
      <c r="C7" s="13" t="s">
        <v>239</v>
      </c>
    </row>
    <row r="8" spans="1:5" x14ac:dyDescent="0.2">
      <c r="A8" s="9">
        <f t="shared" si="0"/>
        <v>5</v>
      </c>
      <c r="B8" s="13" t="s">
        <v>240</v>
      </c>
      <c r="C8" s="13" t="s">
        <v>19</v>
      </c>
    </row>
    <row r="9" spans="1:5" x14ac:dyDescent="0.2">
      <c r="A9" s="9">
        <f t="shared" si="0"/>
        <v>6</v>
      </c>
      <c r="B9" s="13" t="s">
        <v>241</v>
      </c>
      <c r="C9" s="13" t="s">
        <v>20</v>
      </c>
    </row>
    <row r="10" spans="1:5" x14ac:dyDescent="0.2">
      <c r="A10" s="9">
        <f t="shared" si="0"/>
        <v>7</v>
      </c>
      <c r="B10" s="13" t="s">
        <v>242</v>
      </c>
      <c r="C10" s="13" t="s">
        <v>21</v>
      </c>
    </row>
    <row r="11" spans="1:5" x14ac:dyDescent="0.2">
      <c r="A11" s="9">
        <f t="shared" si="0"/>
        <v>8</v>
      </c>
      <c r="B11" s="13" t="s">
        <v>243</v>
      </c>
      <c r="C11" s="13" t="s">
        <v>244</v>
      </c>
    </row>
    <row r="12" spans="1:5" x14ac:dyDescent="0.2">
      <c r="A12" s="9">
        <f t="shared" si="0"/>
        <v>9</v>
      </c>
      <c r="B12" s="13" t="s">
        <v>245</v>
      </c>
      <c r="C12" s="13" t="s">
        <v>25</v>
      </c>
    </row>
    <row r="13" spans="1:5" x14ac:dyDescent="0.2">
      <c r="A13" s="9">
        <f t="shared" si="0"/>
        <v>10</v>
      </c>
      <c r="B13" s="13" t="s">
        <v>246</v>
      </c>
      <c r="C13" s="13" t="s">
        <v>26</v>
      </c>
    </row>
    <row r="14" spans="1:5" x14ac:dyDescent="0.2">
      <c r="A14" s="9">
        <f t="shared" si="0"/>
        <v>11</v>
      </c>
      <c r="B14" s="13" t="s">
        <v>247</v>
      </c>
      <c r="C14" s="27" t="s">
        <v>28</v>
      </c>
    </row>
    <row r="15" spans="1:5" x14ac:dyDescent="0.2">
      <c r="A15" s="9">
        <f t="shared" si="0"/>
        <v>12</v>
      </c>
      <c r="B15" s="13" t="s">
        <v>248</v>
      </c>
      <c r="C15" s="27" t="s">
        <v>32</v>
      </c>
    </row>
    <row r="16" spans="1:5" x14ac:dyDescent="0.2">
      <c r="A16" s="9">
        <f t="shared" si="0"/>
        <v>13</v>
      </c>
      <c r="B16" s="13" t="s">
        <v>249</v>
      </c>
      <c r="C16" s="13" t="s">
        <v>38</v>
      </c>
    </row>
    <row r="17" spans="1:3" x14ac:dyDescent="0.2">
      <c r="A17" s="9">
        <f t="shared" si="0"/>
        <v>14</v>
      </c>
      <c r="B17" s="13" t="s">
        <v>250</v>
      </c>
      <c r="C17" s="13" t="s">
        <v>52</v>
      </c>
    </row>
    <row r="18" spans="1:3" x14ac:dyDescent="0.2">
      <c r="A18" s="9">
        <f t="shared" si="0"/>
        <v>15</v>
      </c>
      <c r="B18" s="13" t="s">
        <v>293</v>
      </c>
      <c r="C18" s="13" t="s">
        <v>58</v>
      </c>
    </row>
    <row r="19" spans="1:3" x14ac:dyDescent="0.2">
      <c r="A19" s="9">
        <f t="shared" si="0"/>
        <v>16</v>
      </c>
      <c r="B19" s="13" t="s">
        <v>251</v>
      </c>
      <c r="C19" s="13" t="s">
        <v>54</v>
      </c>
    </row>
    <row r="20" spans="1:3" x14ac:dyDescent="0.2">
      <c r="A20" s="9">
        <f t="shared" si="0"/>
        <v>17</v>
      </c>
      <c r="B20" s="13" t="s">
        <v>252</v>
      </c>
      <c r="C20" s="13" t="s">
        <v>55</v>
      </c>
    </row>
    <row r="21" spans="1:3" x14ac:dyDescent="0.2">
      <c r="A21" s="9">
        <f t="shared" si="0"/>
        <v>18</v>
      </c>
      <c r="B21" s="13" t="s">
        <v>253</v>
      </c>
      <c r="C21" s="27" t="s">
        <v>56</v>
      </c>
    </row>
    <row r="22" spans="1:3" x14ac:dyDescent="0.2">
      <c r="A22" s="9">
        <f t="shared" si="0"/>
        <v>19</v>
      </c>
      <c r="B22" s="13" t="s">
        <v>254</v>
      </c>
      <c r="C22" s="13" t="s">
        <v>57</v>
      </c>
    </row>
    <row r="23" spans="1:3" x14ac:dyDescent="0.2">
      <c r="A23" s="9">
        <f t="shared" si="0"/>
        <v>20</v>
      </c>
      <c r="B23" s="13" t="s">
        <v>255</v>
      </c>
      <c r="C23" s="13" t="s">
        <v>59</v>
      </c>
    </row>
    <row r="24" spans="1:3" x14ac:dyDescent="0.2">
      <c r="A24" s="9">
        <f t="shared" si="0"/>
        <v>21</v>
      </c>
      <c r="B24" s="13" t="s">
        <v>256</v>
      </c>
      <c r="C24" s="13" t="s">
        <v>60</v>
      </c>
    </row>
    <row r="25" spans="1:3" x14ac:dyDescent="0.2">
      <c r="A25" s="9">
        <f t="shared" si="0"/>
        <v>22</v>
      </c>
      <c r="B25" s="13" t="s">
        <v>257</v>
      </c>
      <c r="C25" s="13" t="s">
        <v>61</v>
      </c>
    </row>
    <row r="26" spans="1:3" x14ac:dyDescent="0.2">
      <c r="A26" s="9">
        <f t="shared" si="0"/>
        <v>23</v>
      </c>
      <c r="B26" s="13" t="s">
        <v>258</v>
      </c>
      <c r="C26" s="13" t="s">
        <v>63</v>
      </c>
    </row>
    <row r="27" spans="1:3" x14ac:dyDescent="0.2">
      <c r="A27" s="9">
        <f t="shared" si="0"/>
        <v>24</v>
      </c>
      <c r="B27" s="13" t="s">
        <v>259</v>
      </c>
      <c r="C27" s="13" t="s">
        <v>66</v>
      </c>
    </row>
    <row r="28" spans="1:3" x14ac:dyDescent="0.2">
      <c r="A28" s="9">
        <f t="shared" si="0"/>
        <v>25</v>
      </c>
      <c r="B28" s="13" t="s">
        <v>260</v>
      </c>
      <c r="C28" s="13" t="s">
        <v>71</v>
      </c>
    </row>
    <row r="29" spans="1:3" x14ac:dyDescent="0.2">
      <c r="A29" s="9">
        <f t="shared" si="0"/>
        <v>26</v>
      </c>
      <c r="B29" s="13" t="s">
        <v>261</v>
      </c>
      <c r="C29" s="13" t="s">
        <v>73</v>
      </c>
    </row>
    <row r="30" spans="1:3" ht="12.75" customHeight="1" x14ac:dyDescent="0.2">
      <c r="A30" s="9">
        <f t="shared" si="0"/>
        <v>27</v>
      </c>
      <c r="B30" s="13" t="s">
        <v>262</v>
      </c>
      <c r="C30" s="13" t="s">
        <v>263</v>
      </c>
    </row>
    <row r="31" spans="1:3" x14ac:dyDescent="0.2">
      <c r="A31" s="9">
        <f t="shared" si="0"/>
        <v>28</v>
      </c>
      <c r="B31" s="13" t="s">
        <v>264</v>
      </c>
      <c r="C31" s="13" t="s">
        <v>95</v>
      </c>
    </row>
    <row r="32" spans="1:3" x14ac:dyDescent="0.2">
      <c r="A32" s="9">
        <f t="shared" si="0"/>
        <v>29</v>
      </c>
      <c r="B32" s="9" t="s">
        <v>265</v>
      </c>
      <c r="C32" s="9" t="s">
        <v>96</v>
      </c>
    </row>
    <row r="33" spans="1:3" x14ac:dyDescent="0.2">
      <c r="A33" s="9">
        <f t="shared" si="0"/>
        <v>30</v>
      </c>
      <c r="B33" s="9" t="s">
        <v>266</v>
      </c>
      <c r="C33" s="9" t="s">
        <v>99</v>
      </c>
    </row>
    <row r="34" spans="1:3" x14ac:dyDescent="0.2">
      <c r="A34" s="9">
        <f t="shared" si="0"/>
        <v>31</v>
      </c>
      <c r="B34" s="13" t="s">
        <v>267</v>
      </c>
      <c r="C34" s="13" t="s">
        <v>100</v>
      </c>
    </row>
    <row r="35" spans="1:3" x14ac:dyDescent="0.2">
      <c r="A35" s="9">
        <f t="shared" si="0"/>
        <v>32</v>
      </c>
      <c r="B35" s="13" t="s">
        <v>268</v>
      </c>
      <c r="C35" s="13" t="s">
        <v>103</v>
      </c>
    </row>
    <row r="36" spans="1:3" x14ac:dyDescent="0.2">
      <c r="A36" s="9">
        <f t="shared" si="0"/>
        <v>33</v>
      </c>
      <c r="B36" s="13" t="s">
        <v>269</v>
      </c>
      <c r="C36" s="13" t="s">
        <v>110</v>
      </c>
    </row>
    <row r="37" spans="1:3" x14ac:dyDescent="0.2">
      <c r="A37" s="9">
        <f t="shared" si="0"/>
        <v>34</v>
      </c>
      <c r="B37" s="13" t="s">
        <v>270</v>
      </c>
      <c r="C37" s="13" t="s">
        <v>271</v>
      </c>
    </row>
    <row r="38" spans="1:3" x14ac:dyDescent="0.2">
      <c r="A38" s="9">
        <f t="shared" si="0"/>
        <v>35</v>
      </c>
      <c r="B38" s="13" t="s">
        <v>272</v>
      </c>
      <c r="C38" s="13" t="s">
        <v>273</v>
      </c>
    </row>
    <row r="39" spans="1:3" x14ac:dyDescent="0.2">
      <c r="A39" s="9">
        <f t="shared" si="0"/>
        <v>36</v>
      </c>
      <c r="B39" s="13" t="s">
        <v>274</v>
      </c>
      <c r="C39" s="13" t="s">
        <v>113</v>
      </c>
    </row>
    <row r="40" spans="1:3" x14ac:dyDescent="0.2">
      <c r="A40" s="9">
        <f t="shared" si="0"/>
        <v>37</v>
      </c>
      <c r="B40" s="13" t="s">
        <v>275</v>
      </c>
      <c r="C40" s="27" t="s">
        <v>115</v>
      </c>
    </row>
    <row r="41" spans="1:3" x14ac:dyDescent="0.2">
      <c r="A41" s="9">
        <f t="shared" si="0"/>
        <v>38</v>
      </c>
      <c r="B41" s="13" t="s">
        <v>276</v>
      </c>
      <c r="C41" s="13" t="s">
        <v>122</v>
      </c>
    </row>
    <row r="42" spans="1:3" x14ac:dyDescent="0.2">
      <c r="A42" s="9">
        <f t="shared" si="0"/>
        <v>39</v>
      </c>
      <c r="B42" s="13" t="s">
        <v>277</v>
      </c>
      <c r="C42" s="13" t="s">
        <v>123</v>
      </c>
    </row>
    <row r="43" spans="1:3" x14ac:dyDescent="0.2">
      <c r="A43" s="9">
        <f t="shared" si="0"/>
        <v>40</v>
      </c>
      <c r="B43" s="13" t="s">
        <v>278</v>
      </c>
      <c r="C43" s="13" t="s">
        <v>124</v>
      </c>
    </row>
    <row r="44" spans="1:3" ht="14.25" customHeight="1" x14ac:dyDescent="0.2">
      <c r="A44" s="9">
        <f t="shared" si="0"/>
        <v>41</v>
      </c>
      <c r="B44" s="14" t="s">
        <v>279</v>
      </c>
      <c r="C44" s="14" t="s">
        <v>125</v>
      </c>
    </row>
    <row r="45" spans="1:3" ht="14.25" customHeight="1" x14ac:dyDescent="0.2">
      <c r="A45" s="9">
        <f t="shared" si="0"/>
        <v>42</v>
      </c>
      <c r="B45" s="15" t="s">
        <v>280</v>
      </c>
      <c r="C45" s="15" t="s">
        <v>104</v>
      </c>
    </row>
    <row r="46" spans="1:3" x14ac:dyDescent="0.2">
      <c r="A46" s="9"/>
      <c r="B46" s="10"/>
      <c r="C46" s="10"/>
    </row>
    <row r="47" spans="1:3" ht="15" x14ac:dyDescent="0.2">
      <c r="A47" s="9"/>
      <c r="B47" s="11" t="s">
        <v>232</v>
      </c>
      <c r="C47" s="11"/>
    </row>
    <row r="48" spans="1:3" x14ac:dyDescent="0.2">
      <c r="A48" s="9">
        <v>43</v>
      </c>
      <c r="B48" s="13" t="s">
        <v>281</v>
      </c>
      <c r="C48" s="13" t="s">
        <v>282</v>
      </c>
    </row>
    <row r="49" spans="1:3" x14ac:dyDescent="0.2">
      <c r="A49" s="9"/>
      <c r="B49" s="10"/>
      <c r="C49" s="10"/>
    </row>
    <row r="50" spans="1:3" ht="15" x14ac:dyDescent="0.2">
      <c r="A50" s="9"/>
      <c r="B50" s="11" t="s">
        <v>283</v>
      </c>
      <c r="C50" s="11"/>
    </row>
    <row r="51" spans="1:3" x14ac:dyDescent="0.2">
      <c r="A51" s="9">
        <v>44</v>
      </c>
      <c r="B51" s="13" t="s">
        <v>16</v>
      </c>
      <c r="C51" s="13" t="s">
        <v>16</v>
      </c>
    </row>
    <row r="52" spans="1:3" x14ac:dyDescent="0.2">
      <c r="A52" s="9">
        <f>A51+1</f>
        <v>45</v>
      </c>
      <c r="B52" s="13" t="s">
        <v>284</v>
      </c>
      <c r="C52" s="13" t="s">
        <v>24</v>
      </c>
    </row>
    <row r="53" spans="1:3" x14ac:dyDescent="0.2">
      <c r="A53" s="9">
        <f t="shared" ref="A53:A69" si="1">A52+1</f>
        <v>46</v>
      </c>
      <c r="B53" s="13" t="s">
        <v>285</v>
      </c>
      <c r="C53" s="13" t="s">
        <v>27</v>
      </c>
    </row>
    <row r="54" spans="1:3" x14ac:dyDescent="0.2">
      <c r="A54" s="9">
        <f t="shared" si="1"/>
        <v>47</v>
      </c>
      <c r="B54" s="41" t="s">
        <v>372</v>
      </c>
      <c r="C54" s="13" t="s">
        <v>33</v>
      </c>
    </row>
    <row r="55" spans="1:3" x14ac:dyDescent="0.2">
      <c r="A55" s="9">
        <f t="shared" si="1"/>
        <v>48</v>
      </c>
      <c r="B55" s="13" t="s">
        <v>286</v>
      </c>
      <c r="C55" s="13" t="s">
        <v>35</v>
      </c>
    </row>
    <row r="56" spans="1:3" x14ac:dyDescent="0.2">
      <c r="A56" s="9">
        <f t="shared" si="1"/>
        <v>49</v>
      </c>
      <c r="B56" s="13" t="s">
        <v>288</v>
      </c>
      <c r="C56" s="13" t="s">
        <v>37</v>
      </c>
    </row>
    <row r="57" spans="1:3" x14ac:dyDescent="0.2">
      <c r="A57" s="9">
        <f t="shared" si="1"/>
        <v>50</v>
      </c>
      <c r="B57" s="13" t="s">
        <v>287</v>
      </c>
      <c r="C57" s="13" t="s">
        <v>36</v>
      </c>
    </row>
    <row r="58" spans="1:3" ht="12.75" customHeight="1" x14ac:dyDescent="0.2">
      <c r="A58" s="9">
        <f t="shared" si="1"/>
        <v>51</v>
      </c>
      <c r="B58" s="13" t="s">
        <v>292</v>
      </c>
      <c r="C58" s="13" t="s">
        <v>49</v>
      </c>
    </row>
    <row r="59" spans="1:3" x14ac:dyDescent="0.2">
      <c r="A59" s="9">
        <f t="shared" si="1"/>
        <v>52</v>
      </c>
      <c r="B59" s="13" t="s">
        <v>294</v>
      </c>
      <c r="C59" s="13" t="s">
        <v>50</v>
      </c>
    </row>
    <row r="60" spans="1:3" x14ac:dyDescent="0.2">
      <c r="A60" s="9">
        <f t="shared" si="1"/>
        <v>53</v>
      </c>
      <c r="B60" s="13" t="s">
        <v>289</v>
      </c>
      <c r="C60" s="13" t="s">
        <v>43</v>
      </c>
    </row>
    <row r="61" spans="1:3" x14ac:dyDescent="0.2">
      <c r="A61" s="9">
        <f t="shared" si="1"/>
        <v>54</v>
      </c>
      <c r="B61" s="13" t="s">
        <v>295</v>
      </c>
      <c r="C61" s="13" t="s">
        <v>51</v>
      </c>
    </row>
    <row r="62" spans="1:3" x14ac:dyDescent="0.2">
      <c r="A62" s="9">
        <f t="shared" si="1"/>
        <v>55</v>
      </c>
      <c r="B62" s="13" t="s">
        <v>296</v>
      </c>
      <c r="C62" s="13" t="s">
        <v>53</v>
      </c>
    </row>
    <row r="63" spans="1:3" ht="12.75" customHeight="1" x14ac:dyDescent="0.2">
      <c r="A63" s="9">
        <f t="shared" si="1"/>
        <v>56</v>
      </c>
      <c r="B63" s="13" t="s">
        <v>290</v>
      </c>
      <c r="C63" s="28" t="s">
        <v>291</v>
      </c>
    </row>
    <row r="64" spans="1:3" x14ac:dyDescent="0.2">
      <c r="A64" s="9">
        <f t="shared" si="1"/>
        <v>57</v>
      </c>
      <c r="B64" s="13" t="s">
        <v>298</v>
      </c>
      <c r="C64" s="13" t="s">
        <v>72</v>
      </c>
    </row>
    <row r="65" spans="1:3" x14ac:dyDescent="0.2">
      <c r="A65" s="9">
        <f t="shared" si="1"/>
        <v>58</v>
      </c>
      <c r="B65" s="13" t="s">
        <v>297</v>
      </c>
      <c r="C65" s="13" t="s">
        <v>70</v>
      </c>
    </row>
    <row r="66" spans="1:3" x14ac:dyDescent="0.2">
      <c r="A66" s="9">
        <f t="shared" si="1"/>
        <v>59</v>
      </c>
      <c r="B66" s="13" t="s">
        <v>299</v>
      </c>
      <c r="C66" s="13" t="s">
        <v>75</v>
      </c>
    </row>
    <row r="67" spans="1:3" x14ac:dyDescent="0.2">
      <c r="A67" s="9">
        <f t="shared" si="1"/>
        <v>60</v>
      </c>
      <c r="B67" s="13" t="s">
        <v>300</v>
      </c>
      <c r="C67" s="9" t="s">
        <v>105</v>
      </c>
    </row>
    <row r="68" spans="1:3" x14ac:dyDescent="0.2">
      <c r="A68" s="9">
        <f t="shared" si="1"/>
        <v>61</v>
      </c>
      <c r="B68" s="13" t="s">
        <v>301</v>
      </c>
      <c r="C68" s="29" t="s">
        <v>106</v>
      </c>
    </row>
    <row r="69" spans="1:3" x14ac:dyDescent="0.2">
      <c r="A69" s="9">
        <f t="shared" si="1"/>
        <v>62</v>
      </c>
      <c r="B69" s="9" t="s">
        <v>302</v>
      </c>
      <c r="C69" s="9" t="s">
        <v>114</v>
      </c>
    </row>
    <row r="70" spans="1:3" x14ac:dyDescent="0.2">
      <c r="A70" s="9"/>
      <c r="B70" s="10"/>
      <c r="C70" s="10"/>
    </row>
    <row r="71" spans="1:3" ht="15" x14ac:dyDescent="0.2">
      <c r="A71" s="9"/>
      <c r="B71" s="11" t="s">
        <v>230</v>
      </c>
      <c r="C71" s="11"/>
    </row>
    <row r="72" spans="1:3" x14ac:dyDescent="0.2">
      <c r="A72" s="9">
        <v>63</v>
      </c>
      <c r="B72" s="13" t="s">
        <v>303</v>
      </c>
      <c r="C72" s="13" t="s">
        <v>7</v>
      </c>
    </row>
    <row r="73" spans="1:3" x14ac:dyDescent="0.2">
      <c r="A73" s="9">
        <f>A72+1</f>
        <v>64</v>
      </c>
      <c r="B73" s="13" t="s">
        <v>304</v>
      </c>
      <c r="C73" s="13" t="s">
        <v>31</v>
      </c>
    </row>
    <row r="74" spans="1:3" x14ac:dyDescent="0.2">
      <c r="A74" s="9">
        <f t="shared" ref="A74:A97" si="2">A73+1</f>
        <v>65</v>
      </c>
      <c r="B74" s="13" t="s">
        <v>305</v>
      </c>
      <c r="C74" s="13" t="s">
        <v>34</v>
      </c>
    </row>
    <row r="75" spans="1:3" x14ac:dyDescent="0.2">
      <c r="A75" s="9">
        <f t="shared" si="2"/>
        <v>66</v>
      </c>
      <c r="B75" s="13" t="s">
        <v>306</v>
      </c>
      <c r="C75" s="13" t="s">
        <v>76</v>
      </c>
    </row>
    <row r="76" spans="1:3" x14ac:dyDescent="0.2">
      <c r="A76" s="9">
        <f t="shared" si="2"/>
        <v>67</v>
      </c>
      <c r="B76" s="13" t="s">
        <v>307</v>
      </c>
      <c r="C76" s="4" t="s">
        <v>78</v>
      </c>
    </row>
    <row r="77" spans="1:3" x14ac:dyDescent="0.2">
      <c r="A77" s="9">
        <f t="shared" si="2"/>
        <v>68</v>
      </c>
      <c r="B77" s="13" t="s">
        <v>308</v>
      </c>
      <c r="C77" s="13" t="s">
        <v>79</v>
      </c>
    </row>
    <row r="78" spans="1:3" x14ac:dyDescent="0.2">
      <c r="A78" s="9">
        <f t="shared" si="2"/>
        <v>69</v>
      </c>
      <c r="B78" s="13" t="s">
        <v>309</v>
      </c>
      <c r="C78" s="4" t="s">
        <v>80</v>
      </c>
    </row>
    <row r="79" spans="1:3" x14ac:dyDescent="0.2">
      <c r="A79" s="9">
        <f t="shared" si="2"/>
        <v>70</v>
      </c>
      <c r="B79" s="13" t="s">
        <v>310</v>
      </c>
      <c r="C79" s="13" t="s">
        <v>81</v>
      </c>
    </row>
    <row r="80" spans="1:3" x14ac:dyDescent="0.2">
      <c r="A80" s="9">
        <f t="shared" si="2"/>
        <v>71</v>
      </c>
      <c r="B80" s="13" t="s">
        <v>311</v>
      </c>
      <c r="C80" s="13" t="s">
        <v>82</v>
      </c>
    </row>
    <row r="81" spans="1:3" x14ac:dyDescent="0.2">
      <c r="A81" s="9">
        <f t="shared" si="2"/>
        <v>72</v>
      </c>
      <c r="B81" s="13" t="s">
        <v>312</v>
      </c>
      <c r="C81" s="13" t="s">
        <v>83</v>
      </c>
    </row>
    <row r="82" spans="1:3" x14ac:dyDescent="0.2">
      <c r="A82" s="9">
        <f t="shared" si="2"/>
        <v>73</v>
      </c>
      <c r="B82" s="13" t="s">
        <v>313</v>
      </c>
      <c r="C82" s="13" t="s">
        <v>84</v>
      </c>
    </row>
    <row r="83" spans="1:3" x14ac:dyDescent="0.2">
      <c r="A83" s="9">
        <f t="shared" si="2"/>
        <v>74</v>
      </c>
      <c r="B83" s="13" t="s">
        <v>314</v>
      </c>
      <c r="C83" s="13" t="s">
        <v>85</v>
      </c>
    </row>
    <row r="84" spans="1:3" x14ac:dyDescent="0.2">
      <c r="A84" s="9">
        <f t="shared" si="2"/>
        <v>75</v>
      </c>
      <c r="B84" s="13" t="s">
        <v>315</v>
      </c>
      <c r="C84" s="13" t="s">
        <v>86</v>
      </c>
    </row>
    <row r="85" spans="1:3" x14ac:dyDescent="0.2">
      <c r="A85" s="9">
        <f t="shared" si="2"/>
        <v>76</v>
      </c>
      <c r="B85" s="13" t="s">
        <v>316</v>
      </c>
      <c r="C85" s="13" t="s">
        <v>87</v>
      </c>
    </row>
    <row r="86" spans="1:3" x14ac:dyDescent="0.2">
      <c r="A86" s="9">
        <f t="shared" si="2"/>
        <v>77</v>
      </c>
      <c r="B86" s="13" t="s">
        <v>317</v>
      </c>
      <c r="C86" s="13" t="s">
        <v>88</v>
      </c>
    </row>
    <row r="87" spans="1:3" x14ac:dyDescent="0.2">
      <c r="A87" s="9">
        <f t="shared" si="2"/>
        <v>78</v>
      </c>
      <c r="B87" s="13" t="s">
        <v>318</v>
      </c>
      <c r="C87" s="13" t="s">
        <v>89</v>
      </c>
    </row>
    <row r="88" spans="1:3" x14ac:dyDescent="0.2">
      <c r="A88" s="9">
        <f t="shared" si="2"/>
        <v>79</v>
      </c>
      <c r="B88" s="13" t="s">
        <v>319</v>
      </c>
      <c r="C88" s="13" t="s">
        <v>90</v>
      </c>
    </row>
    <row r="89" spans="1:3" x14ac:dyDescent="0.2">
      <c r="A89" s="9">
        <f t="shared" si="2"/>
        <v>80</v>
      </c>
      <c r="B89" s="13" t="s">
        <v>320</v>
      </c>
      <c r="C89" s="13" t="s">
        <v>91</v>
      </c>
    </row>
    <row r="90" spans="1:3" x14ac:dyDescent="0.2">
      <c r="A90" s="9">
        <f t="shared" si="2"/>
        <v>81</v>
      </c>
      <c r="B90" s="13" t="s">
        <v>321</v>
      </c>
      <c r="C90" s="13" t="s">
        <v>92</v>
      </c>
    </row>
    <row r="91" spans="1:3" x14ac:dyDescent="0.2">
      <c r="A91" s="9">
        <f t="shared" si="2"/>
        <v>82</v>
      </c>
      <c r="B91" s="13" t="s">
        <v>322</v>
      </c>
      <c r="C91" s="13" t="s">
        <v>93</v>
      </c>
    </row>
    <row r="92" spans="1:3" x14ac:dyDescent="0.2">
      <c r="A92" s="9">
        <f t="shared" si="2"/>
        <v>83</v>
      </c>
      <c r="B92" s="13" t="s">
        <v>323</v>
      </c>
      <c r="C92" s="4" t="s">
        <v>77</v>
      </c>
    </row>
    <row r="93" spans="1:3" x14ac:dyDescent="0.2">
      <c r="A93" s="9">
        <f t="shared" si="2"/>
        <v>84</v>
      </c>
      <c r="B93" s="13" t="s">
        <v>324</v>
      </c>
      <c r="C93" s="13" t="s">
        <v>101</v>
      </c>
    </row>
    <row r="94" spans="1:3" x14ac:dyDescent="0.2">
      <c r="A94" s="9">
        <f t="shared" si="2"/>
        <v>85</v>
      </c>
      <c r="B94" s="13" t="s">
        <v>325</v>
      </c>
      <c r="C94" s="13" t="s">
        <v>102</v>
      </c>
    </row>
    <row r="95" spans="1:3" x14ac:dyDescent="0.2">
      <c r="A95" s="9">
        <f t="shared" si="2"/>
        <v>86</v>
      </c>
      <c r="B95" s="13" t="s">
        <v>326</v>
      </c>
      <c r="C95" s="13" t="s">
        <v>108</v>
      </c>
    </row>
    <row r="96" spans="1:3" x14ac:dyDescent="0.2">
      <c r="A96" s="9">
        <f t="shared" si="2"/>
        <v>87</v>
      </c>
      <c r="B96" s="13" t="s">
        <v>327</v>
      </c>
      <c r="C96" s="13" t="s">
        <v>109</v>
      </c>
    </row>
    <row r="97" spans="1:3" x14ac:dyDescent="0.2">
      <c r="A97" s="9">
        <f t="shared" si="2"/>
        <v>88</v>
      </c>
      <c r="B97" s="13" t="s">
        <v>328</v>
      </c>
      <c r="C97" s="13" t="s">
        <v>120</v>
      </c>
    </row>
    <row r="98" spans="1:3" x14ac:dyDescent="0.2">
      <c r="A98" s="9"/>
      <c r="B98" s="10"/>
      <c r="C98" s="10"/>
    </row>
    <row r="99" spans="1:3" ht="15" x14ac:dyDescent="0.2">
      <c r="A99" s="16"/>
      <c r="B99" s="11" t="s">
        <v>229</v>
      </c>
      <c r="C99" s="11"/>
    </row>
    <row r="100" spans="1:3" x14ac:dyDescent="0.2">
      <c r="A100" s="17">
        <v>89</v>
      </c>
      <c r="B100" s="13" t="s">
        <v>229</v>
      </c>
      <c r="C100" s="13" t="s">
        <v>329</v>
      </c>
    </row>
    <row r="101" spans="1:3" x14ac:dyDescent="0.2">
      <c r="A101" s="17">
        <f>A100+1</f>
        <v>90</v>
      </c>
      <c r="B101" s="18" t="s">
        <v>330</v>
      </c>
      <c r="C101" s="18" t="s">
        <v>40</v>
      </c>
    </row>
    <row r="102" spans="1:3" x14ac:dyDescent="0.2">
      <c r="A102" s="17">
        <v>91</v>
      </c>
      <c r="B102" s="18" t="s">
        <v>370</v>
      </c>
      <c r="C102" s="9" t="s">
        <v>369</v>
      </c>
    </row>
    <row r="103" spans="1:3" x14ac:dyDescent="0.2">
      <c r="A103" s="17">
        <v>92</v>
      </c>
      <c r="B103" s="18" t="s">
        <v>331</v>
      </c>
      <c r="C103" t="s">
        <v>41</v>
      </c>
    </row>
    <row r="104" spans="1:3" x14ac:dyDescent="0.2">
      <c r="A104" s="17">
        <f t="shared" ref="A104:A109" si="3">A103+1</f>
        <v>93</v>
      </c>
      <c r="B104" s="18" t="s">
        <v>332</v>
      </c>
      <c r="C104" t="s">
        <v>42</v>
      </c>
    </row>
    <row r="105" spans="1:3" x14ac:dyDescent="0.2">
      <c r="A105" s="17">
        <f t="shared" si="3"/>
        <v>94</v>
      </c>
      <c r="B105" s="18" t="s">
        <v>333</v>
      </c>
      <c r="C105" s="2" t="s">
        <v>69</v>
      </c>
    </row>
    <row r="106" spans="1:3" x14ac:dyDescent="0.2">
      <c r="A106" s="17">
        <f t="shared" si="3"/>
        <v>95</v>
      </c>
      <c r="B106" s="18" t="s">
        <v>334</v>
      </c>
      <c r="C106" t="s">
        <v>67</v>
      </c>
    </row>
    <row r="107" spans="1:3" x14ac:dyDescent="0.2">
      <c r="A107" s="17">
        <f t="shared" si="3"/>
        <v>96</v>
      </c>
      <c r="B107" s="18" t="s">
        <v>335</v>
      </c>
      <c r="C107" t="s">
        <v>68</v>
      </c>
    </row>
    <row r="108" spans="1:3" x14ac:dyDescent="0.2">
      <c r="A108" s="17">
        <f t="shared" si="3"/>
        <v>97</v>
      </c>
      <c r="B108" s="18" t="s">
        <v>336</v>
      </c>
      <c r="C108" s="2" t="s">
        <v>39</v>
      </c>
    </row>
    <row r="109" spans="1:3" x14ac:dyDescent="0.2">
      <c r="A109" s="17">
        <f t="shared" si="3"/>
        <v>98</v>
      </c>
      <c r="B109" s="18" t="s">
        <v>337</v>
      </c>
      <c r="C109" t="s">
        <v>121</v>
      </c>
    </row>
    <row r="111" spans="1:3" ht="20.100000000000001" customHeight="1" x14ac:dyDescent="0.2">
      <c r="A111" s="16"/>
      <c r="B111" s="11" t="s">
        <v>228</v>
      </c>
      <c r="C111" s="30"/>
    </row>
    <row r="112" spans="1:3" x14ac:dyDescent="0.2">
      <c r="A112" s="17">
        <v>99</v>
      </c>
      <c r="B112" s="13" t="s">
        <v>339</v>
      </c>
      <c r="C112" s="13" t="s">
        <v>9</v>
      </c>
    </row>
    <row r="113" spans="1:3" x14ac:dyDescent="0.2">
      <c r="A113" s="17">
        <f>A112+1</f>
        <v>100</v>
      </c>
      <c r="B113" s="13" t="s">
        <v>340</v>
      </c>
      <c r="C113" s="13" t="s">
        <v>10</v>
      </c>
    </row>
    <row r="114" spans="1:3" x14ac:dyDescent="0.2">
      <c r="A114" s="17">
        <f t="shared" ref="A114:A134" si="4">A113+1</f>
        <v>101</v>
      </c>
      <c r="B114" s="19" t="s">
        <v>341</v>
      </c>
      <c r="C114" s="19" t="s">
        <v>11</v>
      </c>
    </row>
    <row r="115" spans="1:3" x14ac:dyDescent="0.2">
      <c r="A115" s="17">
        <f t="shared" si="4"/>
        <v>102</v>
      </c>
      <c r="B115" s="13" t="s">
        <v>342</v>
      </c>
      <c r="C115" s="13" t="s">
        <v>12</v>
      </c>
    </row>
    <row r="116" spans="1:3" x14ac:dyDescent="0.2">
      <c r="A116" s="17">
        <f t="shared" si="4"/>
        <v>103</v>
      </c>
      <c r="B116" s="13" t="s">
        <v>343</v>
      </c>
      <c r="C116" s="13" t="s">
        <v>13</v>
      </c>
    </row>
    <row r="117" spans="1:3" x14ac:dyDescent="0.2">
      <c r="A117" s="17">
        <f t="shared" si="4"/>
        <v>104</v>
      </c>
      <c r="B117" s="19" t="s">
        <v>344</v>
      </c>
      <c r="C117" s="19" t="s">
        <v>14</v>
      </c>
    </row>
    <row r="118" spans="1:3" x14ac:dyDescent="0.2">
      <c r="A118" s="17">
        <f t="shared" si="4"/>
        <v>105</v>
      </c>
      <c r="B118" s="13" t="s">
        <v>345</v>
      </c>
      <c r="C118" s="13" t="s">
        <v>15</v>
      </c>
    </row>
    <row r="119" spans="1:3" x14ac:dyDescent="0.2">
      <c r="A119" s="17">
        <f t="shared" si="4"/>
        <v>106</v>
      </c>
      <c r="B119" s="13" t="s">
        <v>346</v>
      </c>
      <c r="C119" s="27" t="s">
        <v>23</v>
      </c>
    </row>
    <row r="120" spans="1:3" x14ac:dyDescent="0.2">
      <c r="A120" s="17">
        <f t="shared" si="4"/>
        <v>107</v>
      </c>
      <c r="B120" s="14" t="s">
        <v>347</v>
      </c>
      <c r="C120" s="27" t="s">
        <v>29</v>
      </c>
    </row>
    <row r="121" spans="1:3" x14ac:dyDescent="0.2">
      <c r="A121" s="17">
        <f t="shared" si="4"/>
        <v>108</v>
      </c>
      <c r="B121" s="13" t="s">
        <v>348</v>
      </c>
      <c r="C121" s="27" t="s">
        <v>30</v>
      </c>
    </row>
    <row r="122" spans="1:3" x14ac:dyDescent="0.2">
      <c r="A122" s="17">
        <f t="shared" si="4"/>
        <v>109</v>
      </c>
      <c r="B122" s="18" t="s">
        <v>349</v>
      </c>
      <c r="C122" s="27" t="s">
        <v>44</v>
      </c>
    </row>
    <row r="123" spans="1:3" x14ac:dyDescent="0.2">
      <c r="A123" s="17">
        <f t="shared" si="4"/>
        <v>110</v>
      </c>
      <c r="B123" s="18" t="s">
        <v>350</v>
      </c>
      <c r="C123" s="27" t="s">
        <v>45</v>
      </c>
    </row>
    <row r="124" spans="1:3" x14ac:dyDescent="0.2">
      <c r="A124" s="17">
        <f>A123+1</f>
        <v>111</v>
      </c>
      <c r="B124" s="32" t="s">
        <v>361</v>
      </c>
      <c r="C124" s="27" t="s">
        <v>46</v>
      </c>
    </row>
    <row r="125" spans="1:3" ht="24.6" customHeight="1" x14ac:dyDescent="0.2">
      <c r="A125" s="17">
        <f t="shared" si="4"/>
        <v>112</v>
      </c>
      <c r="B125" s="18" t="s">
        <v>351</v>
      </c>
      <c r="C125" s="27" t="s">
        <v>47</v>
      </c>
    </row>
    <row r="126" spans="1:3" x14ac:dyDescent="0.2">
      <c r="A126" s="17">
        <f t="shared" si="4"/>
        <v>113</v>
      </c>
      <c r="B126" s="13" t="s">
        <v>352</v>
      </c>
      <c r="C126" s="27" t="s">
        <v>62</v>
      </c>
    </row>
    <row r="127" spans="1:3" x14ac:dyDescent="0.2">
      <c r="A127" s="17">
        <f t="shared" si="4"/>
        <v>114</v>
      </c>
      <c r="B127" s="13" t="s">
        <v>353</v>
      </c>
      <c r="C127" s="27" t="s">
        <v>64</v>
      </c>
    </row>
    <row r="128" spans="1:3" x14ac:dyDescent="0.2">
      <c r="A128" s="17">
        <f t="shared" si="4"/>
        <v>115</v>
      </c>
      <c r="B128" s="13" t="s">
        <v>354</v>
      </c>
      <c r="C128" s="27" t="s">
        <v>65</v>
      </c>
    </row>
    <row r="129" spans="1:3" x14ac:dyDescent="0.2">
      <c r="A129" s="17">
        <f t="shared" si="4"/>
        <v>116</v>
      </c>
      <c r="B129" s="19" t="s">
        <v>355</v>
      </c>
      <c r="C129" s="27" t="s">
        <v>97</v>
      </c>
    </row>
    <row r="130" spans="1:3" x14ac:dyDescent="0.2">
      <c r="A130" s="17">
        <f t="shared" si="4"/>
        <v>117</v>
      </c>
      <c r="B130" s="13" t="s">
        <v>356</v>
      </c>
      <c r="C130" s="27" t="s">
        <v>98</v>
      </c>
    </row>
    <row r="131" spans="1:3" x14ac:dyDescent="0.2">
      <c r="A131" s="17">
        <f t="shared" si="4"/>
        <v>118</v>
      </c>
      <c r="B131" s="14" t="s">
        <v>357</v>
      </c>
      <c r="C131" s="27" t="s">
        <v>116</v>
      </c>
    </row>
    <row r="132" spans="1:3" x14ac:dyDescent="0.2">
      <c r="A132" s="17">
        <f t="shared" si="4"/>
        <v>119</v>
      </c>
      <c r="B132" s="14" t="s">
        <v>358</v>
      </c>
      <c r="C132" s="27" t="s">
        <v>117</v>
      </c>
    </row>
    <row r="133" spans="1:3" x14ac:dyDescent="0.2">
      <c r="A133" s="17">
        <f t="shared" si="4"/>
        <v>120</v>
      </c>
      <c r="B133" s="14" t="s">
        <v>359</v>
      </c>
      <c r="C133" s="27" t="s">
        <v>118</v>
      </c>
    </row>
    <row r="134" spans="1:3" x14ac:dyDescent="0.2">
      <c r="A134" s="17">
        <f t="shared" si="4"/>
        <v>121</v>
      </c>
      <c r="B134" s="14" t="s">
        <v>360</v>
      </c>
      <c r="C134" s="27" t="s">
        <v>119</v>
      </c>
    </row>
    <row r="137" spans="1:3" x14ac:dyDescent="0.2">
      <c r="B137" s="31" t="s">
        <v>338</v>
      </c>
    </row>
  </sheetData>
  <sortState xmlns:xlrd2="http://schemas.microsoft.com/office/spreadsheetml/2017/richdata2" ref="B51:C69">
    <sortCondition ref="C51:C69"/>
  </sortState>
  <mergeCells count="1">
    <mergeCell ref="A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2B0A9-5B35-4D85-9A00-05A4FB83A7BF}">
  <dimension ref="A1:L134"/>
  <sheetViews>
    <sheetView showGridLines="0" defaultGridColor="0" topLeftCell="A10" colorId="60" workbookViewId="0">
      <selection activeCell="G20" sqref="G20"/>
    </sheetView>
  </sheetViews>
  <sheetFormatPr baseColWidth="10" defaultRowHeight="12.75" x14ac:dyDescent="0.2"/>
  <cols>
    <col min="1" max="1" width="51.5703125" style="31" bestFit="1" customWidth="1"/>
    <col min="2" max="7" width="11.42578125" style="31"/>
    <col min="8" max="8" width="14.28515625" style="31" customWidth="1"/>
    <col min="9" max="9" width="13.5703125" style="31" customWidth="1"/>
    <col min="10" max="16384" width="11.42578125" style="31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0" t="s">
        <v>4</v>
      </c>
      <c r="B5" s="40"/>
      <c r="C5" s="40"/>
      <c r="D5" s="40"/>
      <c r="E5" s="40"/>
      <c r="F5" s="40"/>
      <c r="G5" s="40"/>
      <c r="H5" s="40"/>
    </row>
    <row r="6" spans="1:9" x14ac:dyDescent="0.2">
      <c r="A6" s="40" t="s">
        <v>380</v>
      </c>
      <c r="B6" s="40"/>
      <c r="C6" s="40"/>
      <c r="D6" s="40"/>
      <c r="E6" s="40"/>
      <c r="F6" s="40"/>
      <c r="G6" s="40"/>
      <c r="H6" s="40"/>
    </row>
    <row r="7" spans="1:9" x14ac:dyDescent="0.2">
      <c r="A7" s="40">
        <v>2024</v>
      </c>
      <c r="B7" s="40"/>
      <c r="C7" s="40"/>
      <c r="D7" s="40"/>
      <c r="E7" s="40"/>
      <c r="F7" s="40"/>
      <c r="G7" s="40"/>
      <c r="H7" s="40"/>
    </row>
    <row r="8" spans="1:9" x14ac:dyDescent="0.2">
      <c r="A8" s="40" t="s">
        <v>5</v>
      </c>
      <c r="B8" s="40"/>
      <c r="C8" s="40"/>
      <c r="D8" s="40"/>
      <c r="E8" s="40"/>
      <c r="F8" s="40"/>
      <c r="G8" s="40"/>
      <c r="H8" s="40"/>
    </row>
    <row r="9" spans="1:9" ht="13.5" thickBot="1" x14ac:dyDescent="0.25"/>
    <row r="10" spans="1:9" ht="61.5" thickTop="1" thickBot="1" x14ac:dyDescent="0.25">
      <c r="A10" s="3" t="s">
        <v>1</v>
      </c>
      <c r="B10" s="3" t="s">
        <v>233</v>
      </c>
      <c r="C10" s="3" t="s">
        <v>232</v>
      </c>
      <c r="D10" s="3" t="s">
        <v>231</v>
      </c>
      <c r="E10" s="3" t="s">
        <v>230</v>
      </c>
      <c r="F10" s="3" t="s">
        <v>229</v>
      </c>
      <c r="G10" s="3" t="s">
        <v>228</v>
      </c>
      <c r="H10" s="3" t="s">
        <v>126</v>
      </c>
      <c r="I10" s="8"/>
    </row>
    <row r="11" spans="1:9" s="58" customFormat="1" ht="13.5" thickTop="1" x14ac:dyDescent="0.2">
      <c r="A11" s="4"/>
      <c r="B11" s="57"/>
      <c r="C11" s="57"/>
      <c r="D11" s="57"/>
      <c r="E11" s="57"/>
      <c r="F11" s="57"/>
      <c r="G11" s="57"/>
      <c r="H11" s="57"/>
      <c r="I11" s="57"/>
    </row>
    <row r="12" spans="1:9" s="60" customFormat="1" x14ac:dyDescent="0.2">
      <c r="A12" s="5" t="s">
        <v>127</v>
      </c>
      <c r="B12" s="59">
        <v>4053263.0632499298</v>
      </c>
      <c r="C12" s="59">
        <v>-17565.531800000001</v>
      </c>
      <c r="D12" s="59">
        <v>687325.2225361513</v>
      </c>
      <c r="E12" s="59">
        <v>7286284.8471557042</v>
      </c>
      <c r="F12" s="59">
        <v>545458.43703108002</v>
      </c>
      <c r="G12" s="59">
        <v>610464.45626608492</v>
      </c>
      <c r="H12" s="59">
        <v>13165230.49443895</v>
      </c>
      <c r="I12" s="59"/>
    </row>
    <row r="13" spans="1:9" s="60" customFormat="1" x14ac:dyDescent="0.2">
      <c r="A13" s="5" t="s">
        <v>128</v>
      </c>
      <c r="B13" s="59">
        <v>4062747.7599101602</v>
      </c>
      <c r="C13" s="59">
        <v>-17565.531800000001</v>
      </c>
      <c r="D13" s="59">
        <v>685991.68453265133</v>
      </c>
      <c r="E13" s="59">
        <v>7291614.888078454</v>
      </c>
      <c r="F13" s="59">
        <v>545159.06580191001</v>
      </c>
      <c r="G13" s="59">
        <v>607071.90056178486</v>
      </c>
      <c r="H13" s="59">
        <v>13175019.76708496</v>
      </c>
      <c r="I13" s="59"/>
    </row>
    <row r="14" spans="1:9" s="60" customFormat="1" x14ac:dyDescent="0.2">
      <c r="A14" s="5" t="s">
        <v>129</v>
      </c>
      <c r="B14" s="59">
        <v>3312498.4423507247</v>
      </c>
      <c r="C14" s="59">
        <v>0</v>
      </c>
      <c r="D14" s="59">
        <v>0</v>
      </c>
      <c r="E14" s="59">
        <v>7165668.3241831604</v>
      </c>
      <c r="F14" s="59">
        <v>341254.38569656003</v>
      </c>
      <c r="G14" s="59">
        <v>0</v>
      </c>
      <c r="H14" s="59">
        <v>10819421.152230443</v>
      </c>
      <c r="I14" s="59"/>
    </row>
    <row r="15" spans="1:9" s="60" customFormat="1" x14ac:dyDescent="0.2">
      <c r="A15" s="5" t="s">
        <v>130</v>
      </c>
      <c r="B15" s="59">
        <v>3189821.4134726347</v>
      </c>
      <c r="C15" s="59">
        <v>0</v>
      </c>
      <c r="D15" s="59">
        <v>0</v>
      </c>
      <c r="E15" s="59">
        <v>3306809.68845098</v>
      </c>
      <c r="F15" s="59">
        <v>166646.88699843999</v>
      </c>
      <c r="G15" s="59">
        <v>0</v>
      </c>
      <c r="H15" s="59">
        <v>6663277.9889220549</v>
      </c>
      <c r="I15" s="59"/>
    </row>
    <row r="16" spans="1:9" s="58" customFormat="1" x14ac:dyDescent="0.2">
      <c r="A16" s="4" t="s">
        <v>131</v>
      </c>
      <c r="B16" s="57">
        <v>3180340.7929089246</v>
      </c>
      <c r="C16" s="57">
        <v>0</v>
      </c>
      <c r="D16" s="57">
        <v>0</v>
      </c>
      <c r="E16" s="57">
        <v>588916.37456959998</v>
      </c>
      <c r="F16" s="57">
        <v>0</v>
      </c>
      <c r="G16" s="57">
        <v>0</v>
      </c>
      <c r="H16" s="57">
        <v>3769257.1674785246</v>
      </c>
      <c r="I16" s="57"/>
    </row>
    <row r="17" spans="1:9" s="58" customFormat="1" x14ac:dyDescent="0.2">
      <c r="A17" s="4" t="s">
        <v>132</v>
      </c>
      <c r="B17" s="57">
        <v>0</v>
      </c>
      <c r="C17" s="57">
        <v>0</v>
      </c>
      <c r="D17" s="57">
        <v>0</v>
      </c>
      <c r="E17" s="57">
        <v>2423250.90446684</v>
      </c>
      <c r="F17" s="57">
        <v>0</v>
      </c>
      <c r="G17" s="57">
        <v>0</v>
      </c>
      <c r="H17" s="57">
        <v>2423250.90446684</v>
      </c>
      <c r="I17" s="57"/>
    </row>
    <row r="18" spans="1:9" s="58" customFormat="1" x14ac:dyDescent="0.2">
      <c r="A18" s="4" t="s">
        <v>133</v>
      </c>
      <c r="B18" s="57">
        <v>181.37076390999999</v>
      </c>
      <c r="C18" s="57">
        <v>0</v>
      </c>
      <c r="D18" s="57">
        <v>0</v>
      </c>
      <c r="E18" s="57">
        <v>294642.40941453999</v>
      </c>
      <c r="F18" s="57">
        <v>166646.88699843999</v>
      </c>
      <c r="G18" s="57">
        <v>0</v>
      </c>
      <c r="H18" s="57">
        <v>461470.66717689001</v>
      </c>
      <c r="I18" s="57"/>
    </row>
    <row r="19" spans="1:9" s="58" customFormat="1" x14ac:dyDescent="0.2">
      <c r="A19" s="4" t="s">
        <v>134</v>
      </c>
      <c r="B19" s="57">
        <v>9299.2497997999999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7">
        <v>9299.2497997999999</v>
      </c>
      <c r="I19" s="57"/>
    </row>
    <row r="20" spans="1:9" s="60" customFormat="1" x14ac:dyDescent="0.2">
      <c r="A20" s="5" t="s">
        <v>135</v>
      </c>
      <c r="B20" s="59">
        <v>122677.02887809</v>
      </c>
      <c r="C20" s="59">
        <v>0</v>
      </c>
      <c r="D20" s="59">
        <v>0</v>
      </c>
      <c r="E20" s="59">
        <v>3858858.63573218</v>
      </c>
      <c r="F20" s="59">
        <v>174607.49869812001</v>
      </c>
      <c r="G20" s="59">
        <v>0</v>
      </c>
      <c r="H20" s="59">
        <v>4156143.1633083904</v>
      </c>
      <c r="I20" s="59"/>
    </row>
    <row r="21" spans="1:9" s="58" customFormat="1" x14ac:dyDescent="0.2">
      <c r="A21" s="4" t="s">
        <v>136</v>
      </c>
      <c r="B21" s="57">
        <v>67278.826815060005</v>
      </c>
      <c r="C21" s="57">
        <v>0</v>
      </c>
      <c r="D21" s="57">
        <v>0</v>
      </c>
      <c r="E21" s="57">
        <v>3580777.6843669601</v>
      </c>
      <c r="F21" s="57">
        <v>170787.78659738999</v>
      </c>
      <c r="G21" s="57">
        <v>0</v>
      </c>
      <c r="H21" s="57">
        <v>3818844.2977794106</v>
      </c>
      <c r="I21" s="57"/>
    </row>
    <row r="22" spans="1:9" s="58" customFormat="1" x14ac:dyDescent="0.2">
      <c r="A22" s="4" t="s">
        <v>137</v>
      </c>
      <c r="B22" s="57">
        <v>42235.93586297</v>
      </c>
      <c r="C22" s="57">
        <v>0</v>
      </c>
      <c r="D22" s="57">
        <v>0</v>
      </c>
      <c r="E22" s="57">
        <v>278080.34962246002</v>
      </c>
      <c r="F22" s="57">
        <v>3612.8835990699999</v>
      </c>
      <c r="G22" s="57">
        <v>0</v>
      </c>
      <c r="H22" s="57">
        <v>323929.1690845</v>
      </c>
      <c r="I22" s="57"/>
    </row>
    <row r="23" spans="1:9" s="58" customFormat="1" x14ac:dyDescent="0.2">
      <c r="A23" s="4" t="s">
        <v>134</v>
      </c>
      <c r="B23" s="57">
        <v>13162.266200059999</v>
      </c>
      <c r="C23" s="57">
        <v>0</v>
      </c>
      <c r="D23" s="57">
        <v>0</v>
      </c>
      <c r="E23" s="57">
        <v>0.60174276000000004</v>
      </c>
      <c r="F23" s="57">
        <v>206.82850166</v>
      </c>
      <c r="G23" s="57">
        <v>0</v>
      </c>
      <c r="H23" s="57">
        <v>13369.69644448</v>
      </c>
      <c r="I23" s="57"/>
    </row>
    <row r="24" spans="1:9" s="60" customFormat="1" x14ac:dyDescent="0.2">
      <c r="A24" s="5" t="s">
        <v>138</v>
      </c>
      <c r="B24" s="59">
        <v>720980.49961465097</v>
      </c>
      <c r="C24" s="59">
        <v>689.12530000000004</v>
      </c>
      <c r="D24" s="59">
        <v>0</v>
      </c>
      <c r="E24" s="59">
        <v>182897.25075795999</v>
      </c>
      <c r="F24" s="59">
        <v>206135.42970944999</v>
      </c>
      <c r="G24" s="59">
        <v>0</v>
      </c>
      <c r="H24" s="59">
        <v>1110702.3053820611</v>
      </c>
      <c r="I24" s="59"/>
    </row>
    <row r="25" spans="1:9" s="58" customFormat="1" x14ac:dyDescent="0.2">
      <c r="A25" s="4" t="s">
        <v>139</v>
      </c>
      <c r="B25" s="57">
        <v>194169.985134919</v>
      </c>
      <c r="C25" s="57">
        <v>0</v>
      </c>
      <c r="D25" s="57">
        <v>0</v>
      </c>
      <c r="E25" s="57">
        <v>90842.508620790002</v>
      </c>
      <c r="F25" s="57">
        <v>168476.13744873999</v>
      </c>
      <c r="G25" s="57">
        <v>0</v>
      </c>
      <c r="H25" s="57">
        <v>453488.63120444899</v>
      </c>
      <c r="I25" s="57"/>
    </row>
    <row r="26" spans="1:9" s="60" customFormat="1" x14ac:dyDescent="0.2">
      <c r="A26" s="5" t="s">
        <v>140</v>
      </c>
      <c r="B26" s="59">
        <v>493301.55713620997</v>
      </c>
      <c r="C26" s="59">
        <v>683.44159999999999</v>
      </c>
      <c r="D26" s="59">
        <v>0</v>
      </c>
      <c r="E26" s="59">
        <v>3755.8319478799999</v>
      </c>
      <c r="F26" s="59">
        <v>12420.502851040001</v>
      </c>
      <c r="G26" s="59">
        <v>0</v>
      </c>
      <c r="H26" s="59">
        <v>510161.33353513002</v>
      </c>
      <c r="I26" s="59"/>
    </row>
    <row r="27" spans="1:9" s="60" customFormat="1" x14ac:dyDescent="0.2">
      <c r="A27" s="5" t="s">
        <v>141</v>
      </c>
      <c r="B27" s="59">
        <v>493301.55713620997</v>
      </c>
      <c r="C27" s="59">
        <v>683.44159999999999</v>
      </c>
      <c r="D27" s="59">
        <v>0</v>
      </c>
      <c r="E27" s="59">
        <v>3755.8319478799999</v>
      </c>
      <c r="F27" s="59">
        <v>12420.502851040001</v>
      </c>
      <c r="G27" s="59">
        <v>0</v>
      </c>
      <c r="H27" s="59">
        <v>510161.33353513002</v>
      </c>
      <c r="I27" s="59"/>
    </row>
    <row r="28" spans="1:9" s="58" customFormat="1" x14ac:dyDescent="0.2">
      <c r="A28" s="4" t="s">
        <v>142</v>
      </c>
      <c r="B28" s="57">
        <v>295098.16901782999</v>
      </c>
      <c r="C28" s="57">
        <v>0</v>
      </c>
      <c r="D28" s="57">
        <v>0</v>
      </c>
      <c r="E28" s="57">
        <v>0</v>
      </c>
      <c r="F28" s="57">
        <v>2658.7577874600001</v>
      </c>
      <c r="G28" s="57">
        <v>0</v>
      </c>
      <c r="H28" s="57">
        <v>297756.92680528999</v>
      </c>
      <c r="I28" s="57"/>
    </row>
    <row r="29" spans="1:9" s="58" customFormat="1" x14ac:dyDescent="0.2">
      <c r="A29" s="4" t="s">
        <v>143</v>
      </c>
      <c r="B29" s="57">
        <v>152113.89111294001</v>
      </c>
      <c r="C29" s="57">
        <v>683.44159999999999</v>
      </c>
      <c r="D29" s="57">
        <v>0</v>
      </c>
      <c r="E29" s="57">
        <v>3755.8319478799999</v>
      </c>
      <c r="F29" s="57">
        <v>9749.3650194399997</v>
      </c>
      <c r="G29" s="57">
        <v>0</v>
      </c>
      <c r="H29" s="57">
        <v>166302.52968025999</v>
      </c>
      <c r="I29" s="57"/>
    </row>
    <row r="30" spans="1:9" s="58" customFormat="1" x14ac:dyDescent="0.2">
      <c r="A30" s="4" t="s">
        <v>144</v>
      </c>
      <c r="B30" s="57">
        <v>29195.93194559</v>
      </c>
      <c r="C30" s="57">
        <v>0</v>
      </c>
      <c r="D30" s="57">
        <v>0</v>
      </c>
      <c r="E30" s="57">
        <v>0</v>
      </c>
      <c r="F30" s="57">
        <v>9.4128586900000002</v>
      </c>
      <c r="G30" s="57">
        <v>0</v>
      </c>
      <c r="H30" s="57">
        <v>29205.344804280001</v>
      </c>
      <c r="I30" s="57"/>
    </row>
    <row r="31" spans="1:9" s="58" customFormat="1" x14ac:dyDescent="0.2">
      <c r="A31" s="4" t="s">
        <v>145</v>
      </c>
      <c r="B31" s="57">
        <v>16893.56505985</v>
      </c>
      <c r="C31" s="57">
        <v>0</v>
      </c>
      <c r="D31" s="57">
        <v>0</v>
      </c>
      <c r="E31" s="57">
        <v>0</v>
      </c>
      <c r="F31" s="57">
        <v>2.9671854500000001</v>
      </c>
      <c r="G31" s="57">
        <v>0</v>
      </c>
      <c r="H31" s="57">
        <v>16896.532245300001</v>
      </c>
      <c r="I31" s="57"/>
    </row>
    <row r="32" spans="1:9" s="58" customFormat="1" x14ac:dyDescent="0.2">
      <c r="A32" s="4" t="s">
        <v>146</v>
      </c>
      <c r="B32" s="57">
        <v>33508.957343522001</v>
      </c>
      <c r="C32" s="57">
        <v>5.6837</v>
      </c>
      <c r="D32" s="57">
        <v>0</v>
      </c>
      <c r="E32" s="57">
        <v>88298.910189290007</v>
      </c>
      <c r="F32" s="57">
        <v>25238.78940967</v>
      </c>
      <c r="G32" s="57">
        <v>0</v>
      </c>
      <c r="H32" s="57">
        <v>147052.34064248201</v>
      </c>
      <c r="I32" s="57"/>
    </row>
    <row r="33" spans="1:9" s="60" customFormat="1" x14ac:dyDescent="0.2">
      <c r="A33" s="5" t="s">
        <v>147</v>
      </c>
      <c r="B33" s="59">
        <v>29268.817944784001</v>
      </c>
      <c r="C33" s="59">
        <v>-18254.6571</v>
      </c>
      <c r="D33" s="59">
        <v>-9096.1693444529992</v>
      </c>
      <c r="E33" s="59">
        <v>-56950.686862666</v>
      </c>
      <c r="F33" s="59">
        <v>-2230.7496040999999</v>
      </c>
      <c r="G33" s="59">
        <v>-56551.3202752</v>
      </c>
      <c r="H33" s="59">
        <v>-113814.765241635</v>
      </c>
      <c r="I33" s="59"/>
    </row>
    <row r="34" spans="1:9" s="60" customFormat="1" x14ac:dyDescent="0.2">
      <c r="A34" s="5" t="s">
        <v>148</v>
      </c>
      <c r="B34" s="59">
        <v>3283.7465515140002</v>
      </c>
      <c r="C34" s="59">
        <v>-19340.739799999999</v>
      </c>
      <c r="D34" s="59">
        <v>-9096.1693444529992</v>
      </c>
      <c r="E34" s="59">
        <v>-58956.453175445997</v>
      </c>
      <c r="F34" s="59">
        <v>-2401.32523072</v>
      </c>
      <c r="G34" s="59">
        <v>-56551.3202752</v>
      </c>
      <c r="H34" s="59">
        <v>-143062.261274305</v>
      </c>
      <c r="I34" s="59"/>
    </row>
    <row r="35" spans="1:9" s="60" customFormat="1" x14ac:dyDescent="0.2">
      <c r="A35" s="5" t="s">
        <v>149</v>
      </c>
      <c r="B35" s="59">
        <v>841.98044186300001</v>
      </c>
      <c r="C35" s="59">
        <v>1323.7073</v>
      </c>
      <c r="D35" s="59">
        <v>0</v>
      </c>
      <c r="E35" s="59">
        <v>41.672841689999998</v>
      </c>
      <c r="F35" s="59">
        <v>0</v>
      </c>
      <c r="G35" s="59">
        <v>0</v>
      </c>
      <c r="H35" s="59">
        <v>2207.3605835530002</v>
      </c>
      <c r="I35" s="59"/>
    </row>
    <row r="36" spans="1:9" s="60" customFormat="1" x14ac:dyDescent="0.2">
      <c r="A36" s="5" t="s">
        <v>151</v>
      </c>
      <c r="B36" s="59">
        <v>0</v>
      </c>
      <c r="C36" s="59">
        <v>0</v>
      </c>
      <c r="D36" s="59">
        <v>0</v>
      </c>
      <c r="E36" s="59">
        <v>0</v>
      </c>
      <c r="F36" s="59">
        <v>1.5438168000000001</v>
      </c>
      <c r="G36" s="59">
        <v>0</v>
      </c>
      <c r="H36" s="59">
        <v>1.5438168000000001</v>
      </c>
      <c r="I36" s="59"/>
    </row>
    <row r="37" spans="1:9" s="58" customFormat="1" x14ac:dyDescent="0.2">
      <c r="A37" s="4" t="s">
        <v>152</v>
      </c>
      <c r="B37" s="57">
        <v>2441.7661096510001</v>
      </c>
      <c r="C37" s="57">
        <v>-20664.447100000001</v>
      </c>
      <c r="D37" s="57">
        <v>-9096.1693444529992</v>
      </c>
      <c r="E37" s="57">
        <v>-58998.126017135997</v>
      </c>
      <c r="F37" s="57">
        <v>-2402.8690475200001</v>
      </c>
      <c r="G37" s="57">
        <v>-56551.3202752</v>
      </c>
      <c r="H37" s="57">
        <v>-145271.165674658</v>
      </c>
      <c r="I37" s="57"/>
    </row>
    <row r="38" spans="1:9" s="58" customFormat="1" x14ac:dyDescent="0.2">
      <c r="A38" s="4" t="s">
        <v>153</v>
      </c>
      <c r="B38" s="57">
        <v>25264.03638569</v>
      </c>
      <c r="C38" s="57">
        <v>1086.0826999999999</v>
      </c>
      <c r="D38" s="57">
        <v>0</v>
      </c>
      <c r="E38" s="57">
        <v>1993.0115627800001</v>
      </c>
      <c r="F38" s="57">
        <v>54.287592859999997</v>
      </c>
      <c r="G38" s="57">
        <v>0</v>
      </c>
      <c r="H38" s="57">
        <v>28397.41824133</v>
      </c>
      <c r="I38" s="57"/>
    </row>
    <row r="39" spans="1:9" s="58" customFormat="1" x14ac:dyDescent="0.2">
      <c r="A39" s="4" t="s">
        <v>154</v>
      </c>
      <c r="B39" s="57">
        <v>721.03500757999996</v>
      </c>
      <c r="C39" s="57">
        <v>0</v>
      </c>
      <c r="D39" s="57">
        <v>0</v>
      </c>
      <c r="E39" s="57">
        <v>12.75475</v>
      </c>
      <c r="F39" s="57">
        <v>116.28803376</v>
      </c>
      <c r="G39" s="57">
        <v>0</v>
      </c>
      <c r="H39" s="57">
        <v>850.07779133999998</v>
      </c>
      <c r="I39" s="57"/>
    </row>
    <row r="40" spans="1:9" s="58" customFormat="1" x14ac:dyDescent="0.2">
      <c r="A40" s="4" t="s">
        <v>155</v>
      </c>
      <c r="B40" s="57">
        <v>0</v>
      </c>
      <c r="C40" s="57">
        <v>0</v>
      </c>
      <c r="D40" s="57">
        <v>695087.85387710435</v>
      </c>
      <c r="E40" s="57">
        <v>0</v>
      </c>
      <c r="F40" s="57">
        <v>0</v>
      </c>
      <c r="G40" s="57">
        <v>663623.22083698492</v>
      </c>
      <c r="H40" s="57">
        <v>1358711.0747140893</v>
      </c>
      <c r="I40" s="57"/>
    </row>
    <row r="41" spans="1:9" s="60" customFormat="1" x14ac:dyDescent="0.2">
      <c r="A41" s="5" t="s">
        <v>156</v>
      </c>
      <c r="B41" s="59">
        <v>-9484.6966602299999</v>
      </c>
      <c r="C41" s="59">
        <v>0</v>
      </c>
      <c r="D41" s="59">
        <v>1333.5380035000001</v>
      </c>
      <c r="E41" s="59">
        <v>-5330.0409227500004</v>
      </c>
      <c r="F41" s="59">
        <v>299.37122916999999</v>
      </c>
      <c r="G41" s="59">
        <v>3392.5557042999999</v>
      </c>
      <c r="H41" s="59">
        <v>-9789.2726460100002</v>
      </c>
      <c r="I41" s="59"/>
    </row>
    <row r="42" spans="1:9" s="58" customFormat="1" x14ac:dyDescent="0.2">
      <c r="A42" s="4" t="s">
        <v>157</v>
      </c>
      <c r="B42" s="57">
        <v>7.34654411</v>
      </c>
      <c r="C42" s="57">
        <v>0</v>
      </c>
      <c r="D42" s="57">
        <v>441.85286100000002</v>
      </c>
      <c r="E42" s="57">
        <v>0</v>
      </c>
      <c r="F42" s="57">
        <v>26.337783439999999</v>
      </c>
      <c r="G42" s="57">
        <v>311.52535246000002</v>
      </c>
      <c r="H42" s="57">
        <v>787.06254101000002</v>
      </c>
      <c r="I42" s="57"/>
    </row>
    <row r="43" spans="1:9" s="60" customFormat="1" x14ac:dyDescent="0.2">
      <c r="A43" s="5" t="s">
        <v>158</v>
      </c>
      <c r="B43" s="59">
        <v>-9564.0169012000006</v>
      </c>
      <c r="C43" s="59">
        <v>0</v>
      </c>
      <c r="D43" s="59">
        <v>840.24298099999999</v>
      </c>
      <c r="E43" s="59">
        <v>-5330.0409227500004</v>
      </c>
      <c r="F43" s="59">
        <v>32.780286349999997</v>
      </c>
      <c r="G43" s="59">
        <v>944.64606634999996</v>
      </c>
      <c r="H43" s="59">
        <v>-13076.388490249999</v>
      </c>
      <c r="I43" s="59"/>
    </row>
    <row r="44" spans="1:9" s="60" customFormat="1" x14ac:dyDescent="0.2">
      <c r="A44" s="5" t="s">
        <v>148</v>
      </c>
      <c r="B44" s="59">
        <v>-9627.4321199200003</v>
      </c>
      <c r="C44" s="59">
        <v>0</v>
      </c>
      <c r="D44" s="59">
        <v>-20.317018999999998</v>
      </c>
      <c r="E44" s="59">
        <v>-5348.3231727499997</v>
      </c>
      <c r="F44" s="59">
        <v>-56.84017712</v>
      </c>
      <c r="G44" s="59">
        <v>444.43696133999998</v>
      </c>
      <c r="H44" s="59">
        <v>-14608.47552745</v>
      </c>
      <c r="I44" s="59"/>
    </row>
    <row r="45" spans="1:9" s="58" customFormat="1" x14ac:dyDescent="0.2">
      <c r="A45" s="4" t="s">
        <v>152</v>
      </c>
      <c r="B45" s="57">
        <v>-9627.4321199200003</v>
      </c>
      <c r="C45" s="57">
        <v>0</v>
      </c>
      <c r="D45" s="57">
        <v>-20.317018999999998</v>
      </c>
      <c r="E45" s="57">
        <v>-5348.3231727499997</v>
      </c>
      <c r="F45" s="57">
        <v>-56.84017712</v>
      </c>
      <c r="G45" s="57">
        <v>444.43696133999998</v>
      </c>
      <c r="H45" s="57">
        <v>-14608.47552745</v>
      </c>
      <c r="I45" s="57"/>
    </row>
    <row r="46" spans="1:9" s="58" customFormat="1" x14ac:dyDescent="0.2">
      <c r="A46" s="4" t="s">
        <v>153</v>
      </c>
      <c r="B46" s="57">
        <v>11.606851389999999</v>
      </c>
      <c r="C46" s="57">
        <v>0</v>
      </c>
      <c r="D46" s="57">
        <v>0</v>
      </c>
      <c r="E46" s="57">
        <v>0</v>
      </c>
      <c r="F46" s="57">
        <v>59.757177900000002</v>
      </c>
      <c r="G46" s="57">
        <v>500.20910500999997</v>
      </c>
      <c r="H46" s="57">
        <v>571.57313429999999</v>
      </c>
      <c r="I46" s="57"/>
    </row>
    <row r="47" spans="1:9" s="58" customFormat="1" x14ac:dyDescent="0.2">
      <c r="A47" s="4" t="s">
        <v>154</v>
      </c>
      <c r="B47" s="57">
        <v>51.808367330000003</v>
      </c>
      <c r="C47" s="57">
        <v>0</v>
      </c>
      <c r="D47" s="57">
        <v>860.56</v>
      </c>
      <c r="E47" s="57">
        <v>18.282250000000001</v>
      </c>
      <c r="F47" s="57">
        <v>29.863285569999999</v>
      </c>
      <c r="G47" s="57">
        <v>0</v>
      </c>
      <c r="H47" s="57">
        <v>960.51390289999995</v>
      </c>
      <c r="I47" s="57"/>
    </row>
    <row r="48" spans="1:9" s="58" customFormat="1" x14ac:dyDescent="0.2">
      <c r="A48" s="4" t="s">
        <v>159</v>
      </c>
      <c r="B48" s="57">
        <v>71.973696860000004</v>
      </c>
      <c r="C48" s="57">
        <v>0</v>
      </c>
      <c r="D48" s="57">
        <v>51.442161499999997</v>
      </c>
      <c r="E48" s="57">
        <v>0</v>
      </c>
      <c r="F48" s="57">
        <v>240.25315938</v>
      </c>
      <c r="G48" s="57">
        <v>2136.3842854899999</v>
      </c>
      <c r="H48" s="57">
        <v>2500.05330323</v>
      </c>
      <c r="I48" s="57"/>
    </row>
    <row r="49" spans="1:9" s="60" customFormat="1" x14ac:dyDescent="0.2">
      <c r="A49" s="5" t="s">
        <v>160</v>
      </c>
      <c r="B49" s="59">
        <v>5337131.5662043951</v>
      </c>
      <c r="C49" s="59">
        <v>183281.92050000001</v>
      </c>
      <c r="D49" s="59">
        <v>227193.808548053</v>
      </c>
      <c r="E49" s="59">
        <v>7012593.1448857002</v>
      </c>
      <c r="F49" s="59">
        <v>615932.26310024562</v>
      </c>
      <c r="G49" s="59">
        <v>211723.467720435</v>
      </c>
      <c r="H49" s="59">
        <v>13587856.170958828</v>
      </c>
      <c r="I49" s="59"/>
    </row>
    <row r="50" spans="1:9" s="60" customFormat="1" x14ac:dyDescent="0.2">
      <c r="A50" s="5" t="s">
        <v>161</v>
      </c>
      <c r="B50" s="59">
        <v>5336766.9748190399</v>
      </c>
      <c r="C50" s="59">
        <v>183281.92050000001</v>
      </c>
      <c r="D50" s="59">
        <v>289177.856915173</v>
      </c>
      <c r="E50" s="59">
        <v>6975654.3675857</v>
      </c>
      <c r="F50" s="59">
        <v>615932.26310024562</v>
      </c>
      <c r="G50" s="59">
        <v>267552.38709661498</v>
      </c>
      <c r="H50" s="59">
        <v>13668365.770016773</v>
      </c>
      <c r="I50" s="59"/>
    </row>
    <row r="51" spans="1:9" s="60" customFormat="1" x14ac:dyDescent="0.2">
      <c r="A51" s="5" t="s">
        <v>162</v>
      </c>
      <c r="B51" s="59">
        <v>5124994.929735926</v>
      </c>
      <c r="C51" s="59">
        <v>183281.92050000001</v>
      </c>
      <c r="D51" s="59">
        <v>22276.815187349999</v>
      </c>
      <c r="E51" s="59">
        <v>6576690.7931300597</v>
      </c>
      <c r="F51" s="59">
        <v>457485.40037883562</v>
      </c>
      <c r="G51" s="59">
        <v>48113.760396755002</v>
      </c>
      <c r="H51" s="59">
        <v>12412843.619328927</v>
      </c>
      <c r="I51" s="59"/>
    </row>
    <row r="52" spans="1:9" s="58" customFormat="1" x14ac:dyDescent="0.2">
      <c r="A52" s="4" t="s">
        <v>163</v>
      </c>
      <c r="B52" s="57">
        <v>1832833.9719479021</v>
      </c>
      <c r="C52" s="57">
        <v>0</v>
      </c>
      <c r="D52" s="57">
        <v>0</v>
      </c>
      <c r="E52" s="57">
        <v>2350940.1344643701</v>
      </c>
      <c r="F52" s="57">
        <v>211302.83313722</v>
      </c>
      <c r="G52" s="57">
        <v>0</v>
      </c>
      <c r="H52" s="57">
        <v>4395076.9395494917</v>
      </c>
      <c r="I52" s="57"/>
    </row>
    <row r="53" spans="1:9" s="58" customFormat="1" x14ac:dyDescent="0.2">
      <c r="A53" s="4" t="s">
        <v>164</v>
      </c>
      <c r="B53" s="57">
        <v>3736.9622062895</v>
      </c>
      <c r="C53" s="57">
        <v>0</v>
      </c>
      <c r="D53" s="57">
        <v>18266.95197043</v>
      </c>
      <c r="E53" s="57">
        <v>41.411926559999998</v>
      </c>
      <c r="F53" s="57">
        <v>41.702019810000003</v>
      </c>
      <c r="G53" s="57">
        <v>18240.948729029999</v>
      </c>
      <c r="H53" s="57">
        <v>40327.9768521195</v>
      </c>
      <c r="I53" s="57"/>
    </row>
    <row r="54" spans="1:9" s="58" customFormat="1" x14ac:dyDescent="0.2">
      <c r="A54" s="4" t="s">
        <v>165</v>
      </c>
      <c r="B54" s="57">
        <v>4051.6079555295</v>
      </c>
      <c r="C54" s="57">
        <v>744.10535454950002</v>
      </c>
      <c r="D54" s="57">
        <v>18266.95197043</v>
      </c>
      <c r="E54" s="57">
        <v>41.411926559999998</v>
      </c>
      <c r="F54" s="57">
        <v>41.702019810000003</v>
      </c>
      <c r="G54" s="57">
        <v>18448.64371787</v>
      </c>
      <c r="H54" s="57">
        <v>40327.9768521195</v>
      </c>
      <c r="I54" s="57"/>
    </row>
    <row r="55" spans="1:9" s="58" customFormat="1" x14ac:dyDescent="0.2">
      <c r="A55" s="4" t="s">
        <v>166</v>
      </c>
      <c r="B55" s="57">
        <v>930799.35081268265</v>
      </c>
      <c r="C55" s="57">
        <v>5204.5874999999996</v>
      </c>
      <c r="D55" s="57">
        <v>0</v>
      </c>
      <c r="E55" s="57">
        <v>347687.49898154999</v>
      </c>
      <c r="F55" s="57">
        <v>178868.59411816561</v>
      </c>
      <c r="G55" s="57">
        <v>0</v>
      </c>
      <c r="H55" s="57">
        <v>1462560.0314123982</v>
      </c>
      <c r="I55" s="57"/>
    </row>
    <row r="56" spans="1:9" s="60" customFormat="1" x14ac:dyDescent="0.2">
      <c r="A56" s="5" t="s">
        <v>167</v>
      </c>
      <c r="B56" s="59">
        <v>18017.273375115001</v>
      </c>
      <c r="C56" s="59">
        <v>0</v>
      </c>
      <c r="D56" s="59">
        <v>0</v>
      </c>
      <c r="E56" s="59">
        <v>2374399.6544106798</v>
      </c>
      <c r="F56" s="59">
        <v>6331.8283033999996</v>
      </c>
      <c r="G56" s="59">
        <v>0</v>
      </c>
      <c r="H56" s="59">
        <v>2398748.7560891947</v>
      </c>
      <c r="I56" s="59"/>
    </row>
    <row r="57" spans="1:9" s="60" customFormat="1" x14ac:dyDescent="0.2">
      <c r="A57" s="5" t="s">
        <v>168</v>
      </c>
      <c r="B57" s="59">
        <v>6819.6158944150002</v>
      </c>
      <c r="C57" s="59">
        <v>0</v>
      </c>
      <c r="D57" s="59">
        <v>0</v>
      </c>
      <c r="E57" s="59">
        <v>1862403.7842287601</v>
      </c>
      <c r="F57" s="59">
        <v>6331.8283033999996</v>
      </c>
      <c r="G57" s="59">
        <v>0</v>
      </c>
      <c r="H57" s="59">
        <v>1875555.2284265747</v>
      </c>
      <c r="I57" s="59"/>
    </row>
    <row r="58" spans="1:9" s="58" customFormat="1" x14ac:dyDescent="0.2">
      <c r="A58" s="4" t="s">
        <v>143</v>
      </c>
      <c r="B58" s="57">
        <v>3.2057722700000002</v>
      </c>
      <c r="C58" s="57">
        <v>0</v>
      </c>
      <c r="D58" s="57">
        <v>0</v>
      </c>
      <c r="E58" s="57">
        <v>45.313462100000002</v>
      </c>
      <c r="F58" s="57">
        <v>3855.8257075299998</v>
      </c>
      <c r="G58" s="57">
        <v>0</v>
      </c>
      <c r="H58" s="57">
        <v>3904.3449418999999</v>
      </c>
      <c r="I58" s="57"/>
    </row>
    <row r="59" spans="1:9" s="58" customFormat="1" x14ac:dyDescent="0.2">
      <c r="A59" s="4" t="s">
        <v>142</v>
      </c>
      <c r="B59" s="57">
        <v>0</v>
      </c>
      <c r="C59" s="57">
        <v>0</v>
      </c>
      <c r="D59" s="57">
        <v>0</v>
      </c>
      <c r="E59" s="57">
        <v>0</v>
      </c>
      <c r="F59" s="57">
        <v>2396.53598551</v>
      </c>
      <c r="G59" s="57">
        <v>0</v>
      </c>
      <c r="H59" s="57">
        <v>2396.53598551</v>
      </c>
      <c r="I59" s="57"/>
    </row>
    <row r="60" spans="1:9" s="58" customFormat="1" x14ac:dyDescent="0.2">
      <c r="A60" s="4" t="s">
        <v>144</v>
      </c>
      <c r="B60" s="57">
        <v>6816.4101221450001</v>
      </c>
      <c r="C60" s="57">
        <v>0</v>
      </c>
      <c r="D60" s="57">
        <v>0</v>
      </c>
      <c r="E60" s="57">
        <v>1862358.4707666601</v>
      </c>
      <c r="F60" s="57">
        <v>79.466610360000004</v>
      </c>
      <c r="G60" s="57">
        <v>0</v>
      </c>
      <c r="H60" s="57">
        <v>1869254.3474991648</v>
      </c>
      <c r="I60" s="57"/>
    </row>
    <row r="61" spans="1:9" s="58" customFormat="1" x14ac:dyDescent="0.2">
      <c r="A61" s="4" t="s">
        <v>169</v>
      </c>
      <c r="B61" s="57">
        <v>11197.6574807</v>
      </c>
      <c r="C61" s="57">
        <v>0</v>
      </c>
      <c r="D61" s="57">
        <v>0</v>
      </c>
      <c r="E61" s="57">
        <v>511995.87018192001</v>
      </c>
      <c r="F61" s="57">
        <v>0</v>
      </c>
      <c r="G61" s="57">
        <v>0</v>
      </c>
      <c r="H61" s="57">
        <v>523193.52766262001</v>
      </c>
      <c r="I61" s="57"/>
    </row>
    <row r="62" spans="1:9" s="60" customFormat="1" x14ac:dyDescent="0.2">
      <c r="A62" s="5" t="s">
        <v>170</v>
      </c>
      <c r="B62" s="59">
        <v>2339607.3713939372</v>
      </c>
      <c r="C62" s="59">
        <v>178077.33300000001</v>
      </c>
      <c r="D62" s="59">
        <v>2254.0158931699998</v>
      </c>
      <c r="E62" s="59">
        <v>1503622.0933469001</v>
      </c>
      <c r="F62" s="59">
        <v>60940.442800240002</v>
      </c>
      <c r="G62" s="59">
        <v>6998.7629452399997</v>
      </c>
      <c r="H62" s="59">
        <v>4091500.0193794873</v>
      </c>
      <c r="I62" s="59"/>
    </row>
    <row r="63" spans="1:9" s="58" customFormat="1" x14ac:dyDescent="0.2">
      <c r="A63" s="4" t="s">
        <v>171</v>
      </c>
      <c r="B63" s="57">
        <v>15076.061825569999</v>
      </c>
      <c r="C63" s="57">
        <v>0</v>
      </c>
      <c r="D63" s="57">
        <v>2254.0158931699998</v>
      </c>
      <c r="E63" s="57">
        <v>224146.95341571001</v>
      </c>
      <c r="F63" s="57">
        <v>34224.943007549999</v>
      </c>
      <c r="G63" s="57">
        <v>6998.7629452399997</v>
      </c>
      <c r="H63" s="57">
        <v>282700.73708723998</v>
      </c>
      <c r="I63" s="57"/>
    </row>
    <row r="64" spans="1:9" s="58" customFormat="1" x14ac:dyDescent="0.2">
      <c r="A64" s="4" t="s">
        <v>172</v>
      </c>
      <c r="B64" s="57">
        <v>1970.65840542</v>
      </c>
      <c r="C64" s="57">
        <v>0</v>
      </c>
      <c r="D64" s="57">
        <v>1578.39464</v>
      </c>
      <c r="E64" s="57">
        <v>223223.89051811001</v>
      </c>
      <c r="F64" s="57">
        <v>15457.286306600001</v>
      </c>
      <c r="G64" s="57">
        <v>283.00333870999998</v>
      </c>
      <c r="H64" s="57">
        <v>242513.23320884001</v>
      </c>
      <c r="I64" s="57"/>
    </row>
    <row r="65" spans="1:9" s="58" customFormat="1" x14ac:dyDescent="0.2">
      <c r="A65" s="4" t="s">
        <v>173</v>
      </c>
      <c r="B65" s="57">
        <v>12835.40342015</v>
      </c>
      <c r="C65" s="57">
        <v>103.46074591999999</v>
      </c>
      <c r="D65" s="57">
        <v>675.62125317000005</v>
      </c>
      <c r="E65" s="57">
        <v>923.06289760000004</v>
      </c>
      <c r="F65" s="57">
        <v>0</v>
      </c>
      <c r="G65" s="57">
        <v>6739.4983392300001</v>
      </c>
      <c r="H65" s="57">
        <v>21149.847177449999</v>
      </c>
      <c r="I65" s="57"/>
    </row>
    <row r="66" spans="1:9" s="58" customFormat="1" x14ac:dyDescent="0.2">
      <c r="A66" s="4" t="s">
        <v>174</v>
      </c>
      <c r="B66" s="57">
        <v>270</v>
      </c>
      <c r="C66" s="57">
        <v>270</v>
      </c>
      <c r="D66" s="57">
        <v>0</v>
      </c>
      <c r="E66" s="57">
        <v>0</v>
      </c>
      <c r="F66" s="57">
        <v>18767.65670095</v>
      </c>
      <c r="G66" s="57">
        <v>0</v>
      </c>
      <c r="H66" s="57">
        <v>19037.65670095</v>
      </c>
      <c r="I66" s="57"/>
    </row>
    <row r="67" spans="1:9" s="58" customFormat="1" x14ac:dyDescent="0.2">
      <c r="A67" s="4" t="s">
        <v>176</v>
      </c>
      <c r="B67" s="57">
        <v>2323207.9385782238</v>
      </c>
      <c r="C67" s="57">
        <v>178077.33300000001</v>
      </c>
      <c r="D67" s="57">
        <v>0</v>
      </c>
      <c r="E67" s="57">
        <v>1270036.2542553199</v>
      </c>
      <c r="F67" s="57">
        <v>26706.55665097</v>
      </c>
      <c r="G67" s="57">
        <v>0</v>
      </c>
      <c r="H67" s="57">
        <v>3798028.0824845145</v>
      </c>
      <c r="I67" s="57"/>
    </row>
    <row r="68" spans="1:9" s="58" customFormat="1" x14ac:dyDescent="0.2">
      <c r="A68" s="4" t="s">
        <v>177</v>
      </c>
      <c r="B68" s="57">
        <v>1323.370990143</v>
      </c>
      <c r="C68" s="57">
        <v>0</v>
      </c>
      <c r="D68" s="57">
        <v>0</v>
      </c>
      <c r="E68" s="57">
        <v>9438.8856758700003</v>
      </c>
      <c r="F68" s="57">
        <v>8.9431417199999999</v>
      </c>
      <c r="G68" s="57">
        <v>0</v>
      </c>
      <c r="H68" s="57">
        <v>10771.199807733001</v>
      </c>
      <c r="I68" s="57"/>
    </row>
    <row r="69" spans="1:9" s="58" customFormat="1" x14ac:dyDescent="0.2">
      <c r="A69" s="4" t="s">
        <v>178</v>
      </c>
      <c r="B69" s="57">
        <v>0</v>
      </c>
      <c r="C69" s="57">
        <v>0</v>
      </c>
      <c r="D69" s="57">
        <v>1755.84732375</v>
      </c>
      <c r="E69" s="57">
        <v>0</v>
      </c>
      <c r="F69" s="57">
        <v>0</v>
      </c>
      <c r="G69" s="57">
        <v>22874.048722485</v>
      </c>
      <c r="H69" s="57">
        <v>24629.896046235001</v>
      </c>
      <c r="I69" s="57"/>
    </row>
    <row r="70" spans="1:9" s="60" customFormat="1" x14ac:dyDescent="0.2">
      <c r="A70" s="5" t="s">
        <v>179</v>
      </c>
      <c r="B70" s="59">
        <v>211772.0450831136</v>
      </c>
      <c r="C70" s="59">
        <v>0</v>
      </c>
      <c r="D70" s="59">
        <v>266901.04172782297</v>
      </c>
      <c r="E70" s="59">
        <v>398963.57445563999</v>
      </c>
      <c r="F70" s="59">
        <v>158446.86272141</v>
      </c>
      <c r="G70" s="59">
        <v>219438.62669986</v>
      </c>
      <c r="H70" s="59">
        <v>1255522.1506878466</v>
      </c>
      <c r="I70" s="59"/>
    </row>
    <row r="71" spans="1:9" s="60" customFormat="1" x14ac:dyDescent="0.2">
      <c r="A71" s="5" t="s">
        <v>180</v>
      </c>
      <c r="B71" s="59">
        <v>182022.8032758316</v>
      </c>
      <c r="C71" s="59">
        <v>0</v>
      </c>
      <c r="D71" s="59">
        <v>262505.287814243</v>
      </c>
      <c r="E71" s="59">
        <v>261706.41542450999</v>
      </c>
      <c r="F71" s="59">
        <v>151807.67952486</v>
      </c>
      <c r="G71" s="59">
        <v>97399.688187539999</v>
      </c>
      <c r="H71" s="59">
        <v>955441.87422698457</v>
      </c>
      <c r="I71" s="59"/>
    </row>
    <row r="72" spans="1:9" s="58" customFormat="1" x14ac:dyDescent="0.2">
      <c r="A72" s="4" t="s">
        <v>181</v>
      </c>
      <c r="B72" s="57">
        <v>101709.6138018246</v>
      </c>
      <c r="C72" s="57">
        <v>0</v>
      </c>
      <c r="D72" s="57">
        <v>106376.92805417</v>
      </c>
      <c r="E72" s="57">
        <v>56727.63048398</v>
      </c>
      <c r="F72" s="57">
        <v>27029.287375309999</v>
      </c>
      <c r="G72" s="57">
        <v>79703.856834120001</v>
      </c>
      <c r="H72" s="57">
        <v>371547.31654940458</v>
      </c>
      <c r="I72" s="57"/>
    </row>
    <row r="73" spans="1:9" s="58" customFormat="1" x14ac:dyDescent="0.2">
      <c r="A73" s="4" t="s">
        <v>182</v>
      </c>
      <c r="B73" s="57">
        <v>80313.189474006998</v>
      </c>
      <c r="C73" s="57">
        <v>0</v>
      </c>
      <c r="D73" s="57">
        <v>156128.35976007301</v>
      </c>
      <c r="E73" s="57">
        <v>204978.78494052999</v>
      </c>
      <c r="F73" s="57">
        <v>124778.39214955</v>
      </c>
      <c r="G73" s="57">
        <v>17695.831353419999</v>
      </c>
      <c r="H73" s="57">
        <v>583894.55767758004</v>
      </c>
      <c r="I73" s="57"/>
    </row>
    <row r="74" spans="1:9" s="60" customFormat="1" x14ac:dyDescent="0.2">
      <c r="A74" s="5" t="s">
        <v>183</v>
      </c>
      <c r="B74" s="59">
        <v>6985.1097430999998</v>
      </c>
      <c r="C74" s="59">
        <v>0</v>
      </c>
      <c r="D74" s="59">
        <v>2811.9600529999998</v>
      </c>
      <c r="E74" s="59">
        <v>6821.7999929199996</v>
      </c>
      <c r="F74" s="59">
        <v>4894.9832195299996</v>
      </c>
      <c r="G74" s="59">
        <v>0</v>
      </c>
      <c r="H74" s="59">
        <v>21513.853008549999</v>
      </c>
      <c r="I74" s="59"/>
    </row>
    <row r="75" spans="1:9" s="58" customFormat="1" x14ac:dyDescent="0.2">
      <c r="A75" s="4" t="s">
        <v>184</v>
      </c>
      <c r="B75" s="57">
        <v>6190.1876726800001</v>
      </c>
      <c r="C75" s="57">
        <v>0</v>
      </c>
      <c r="D75" s="57">
        <v>2803.4952450000001</v>
      </c>
      <c r="E75" s="57">
        <v>6821.7999929199996</v>
      </c>
      <c r="F75" s="57">
        <v>4275.6039141900001</v>
      </c>
      <c r="G75" s="57">
        <v>0</v>
      </c>
      <c r="H75" s="57">
        <v>20091.08682479</v>
      </c>
      <c r="I75" s="57"/>
    </row>
    <row r="76" spans="1:9" s="58" customFormat="1" x14ac:dyDescent="0.2">
      <c r="A76" s="4" t="s">
        <v>185</v>
      </c>
      <c r="B76" s="57">
        <v>794.92207041999995</v>
      </c>
      <c r="C76" s="57">
        <v>0</v>
      </c>
      <c r="D76" s="57">
        <v>8.4648079999999997</v>
      </c>
      <c r="E76" s="57">
        <v>0</v>
      </c>
      <c r="F76" s="57">
        <v>619.37930533999997</v>
      </c>
      <c r="G76" s="57">
        <v>0</v>
      </c>
      <c r="H76" s="57">
        <v>1422.7661837600001</v>
      </c>
      <c r="I76" s="57"/>
    </row>
    <row r="77" spans="1:9" s="60" customFormat="1" x14ac:dyDescent="0.2">
      <c r="A77" s="5" t="s">
        <v>186</v>
      </c>
      <c r="B77" s="59">
        <v>22764.132064181998</v>
      </c>
      <c r="C77" s="59">
        <v>0</v>
      </c>
      <c r="D77" s="59">
        <v>1583.79386058</v>
      </c>
      <c r="E77" s="59">
        <v>130435.35903820999</v>
      </c>
      <c r="F77" s="59">
        <v>1744.19997702</v>
      </c>
      <c r="G77" s="59">
        <v>122038.93851232</v>
      </c>
      <c r="H77" s="59">
        <v>278566.42345231201</v>
      </c>
      <c r="I77" s="59"/>
    </row>
    <row r="78" spans="1:9" s="58" customFormat="1" x14ac:dyDescent="0.2">
      <c r="A78" s="4" t="s">
        <v>171</v>
      </c>
      <c r="B78" s="57">
        <v>18795.805198382001</v>
      </c>
      <c r="C78" s="57">
        <v>0</v>
      </c>
      <c r="D78" s="57">
        <v>2.3999999999999998E-3</v>
      </c>
      <c r="E78" s="57">
        <v>120989.15823194</v>
      </c>
      <c r="F78" s="57">
        <v>1014.13724583</v>
      </c>
      <c r="G78" s="57">
        <v>0</v>
      </c>
      <c r="H78" s="57">
        <v>140799.10307615201</v>
      </c>
      <c r="I78" s="57"/>
    </row>
    <row r="79" spans="1:9" s="58" customFormat="1" x14ac:dyDescent="0.2">
      <c r="A79" s="4" t="s">
        <v>172</v>
      </c>
      <c r="B79" s="57">
        <v>3261.219313182</v>
      </c>
      <c r="C79" s="57">
        <v>0</v>
      </c>
      <c r="D79" s="57">
        <v>2.3999999999999998E-3</v>
      </c>
      <c r="E79" s="57">
        <v>37918.373718859999</v>
      </c>
      <c r="F79" s="57">
        <v>470.15281743999998</v>
      </c>
      <c r="G79" s="57">
        <v>506.97076700000002</v>
      </c>
      <c r="H79" s="57">
        <v>41649.748249482</v>
      </c>
      <c r="I79" s="57"/>
    </row>
    <row r="80" spans="1:9" s="58" customFormat="1" x14ac:dyDescent="0.2">
      <c r="A80" s="4" t="s">
        <v>173</v>
      </c>
      <c r="B80" s="57">
        <v>6.3818200000000003</v>
      </c>
      <c r="C80" s="57">
        <v>0</v>
      </c>
      <c r="D80" s="57">
        <v>0</v>
      </c>
      <c r="E80" s="57">
        <v>60772.96155788</v>
      </c>
      <c r="F80" s="57">
        <v>0</v>
      </c>
      <c r="G80" s="57">
        <v>0</v>
      </c>
      <c r="H80" s="57">
        <v>60779.343377880003</v>
      </c>
      <c r="I80" s="57"/>
    </row>
    <row r="81" spans="1:9" s="58" customFormat="1" x14ac:dyDescent="0.2">
      <c r="A81" s="4" t="s">
        <v>187</v>
      </c>
      <c r="B81" s="57">
        <v>15028.2040652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15028.2040652</v>
      </c>
      <c r="I81" s="57"/>
    </row>
    <row r="82" spans="1:9" s="58" customFormat="1" x14ac:dyDescent="0.2">
      <c r="A82" s="4" t="s">
        <v>188</v>
      </c>
      <c r="B82" s="57">
        <v>0</v>
      </c>
      <c r="C82" s="57">
        <v>0</v>
      </c>
      <c r="D82" s="57">
        <v>0</v>
      </c>
      <c r="E82" s="57">
        <v>22297.822955200001</v>
      </c>
      <c r="F82" s="57">
        <v>0</v>
      </c>
      <c r="G82" s="57">
        <v>0</v>
      </c>
      <c r="H82" s="57">
        <v>22297.822955200001</v>
      </c>
      <c r="I82" s="57"/>
    </row>
    <row r="83" spans="1:9" s="58" customFormat="1" x14ac:dyDescent="0.2">
      <c r="A83" s="4" t="s">
        <v>174</v>
      </c>
      <c r="B83" s="57">
        <v>500</v>
      </c>
      <c r="C83" s="57">
        <v>500</v>
      </c>
      <c r="D83" s="57">
        <v>0</v>
      </c>
      <c r="E83" s="57">
        <v>0</v>
      </c>
      <c r="F83" s="57">
        <v>543.98442838999995</v>
      </c>
      <c r="G83" s="57">
        <v>0</v>
      </c>
      <c r="H83" s="57">
        <v>1043.9844283899999</v>
      </c>
      <c r="I83" s="57"/>
    </row>
    <row r="84" spans="1:9" s="58" customFormat="1" x14ac:dyDescent="0.2">
      <c r="A84" s="4" t="s">
        <v>176</v>
      </c>
      <c r="B84" s="57">
        <v>3968.3268658000002</v>
      </c>
      <c r="C84" s="57">
        <v>0</v>
      </c>
      <c r="D84" s="57">
        <v>1583.7914605799999</v>
      </c>
      <c r="E84" s="57">
        <v>8992.0776276399993</v>
      </c>
      <c r="F84" s="57">
        <v>730.06273119000002</v>
      </c>
      <c r="G84" s="57">
        <v>122025.01813041999</v>
      </c>
      <c r="H84" s="57">
        <v>137299.27681563</v>
      </c>
      <c r="I84" s="57"/>
    </row>
    <row r="85" spans="1:9" s="58" customFormat="1" x14ac:dyDescent="0.2">
      <c r="A85" s="4" t="s">
        <v>177</v>
      </c>
      <c r="B85" s="57">
        <v>0</v>
      </c>
      <c r="C85" s="57">
        <v>0</v>
      </c>
      <c r="D85" s="57">
        <v>0</v>
      </c>
      <c r="E85" s="57">
        <v>454.12317862999998</v>
      </c>
      <c r="F85" s="57">
        <v>0</v>
      </c>
      <c r="G85" s="57">
        <v>13.920381900000001</v>
      </c>
      <c r="H85" s="57">
        <v>468.04356052999998</v>
      </c>
      <c r="I85" s="57"/>
    </row>
    <row r="86" spans="1:9" s="60" customFormat="1" x14ac:dyDescent="0.2">
      <c r="A86" s="5" t="s">
        <v>189</v>
      </c>
      <c r="B86" s="59">
        <v>364.591385355</v>
      </c>
      <c r="C86" s="59">
        <v>0</v>
      </c>
      <c r="D86" s="59">
        <v>-61984.048367119998</v>
      </c>
      <c r="E86" s="59">
        <v>36938.777300000002</v>
      </c>
      <c r="F86" s="59">
        <v>0</v>
      </c>
      <c r="G86" s="59">
        <v>-55828.919376179998</v>
      </c>
      <c r="H86" s="59">
        <v>-80509.599057945001</v>
      </c>
      <c r="I86" s="59"/>
    </row>
    <row r="87" spans="1:9" s="58" customFormat="1" x14ac:dyDescent="0.2">
      <c r="A87" s="4" t="s">
        <v>190</v>
      </c>
      <c r="B87" s="57">
        <v>23968.498139430001</v>
      </c>
      <c r="C87" s="57">
        <v>0</v>
      </c>
      <c r="D87" s="57">
        <v>6.2480506199999999</v>
      </c>
      <c r="E87" s="57">
        <v>36938.777300000002</v>
      </c>
      <c r="F87" s="57">
        <v>0</v>
      </c>
      <c r="G87" s="57">
        <v>142428.08989824</v>
      </c>
      <c r="H87" s="57">
        <v>203341.61338828999</v>
      </c>
      <c r="I87" s="57"/>
    </row>
    <row r="88" spans="1:9" s="58" customFormat="1" x14ac:dyDescent="0.2">
      <c r="A88" s="4" t="s">
        <v>191</v>
      </c>
      <c r="B88" s="57">
        <v>23603.906754075</v>
      </c>
      <c r="C88" s="57">
        <v>0</v>
      </c>
      <c r="D88" s="57">
        <v>61990.296417739999</v>
      </c>
      <c r="E88" s="57">
        <v>0</v>
      </c>
      <c r="F88" s="57">
        <v>0</v>
      </c>
      <c r="G88" s="57">
        <v>198257.00927442001</v>
      </c>
      <c r="H88" s="57">
        <v>283851.212446235</v>
      </c>
      <c r="I88" s="57"/>
    </row>
    <row r="89" spans="1:9" s="58" customFormat="1" x14ac:dyDescent="0.2">
      <c r="A89" s="4" t="s">
        <v>192</v>
      </c>
      <c r="B89" s="57">
        <v>-1062247.1698257665</v>
      </c>
      <c r="C89" s="57">
        <v>-200847.4523</v>
      </c>
      <c r="D89" s="57">
        <v>663714.8693453013</v>
      </c>
      <c r="E89" s="57">
        <v>714924.09494839434</v>
      </c>
      <c r="F89" s="57">
        <v>87673.665423074402</v>
      </c>
      <c r="G89" s="57">
        <v>558958.14016502991</v>
      </c>
      <c r="H89" s="57">
        <v>762176.14775603334</v>
      </c>
      <c r="I89" s="57"/>
    </row>
    <row r="90" spans="1:9" s="58" customFormat="1" x14ac:dyDescent="0.2">
      <c r="A90" s="4" t="s">
        <v>193</v>
      </c>
      <c r="B90" s="57">
        <v>-1283868.5029544651</v>
      </c>
      <c r="C90" s="57">
        <v>-200847.4523</v>
      </c>
      <c r="D90" s="57">
        <v>460131.41398809833</v>
      </c>
      <c r="E90" s="57">
        <v>273691.70227000432</v>
      </c>
      <c r="F90" s="57">
        <v>-70473.826069165603</v>
      </c>
      <c r="G90" s="57">
        <v>398740.98854564992</v>
      </c>
      <c r="H90" s="57">
        <v>-422625.67651987821</v>
      </c>
      <c r="I90" s="57"/>
    </row>
    <row r="91" spans="1:9" s="58" customFormat="1" x14ac:dyDescent="0.2">
      <c r="A91" s="4" t="s">
        <v>194</v>
      </c>
      <c r="B91" s="57">
        <v>4390013.8669127924</v>
      </c>
      <c r="C91" s="57">
        <v>200785.19724760001</v>
      </c>
      <c r="D91" s="57">
        <v>-482663.51501942828</v>
      </c>
      <c r="E91" s="57">
        <v>-1937248.5259234139</v>
      </c>
      <c r="F91" s="57">
        <v>70473.799846785594</v>
      </c>
      <c r="G91" s="57">
        <v>-329465.35566128691</v>
      </c>
      <c r="H91" s="57">
        <v>1911895.4674030489</v>
      </c>
      <c r="I91" s="57"/>
    </row>
    <row r="92" spans="1:9" s="60" customFormat="1" x14ac:dyDescent="0.2">
      <c r="A92" s="5" t="s">
        <v>195</v>
      </c>
      <c r="B92" s="59">
        <v>-3106145.3639583271</v>
      </c>
      <c r="C92" s="59">
        <v>62.255052399999997</v>
      </c>
      <c r="D92" s="59">
        <v>22532.101031329999</v>
      </c>
      <c r="E92" s="59">
        <v>1663556.8236534095</v>
      </c>
      <c r="F92" s="59">
        <v>2.622238E-2</v>
      </c>
      <c r="G92" s="59">
        <v>-69275.632884363004</v>
      </c>
      <c r="H92" s="59">
        <v>-1489269.7908831704</v>
      </c>
      <c r="I92" s="59"/>
    </row>
    <row r="93" spans="1:9" s="60" customFormat="1" x14ac:dyDescent="0.2">
      <c r="A93" s="5" t="s">
        <v>196</v>
      </c>
      <c r="B93" s="59">
        <v>-3099734.1723818411</v>
      </c>
      <c r="C93" s="59">
        <v>62.255052399999997</v>
      </c>
      <c r="D93" s="59">
        <v>1363.9596778099999</v>
      </c>
      <c r="E93" s="59">
        <v>1150247.3010648997</v>
      </c>
      <c r="F93" s="59">
        <v>2.622238E-2</v>
      </c>
      <c r="G93" s="59">
        <v>-69215.081194872997</v>
      </c>
      <c r="H93" s="59">
        <v>-2017275.7115592244</v>
      </c>
      <c r="I93" s="59"/>
    </row>
    <row r="94" spans="1:9" s="60" customFormat="1" x14ac:dyDescent="0.2">
      <c r="A94" s="5" t="s">
        <v>197</v>
      </c>
      <c r="B94" s="59">
        <v>-599381.53</v>
      </c>
      <c r="C94" s="59">
        <v>0</v>
      </c>
      <c r="D94" s="59">
        <v>-55000</v>
      </c>
      <c r="E94" s="59">
        <v>486754.92683730001</v>
      </c>
      <c r="F94" s="59">
        <v>0</v>
      </c>
      <c r="G94" s="59">
        <v>5232.8333608499997</v>
      </c>
      <c r="H94" s="59">
        <v>-162393.76980184999</v>
      </c>
      <c r="I94" s="59"/>
    </row>
    <row r="95" spans="1:9" s="58" customFormat="1" x14ac:dyDescent="0.2">
      <c r="A95" s="4" t="s">
        <v>198</v>
      </c>
      <c r="B95" s="57">
        <v>0</v>
      </c>
      <c r="C95" s="57">
        <v>0</v>
      </c>
      <c r="D95" s="57">
        <v>0</v>
      </c>
      <c r="E95" s="57">
        <v>0</v>
      </c>
      <c r="F95" s="57">
        <v>0</v>
      </c>
      <c r="G95" s="57">
        <v>0</v>
      </c>
      <c r="H95" s="57">
        <v>0</v>
      </c>
      <c r="I95" s="57"/>
    </row>
    <row r="96" spans="1:9" s="60" customFormat="1" x14ac:dyDescent="0.2">
      <c r="A96" s="5" t="s">
        <v>199</v>
      </c>
      <c r="B96" s="59">
        <v>-599381.53</v>
      </c>
      <c r="C96" s="59">
        <v>0</v>
      </c>
      <c r="D96" s="59">
        <v>-55000</v>
      </c>
      <c r="E96" s="59">
        <v>486754.92683730001</v>
      </c>
      <c r="F96" s="59">
        <v>0</v>
      </c>
      <c r="G96" s="59">
        <v>5232.8333608499997</v>
      </c>
      <c r="H96" s="59">
        <v>-162393.76980184999</v>
      </c>
      <c r="I96" s="59"/>
    </row>
    <row r="97" spans="1:9" s="58" customFormat="1" x14ac:dyDescent="0.2">
      <c r="A97" s="4" t="s">
        <v>200</v>
      </c>
      <c r="B97" s="57">
        <v>41933.800000000003</v>
      </c>
      <c r="C97" s="57">
        <v>0</v>
      </c>
      <c r="D97" s="57">
        <v>0</v>
      </c>
      <c r="E97" s="57">
        <v>864770.88982435002</v>
      </c>
      <c r="F97" s="57">
        <v>0</v>
      </c>
      <c r="G97" s="57">
        <v>25386.060971949999</v>
      </c>
      <c r="H97" s="57">
        <v>932090.75079630001</v>
      </c>
      <c r="I97" s="57"/>
    </row>
    <row r="98" spans="1:9" s="58" customFormat="1" x14ac:dyDescent="0.2">
      <c r="A98" s="4" t="s">
        <v>201</v>
      </c>
      <c r="B98" s="57">
        <v>641315.32999999996</v>
      </c>
      <c r="C98" s="57">
        <v>0</v>
      </c>
      <c r="D98" s="57">
        <v>55000</v>
      </c>
      <c r="E98" s="57">
        <v>378015.96298705001</v>
      </c>
      <c r="F98" s="57">
        <v>0</v>
      </c>
      <c r="G98" s="57">
        <v>20153.227611099999</v>
      </c>
      <c r="H98" s="57">
        <v>1094484.5205981501</v>
      </c>
      <c r="I98" s="57"/>
    </row>
    <row r="99" spans="1:9" s="58" customFormat="1" x14ac:dyDescent="0.2">
      <c r="A99" s="4" t="s">
        <v>202</v>
      </c>
      <c r="B99" s="57">
        <v>0</v>
      </c>
      <c r="C99" s="57">
        <v>0</v>
      </c>
      <c r="D99" s="57">
        <v>0</v>
      </c>
      <c r="E99" s="57">
        <v>0</v>
      </c>
      <c r="F99" s="57">
        <v>0</v>
      </c>
      <c r="G99" s="57">
        <v>0</v>
      </c>
      <c r="H99" s="57">
        <v>0</v>
      </c>
      <c r="I99" s="57"/>
    </row>
    <row r="100" spans="1:9" s="60" customFormat="1" x14ac:dyDescent="0.2">
      <c r="A100" s="5" t="s">
        <v>203</v>
      </c>
      <c r="B100" s="59">
        <v>-583616.636280915</v>
      </c>
      <c r="C100" s="59">
        <v>62.255052399999997</v>
      </c>
      <c r="D100" s="59">
        <v>28277.498363989998</v>
      </c>
      <c r="E100" s="59">
        <v>0</v>
      </c>
      <c r="F100" s="59">
        <v>2.622238E-2</v>
      </c>
      <c r="G100" s="59">
        <v>38925.365273602998</v>
      </c>
      <c r="H100" s="59">
        <v>-516351.49136854202</v>
      </c>
      <c r="I100" s="59"/>
    </row>
    <row r="101" spans="1:9" s="58" customFormat="1" x14ac:dyDescent="0.2">
      <c r="A101" s="4" t="s">
        <v>204</v>
      </c>
      <c r="B101" s="57">
        <v>0</v>
      </c>
      <c r="C101" s="57">
        <v>0</v>
      </c>
      <c r="D101" s="57">
        <v>20172.943881660001</v>
      </c>
      <c r="E101" s="57">
        <v>0</v>
      </c>
      <c r="F101" s="57">
        <v>0</v>
      </c>
      <c r="G101" s="57">
        <v>0</v>
      </c>
      <c r="H101" s="57">
        <v>20172.943881660001</v>
      </c>
      <c r="I101" s="57"/>
    </row>
    <row r="102" spans="1:9" s="58" customFormat="1" x14ac:dyDescent="0.2">
      <c r="A102" s="4" t="s">
        <v>205</v>
      </c>
      <c r="B102" s="57">
        <v>372.83397087999998</v>
      </c>
      <c r="C102" s="57">
        <v>0</v>
      </c>
      <c r="D102" s="57">
        <v>20280.115305759999</v>
      </c>
      <c r="E102" s="57">
        <v>0</v>
      </c>
      <c r="F102" s="57">
        <v>4.0783738400000002</v>
      </c>
      <c r="G102" s="57">
        <v>1274.86662232</v>
      </c>
      <c r="H102" s="57">
        <v>21931.8942728</v>
      </c>
      <c r="I102" s="57"/>
    </row>
    <row r="103" spans="1:9" s="60" customFormat="1" x14ac:dyDescent="0.2">
      <c r="A103" s="5" t="s">
        <v>206</v>
      </c>
      <c r="B103" s="59">
        <v>-583243.80231003498</v>
      </c>
      <c r="C103" s="59">
        <v>62.255052399999997</v>
      </c>
      <c r="D103" s="59">
        <v>28384.669788089999</v>
      </c>
      <c r="E103" s="59">
        <v>0</v>
      </c>
      <c r="F103" s="59">
        <v>4.1045962200000004</v>
      </c>
      <c r="G103" s="59">
        <v>40200.231895923003</v>
      </c>
      <c r="H103" s="59">
        <v>-514592.54097740201</v>
      </c>
      <c r="I103" s="59"/>
    </row>
    <row r="104" spans="1:9" s="60" customFormat="1" x14ac:dyDescent="0.2">
      <c r="A104" s="5" t="s">
        <v>207</v>
      </c>
      <c r="B104" s="59">
        <v>-313007.14831674</v>
      </c>
      <c r="C104" s="59">
        <v>0</v>
      </c>
      <c r="D104" s="59">
        <v>-154582.71401937</v>
      </c>
      <c r="E104" s="59">
        <v>0</v>
      </c>
      <c r="F104" s="59">
        <v>0</v>
      </c>
      <c r="G104" s="59">
        <v>-3896.1577343570002</v>
      </c>
      <c r="H104" s="59">
        <v>-471486.02007046703</v>
      </c>
      <c r="I104" s="59"/>
    </row>
    <row r="105" spans="1:9" s="58" customFormat="1" x14ac:dyDescent="0.2">
      <c r="A105" s="4" t="s">
        <v>208</v>
      </c>
      <c r="B105" s="57">
        <v>822858.31149340002</v>
      </c>
      <c r="C105" s="57">
        <v>0</v>
      </c>
      <c r="D105" s="57">
        <v>56308.780039999998</v>
      </c>
      <c r="E105" s="57">
        <v>0</v>
      </c>
      <c r="F105" s="57">
        <v>0</v>
      </c>
      <c r="G105" s="57">
        <v>344339.30443092302</v>
      </c>
      <c r="H105" s="57">
        <v>1223506.3959643231</v>
      </c>
      <c r="I105" s="57"/>
    </row>
    <row r="106" spans="1:9" s="58" customFormat="1" x14ac:dyDescent="0.2">
      <c r="A106" s="4" t="s">
        <v>209</v>
      </c>
      <c r="B106" s="57">
        <v>1135865.4598101401</v>
      </c>
      <c r="C106" s="57">
        <v>0</v>
      </c>
      <c r="D106" s="57">
        <v>210891.49405936999</v>
      </c>
      <c r="E106" s="57">
        <v>0</v>
      </c>
      <c r="F106" s="57">
        <v>0</v>
      </c>
      <c r="G106" s="57">
        <v>348235.46216528001</v>
      </c>
      <c r="H106" s="57">
        <v>1694992.41603479</v>
      </c>
      <c r="I106" s="57"/>
    </row>
    <row r="107" spans="1:9" s="60" customFormat="1" x14ac:dyDescent="0.2">
      <c r="A107" s="5" t="s">
        <v>210</v>
      </c>
      <c r="B107" s="59">
        <v>-270236.65399329498</v>
      </c>
      <c r="C107" s="59">
        <v>62.255052399999997</v>
      </c>
      <c r="D107" s="59">
        <v>182967.38380745999</v>
      </c>
      <c r="E107" s="59">
        <v>0</v>
      </c>
      <c r="F107" s="59">
        <v>4.1045962200000004</v>
      </c>
      <c r="G107" s="59">
        <v>44096.389630279999</v>
      </c>
      <c r="H107" s="59">
        <v>-43106.520906935002</v>
      </c>
      <c r="I107" s="59"/>
    </row>
    <row r="108" spans="1:9" s="58" customFormat="1" x14ac:dyDescent="0.2">
      <c r="A108" s="4" t="s">
        <v>208</v>
      </c>
      <c r="B108" s="57">
        <v>638759.58859634504</v>
      </c>
      <c r="C108" s="57">
        <v>1743.9099418999999</v>
      </c>
      <c r="D108" s="57">
        <v>663552.57282183005</v>
      </c>
      <c r="E108" s="57">
        <v>0</v>
      </c>
      <c r="F108" s="57">
        <v>27.057730020000001</v>
      </c>
      <c r="G108" s="57">
        <v>192771.02743667999</v>
      </c>
      <c r="H108" s="57">
        <v>1496854.1565267751</v>
      </c>
      <c r="I108" s="57"/>
    </row>
    <row r="109" spans="1:9" s="58" customFormat="1" x14ac:dyDescent="0.2">
      <c r="A109" s="4" t="s">
        <v>209</v>
      </c>
      <c r="B109" s="57">
        <v>908996.24258963997</v>
      </c>
      <c r="C109" s="57">
        <v>1681.6548895000001</v>
      </c>
      <c r="D109" s="57">
        <v>480585.18901436997</v>
      </c>
      <c r="E109" s="57">
        <v>0</v>
      </c>
      <c r="F109" s="57">
        <v>22.9531338</v>
      </c>
      <c r="G109" s="57">
        <v>148674.63780639999</v>
      </c>
      <c r="H109" s="57">
        <v>1539960.6774337101</v>
      </c>
      <c r="I109" s="57"/>
    </row>
    <row r="110" spans="1:9" s="58" customFormat="1" x14ac:dyDescent="0.2">
      <c r="A110" s="4" t="s">
        <v>211</v>
      </c>
      <c r="B110" s="57">
        <v>0</v>
      </c>
      <c r="C110" s="57">
        <v>0</v>
      </c>
      <c r="D110" s="57">
        <v>0</v>
      </c>
      <c r="E110" s="57">
        <v>0</v>
      </c>
      <c r="F110" s="57">
        <v>0</v>
      </c>
      <c r="G110" s="57">
        <v>0</v>
      </c>
      <c r="H110" s="57">
        <v>0</v>
      </c>
      <c r="I110" s="57"/>
    </row>
    <row r="111" spans="1:9" s="60" customFormat="1" x14ac:dyDescent="0.2">
      <c r="A111" s="5" t="s">
        <v>212</v>
      </c>
      <c r="B111" s="59">
        <v>-1706307.74477084</v>
      </c>
      <c r="C111" s="59">
        <v>0</v>
      </c>
      <c r="D111" s="59">
        <v>64884.100506950002</v>
      </c>
      <c r="E111" s="59">
        <v>0</v>
      </c>
      <c r="F111" s="59">
        <v>0</v>
      </c>
      <c r="G111" s="59">
        <v>-60385.442259381001</v>
      </c>
      <c r="H111" s="59">
        <v>-1701809.0865232709</v>
      </c>
      <c r="I111" s="59"/>
    </row>
    <row r="112" spans="1:9" s="58" customFormat="1" x14ac:dyDescent="0.2">
      <c r="A112" s="4" t="s">
        <v>213</v>
      </c>
      <c r="B112" s="57">
        <v>0</v>
      </c>
      <c r="C112" s="57">
        <v>0</v>
      </c>
      <c r="D112" s="57">
        <v>14.043535390000001</v>
      </c>
      <c r="E112" s="57">
        <v>0</v>
      </c>
      <c r="F112" s="57">
        <v>0</v>
      </c>
      <c r="G112" s="57">
        <v>0</v>
      </c>
      <c r="H112" s="57">
        <v>14.043535390000001</v>
      </c>
      <c r="I112" s="57"/>
    </row>
    <row r="113" spans="1:9" s="60" customFormat="1" x14ac:dyDescent="0.2">
      <c r="A113" s="5" t="s">
        <v>214</v>
      </c>
      <c r="B113" s="59">
        <v>-1706307.74477084</v>
      </c>
      <c r="C113" s="59">
        <v>0</v>
      </c>
      <c r="D113" s="59">
        <v>64898.144042339998</v>
      </c>
      <c r="E113" s="59">
        <v>0</v>
      </c>
      <c r="F113" s="59">
        <v>0</v>
      </c>
      <c r="G113" s="59">
        <v>-60385.442259381001</v>
      </c>
      <c r="H113" s="59">
        <v>-1701795.042987881</v>
      </c>
      <c r="I113" s="59"/>
    </row>
    <row r="114" spans="1:9" s="58" customFormat="1" x14ac:dyDescent="0.2">
      <c r="A114" s="4" t="s">
        <v>200</v>
      </c>
      <c r="B114" s="57">
        <v>880961.86989182001</v>
      </c>
      <c r="C114" s="57">
        <v>0</v>
      </c>
      <c r="D114" s="57">
        <v>122745.6041443</v>
      </c>
      <c r="E114" s="57">
        <v>0</v>
      </c>
      <c r="F114" s="57">
        <v>0</v>
      </c>
      <c r="G114" s="57">
        <v>1022405.7972838189</v>
      </c>
      <c r="H114" s="57">
        <v>2026113.2713199391</v>
      </c>
      <c r="I114" s="57"/>
    </row>
    <row r="115" spans="1:9" s="58" customFormat="1" x14ac:dyDescent="0.2">
      <c r="A115" s="4" t="s">
        <v>201</v>
      </c>
      <c r="B115" s="57">
        <v>2587269.6146626598</v>
      </c>
      <c r="C115" s="57">
        <v>0</v>
      </c>
      <c r="D115" s="57">
        <v>57847.460101960001</v>
      </c>
      <c r="E115" s="57">
        <v>0</v>
      </c>
      <c r="F115" s="57">
        <v>0</v>
      </c>
      <c r="G115" s="57">
        <v>1082791.2395432</v>
      </c>
      <c r="H115" s="57">
        <v>3727908.3143078201</v>
      </c>
      <c r="I115" s="57"/>
    </row>
    <row r="116" spans="1:9" s="60" customFormat="1" x14ac:dyDescent="0.2">
      <c r="A116" s="5" t="s">
        <v>215</v>
      </c>
      <c r="B116" s="59">
        <v>-210428.26133008601</v>
      </c>
      <c r="C116" s="59">
        <v>0</v>
      </c>
      <c r="D116" s="59">
        <v>-36797.639193130002</v>
      </c>
      <c r="E116" s="59">
        <v>663492.37422759947</v>
      </c>
      <c r="F116" s="59">
        <v>0</v>
      </c>
      <c r="G116" s="59">
        <v>-52987.837569944997</v>
      </c>
      <c r="H116" s="59">
        <v>363278.63613443851</v>
      </c>
      <c r="I116" s="59"/>
    </row>
    <row r="117" spans="1:9" s="60" customFormat="1" x14ac:dyDescent="0.2">
      <c r="A117" s="5" t="s">
        <v>216</v>
      </c>
      <c r="B117" s="59">
        <v>-12781.034941046</v>
      </c>
      <c r="C117" s="59">
        <v>0</v>
      </c>
      <c r="D117" s="59">
        <v>-9248.6841931300005</v>
      </c>
      <c r="E117" s="59">
        <v>-6322.1641427305003</v>
      </c>
      <c r="F117" s="59">
        <v>0</v>
      </c>
      <c r="G117" s="59">
        <v>-13656.424952859999</v>
      </c>
      <c r="H117" s="59">
        <v>-42008.308229766502</v>
      </c>
      <c r="I117" s="59"/>
    </row>
    <row r="118" spans="1:9" s="58" customFormat="1" x14ac:dyDescent="0.2">
      <c r="A118" s="4" t="s">
        <v>217</v>
      </c>
      <c r="B118" s="57">
        <v>0</v>
      </c>
      <c r="C118" s="57">
        <v>0</v>
      </c>
      <c r="D118" s="57">
        <v>66994.935013399998</v>
      </c>
      <c r="E118" s="57">
        <v>5684392.1227475004</v>
      </c>
      <c r="F118" s="57">
        <v>0</v>
      </c>
      <c r="G118" s="57">
        <v>0</v>
      </c>
      <c r="H118" s="57">
        <v>5751387.0577608999</v>
      </c>
      <c r="I118" s="57"/>
    </row>
    <row r="119" spans="1:9" s="58" customFormat="1" x14ac:dyDescent="0.2">
      <c r="A119" s="4" t="s">
        <v>218</v>
      </c>
      <c r="B119" s="57">
        <v>12781.034941046</v>
      </c>
      <c r="C119" s="57">
        <v>0</v>
      </c>
      <c r="D119" s="57">
        <v>76243.619206529998</v>
      </c>
      <c r="E119" s="57">
        <v>5690714.2868902301</v>
      </c>
      <c r="F119" s="57">
        <v>0</v>
      </c>
      <c r="G119" s="57">
        <v>13656.424952859999</v>
      </c>
      <c r="H119" s="57">
        <v>5793395.3659906667</v>
      </c>
      <c r="I119" s="57"/>
    </row>
    <row r="120" spans="1:9" s="60" customFormat="1" x14ac:dyDescent="0.2">
      <c r="A120" s="5" t="s">
        <v>219</v>
      </c>
      <c r="B120" s="59">
        <v>-197647.22638904001</v>
      </c>
      <c r="C120" s="59">
        <v>0</v>
      </c>
      <c r="D120" s="59">
        <v>-27548.955000000002</v>
      </c>
      <c r="E120" s="59">
        <v>0</v>
      </c>
      <c r="F120" s="59">
        <v>0</v>
      </c>
      <c r="G120" s="59">
        <v>-56444.301037965</v>
      </c>
      <c r="H120" s="59">
        <v>-281640.48242700502</v>
      </c>
      <c r="I120" s="59"/>
    </row>
    <row r="121" spans="1:9" s="58" customFormat="1" x14ac:dyDescent="0.2">
      <c r="A121" s="4" t="s">
        <v>200</v>
      </c>
      <c r="B121" s="57">
        <v>185926.76264196</v>
      </c>
      <c r="C121" s="57">
        <v>0</v>
      </c>
      <c r="D121" s="57">
        <v>15261.6</v>
      </c>
      <c r="E121" s="57">
        <v>0</v>
      </c>
      <c r="F121" s="57">
        <v>0</v>
      </c>
      <c r="G121" s="57">
        <v>450015.06960783497</v>
      </c>
      <c r="H121" s="57">
        <v>651203.43224979495</v>
      </c>
      <c r="I121" s="57"/>
    </row>
    <row r="122" spans="1:9" s="58" customFormat="1" x14ac:dyDescent="0.2">
      <c r="A122" s="4" t="s">
        <v>201</v>
      </c>
      <c r="B122" s="57">
        <v>383573.989031</v>
      </c>
      <c r="C122" s="57">
        <v>0</v>
      </c>
      <c r="D122" s="57">
        <v>42810.555</v>
      </c>
      <c r="E122" s="57">
        <v>0</v>
      </c>
      <c r="F122" s="57">
        <v>0</v>
      </c>
      <c r="G122" s="57">
        <v>506459.37064580002</v>
      </c>
      <c r="H122" s="57">
        <v>932843.91467680002</v>
      </c>
      <c r="I122" s="57"/>
    </row>
    <row r="123" spans="1:9" s="58" customFormat="1" x14ac:dyDescent="0.2">
      <c r="A123" s="4" t="s">
        <v>220</v>
      </c>
      <c r="B123" s="57">
        <v>0</v>
      </c>
      <c r="C123" s="57">
        <v>0</v>
      </c>
      <c r="D123" s="57">
        <v>0</v>
      </c>
      <c r="E123" s="57">
        <v>228211.82359821</v>
      </c>
      <c r="F123" s="57">
        <v>0</v>
      </c>
      <c r="G123" s="57">
        <v>17112.888420880001</v>
      </c>
      <c r="H123" s="57">
        <v>245324.71201908999</v>
      </c>
      <c r="I123" s="57"/>
    </row>
    <row r="124" spans="1:9" s="58" customFormat="1" x14ac:dyDescent="0.2">
      <c r="A124" s="4" t="s">
        <v>221</v>
      </c>
      <c r="B124" s="57">
        <v>0</v>
      </c>
      <c r="C124" s="57">
        <v>0</v>
      </c>
      <c r="D124" s="57">
        <v>0</v>
      </c>
      <c r="E124" s="57">
        <v>-23980.678370059999</v>
      </c>
      <c r="F124" s="57">
        <v>0</v>
      </c>
      <c r="G124" s="57">
        <v>0</v>
      </c>
      <c r="H124" s="57">
        <v>-23980.678370059999</v>
      </c>
      <c r="I124" s="57"/>
    </row>
    <row r="125" spans="1:9" s="58" customFormat="1" x14ac:dyDescent="0.2">
      <c r="A125" s="4" t="s">
        <v>211</v>
      </c>
      <c r="B125" s="57">
        <v>0</v>
      </c>
      <c r="C125" s="57">
        <v>0</v>
      </c>
      <c r="D125" s="57">
        <v>0</v>
      </c>
      <c r="E125" s="57">
        <v>465583.39314217999</v>
      </c>
      <c r="F125" s="57">
        <v>0</v>
      </c>
      <c r="G125" s="57">
        <v>0</v>
      </c>
      <c r="H125" s="57">
        <v>465583.39314217999</v>
      </c>
      <c r="I125" s="57"/>
    </row>
    <row r="126" spans="1:9" s="60" customFormat="1" x14ac:dyDescent="0.2">
      <c r="A126" s="5" t="s">
        <v>222</v>
      </c>
      <c r="B126" s="59">
        <v>-6411.1915764859996</v>
      </c>
      <c r="C126" s="59">
        <v>0</v>
      </c>
      <c r="D126" s="59">
        <v>21168.141353520001</v>
      </c>
      <c r="E126" s="59">
        <v>513309.52258851012</v>
      </c>
      <c r="F126" s="59">
        <v>0</v>
      </c>
      <c r="G126" s="59">
        <v>-60.551689490000001</v>
      </c>
      <c r="H126" s="59">
        <v>528005.92067605408</v>
      </c>
      <c r="I126" s="59"/>
    </row>
    <row r="127" spans="1:9" s="58" customFormat="1" x14ac:dyDescent="0.2">
      <c r="A127" s="4" t="s">
        <v>223</v>
      </c>
      <c r="B127" s="57">
        <v>5646.7078861740001</v>
      </c>
      <c r="C127" s="57">
        <v>0</v>
      </c>
      <c r="D127" s="57">
        <v>32076.558695</v>
      </c>
      <c r="E127" s="57">
        <v>0</v>
      </c>
      <c r="F127" s="57">
        <v>0</v>
      </c>
      <c r="G127" s="57">
        <v>0</v>
      </c>
      <c r="H127" s="57">
        <v>37723.266581174001</v>
      </c>
      <c r="I127" s="57"/>
    </row>
    <row r="128" spans="1:9" s="58" customFormat="1" x14ac:dyDescent="0.2">
      <c r="A128" s="4" t="s">
        <v>224</v>
      </c>
      <c r="B128" s="57">
        <v>11049.10112865</v>
      </c>
      <c r="C128" s="57">
        <v>0</v>
      </c>
      <c r="D128" s="57">
        <v>10908.417341480001</v>
      </c>
      <c r="E128" s="57">
        <v>0</v>
      </c>
      <c r="F128" s="57">
        <v>0</v>
      </c>
      <c r="G128" s="57">
        <v>60.551689490000001</v>
      </c>
      <c r="H128" s="57">
        <v>22018.070159620002</v>
      </c>
      <c r="I128" s="57"/>
    </row>
    <row r="129" spans="1:12" s="60" customFormat="1" x14ac:dyDescent="0.2">
      <c r="A129" s="5" t="s">
        <v>225</v>
      </c>
      <c r="B129" s="59">
        <v>-1008.79833401</v>
      </c>
      <c r="C129" s="59">
        <v>0</v>
      </c>
      <c r="D129" s="59">
        <v>0</v>
      </c>
      <c r="E129" s="59">
        <v>513309.52258851012</v>
      </c>
      <c r="F129" s="59">
        <v>0</v>
      </c>
      <c r="G129" s="59">
        <v>0</v>
      </c>
      <c r="H129" s="59">
        <v>512300.72425450012</v>
      </c>
      <c r="I129" s="59"/>
    </row>
    <row r="130" spans="1:12" s="58" customFormat="1" x14ac:dyDescent="0.2">
      <c r="A130" s="4" t="s">
        <v>226</v>
      </c>
      <c r="B130" s="57">
        <v>4.5216659899999998</v>
      </c>
      <c r="C130" s="57">
        <v>0</v>
      </c>
      <c r="D130" s="57">
        <v>0</v>
      </c>
      <c r="E130" s="57">
        <v>762944.39833493007</v>
      </c>
      <c r="F130" s="57">
        <v>0</v>
      </c>
      <c r="G130" s="57">
        <v>0</v>
      </c>
      <c r="H130" s="57">
        <v>762948.92000092007</v>
      </c>
      <c r="I130" s="57"/>
    </row>
    <row r="131" spans="1:12" s="58" customFormat="1" x14ac:dyDescent="0.2">
      <c r="A131" s="4" t="s">
        <v>227</v>
      </c>
      <c r="B131" s="57">
        <v>1013.32</v>
      </c>
      <c r="C131" s="57">
        <v>0</v>
      </c>
      <c r="D131" s="57">
        <v>0</v>
      </c>
      <c r="E131" s="57">
        <v>249634.87574642</v>
      </c>
      <c r="F131" s="57">
        <v>0</v>
      </c>
      <c r="G131" s="57">
        <v>0</v>
      </c>
      <c r="H131" s="57">
        <v>250648.19574642001</v>
      </c>
      <c r="I131" s="57"/>
    </row>
    <row r="132" spans="1:12" s="58" customFormat="1" x14ac:dyDescent="0.2">
      <c r="A132" s="4"/>
      <c r="B132" s="57"/>
      <c r="C132" s="57"/>
      <c r="D132" s="57"/>
      <c r="E132" s="57"/>
      <c r="F132" s="57"/>
      <c r="G132" s="57"/>
      <c r="H132" s="57"/>
      <c r="I132" s="57"/>
    </row>
    <row r="133" spans="1:12" s="58" customFormat="1" ht="13.5" thickBot="1" x14ac:dyDescent="0.25">
      <c r="A133" s="33"/>
      <c r="B133" s="33"/>
      <c r="C133" s="33"/>
      <c r="D133" s="33"/>
      <c r="E133" s="33"/>
      <c r="F133" s="33"/>
      <c r="G133" s="33"/>
      <c r="H133" s="61"/>
      <c r="I133" s="61"/>
      <c r="J133" s="62"/>
      <c r="K133" s="62"/>
      <c r="L133" s="62"/>
    </row>
    <row r="134" spans="1:12" ht="13.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07C68-E12B-4209-BAE4-0CA3638AC765}">
  <dimension ref="A1:L139"/>
  <sheetViews>
    <sheetView showGridLines="0" defaultGridColor="0" topLeftCell="A4" colorId="60" workbookViewId="0">
      <selection activeCell="H67" sqref="H67"/>
    </sheetView>
  </sheetViews>
  <sheetFormatPr baseColWidth="10" defaultRowHeight="12.75" x14ac:dyDescent="0.2"/>
  <cols>
    <col min="1" max="1" width="51.5703125" style="31" bestFit="1" customWidth="1"/>
    <col min="2" max="6" width="11.42578125" style="31"/>
    <col min="7" max="7" width="12.140625" style="31" bestFit="1" customWidth="1"/>
    <col min="8" max="8" width="14.28515625" style="31" customWidth="1"/>
    <col min="9" max="9" width="13.5703125" style="31" customWidth="1"/>
    <col min="10" max="16384" width="11.42578125" style="31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0" t="s">
        <v>4</v>
      </c>
      <c r="B5" s="40"/>
      <c r="C5" s="40"/>
      <c r="D5" s="40"/>
      <c r="E5" s="40"/>
      <c r="F5" s="40"/>
      <c r="G5" s="40"/>
      <c r="H5" s="40"/>
    </row>
    <row r="6" spans="1:9" x14ac:dyDescent="0.2">
      <c r="A6" s="40" t="s">
        <v>378</v>
      </c>
      <c r="B6" s="40"/>
      <c r="C6" s="40"/>
      <c r="D6" s="40"/>
      <c r="E6" s="40"/>
      <c r="F6" s="40"/>
      <c r="G6" s="40"/>
      <c r="H6" s="40"/>
    </row>
    <row r="7" spans="1:9" x14ac:dyDescent="0.2">
      <c r="A7" s="40">
        <v>2024</v>
      </c>
      <c r="B7" s="40"/>
      <c r="C7" s="40"/>
      <c r="D7" s="40"/>
      <c r="E7" s="40"/>
      <c r="F7" s="40"/>
      <c r="G7" s="40"/>
      <c r="H7" s="40"/>
    </row>
    <row r="8" spans="1:9" x14ac:dyDescent="0.2">
      <c r="A8" s="40" t="s">
        <v>5</v>
      </c>
      <c r="B8" s="40"/>
      <c r="C8" s="40"/>
      <c r="D8" s="40"/>
      <c r="E8" s="40"/>
      <c r="F8" s="40"/>
      <c r="G8" s="40"/>
      <c r="H8" s="40"/>
    </row>
    <row r="9" spans="1:9" ht="13.5" thickBot="1" x14ac:dyDescent="0.25"/>
    <row r="10" spans="1:9" ht="61.5" thickTop="1" thickBot="1" x14ac:dyDescent="0.25">
      <c r="A10" s="3" t="s">
        <v>1</v>
      </c>
      <c r="B10" s="3" t="s">
        <v>233</v>
      </c>
      <c r="C10" s="3" t="s">
        <v>232</v>
      </c>
      <c r="D10" s="3" t="s">
        <v>231</v>
      </c>
      <c r="E10" s="3" t="s">
        <v>230</v>
      </c>
      <c r="F10" s="3" t="s">
        <v>229</v>
      </c>
      <c r="G10" s="3" t="s">
        <v>126</v>
      </c>
      <c r="H10" s="8"/>
      <c r="I10" s="8"/>
    </row>
    <row r="11" spans="1:9" s="58" customFormat="1" ht="13.5" thickTop="1" x14ac:dyDescent="0.2">
      <c r="A11" s="4"/>
      <c r="B11" s="57"/>
      <c r="C11" s="57"/>
      <c r="D11" s="57"/>
      <c r="E11" s="57"/>
      <c r="F11" s="57"/>
      <c r="G11" s="57"/>
      <c r="H11" s="57"/>
      <c r="I11" s="57"/>
    </row>
    <row r="12" spans="1:9" s="60" customFormat="1" x14ac:dyDescent="0.2">
      <c r="A12" s="5" t="s">
        <v>127</v>
      </c>
      <c r="B12" s="59">
        <v>4177875.5252820682</v>
      </c>
      <c r="C12" s="59">
        <v>-17565.531800000001</v>
      </c>
      <c r="D12" s="59">
        <v>687514.63641858136</v>
      </c>
      <c r="E12" s="59">
        <v>7293179.4382573646</v>
      </c>
      <c r="F12" s="59">
        <v>545466.54738182004</v>
      </c>
      <c r="G12" s="59">
        <v>12686470.615539834</v>
      </c>
      <c r="H12" s="59"/>
      <c r="I12" s="59"/>
    </row>
    <row r="13" spans="1:9" s="60" customFormat="1" x14ac:dyDescent="0.2">
      <c r="A13" s="5" t="s">
        <v>128</v>
      </c>
      <c r="B13" s="59">
        <v>4187360.2219422976</v>
      </c>
      <c r="C13" s="59">
        <v>-17565.531800000001</v>
      </c>
      <c r="D13" s="59">
        <v>686167.34648108133</v>
      </c>
      <c r="E13" s="59">
        <v>7299131.2025886849</v>
      </c>
      <c r="F13" s="59">
        <v>545167.15548890003</v>
      </c>
      <c r="G13" s="59">
        <v>12700260.394700963</v>
      </c>
      <c r="H13" s="59"/>
      <c r="I13" s="59"/>
    </row>
    <row r="14" spans="1:9" s="60" customFormat="1" x14ac:dyDescent="0.2">
      <c r="A14" s="5" t="s">
        <v>129</v>
      </c>
      <c r="B14" s="59">
        <v>3372708.9476021398</v>
      </c>
      <c r="C14" s="59">
        <v>0</v>
      </c>
      <c r="D14" s="59">
        <v>0</v>
      </c>
      <c r="E14" s="59">
        <v>7165668.3241831604</v>
      </c>
      <c r="F14" s="59">
        <v>341254.38569656003</v>
      </c>
      <c r="G14" s="59">
        <v>10879631.65748186</v>
      </c>
      <c r="H14" s="59"/>
      <c r="I14" s="59"/>
    </row>
    <row r="15" spans="1:9" s="60" customFormat="1" x14ac:dyDescent="0.2">
      <c r="A15" s="5" t="s">
        <v>130</v>
      </c>
      <c r="B15" s="59">
        <v>3250031.9187240498</v>
      </c>
      <c r="C15" s="59">
        <v>0</v>
      </c>
      <c r="D15" s="59">
        <v>0</v>
      </c>
      <c r="E15" s="59">
        <v>3306809.68845098</v>
      </c>
      <c r="F15" s="59">
        <v>166646.88699843999</v>
      </c>
      <c r="G15" s="59">
        <v>6723488.49417347</v>
      </c>
      <c r="H15" s="59"/>
      <c r="I15" s="59"/>
    </row>
    <row r="16" spans="1:9" s="58" customFormat="1" x14ac:dyDescent="0.2">
      <c r="A16" s="4" t="s">
        <v>131</v>
      </c>
      <c r="B16" s="57">
        <v>3240551.2981603402</v>
      </c>
      <c r="C16" s="57">
        <v>0</v>
      </c>
      <c r="D16" s="57">
        <v>0</v>
      </c>
      <c r="E16" s="57">
        <v>588916.37456959998</v>
      </c>
      <c r="F16" s="57">
        <v>0</v>
      </c>
      <c r="G16" s="57">
        <v>3829467.6727299402</v>
      </c>
      <c r="H16" s="57"/>
      <c r="I16" s="57"/>
    </row>
    <row r="17" spans="1:9" s="58" customFormat="1" x14ac:dyDescent="0.2">
      <c r="A17" s="4" t="s">
        <v>132</v>
      </c>
      <c r="B17" s="57">
        <v>0</v>
      </c>
      <c r="C17" s="57">
        <v>0</v>
      </c>
      <c r="D17" s="57">
        <v>0</v>
      </c>
      <c r="E17" s="57">
        <v>2423250.90446684</v>
      </c>
      <c r="F17" s="57">
        <v>0</v>
      </c>
      <c r="G17" s="57">
        <v>2423250.90446684</v>
      </c>
      <c r="H17" s="57"/>
      <c r="I17" s="57"/>
    </row>
    <row r="18" spans="1:9" s="58" customFormat="1" x14ac:dyDescent="0.2">
      <c r="A18" s="4" t="s">
        <v>133</v>
      </c>
      <c r="B18" s="57">
        <v>181.37076390999999</v>
      </c>
      <c r="C18" s="57">
        <v>0</v>
      </c>
      <c r="D18" s="57">
        <v>0</v>
      </c>
      <c r="E18" s="57">
        <v>294642.40941453999</v>
      </c>
      <c r="F18" s="57">
        <v>166646.88699843999</v>
      </c>
      <c r="G18" s="57">
        <v>461470.66717689001</v>
      </c>
      <c r="H18" s="57"/>
      <c r="I18" s="57"/>
    </row>
    <row r="19" spans="1:9" s="58" customFormat="1" x14ac:dyDescent="0.2">
      <c r="A19" s="4" t="s">
        <v>134</v>
      </c>
      <c r="B19" s="57">
        <v>9299.2497997999999</v>
      </c>
      <c r="C19" s="57">
        <v>0</v>
      </c>
      <c r="D19" s="57">
        <v>0</v>
      </c>
      <c r="E19" s="57">
        <v>0</v>
      </c>
      <c r="F19" s="57">
        <v>0</v>
      </c>
      <c r="G19" s="57">
        <v>9299.2497997999999</v>
      </c>
      <c r="H19" s="57"/>
      <c r="I19" s="57"/>
    </row>
    <row r="20" spans="1:9" s="60" customFormat="1" x14ac:dyDescent="0.2">
      <c r="A20" s="5" t="s">
        <v>135</v>
      </c>
      <c r="B20" s="59">
        <v>122677.02887809</v>
      </c>
      <c r="C20" s="59">
        <v>0</v>
      </c>
      <c r="D20" s="59">
        <v>0</v>
      </c>
      <c r="E20" s="59">
        <v>3858858.63573218</v>
      </c>
      <c r="F20" s="59">
        <v>174607.49869812001</v>
      </c>
      <c r="G20" s="59">
        <v>4156143.1633083904</v>
      </c>
      <c r="H20" s="59"/>
      <c r="I20" s="59"/>
    </row>
    <row r="21" spans="1:9" s="58" customFormat="1" x14ac:dyDescent="0.2">
      <c r="A21" s="4" t="s">
        <v>136</v>
      </c>
      <c r="B21" s="57">
        <v>67278.826815060005</v>
      </c>
      <c r="C21" s="57">
        <v>0</v>
      </c>
      <c r="D21" s="57">
        <v>0</v>
      </c>
      <c r="E21" s="57">
        <v>3580777.6843669601</v>
      </c>
      <c r="F21" s="57">
        <v>170787.78659738999</v>
      </c>
      <c r="G21" s="57">
        <v>3818844.2977794106</v>
      </c>
      <c r="H21" s="57"/>
      <c r="I21" s="57"/>
    </row>
    <row r="22" spans="1:9" s="58" customFormat="1" x14ac:dyDescent="0.2">
      <c r="A22" s="4" t="s">
        <v>137</v>
      </c>
      <c r="B22" s="57">
        <v>42235.93586297</v>
      </c>
      <c r="C22" s="57">
        <v>0</v>
      </c>
      <c r="D22" s="57">
        <v>0</v>
      </c>
      <c r="E22" s="57">
        <v>278080.34962246002</v>
      </c>
      <c r="F22" s="57">
        <v>3612.8835990699999</v>
      </c>
      <c r="G22" s="57">
        <v>323929.1690845</v>
      </c>
      <c r="H22" s="57"/>
      <c r="I22" s="57"/>
    </row>
    <row r="23" spans="1:9" s="58" customFormat="1" x14ac:dyDescent="0.2">
      <c r="A23" s="4" t="s">
        <v>134</v>
      </c>
      <c r="B23" s="57">
        <v>13162.266200059999</v>
      </c>
      <c r="C23" s="57">
        <v>0</v>
      </c>
      <c r="D23" s="57">
        <v>0</v>
      </c>
      <c r="E23" s="57">
        <v>0.60174276000000004</v>
      </c>
      <c r="F23" s="57">
        <v>206.82850166</v>
      </c>
      <c r="G23" s="57">
        <v>13369.69644448</v>
      </c>
      <c r="H23" s="57"/>
      <c r="I23" s="57"/>
    </row>
    <row r="24" spans="1:9" s="60" customFormat="1" x14ac:dyDescent="0.2">
      <c r="A24" s="5" t="s">
        <v>138</v>
      </c>
      <c r="B24" s="59">
        <v>720980.49961465097</v>
      </c>
      <c r="C24" s="59">
        <v>689.12530000000004</v>
      </c>
      <c r="D24" s="59">
        <v>0</v>
      </c>
      <c r="E24" s="59">
        <v>182897.25075795999</v>
      </c>
      <c r="F24" s="59">
        <v>206134.66948593999</v>
      </c>
      <c r="G24" s="59">
        <v>1110701.5451585511</v>
      </c>
      <c r="H24" s="59"/>
      <c r="I24" s="59"/>
    </row>
    <row r="25" spans="1:9" s="58" customFormat="1" x14ac:dyDescent="0.2">
      <c r="A25" s="4" t="s">
        <v>139</v>
      </c>
      <c r="B25" s="57">
        <v>194169.985134919</v>
      </c>
      <c r="C25" s="57">
        <v>0</v>
      </c>
      <c r="D25" s="57">
        <v>0</v>
      </c>
      <c r="E25" s="57">
        <v>90842.508620790002</v>
      </c>
      <c r="F25" s="57">
        <v>168476.13744873999</v>
      </c>
      <c r="G25" s="57">
        <v>453488.63120444899</v>
      </c>
      <c r="H25" s="57"/>
      <c r="I25" s="57"/>
    </row>
    <row r="26" spans="1:9" s="60" customFormat="1" x14ac:dyDescent="0.2">
      <c r="A26" s="5" t="s">
        <v>140</v>
      </c>
      <c r="B26" s="59">
        <v>493301.55713620997</v>
      </c>
      <c r="C26" s="59">
        <v>683.44159999999999</v>
      </c>
      <c r="D26" s="59">
        <v>0</v>
      </c>
      <c r="E26" s="59">
        <v>3755.8319478799999</v>
      </c>
      <c r="F26" s="59">
        <v>12419.74262753</v>
      </c>
      <c r="G26" s="59">
        <v>510160.57331161998</v>
      </c>
      <c r="H26" s="59"/>
      <c r="I26" s="59"/>
    </row>
    <row r="27" spans="1:9" s="60" customFormat="1" x14ac:dyDescent="0.2">
      <c r="A27" s="5" t="s">
        <v>141</v>
      </c>
      <c r="B27" s="59">
        <v>493301.55713620997</v>
      </c>
      <c r="C27" s="59">
        <v>683.44159999999999</v>
      </c>
      <c r="D27" s="59">
        <v>0</v>
      </c>
      <c r="E27" s="59">
        <v>3755.8319478799999</v>
      </c>
      <c r="F27" s="59">
        <v>12419.74262753</v>
      </c>
      <c r="G27" s="59">
        <v>510160.57331161998</v>
      </c>
      <c r="H27" s="59"/>
      <c r="I27" s="59"/>
    </row>
    <row r="28" spans="1:9" s="58" customFormat="1" x14ac:dyDescent="0.2">
      <c r="A28" s="4" t="s">
        <v>142</v>
      </c>
      <c r="B28" s="57">
        <v>295098.16901782999</v>
      </c>
      <c r="C28" s="57">
        <v>0</v>
      </c>
      <c r="D28" s="57">
        <v>0</v>
      </c>
      <c r="E28" s="57">
        <v>0</v>
      </c>
      <c r="F28" s="57">
        <v>2658.7577874600001</v>
      </c>
      <c r="G28" s="57">
        <v>297756.92680528999</v>
      </c>
      <c r="H28" s="57"/>
      <c r="I28" s="57"/>
    </row>
    <row r="29" spans="1:9" s="58" customFormat="1" x14ac:dyDescent="0.2">
      <c r="A29" s="4" t="s">
        <v>143</v>
      </c>
      <c r="B29" s="57">
        <v>152113.89111294001</v>
      </c>
      <c r="C29" s="57">
        <v>683.44159999999999</v>
      </c>
      <c r="D29" s="57">
        <v>0</v>
      </c>
      <c r="E29" s="57">
        <v>3755.8319478799999</v>
      </c>
      <c r="F29" s="57">
        <v>9748.6047959299995</v>
      </c>
      <c r="G29" s="57">
        <v>166301.76945674999</v>
      </c>
      <c r="H29" s="57"/>
      <c r="I29" s="57"/>
    </row>
    <row r="30" spans="1:9" s="58" customFormat="1" x14ac:dyDescent="0.2">
      <c r="A30" s="4" t="s">
        <v>144</v>
      </c>
      <c r="B30" s="57">
        <v>29195.93194559</v>
      </c>
      <c r="C30" s="57">
        <v>0</v>
      </c>
      <c r="D30" s="57">
        <v>0</v>
      </c>
      <c r="E30" s="57">
        <v>0</v>
      </c>
      <c r="F30" s="57">
        <v>9.4128586900000002</v>
      </c>
      <c r="G30" s="57">
        <v>29205.344804280001</v>
      </c>
      <c r="H30" s="57"/>
      <c r="I30" s="57"/>
    </row>
    <row r="31" spans="1:9" s="58" customFormat="1" x14ac:dyDescent="0.2">
      <c r="A31" s="4" t="s">
        <v>145</v>
      </c>
      <c r="B31" s="57">
        <v>16893.56505985</v>
      </c>
      <c r="C31" s="57">
        <v>0</v>
      </c>
      <c r="D31" s="57">
        <v>0</v>
      </c>
      <c r="E31" s="57">
        <v>0</v>
      </c>
      <c r="F31" s="57">
        <v>2.9671854500000001</v>
      </c>
      <c r="G31" s="57">
        <v>16896.532245300001</v>
      </c>
      <c r="H31" s="57"/>
      <c r="I31" s="57"/>
    </row>
    <row r="32" spans="1:9" s="58" customFormat="1" x14ac:dyDescent="0.2">
      <c r="A32" s="4" t="s">
        <v>146</v>
      </c>
      <c r="B32" s="57">
        <v>33508.957343522001</v>
      </c>
      <c r="C32" s="57">
        <v>5.6837</v>
      </c>
      <c r="D32" s="57">
        <v>0</v>
      </c>
      <c r="E32" s="57">
        <v>88298.910189290007</v>
      </c>
      <c r="F32" s="57">
        <v>25238.78940967</v>
      </c>
      <c r="G32" s="57">
        <v>147052.34064248201</v>
      </c>
      <c r="H32" s="57"/>
      <c r="I32" s="57"/>
    </row>
    <row r="33" spans="1:9" s="60" customFormat="1" x14ac:dyDescent="0.2">
      <c r="A33" s="5" t="s">
        <v>147</v>
      </c>
      <c r="B33" s="59">
        <v>93670.774725506999</v>
      </c>
      <c r="C33" s="59">
        <v>-18254.6571</v>
      </c>
      <c r="D33" s="59">
        <v>-8920.5073960230002</v>
      </c>
      <c r="E33" s="59">
        <v>-49434.372352436003</v>
      </c>
      <c r="F33" s="59">
        <v>-2221.8996935999999</v>
      </c>
      <c r="G33" s="59">
        <v>14839.338183448001</v>
      </c>
      <c r="H33" s="59"/>
      <c r="I33" s="59"/>
    </row>
    <row r="34" spans="1:9" s="60" customFormat="1" x14ac:dyDescent="0.2">
      <c r="A34" s="5" t="s">
        <v>148</v>
      </c>
      <c r="B34" s="59">
        <v>67685.703332236997</v>
      </c>
      <c r="C34" s="59">
        <v>-19340.739799999999</v>
      </c>
      <c r="D34" s="59">
        <v>-8920.5073960230002</v>
      </c>
      <c r="E34" s="59">
        <v>-51440.138665216</v>
      </c>
      <c r="F34" s="59">
        <v>-2392.47532022</v>
      </c>
      <c r="G34" s="59">
        <v>-14408.157849222</v>
      </c>
      <c r="H34" s="59"/>
      <c r="I34" s="59"/>
    </row>
    <row r="35" spans="1:9" s="60" customFormat="1" x14ac:dyDescent="0.2">
      <c r="A35" s="5" t="s">
        <v>149</v>
      </c>
      <c r="B35" s="59">
        <v>841.98044186300001</v>
      </c>
      <c r="C35" s="59">
        <v>1323.7073</v>
      </c>
      <c r="D35" s="59">
        <v>0</v>
      </c>
      <c r="E35" s="59">
        <v>41.672841689999998</v>
      </c>
      <c r="F35" s="59">
        <v>0</v>
      </c>
      <c r="G35" s="59">
        <v>2207.3605835530002</v>
      </c>
      <c r="H35" s="59"/>
      <c r="I35" s="59"/>
    </row>
    <row r="36" spans="1:9" s="60" customFormat="1" x14ac:dyDescent="0.2">
      <c r="A36" s="5" t="s">
        <v>151</v>
      </c>
      <c r="B36" s="59">
        <v>0</v>
      </c>
      <c r="C36" s="59">
        <v>0</v>
      </c>
      <c r="D36" s="59">
        <v>0</v>
      </c>
      <c r="E36" s="59">
        <v>0</v>
      </c>
      <c r="F36" s="59">
        <v>1.5438168000000001</v>
      </c>
      <c r="G36" s="59">
        <v>1.5438168000000001</v>
      </c>
      <c r="H36" s="59"/>
      <c r="I36" s="59"/>
    </row>
    <row r="37" spans="1:9" s="60" customFormat="1" x14ac:dyDescent="0.2">
      <c r="A37" s="5" t="s">
        <v>363</v>
      </c>
      <c r="B37" s="59">
        <v>64026.627012669996</v>
      </c>
      <c r="C37" s="59">
        <v>0</v>
      </c>
      <c r="D37" s="59">
        <v>0</v>
      </c>
      <c r="E37" s="59">
        <v>7493.3092852299997</v>
      </c>
      <c r="F37" s="59">
        <v>0.4810721</v>
      </c>
      <c r="G37" s="59">
        <v>71520.417369999996</v>
      </c>
      <c r="H37" s="59"/>
      <c r="I37" s="59"/>
    </row>
    <row r="38" spans="1:9" s="58" customFormat="1" x14ac:dyDescent="0.2">
      <c r="A38" s="4" t="s">
        <v>152</v>
      </c>
      <c r="B38" s="57">
        <v>2817.095877704</v>
      </c>
      <c r="C38" s="57">
        <v>-20664.447100000001</v>
      </c>
      <c r="D38" s="57">
        <v>-8920.5073960230002</v>
      </c>
      <c r="E38" s="57">
        <v>-58975.120792135996</v>
      </c>
      <c r="F38" s="57">
        <v>-2394.5002091199999</v>
      </c>
      <c r="G38" s="57">
        <v>-88137.479619574995</v>
      </c>
      <c r="H38" s="57"/>
      <c r="I38" s="57"/>
    </row>
    <row r="39" spans="1:9" s="58" customFormat="1" x14ac:dyDescent="0.2">
      <c r="A39" s="4" t="s">
        <v>153</v>
      </c>
      <c r="B39" s="57">
        <v>25264.03638569</v>
      </c>
      <c r="C39" s="57">
        <v>1086.0826999999999</v>
      </c>
      <c r="D39" s="57">
        <v>0</v>
      </c>
      <c r="E39" s="57">
        <v>1993.0115627800001</v>
      </c>
      <c r="F39" s="57">
        <v>54.287592859999997</v>
      </c>
      <c r="G39" s="57">
        <v>28397.41824133</v>
      </c>
      <c r="H39" s="57"/>
      <c r="I39" s="57"/>
    </row>
    <row r="40" spans="1:9" s="58" customFormat="1" x14ac:dyDescent="0.2">
      <c r="A40" s="4" t="s">
        <v>154</v>
      </c>
      <c r="B40" s="57">
        <v>721.03500757999996</v>
      </c>
      <c r="C40" s="57">
        <v>0</v>
      </c>
      <c r="D40" s="57">
        <v>0</v>
      </c>
      <c r="E40" s="57">
        <v>12.75475</v>
      </c>
      <c r="F40" s="57">
        <v>116.28803376</v>
      </c>
      <c r="G40" s="57">
        <v>850.07779133999998</v>
      </c>
      <c r="H40" s="57"/>
      <c r="I40" s="57"/>
    </row>
    <row r="41" spans="1:9" s="58" customFormat="1" x14ac:dyDescent="0.2">
      <c r="A41" s="4" t="s">
        <v>155</v>
      </c>
      <c r="B41" s="57">
        <v>0</v>
      </c>
      <c r="C41" s="57">
        <v>0</v>
      </c>
      <c r="D41" s="57">
        <v>695087.85387710435</v>
      </c>
      <c r="E41" s="57">
        <v>0</v>
      </c>
      <c r="F41" s="57">
        <v>0</v>
      </c>
      <c r="G41" s="57">
        <v>695087.85387710435</v>
      </c>
      <c r="H41" s="57"/>
      <c r="I41" s="57"/>
    </row>
    <row r="42" spans="1:9" s="60" customFormat="1" x14ac:dyDescent="0.2">
      <c r="A42" s="5" t="s">
        <v>156</v>
      </c>
      <c r="B42" s="59">
        <v>-9484.6966602299999</v>
      </c>
      <c r="C42" s="59">
        <v>0</v>
      </c>
      <c r="D42" s="59">
        <v>1347.2899375</v>
      </c>
      <c r="E42" s="59">
        <v>-5951.7643313199997</v>
      </c>
      <c r="F42" s="59">
        <v>299.39189291999998</v>
      </c>
      <c r="G42" s="59">
        <v>-13789.77916113</v>
      </c>
      <c r="H42" s="59"/>
      <c r="I42" s="59"/>
    </row>
    <row r="43" spans="1:9" s="58" customFormat="1" x14ac:dyDescent="0.2">
      <c r="A43" s="4" t="s">
        <v>157</v>
      </c>
      <c r="B43" s="57">
        <v>7.34654411</v>
      </c>
      <c r="C43" s="57">
        <v>0</v>
      </c>
      <c r="D43" s="57">
        <v>441.85286100000002</v>
      </c>
      <c r="E43" s="57">
        <v>0</v>
      </c>
      <c r="F43" s="57">
        <v>26.337783439999999</v>
      </c>
      <c r="G43" s="57">
        <v>475.53718855</v>
      </c>
      <c r="H43" s="57"/>
      <c r="I43" s="57"/>
    </row>
    <row r="44" spans="1:9" s="60" customFormat="1" x14ac:dyDescent="0.2">
      <c r="A44" s="5" t="s">
        <v>158</v>
      </c>
      <c r="B44" s="59">
        <v>-9564.0169012000006</v>
      </c>
      <c r="C44" s="59">
        <v>0</v>
      </c>
      <c r="D44" s="59">
        <v>853.99491499999999</v>
      </c>
      <c r="E44" s="59">
        <v>-5951.7643313199997</v>
      </c>
      <c r="F44" s="59">
        <v>32.800950100000001</v>
      </c>
      <c r="G44" s="59">
        <v>-14628.98536742</v>
      </c>
      <c r="H44" s="59"/>
      <c r="I44" s="59"/>
    </row>
    <row r="45" spans="1:9" s="60" customFormat="1" x14ac:dyDescent="0.2">
      <c r="A45" s="5" t="s">
        <v>148</v>
      </c>
      <c r="B45" s="59">
        <v>-9627.4321199200003</v>
      </c>
      <c r="C45" s="59">
        <v>0</v>
      </c>
      <c r="D45" s="59">
        <v>-6.5650849999999998</v>
      </c>
      <c r="E45" s="59">
        <v>-5970.0465813199999</v>
      </c>
      <c r="F45" s="59">
        <v>-56.819513370000003</v>
      </c>
      <c r="G45" s="59">
        <v>-15660.86329961</v>
      </c>
      <c r="H45" s="59"/>
      <c r="I45" s="59"/>
    </row>
    <row r="46" spans="1:9" s="60" customFormat="1" x14ac:dyDescent="0.2">
      <c r="A46" s="5" t="s">
        <v>363</v>
      </c>
      <c r="B46" s="59">
        <v>0</v>
      </c>
      <c r="C46" s="59">
        <v>0</v>
      </c>
      <c r="D46" s="59">
        <v>0</v>
      </c>
      <c r="E46" s="59">
        <v>0</v>
      </c>
      <c r="F46" s="59">
        <v>2.0663750000000002E-2</v>
      </c>
      <c r="G46" s="59">
        <v>2.0663750000000002E-2</v>
      </c>
      <c r="H46" s="59"/>
      <c r="I46" s="59"/>
    </row>
    <row r="47" spans="1:9" s="58" customFormat="1" x14ac:dyDescent="0.2">
      <c r="A47" s="4" t="s">
        <v>152</v>
      </c>
      <c r="B47" s="57">
        <v>-9627.4321199200003</v>
      </c>
      <c r="C47" s="57">
        <v>0</v>
      </c>
      <c r="D47" s="57">
        <v>-6.5650849999999998</v>
      </c>
      <c r="E47" s="57">
        <v>-5970.0465813199999</v>
      </c>
      <c r="F47" s="57">
        <v>-56.84017712</v>
      </c>
      <c r="G47" s="57">
        <v>-15660.88396336</v>
      </c>
      <c r="H47" s="57"/>
      <c r="I47" s="57"/>
    </row>
    <row r="48" spans="1:9" s="58" customFormat="1" x14ac:dyDescent="0.2">
      <c r="A48" s="4" t="s">
        <v>153</v>
      </c>
      <c r="B48" s="57">
        <v>11.606851389999999</v>
      </c>
      <c r="C48" s="57">
        <v>0</v>
      </c>
      <c r="D48" s="57">
        <v>0</v>
      </c>
      <c r="E48" s="57">
        <v>0</v>
      </c>
      <c r="F48" s="57">
        <v>59.757177900000002</v>
      </c>
      <c r="G48" s="57">
        <v>71.364029290000005</v>
      </c>
      <c r="H48" s="57"/>
      <c r="I48" s="57"/>
    </row>
    <row r="49" spans="1:9" s="58" customFormat="1" x14ac:dyDescent="0.2">
      <c r="A49" s="4" t="s">
        <v>154</v>
      </c>
      <c r="B49" s="57">
        <v>51.808367330000003</v>
      </c>
      <c r="C49" s="57">
        <v>0</v>
      </c>
      <c r="D49" s="57">
        <v>860.56</v>
      </c>
      <c r="E49" s="57">
        <v>18.282250000000001</v>
      </c>
      <c r="F49" s="57">
        <v>29.863285569999999</v>
      </c>
      <c r="G49" s="57">
        <v>960.51390289999995</v>
      </c>
      <c r="H49" s="57"/>
      <c r="I49" s="57"/>
    </row>
    <row r="50" spans="1:9" s="58" customFormat="1" x14ac:dyDescent="0.2">
      <c r="A50" s="4" t="s">
        <v>159</v>
      </c>
      <c r="B50" s="57">
        <v>71.973696860000004</v>
      </c>
      <c r="C50" s="57">
        <v>0</v>
      </c>
      <c r="D50" s="57">
        <v>51.442161499999997</v>
      </c>
      <c r="E50" s="57">
        <v>0</v>
      </c>
      <c r="F50" s="57">
        <v>240.25315938</v>
      </c>
      <c r="G50" s="57">
        <v>363.66901774000002</v>
      </c>
      <c r="H50" s="57"/>
      <c r="I50" s="57"/>
    </row>
    <row r="51" spans="1:9" s="60" customFormat="1" x14ac:dyDescent="0.2">
      <c r="A51" s="5" t="s">
        <v>160</v>
      </c>
      <c r="B51" s="59">
        <v>5347396.5889933426</v>
      </c>
      <c r="C51" s="59">
        <v>183281.92050000001</v>
      </c>
      <c r="D51" s="59">
        <v>229294.281229174</v>
      </c>
      <c r="E51" s="59">
        <v>7172045.2850295398</v>
      </c>
      <c r="F51" s="59">
        <v>616847.60474818561</v>
      </c>
      <c r="G51" s="59">
        <v>13548865.680500241</v>
      </c>
      <c r="H51" s="59"/>
      <c r="I51" s="59"/>
    </row>
    <row r="52" spans="1:9" s="60" customFormat="1" x14ac:dyDescent="0.2">
      <c r="A52" s="5" t="s">
        <v>161</v>
      </c>
      <c r="B52" s="59">
        <v>5347031.9976079874</v>
      </c>
      <c r="C52" s="59">
        <v>183281.92050000001</v>
      </c>
      <c r="D52" s="59">
        <v>291278.32959629397</v>
      </c>
      <c r="E52" s="59">
        <v>7135106.5077295396</v>
      </c>
      <c r="F52" s="59">
        <v>616847.60474818561</v>
      </c>
      <c r="G52" s="59">
        <v>13573546.360182006</v>
      </c>
      <c r="H52" s="59"/>
      <c r="I52" s="59"/>
    </row>
    <row r="53" spans="1:9" s="60" customFormat="1" x14ac:dyDescent="0.2">
      <c r="A53" s="5" t="s">
        <v>162</v>
      </c>
      <c r="B53" s="59">
        <v>5135259.9525248734</v>
      </c>
      <c r="C53" s="59">
        <v>183281.92050000001</v>
      </c>
      <c r="D53" s="59">
        <v>24363.535934471001</v>
      </c>
      <c r="E53" s="59">
        <v>6587534.5698742596</v>
      </c>
      <c r="F53" s="59">
        <v>458400.74202677561</v>
      </c>
      <c r="G53" s="59">
        <v>12388840.720860381</v>
      </c>
      <c r="H53" s="59"/>
      <c r="I53" s="59"/>
    </row>
    <row r="54" spans="1:9" s="58" customFormat="1" x14ac:dyDescent="0.2">
      <c r="A54" s="4" t="s">
        <v>163</v>
      </c>
      <c r="B54" s="57">
        <v>1832833.9719479021</v>
      </c>
      <c r="C54" s="57">
        <v>0</v>
      </c>
      <c r="D54" s="57">
        <v>0</v>
      </c>
      <c r="E54" s="57">
        <v>2350940.1344643701</v>
      </c>
      <c r="F54" s="57">
        <v>211206.40370669999</v>
      </c>
      <c r="G54" s="57">
        <v>4394980.5101189716</v>
      </c>
      <c r="H54" s="57"/>
      <c r="I54" s="57"/>
    </row>
    <row r="55" spans="1:9" s="58" customFormat="1" x14ac:dyDescent="0.2">
      <c r="A55" s="4" t="s">
        <v>164</v>
      </c>
      <c r="B55" s="57">
        <v>12126.655227183999</v>
      </c>
      <c r="C55" s="57">
        <v>0</v>
      </c>
      <c r="D55" s="57">
        <v>19906.479078621</v>
      </c>
      <c r="E55" s="57">
        <v>10777.759490050001</v>
      </c>
      <c r="F55" s="57">
        <v>1000.33625944</v>
      </c>
      <c r="G55" s="57">
        <v>43811.230055294996</v>
      </c>
      <c r="H55" s="57"/>
      <c r="I55" s="57"/>
    </row>
    <row r="56" spans="1:9" s="58" customFormat="1" x14ac:dyDescent="0.2">
      <c r="A56" s="4" t="s">
        <v>165</v>
      </c>
      <c r="B56" s="57">
        <v>4051.6079555295</v>
      </c>
      <c r="C56" s="57">
        <v>744.10535454950002</v>
      </c>
      <c r="D56" s="57">
        <v>18266.95197043</v>
      </c>
      <c r="E56" s="57">
        <v>41.411926559999998</v>
      </c>
      <c r="F56" s="57">
        <v>41.267139810000003</v>
      </c>
      <c r="G56" s="57">
        <v>22086.593243089501</v>
      </c>
      <c r="H56" s="57"/>
      <c r="I56" s="57"/>
    </row>
    <row r="57" spans="1:9" s="58" customFormat="1" x14ac:dyDescent="0.2">
      <c r="A57" s="4" t="s">
        <v>362</v>
      </c>
      <c r="B57" s="57">
        <v>8421.2003444245001</v>
      </c>
      <c r="C57" s="57">
        <v>76.896105356500001</v>
      </c>
      <c r="D57" s="57">
        <v>1639.527108191</v>
      </c>
      <c r="E57" s="57">
        <v>10736.347563490001</v>
      </c>
      <c r="F57" s="57">
        <v>959.06911963000005</v>
      </c>
      <c r="G57" s="57">
        <v>21724.636812205499</v>
      </c>
      <c r="H57" s="57"/>
      <c r="I57" s="57"/>
    </row>
    <row r="58" spans="1:9" s="58" customFormat="1" x14ac:dyDescent="0.2">
      <c r="A58" s="4" t="s">
        <v>166</v>
      </c>
      <c r="B58" s="57">
        <v>930799.35081268265</v>
      </c>
      <c r="C58" s="57">
        <v>5204.5874999999996</v>
      </c>
      <c r="D58" s="57">
        <v>0</v>
      </c>
      <c r="E58" s="57">
        <v>347687.49898154999</v>
      </c>
      <c r="F58" s="57">
        <v>178852.81303061559</v>
      </c>
      <c r="G58" s="57">
        <v>1462544.2503248481</v>
      </c>
      <c r="H58" s="57"/>
      <c r="I58" s="57"/>
    </row>
    <row r="59" spans="1:9" s="60" customFormat="1" x14ac:dyDescent="0.2">
      <c r="A59" s="5" t="s">
        <v>167</v>
      </c>
      <c r="B59" s="59">
        <v>18017.273375115001</v>
      </c>
      <c r="C59" s="59">
        <v>0</v>
      </c>
      <c r="D59" s="59">
        <v>0</v>
      </c>
      <c r="E59" s="59">
        <v>2374399.6544106798</v>
      </c>
      <c r="F59" s="59">
        <v>6331.8283033999996</v>
      </c>
      <c r="G59" s="59">
        <v>2398748.7560891947</v>
      </c>
      <c r="H59" s="59"/>
      <c r="I59" s="59"/>
    </row>
    <row r="60" spans="1:9" s="60" customFormat="1" x14ac:dyDescent="0.2">
      <c r="A60" s="5" t="s">
        <v>168</v>
      </c>
      <c r="B60" s="59">
        <v>6819.6158944150002</v>
      </c>
      <c r="C60" s="59">
        <v>0</v>
      </c>
      <c r="D60" s="59">
        <v>0</v>
      </c>
      <c r="E60" s="59">
        <v>1862403.7842287601</v>
      </c>
      <c r="F60" s="59">
        <v>6331.8283033999996</v>
      </c>
      <c r="G60" s="59">
        <v>1875555.2284265747</v>
      </c>
      <c r="H60" s="59"/>
      <c r="I60" s="59"/>
    </row>
    <row r="61" spans="1:9" s="58" customFormat="1" x14ac:dyDescent="0.2">
      <c r="A61" s="4" t="s">
        <v>143</v>
      </c>
      <c r="B61" s="57">
        <v>3.2057722700000002</v>
      </c>
      <c r="C61" s="57">
        <v>0</v>
      </c>
      <c r="D61" s="57">
        <v>0</v>
      </c>
      <c r="E61" s="57">
        <v>45.313462100000002</v>
      </c>
      <c r="F61" s="57">
        <v>3855.8257075299998</v>
      </c>
      <c r="G61" s="57">
        <v>3904.3449418999999</v>
      </c>
      <c r="H61" s="57"/>
      <c r="I61" s="57"/>
    </row>
    <row r="62" spans="1:9" s="58" customFormat="1" x14ac:dyDescent="0.2">
      <c r="A62" s="4" t="s">
        <v>142</v>
      </c>
      <c r="B62" s="57">
        <v>0</v>
      </c>
      <c r="C62" s="57">
        <v>0</v>
      </c>
      <c r="D62" s="57">
        <v>0</v>
      </c>
      <c r="E62" s="57">
        <v>0</v>
      </c>
      <c r="F62" s="57">
        <v>2396.53598551</v>
      </c>
      <c r="G62" s="57">
        <v>2396.53598551</v>
      </c>
      <c r="H62" s="57"/>
      <c r="I62" s="57"/>
    </row>
    <row r="63" spans="1:9" s="58" customFormat="1" x14ac:dyDescent="0.2">
      <c r="A63" s="4" t="s">
        <v>144</v>
      </c>
      <c r="B63" s="57">
        <v>6816.4101221450001</v>
      </c>
      <c r="C63" s="57">
        <v>0</v>
      </c>
      <c r="D63" s="57">
        <v>0</v>
      </c>
      <c r="E63" s="57">
        <v>1862358.4707666601</v>
      </c>
      <c r="F63" s="57">
        <v>79.466610360000004</v>
      </c>
      <c r="G63" s="57">
        <v>1869254.3474991648</v>
      </c>
      <c r="H63" s="57"/>
      <c r="I63" s="57"/>
    </row>
    <row r="64" spans="1:9" s="58" customFormat="1" x14ac:dyDescent="0.2">
      <c r="A64" s="4" t="s">
        <v>169</v>
      </c>
      <c r="B64" s="57">
        <v>11197.6574807</v>
      </c>
      <c r="C64" s="57">
        <v>0</v>
      </c>
      <c r="D64" s="57">
        <v>0</v>
      </c>
      <c r="E64" s="57">
        <v>511995.87018192001</v>
      </c>
      <c r="F64" s="57">
        <v>0</v>
      </c>
      <c r="G64" s="57">
        <v>523193.52766262001</v>
      </c>
      <c r="H64" s="57"/>
      <c r="I64" s="57"/>
    </row>
    <row r="65" spans="1:9" s="60" customFormat="1" x14ac:dyDescent="0.2">
      <c r="A65" s="5" t="s">
        <v>170</v>
      </c>
      <c r="B65" s="59">
        <v>2341482.7011619904</v>
      </c>
      <c r="C65" s="59">
        <v>178077.33300000001</v>
      </c>
      <c r="D65" s="59">
        <v>2701.2095321000002</v>
      </c>
      <c r="E65" s="59">
        <v>1503729.52252761</v>
      </c>
      <c r="F65" s="59">
        <v>61009.360726619998</v>
      </c>
      <c r="G65" s="59">
        <v>4087000.1269483198</v>
      </c>
      <c r="H65" s="59"/>
      <c r="I65" s="59"/>
    </row>
    <row r="66" spans="1:9" s="58" customFormat="1" x14ac:dyDescent="0.2">
      <c r="A66" s="4" t="s">
        <v>171</v>
      </c>
      <c r="B66" s="57">
        <v>16951.391593623001</v>
      </c>
      <c r="C66" s="57">
        <v>0</v>
      </c>
      <c r="D66" s="57">
        <v>2701.2095321000002</v>
      </c>
      <c r="E66" s="57">
        <v>224254.38259642001</v>
      </c>
      <c r="F66" s="57">
        <v>34297.086123449997</v>
      </c>
      <c r="G66" s="57">
        <v>278204.06984559301</v>
      </c>
      <c r="H66" s="57"/>
      <c r="I66" s="57"/>
    </row>
    <row r="67" spans="1:9" s="58" customFormat="1" x14ac:dyDescent="0.2">
      <c r="A67" s="4" t="s">
        <v>172</v>
      </c>
      <c r="B67" s="57">
        <v>1970.65840542</v>
      </c>
      <c r="C67" s="57">
        <v>0</v>
      </c>
      <c r="D67" s="57">
        <v>1578.39464</v>
      </c>
      <c r="E67" s="57">
        <v>223223.89051811001</v>
      </c>
      <c r="F67" s="57">
        <v>15457.286306600001</v>
      </c>
      <c r="G67" s="57">
        <v>242230.22987012999</v>
      </c>
      <c r="H67" s="57"/>
      <c r="I67" s="57"/>
    </row>
    <row r="68" spans="1:9" s="58" customFormat="1" x14ac:dyDescent="0.2">
      <c r="A68" s="4" t="s">
        <v>173</v>
      </c>
      <c r="B68" s="57">
        <v>12835.40342015</v>
      </c>
      <c r="C68" s="57">
        <v>103.46074591999999</v>
      </c>
      <c r="D68" s="57">
        <v>675.62125317000005</v>
      </c>
      <c r="E68" s="57">
        <v>923.06289760000004</v>
      </c>
      <c r="F68" s="57">
        <v>0</v>
      </c>
      <c r="G68" s="57">
        <v>14434.087570920001</v>
      </c>
      <c r="H68" s="57"/>
      <c r="I68" s="57"/>
    </row>
    <row r="69" spans="1:9" s="58" customFormat="1" x14ac:dyDescent="0.2">
      <c r="A69" s="4" t="s">
        <v>174</v>
      </c>
      <c r="B69" s="57">
        <v>270</v>
      </c>
      <c r="C69" s="57">
        <v>270</v>
      </c>
      <c r="D69" s="57">
        <v>0</v>
      </c>
      <c r="E69" s="57">
        <v>69.123955710000004</v>
      </c>
      <c r="F69" s="57">
        <v>18826.11613685</v>
      </c>
      <c r="G69" s="57">
        <v>19165.240092560001</v>
      </c>
      <c r="H69" s="57"/>
      <c r="I69" s="57"/>
    </row>
    <row r="70" spans="1:9" s="58" customFormat="1" x14ac:dyDescent="0.2">
      <c r="A70" s="4" t="s">
        <v>175</v>
      </c>
      <c r="B70" s="57">
        <v>1875.329768053</v>
      </c>
      <c r="C70" s="57">
        <v>0</v>
      </c>
      <c r="D70" s="57">
        <v>447.19363893000002</v>
      </c>
      <c r="E70" s="57">
        <v>38.305225</v>
      </c>
      <c r="F70" s="57">
        <v>13.683680000000001</v>
      </c>
      <c r="G70" s="57">
        <v>2374.512311983</v>
      </c>
      <c r="H70" s="57"/>
      <c r="I70" s="57"/>
    </row>
    <row r="71" spans="1:9" s="58" customFormat="1" x14ac:dyDescent="0.2">
      <c r="A71" s="4" t="s">
        <v>176</v>
      </c>
      <c r="B71" s="57">
        <v>2323207.9385782238</v>
      </c>
      <c r="C71" s="57">
        <v>178077.33300000001</v>
      </c>
      <c r="D71" s="57">
        <v>0</v>
      </c>
      <c r="E71" s="57">
        <v>1270036.2542553199</v>
      </c>
      <c r="F71" s="57">
        <v>26703.331461450001</v>
      </c>
      <c r="G71" s="57">
        <v>3798024.8572949944</v>
      </c>
      <c r="H71" s="57"/>
      <c r="I71" s="57"/>
    </row>
    <row r="72" spans="1:9" s="58" customFormat="1" x14ac:dyDescent="0.2">
      <c r="A72" s="4" t="s">
        <v>177</v>
      </c>
      <c r="B72" s="57">
        <v>1323.370990143</v>
      </c>
      <c r="C72" s="57">
        <v>0</v>
      </c>
      <c r="D72" s="57">
        <v>0</v>
      </c>
      <c r="E72" s="57">
        <v>9438.8856758700003</v>
      </c>
      <c r="F72" s="57">
        <v>8.9431417199999999</v>
      </c>
      <c r="G72" s="57">
        <v>10771.199807733001</v>
      </c>
      <c r="H72" s="57"/>
      <c r="I72" s="57"/>
    </row>
    <row r="73" spans="1:9" s="58" customFormat="1" x14ac:dyDescent="0.2">
      <c r="A73" s="4" t="s">
        <v>178</v>
      </c>
      <c r="B73" s="57">
        <v>0</v>
      </c>
      <c r="C73" s="57">
        <v>0</v>
      </c>
      <c r="D73" s="57">
        <v>1755.84732375</v>
      </c>
      <c r="E73" s="57">
        <v>0</v>
      </c>
      <c r="F73" s="57">
        <v>0</v>
      </c>
      <c r="G73" s="57">
        <v>1755.84732375</v>
      </c>
      <c r="H73" s="57"/>
      <c r="I73" s="57"/>
    </row>
    <row r="74" spans="1:9" s="60" customFormat="1" x14ac:dyDescent="0.2">
      <c r="A74" s="5" t="s">
        <v>179</v>
      </c>
      <c r="B74" s="59">
        <v>211772.0450831136</v>
      </c>
      <c r="C74" s="59">
        <v>0</v>
      </c>
      <c r="D74" s="59">
        <v>266914.79366182297</v>
      </c>
      <c r="E74" s="59">
        <v>547571.93785528</v>
      </c>
      <c r="F74" s="59">
        <v>158446.86272141</v>
      </c>
      <c r="G74" s="59">
        <v>1184705.6393216266</v>
      </c>
      <c r="H74" s="59"/>
      <c r="I74" s="59"/>
    </row>
    <row r="75" spans="1:9" s="60" customFormat="1" x14ac:dyDescent="0.2">
      <c r="A75" s="5" t="s">
        <v>180</v>
      </c>
      <c r="B75" s="59">
        <v>182022.8032758316</v>
      </c>
      <c r="C75" s="59">
        <v>0</v>
      </c>
      <c r="D75" s="59">
        <v>262505.287814243</v>
      </c>
      <c r="E75" s="59">
        <v>261706.41542450999</v>
      </c>
      <c r="F75" s="59">
        <v>151807.67952486</v>
      </c>
      <c r="G75" s="59">
        <v>858042.18603944464</v>
      </c>
      <c r="H75" s="59"/>
      <c r="I75" s="59"/>
    </row>
    <row r="76" spans="1:9" s="58" customFormat="1" x14ac:dyDescent="0.2">
      <c r="A76" s="4" t="s">
        <v>181</v>
      </c>
      <c r="B76" s="57">
        <v>101709.6138018246</v>
      </c>
      <c r="C76" s="57">
        <v>0</v>
      </c>
      <c r="D76" s="57">
        <v>106376.92805417</v>
      </c>
      <c r="E76" s="57">
        <v>56727.63048398</v>
      </c>
      <c r="F76" s="57">
        <v>27029.287375309999</v>
      </c>
      <c r="G76" s="57">
        <v>291843.45971528458</v>
      </c>
      <c r="H76" s="57"/>
      <c r="I76" s="57"/>
    </row>
    <row r="77" spans="1:9" s="58" customFormat="1" x14ac:dyDescent="0.2">
      <c r="A77" s="4" t="s">
        <v>182</v>
      </c>
      <c r="B77" s="57">
        <v>80313.189474006998</v>
      </c>
      <c r="C77" s="57">
        <v>0</v>
      </c>
      <c r="D77" s="57">
        <v>156128.35976007301</v>
      </c>
      <c r="E77" s="57">
        <v>204978.78494052999</v>
      </c>
      <c r="F77" s="57">
        <v>124778.39214955</v>
      </c>
      <c r="G77" s="57">
        <v>566198.72632416</v>
      </c>
      <c r="H77" s="57"/>
      <c r="I77" s="57"/>
    </row>
    <row r="78" spans="1:9" s="60" customFormat="1" x14ac:dyDescent="0.2">
      <c r="A78" s="5" t="s">
        <v>183</v>
      </c>
      <c r="B78" s="59">
        <v>6985.1097430999998</v>
      </c>
      <c r="C78" s="59">
        <v>0</v>
      </c>
      <c r="D78" s="59">
        <v>2811.9600529999998</v>
      </c>
      <c r="E78" s="59">
        <v>6821.7999929199996</v>
      </c>
      <c r="F78" s="59">
        <v>4894.9832195299996</v>
      </c>
      <c r="G78" s="59">
        <v>21513.853008549999</v>
      </c>
      <c r="H78" s="59"/>
      <c r="I78" s="59"/>
    </row>
    <row r="79" spans="1:9" s="58" customFormat="1" x14ac:dyDescent="0.2">
      <c r="A79" s="4" t="s">
        <v>184</v>
      </c>
      <c r="B79" s="57">
        <v>6190.1876726800001</v>
      </c>
      <c r="C79" s="57">
        <v>0</v>
      </c>
      <c r="D79" s="57">
        <v>2803.4952450000001</v>
      </c>
      <c r="E79" s="57">
        <v>6821.7999929199996</v>
      </c>
      <c r="F79" s="57">
        <v>4275.6039141900001</v>
      </c>
      <c r="G79" s="57">
        <v>20091.08682479</v>
      </c>
      <c r="H79" s="57"/>
      <c r="I79" s="57"/>
    </row>
    <row r="80" spans="1:9" s="58" customFormat="1" x14ac:dyDescent="0.2">
      <c r="A80" s="4" t="s">
        <v>185</v>
      </c>
      <c r="B80" s="57">
        <v>794.92207041999995</v>
      </c>
      <c r="C80" s="57">
        <v>0</v>
      </c>
      <c r="D80" s="57">
        <v>8.4648079999999997</v>
      </c>
      <c r="E80" s="57">
        <v>0</v>
      </c>
      <c r="F80" s="57">
        <v>619.37930533999997</v>
      </c>
      <c r="G80" s="57">
        <v>1422.7661837600001</v>
      </c>
      <c r="H80" s="57"/>
      <c r="I80" s="57"/>
    </row>
    <row r="81" spans="1:9" s="60" customFormat="1" x14ac:dyDescent="0.2">
      <c r="A81" s="5" t="s">
        <v>186</v>
      </c>
      <c r="B81" s="59">
        <v>22764.132064181998</v>
      </c>
      <c r="C81" s="59">
        <v>0</v>
      </c>
      <c r="D81" s="59">
        <v>1597.5457945799999</v>
      </c>
      <c r="E81" s="59">
        <v>279043.72243785003</v>
      </c>
      <c r="F81" s="59">
        <v>1744.19997702</v>
      </c>
      <c r="G81" s="59">
        <v>305149.60027363198</v>
      </c>
      <c r="H81" s="59"/>
      <c r="I81" s="59"/>
    </row>
    <row r="82" spans="1:9" s="58" customFormat="1" x14ac:dyDescent="0.2">
      <c r="A82" s="4" t="s">
        <v>171</v>
      </c>
      <c r="B82" s="57">
        <v>18795.805198382001</v>
      </c>
      <c r="C82" s="57">
        <v>0</v>
      </c>
      <c r="D82" s="57">
        <v>13.754334</v>
      </c>
      <c r="E82" s="57">
        <v>269597.52163158002</v>
      </c>
      <c r="F82" s="57">
        <v>1014.13724583</v>
      </c>
      <c r="G82" s="57">
        <v>289421.218409792</v>
      </c>
      <c r="H82" s="57"/>
      <c r="I82" s="57"/>
    </row>
    <row r="83" spans="1:9" s="58" customFormat="1" x14ac:dyDescent="0.2">
      <c r="A83" s="4" t="s">
        <v>172</v>
      </c>
      <c r="B83" s="57">
        <v>3261.219313182</v>
      </c>
      <c r="C83" s="57">
        <v>0</v>
      </c>
      <c r="D83" s="57">
        <v>2.3999999999999998E-3</v>
      </c>
      <c r="E83" s="57">
        <v>37918.373718859999</v>
      </c>
      <c r="F83" s="57">
        <v>470.15281743999998</v>
      </c>
      <c r="G83" s="57">
        <v>41649.748249482</v>
      </c>
      <c r="H83" s="57"/>
      <c r="I83" s="57"/>
    </row>
    <row r="84" spans="1:9" s="58" customFormat="1" x14ac:dyDescent="0.2">
      <c r="A84" s="4" t="s">
        <v>173</v>
      </c>
      <c r="B84" s="57">
        <v>6.3818200000000003</v>
      </c>
      <c r="C84" s="57">
        <v>0</v>
      </c>
      <c r="D84" s="57">
        <v>0</v>
      </c>
      <c r="E84" s="57">
        <v>60772.96155788</v>
      </c>
      <c r="F84" s="57">
        <v>0</v>
      </c>
      <c r="G84" s="57">
        <v>60779.343377880003</v>
      </c>
      <c r="H84" s="57"/>
      <c r="I84" s="57"/>
    </row>
    <row r="85" spans="1:9" s="58" customFormat="1" x14ac:dyDescent="0.2">
      <c r="A85" s="4" t="s">
        <v>187</v>
      </c>
      <c r="B85" s="57">
        <v>15028.2040652</v>
      </c>
      <c r="C85" s="57">
        <v>0</v>
      </c>
      <c r="D85" s="57">
        <v>0</v>
      </c>
      <c r="E85" s="57">
        <v>0</v>
      </c>
      <c r="F85" s="57">
        <v>0</v>
      </c>
      <c r="G85" s="57">
        <v>15028.2040652</v>
      </c>
      <c r="H85" s="57"/>
      <c r="I85" s="57"/>
    </row>
    <row r="86" spans="1:9" s="58" customFormat="1" x14ac:dyDescent="0.2">
      <c r="A86" s="4" t="s">
        <v>188</v>
      </c>
      <c r="B86" s="57">
        <v>0</v>
      </c>
      <c r="C86" s="57">
        <v>0</v>
      </c>
      <c r="D86" s="57">
        <v>0</v>
      </c>
      <c r="E86" s="57">
        <v>22297.822955200001</v>
      </c>
      <c r="F86" s="57">
        <v>0</v>
      </c>
      <c r="G86" s="57">
        <v>22297.822955200001</v>
      </c>
      <c r="H86" s="57"/>
      <c r="I86" s="57"/>
    </row>
    <row r="87" spans="1:9" s="58" customFormat="1" x14ac:dyDescent="0.2">
      <c r="A87" s="4" t="s">
        <v>174</v>
      </c>
      <c r="B87" s="57">
        <v>500</v>
      </c>
      <c r="C87" s="57">
        <v>500</v>
      </c>
      <c r="D87" s="57">
        <v>0</v>
      </c>
      <c r="E87" s="57">
        <v>0</v>
      </c>
      <c r="F87" s="57">
        <v>543.98442838999995</v>
      </c>
      <c r="G87" s="57">
        <v>1043.9844283899999</v>
      </c>
      <c r="H87" s="57"/>
      <c r="I87" s="57"/>
    </row>
    <row r="88" spans="1:9" s="58" customFormat="1" x14ac:dyDescent="0.2">
      <c r="A88" s="4" t="s">
        <v>175</v>
      </c>
      <c r="B88" s="57">
        <v>0</v>
      </c>
      <c r="C88" s="57">
        <v>0</v>
      </c>
      <c r="D88" s="57">
        <v>13.751934</v>
      </c>
      <c r="E88" s="57">
        <v>148608.36339963999</v>
      </c>
      <c r="F88" s="57">
        <v>0</v>
      </c>
      <c r="G88" s="57">
        <v>148622.11533363999</v>
      </c>
      <c r="H88" s="57"/>
      <c r="I88" s="57"/>
    </row>
    <row r="89" spans="1:9" s="58" customFormat="1" x14ac:dyDescent="0.2">
      <c r="A89" s="4" t="s">
        <v>176</v>
      </c>
      <c r="B89" s="57">
        <v>3968.3268658000002</v>
      </c>
      <c r="C89" s="57">
        <v>0</v>
      </c>
      <c r="D89" s="57">
        <v>1583.7914605799999</v>
      </c>
      <c r="E89" s="57">
        <v>8992.0776276399993</v>
      </c>
      <c r="F89" s="57">
        <v>730.06273119000002</v>
      </c>
      <c r="G89" s="57">
        <v>15274.258685209999</v>
      </c>
      <c r="H89" s="57"/>
      <c r="I89" s="57"/>
    </row>
    <row r="90" spans="1:9" s="58" customFormat="1" x14ac:dyDescent="0.2">
      <c r="A90" s="4" t="s">
        <v>177</v>
      </c>
      <c r="B90" s="57">
        <v>0</v>
      </c>
      <c r="C90" s="57">
        <v>0</v>
      </c>
      <c r="D90" s="57">
        <v>0</v>
      </c>
      <c r="E90" s="57">
        <v>454.12317862999998</v>
      </c>
      <c r="F90" s="57">
        <v>0</v>
      </c>
      <c r="G90" s="57">
        <v>454.12317862999998</v>
      </c>
      <c r="H90" s="57"/>
      <c r="I90" s="57"/>
    </row>
    <row r="91" spans="1:9" s="60" customFormat="1" x14ac:dyDescent="0.2">
      <c r="A91" s="5" t="s">
        <v>189</v>
      </c>
      <c r="B91" s="59">
        <v>364.591385355</v>
      </c>
      <c r="C91" s="59">
        <v>0</v>
      </c>
      <c r="D91" s="59">
        <v>-61984.048367119998</v>
      </c>
      <c r="E91" s="59">
        <v>36938.777300000002</v>
      </c>
      <c r="F91" s="59">
        <v>0</v>
      </c>
      <c r="G91" s="59">
        <v>-24680.679681764999</v>
      </c>
      <c r="H91" s="59"/>
      <c r="I91" s="59"/>
    </row>
    <row r="92" spans="1:9" s="58" customFormat="1" x14ac:dyDescent="0.2">
      <c r="A92" s="4" t="s">
        <v>190</v>
      </c>
      <c r="B92" s="57">
        <v>23968.498139430001</v>
      </c>
      <c r="C92" s="57">
        <v>0</v>
      </c>
      <c r="D92" s="57">
        <v>6.2480506199999999</v>
      </c>
      <c r="E92" s="57">
        <v>36938.777300000002</v>
      </c>
      <c r="F92" s="57">
        <v>0</v>
      </c>
      <c r="G92" s="57">
        <v>60913.52349005</v>
      </c>
      <c r="H92" s="57"/>
      <c r="I92" s="57"/>
    </row>
    <row r="93" spans="1:9" s="58" customFormat="1" x14ac:dyDescent="0.2">
      <c r="A93" s="4" t="s">
        <v>191</v>
      </c>
      <c r="B93" s="57">
        <v>23603.906754075</v>
      </c>
      <c r="C93" s="57">
        <v>0</v>
      </c>
      <c r="D93" s="57">
        <v>61990.296417739999</v>
      </c>
      <c r="E93" s="57">
        <v>0</v>
      </c>
      <c r="F93" s="57">
        <v>0</v>
      </c>
      <c r="G93" s="57">
        <v>85594.203171814996</v>
      </c>
      <c r="H93" s="57"/>
      <c r="I93" s="57"/>
    </row>
    <row r="94" spans="1:9" s="58" customFormat="1" x14ac:dyDescent="0.2">
      <c r="A94" s="4" t="s">
        <v>192</v>
      </c>
      <c r="B94" s="57">
        <v>-947899.73058257601</v>
      </c>
      <c r="C94" s="57">
        <v>-200847.4523</v>
      </c>
      <c r="D94" s="57">
        <v>661803.81054661027</v>
      </c>
      <c r="E94" s="57">
        <v>711596.63271442428</v>
      </c>
      <c r="F94" s="57">
        <v>86766.413462124401</v>
      </c>
      <c r="G94" s="57">
        <v>311419.67384058301</v>
      </c>
      <c r="H94" s="57"/>
      <c r="I94" s="57"/>
    </row>
    <row r="95" spans="1:9" s="58" customFormat="1" x14ac:dyDescent="0.2">
      <c r="A95" s="4" t="s">
        <v>193</v>
      </c>
      <c r="B95" s="57">
        <v>-1169521.0637112746</v>
      </c>
      <c r="C95" s="57">
        <v>-200847.4523</v>
      </c>
      <c r="D95" s="57">
        <v>458220.3551894073</v>
      </c>
      <c r="E95" s="57">
        <v>121134.1532278243</v>
      </c>
      <c r="F95" s="57">
        <v>-71381.057366365596</v>
      </c>
      <c r="G95" s="57">
        <v>-862395.06496040861</v>
      </c>
      <c r="H95" s="57"/>
      <c r="I95" s="57"/>
    </row>
    <row r="96" spans="1:9" s="58" customFormat="1" x14ac:dyDescent="0.2">
      <c r="A96" s="4" t="s">
        <v>194</v>
      </c>
      <c r="B96" s="57">
        <v>4275666.4276696015</v>
      </c>
      <c r="C96" s="57">
        <v>200785.19724760001</v>
      </c>
      <c r="D96" s="57">
        <v>-480752.45622073731</v>
      </c>
      <c r="E96" s="57">
        <v>-1784690.976881234</v>
      </c>
      <c r="F96" s="57">
        <v>71381.031143985601</v>
      </c>
      <c r="G96" s="57">
        <v>2282389.2229592162</v>
      </c>
      <c r="H96" s="57"/>
      <c r="I96" s="57"/>
    </row>
    <row r="97" spans="1:9" s="60" customFormat="1" x14ac:dyDescent="0.2">
      <c r="A97" s="5" t="s">
        <v>195</v>
      </c>
      <c r="B97" s="59">
        <v>-3106145.3639583271</v>
      </c>
      <c r="C97" s="59">
        <v>62.255052399999997</v>
      </c>
      <c r="D97" s="59">
        <v>22532.101031329999</v>
      </c>
      <c r="E97" s="59">
        <v>1663556.8236534095</v>
      </c>
      <c r="F97" s="59">
        <v>2.622238E-2</v>
      </c>
      <c r="G97" s="59">
        <v>-1419994.1579988075</v>
      </c>
      <c r="H97" s="59"/>
      <c r="I97" s="59"/>
    </row>
    <row r="98" spans="1:9" s="60" customFormat="1" x14ac:dyDescent="0.2">
      <c r="A98" s="5" t="s">
        <v>196</v>
      </c>
      <c r="B98" s="59">
        <v>-3099734.1723818411</v>
      </c>
      <c r="C98" s="59">
        <v>62.255052399999997</v>
      </c>
      <c r="D98" s="59">
        <v>1363.9596778099999</v>
      </c>
      <c r="E98" s="59">
        <v>1150247.3010648997</v>
      </c>
      <c r="F98" s="59">
        <v>2.622238E-2</v>
      </c>
      <c r="G98" s="59">
        <v>-1948060.6303643517</v>
      </c>
      <c r="H98" s="59"/>
      <c r="I98" s="59"/>
    </row>
    <row r="99" spans="1:9" s="60" customFormat="1" x14ac:dyDescent="0.2">
      <c r="A99" s="5" t="s">
        <v>197</v>
      </c>
      <c r="B99" s="59">
        <v>-599381.53</v>
      </c>
      <c r="C99" s="59">
        <v>0</v>
      </c>
      <c r="D99" s="59">
        <v>-55000</v>
      </c>
      <c r="E99" s="59">
        <v>486754.92683730001</v>
      </c>
      <c r="F99" s="59">
        <v>0</v>
      </c>
      <c r="G99" s="59">
        <v>-167626.60316269999</v>
      </c>
      <c r="H99" s="59"/>
      <c r="I99" s="59"/>
    </row>
    <row r="100" spans="1:9" s="58" customFormat="1" x14ac:dyDescent="0.2">
      <c r="A100" s="4" t="s">
        <v>198</v>
      </c>
      <c r="B100" s="57">
        <v>0</v>
      </c>
      <c r="C100" s="57">
        <v>0</v>
      </c>
      <c r="D100" s="57">
        <v>0</v>
      </c>
      <c r="E100" s="57">
        <v>0</v>
      </c>
      <c r="F100" s="57">
        <v>0</v>
      </c>
      <c r="G100" s="57">
        <v>0</v>
      </c>
      <c r="H100" s="57"/>
      <c r="I100" s="57"/>
    </row>
    <row r="101" spans="1:9" s="60" customFormat="1" x14ac:dyDescent="0.2">
      <c r="A101" s="5" t="s">
        <v>199</v>
      </c>
      <c r="B101" s="59">
        <v>-599381.53</v>
      </c>
      <c r="C101" s="59">
        <v>0</v>
      </c>
      <c r="D101" s="59">
        <v>-55000</v>
      </c>
      <c r="E101" s="59">
        <v>486754.92683730001</v>
      </c>
      <c r="F101" s="59">
        <v>0</v>
      </c>
      <c r="G101" s="59">
        <v>-167626.60316269999</v>
      </c>
      <c r="H101" s="59"/>
      <c r="I101" s="59"/>
    </row>
    <row r="102" spans="1:9" s="58" customFormat="1" x14ac:dyDescent="0.2">
      <c r="A102" s="4" t="s">
        <v>200</v>
      </c>
      <c r="B102" s="57">
        <v>41933.800000000003</v>
      </c>
      <c r="C102" s="57">
        <v>0</v>
      </c>
      <c r="D102" s="57">
        <v>0</v>
      </c>
      <c r="E102" s="57">
        <v>864770.88982435002</v>
      </c>
      <c r="F102" s="57">
        <v>0</v>
      </c>
      <c r="G102" s="57">
        <v>906704.68982434995</v>
      </c>
      <c r="H102" s="57"/>
      <c r="I102" s="57"/>
    </row>
    <row r="103" spans="1:9" s="58" customFormat="1" x14ac:dyDescent="0.2">
      <c r="A103" s="4" t="s">
        <v>201</v>
      </c>
      <c r="B103" s="57">
        <v>641315.32999999996</v>
      </c>
      <c r="C103" s="57">
        <v>0</v>
      </c>
      <c r="D103" s="57">
        <v>55000</v>
      </c>
      <c r="E103" s="57">
        <v>378015.96298705001</v>
      </c>
      <c r="F103" s="57">
        <v>0</v>
      </c>
      <c r="G103" s="57">
        <v>1074331.29298705</v>
      </c>
      <c r="H103" s="57"/>
      <c r="I103" s="57"/>
    </row>
    <row r="104" spans="1:9" s="58" customFormat="1" x14ac:dyDescent="0.2">
      <c r="A104" s="4" t="s">
        <v>202</v>
      </c>
      <c r="B104" s="57">
        <v>0</v>
      </c>
      <c r="C104" s="57">
        <v>0</v>
      </c>
      <c r="D104" s="57">
        <v>0</v>
      </c>
      <c r="E104" s="57">
        <v>0</v>
      </c>
      <c r="F104" s="57">
        <v>0</v>
      </c>
      <c r="G104" s="57">
        <v>0</v>
      </c>
      <c r="H104" s="57"/>
      <c r="I104" s="57"/>
    </row>
    <row r="105" spans="1:9" s="60" customFormat="1" x14ac:dyDescent="0.2">
      <c r="A105" s="5" t="s">
        <v>203</v>
      </c>
      <c r="B105" s="59">
        <v>-583616.636280915</v>
      </c>
      <c r="C105" s="59">
        <v>62.255052399999997</v>
      </c>
      <c r="D105" s="59">
        <v>28277.498363989998</v>
      </c>
      <c r="E105" s="59">
        <v>0</v>
      </c>
      <c r="F105" s="59">
        <v>2.622238E-2</v>
      </c>
      <c r="G105" s="59">
        <v>-555276.85664214497</v>
      </c>
      <c r="H105" s="59"/>
      <c r="I105" s="59"/>
    </row>
    <row r="106" spans="1:9" s="58" customFormat="1" x14ac:dyDescent="0.2">
      <c r="A106" s="4" t="s">
        <v>204</v>
      </c>
      <c r="B106" s="57">
        <v>0</v>
      </c>
      <c r="C106" s="57">
        <v>0</v>
      </c>
      <c r="D106" s="57">
        <v>20172.943881660001</v>
      </c>
      <c r="E106" s="57">
        <v>0</v>
      </c>
      <c r="F106" s="57">
        <v>0</v>
      </c>
      <c r="G106" s="57">
        <v>20172.943881660001</v>
      </c>
      <c r="H106" s="57"/>
      <c r="I106" s="57"/>
    </row>
    <row r="107" spans="1:9" s="58" customFormat="1" x14ac:dyDescent="0.2">
      <c r="A107" s="4" t="s">
        <v>205</v>
      </c>
      <c r="B107" s="57">
        <v>372.83397087999998</v>
      </c>
      <c r="C107" s="57">
        <v>0</v>
      </c>
      <c r="D107" s="57">
        <v>20280.115305759999</v>
      </c>
      <c r="E107" s="57">
        <v>0</v>
      </c>
      <c r="F107" s="57">
        <v>4.0783738400000002</v>
      </c>
      <c r="G107" s="57">
        <v>20657.027650479999</v>
      </c>
      <c r="H107" s="57"/>
      <c r="I107" s="57"/>
    </row>
    <row r="108" spans="1:9" s="60" customFormat="1" x14ac:dyDescent="0.2">
      <c r="A108" s="5" t="s">
        <v>206</v>
      </c>
      <c r="B108" s="59">
        <v>-583243.80231003498</v>
      </c>
      <c r="C108" s="59">
        <v>62.255052399999997</v>
      </c>
      <c r="D108" s="59">
        <v>28384.669788089999</v>
      </c>
      <c r="E108" s="59">
        <v>0</v>
      </c>
      <c r="F108" s="59">
        <v>4.1045962200000004</v>
      </c>
      <c r="G108" s="59">
        <v>-554792.77287332504</v>
      </c>
      <c r="H108" s="59"/>
      <c r="I108" s="59"/>
    </row>
    <row r="109" spans="1:9" s="60" customFormat="1" x14ac:dyDescent="0.2">
      <c r="A109" s="5" t="s">
        <v>207</v>
      </c>
      <c r="B109" s="59">
        <v>-313007.14831674</v>
      </c>
      <c r="C109" s="59">
        <v>0</v>
      </c>
      <c r="D109" s="59">
        <v>-154582.71401937</v>
      </c>
      <c r="E109" s="59">
        <v>0</v>
      </c>
      <c r="F109" s="59">
        <v>0</v>
      </c>
      <c r="G109" s="59">
        <v>-467589.86233610997</v>
      </c>
      <c r="H109" s="59"/>
      <c r="I109" s="59"/>
    </row>
    <row r="110" spans="1:9" s="58" customFormat="1" x14ac:dyDescent="0.2">
      <c r="A110" s="4" t="s">
        <v>208</v>
      </c>
      <c r="B110" s="57">
        <v>822858.31149340002</v>
      </c>
      <c r="C110" s="57">
        <v>0</v>
      </c>
      <c r="D110" s="57">
        <v>56308.780039999998</v>
      </c>
      <c r="E110" s="57">
        <v>0</v>
      </c>
      <c r="F110" s="57">
        <v>0</v>
      </c>
      <c r="G110" s="57">
        <v>879167.0915334</v>
      </c>
      <c r="H110" s="57"/>
      <c r="I110" s="57"/>
    </row>
    <row r="111" spans="1:9" s="58" customFormat="1" x14ac:dyDescent="0.2">
      <c r="A111" s="4" t="s">
        <v>209</v>
      </c>
      <c r="B111" s="57">
        <v>1135865.4598101401</v>
      </c>
      <c r="C111" s="57">
        <v>0</v>
      </c>
      <c r="D111" s="57">
        <v>210891.49405936999</v>
      </c>
      <c r="E111" s="57">
        <v>0</v>
      </c>
      <c r="F111" s="57">
        <v>0</v>
      </c>
      <c r="G111" s="57">
        <v>1346756.95386951</v>
      </c>
      <c r="H111" s="57"/>
      <c r="I111" s="57"/>
    </row>
    <row r="112" spans="1:9" s="60" customFormat="1" x14ac:dyDescent="0.2">
      <c r="A112" s="5" t="s">
        <v>210</v>
      </c>
      <c r="B112" s="59">
        <v>-270236.65399329498</v>
      </c>
      <c r="C112" s="59">
        <v>62.255052399999997</v>
      </c>
      <c r="D112" s="59">
        <v>182967.38380745999</v>
      </c>
      <c r="E112" s="59">
        <v>0</v>
      </c>
      <c r="F112" s="59">
        <v>4.1045962200000004</v>
      </c>
      <c r="G112" s="59">
        <v>-87202.910537214993</v>
      </c>
      <c r="H112" s="59"/>
      <c r="I112" s="59"/>
    </row>
    <row r="113" spans="1:9" s="58" customFormat="1" x14ac:dyDescent="0.2">
      <c r="A113" s="4" t="s">
        <v>208</v>
      </c>
      <c r="B113" s="57">
        <v>638759.58859634504</v>
      </c>
      <c r="C113" s="57">
        <v>1743.9099418999999</v>
      </c>
      <c r="D113" s="57">
        <v>663552.57282183005</v>
      </c>
      <c r="E113" s="57">
        <v>0</v>
      </c>
      <c r="F113" s="57">
        <v>27.057730020000001</v>
      </c>
      <c r="G113" s="57">
        <v>1304083.1290900949</v>
      </c>
      <c r="H113" s="57"/>
      <c r="I113" s="57"/>
    </row>
    <row r="114" spans="1:9" s="58" customFormat="1" x14ac:dyDescent="0.2">
      <c r="A114" s="4" t="s">
        <v>209</v>
      </c>
      <c r="B114" s="57">
        <v>908996.24258963997</v>
      </c>
      <c r="C114" s="57">
        <v>1681.6548895000001</v>
      </c>
      <c r="D114" s="57">
        <v>480585.18901436997</v>
      </c>
      <c r="E114" s="57">
        <v>0</v>
      </c>
      <c r="F114" s="57">
        <v>22.9531338</v>
      </c>
      <c r="G114" s="57">
        <v>1391286.0396273099</v>
      </c>
      <c r="H114" s="57"/>
      <c r="I114" s="57"/>
    </row>
    <row r="115" spans="1:9" s="58" customFormat="1" x14ac:dyDescent="0.2">
      <c r="A115" s="4" t="s">
        <v>211</v>
      </c>
      <c r="B115" s="57">
        <v>0</v>
      </c>
      <c r="C115" s="57">
        <v>0</v>
      </c>
      <c r="D115" s="57">
        <v>0</v>
      </c>
      <c r="E115" s="57">
        <v>0</v>
      </c>
      <c r="F115" s="57">
        <v>0</v>
      </c>
      <c r="G115" s="57">
        <v>0</v>
      </c>
      <c r="H115" s="57"/>
      <c r="I115" s="57"/>
    </row>
    <row r="116" spans="1:9" s="60" customFormat="1" x14ac:dyDescent="0.2">
      <c r="A116" s="5" t="s">
        <v>212</v>
      </c>
      <c r="B116" s="59">
        <v>-1706307.74477084</v>
      </c>
      <c r="C116" s="59">
        <v>0</v>
      </c>
      <c r="D116" s="59">
        <v>64884.100506950002</v>
      </c>
      <c r="E116" s="59">
        <v>0</v>
      </c>
      <c r="F116" s="59">
        <v>0</v>
      </c>
      <c r="G116" s="59">
        <v>-1641423.6442638901</v>
      </c>
      <c r="H116" s="59"/>
      <c r="I116" s="59"/>
    </row>
    <row r="117" spans="1:9" s="58" customFormat="1" x14ac:dyDescent="0.2">
      <c r="A117" s="4" t="s">
        <v>213</v>
      </c>
      <c r="B117" s="57">
        <v>0</v>
      </c>
      <c r="C117" s="57">
        <v>0</v>
      </c>
      <c r="D117" s="57">
        <v>14.043535390000001</v>
      </c>
      <c r="E117" s="57">
        <v>0</v>
      </c>
      <c r="F117" s="57">
        <v>0</v>
      </c>
      <c r="G117" s="57">
        <v>14.043535390000001</v>
      </c>
      <c r="H117" s="57"/>
      <c r="I117" s="57"/>
    </row>
    <row r="118" spans="1:9" s="60" customFormat="1" x14ac:dyDescent="0.2">
      <c r="A118" s="5" t="s">
        <v>214</v>
      </c>
      <c r="B118" s="59">
        <v>-1706307.74477084</v>
      </c>
      <c r="C118" s="59">
        <v>0</v>
      </c>
      <c r="D118" s="59">
        <v>64898.144042339998</v>
      </c>
      <c r="E118" s="59">
        <v>0</v>
      </c>
      <c r="F118" s="59">
        <v>0</v>
      </c>
      <c r="G118" s="59">
        <v>-1641409.6007284999</v>
      </c>
      <c r="H118" s="59"/>
      <c r="I118" s="59"/>
    </row>
    <row r="119" spans="1:9" s="58" customFormat="1" x14ac:dyDescent="0.2">
      <c r="A119" s="4" t="s">
        <v>200</v>
      </c>
      <c r="B119" s="57">
        <v>880961.86989182001</v>
      </c>
      <c r="C119" s="57">
        <v>0</v>
      </c>
      <c r="D119" s="57">
        <v>122745.6041443</v>
      </c>
      <c r="E119" s="57">
        <v>0</v>
      </c>
      <c r="F119" s="57">
        <v>0</v>
      </c>
      <c r="G119" s="57">
        <v>1003707.47403612</v>
      </c>
      <c r="H119" s="57"/>
      <c r="I119" s="57"/>
    </row>
    <row r="120" spans="1:9" s="58" customFormat="1" x14ac:dyDescent="0.2">
      <c r="A120" s="4" t="s">
        <v>201</v>
      </c>
      <c r="B120" s="57">
        <v>2587269.6146626598</v>
      </c>
      <c r="C120" s="57">
        <v>0</v>
      </c>
      <c r="D120" s="57">
        <v>57847.460101960001</v>
      </c>
      <c r="E120" s="57">
        <v>0</v>
      </c>
      <c r="F120" s="57">
        <v>0</v>
      </c>
      <c r="G120" s="57">
        <v>2645117.07476462</v>
      </c>
      <c r="H120" s="57"/>
      <c r="I120" s="57"/>
    </row>
    <row r="121" spans="1:9" s="60" customFormat="1" x14ac:dyDescent="0.2">
      <c r="A121" s="5" t="s">
        <v>215</v>
      </c>
      <c r="B121" s="59">
        <v>-210428.26133008601</v>
      </c>
      <c r="C121" s="59">
        <v>0</v>
      </c>
      <c r="D121" s="59">
        <v>-36797.639193130002</v>
      </c>
      <c r="E121" s="59">
        <v>663492.37422759947</v>
      </c>
      <c r="F121" s="59">
        <v>0</v>
      </c>
      <c r="G121" s="59">
        <v>416266.47370438348</v>
      </c>
      <c r="H121" s="59"/>
      <c r="I121" s="59"/>
    </row>
    <row r="122" spans="1:9" s="60" customFormat="1" x14ac:dyDescent="0.2">
      <c r="A122" s="5" t="s">
        <v>216</v>
      </c>
      <c r="B122" s="59">
        <v>-12781.034941046</v>
      </c>
      <c r="C122" s="59">
        <v>0</v>
      </c>
      <c r="D122" s="59">
        <v>-9248.6841931300005</v>
      </c>
      <c r="E122" s="59">
        <v>-6322.1641427305003</v>
      </c>
      <c r="F122" s="59">
        <v>0</v>
      </c>
      <c r="G122" s="59">
        <v>-28351.883276906501</v>
      </c>
      <c r="H122" s="59"/>
      <c r="I122" s="59"/>
    </row>
    <row r="123" spans="1:9" s="58" customFormat="1" x14ac:dyDescent="0.2">
      <c r="A123" s="4" t="s">
        <v>217</v>
      </c>
      <c r="B123" s="57">
        <v>0</v>
      </c>
      <c r="C123" s="57">
        <v>0</v>
      </c>
      <c r="D123" s="57">
        <v>66994.935013399998</v>
      </c>
      <c r="E123" s="57">
        <v>5684392.1227475004</v>
      </c>
      <c r="F123" s="57">
        <v>0</v>
      </c>
      <c r="G123" s="57">
        <v>5751387.0577608999</v>
      </c>
      <c r="H123" s="57"/>
      <c r="I123" s="57"/>
    </row>
    <row r="124" spans="1:9" s="58" customFormat="1" x14ac:dyDescent="0.2">
      <c r="A124" s="4" t="s">
        <v>218</v>
      </c>
      <c r="B124" s="57">
        <v>12781.034941046</v>
      </c>
      <c r="C124" s="57">
        <v>0</v>
      </c>
      <c r="D124" s="57">
        <v>76243.619206529998</v>
      </c>
      <c r="E124" s="57">
        <v>5690714.2868902301</v>
      </c>
      <c r="F124" s="57">
        <v>0</v>
      </c>
      <c r="G124" s="57">
        <v>5779738.9410378067</v>
      </c>
      <c r="H124" s="57"/>
      <c r="I124" s="57"/>
    </row>
    <row r="125" spans="1:9" s="60" customFormat="1" x14ac:dyDescent="0.2">
      <c r="A125" s="5" t="s">
        <v>219</v>
      </c>
      <c r="B125" s="59">
        <v>-197647.22638904001</v>
      </c>
      <c r="C125" s="59">
        <v>0</v>
      </c>
      <c r="D125" s="59">
        <v>-27548.955000000002</v>
      </c>
      <c r="E125" s="59">
        <v>0</v>
      </c>
      <c r="F125" s="59">
        <v>0</v>
      </c>
      <c r="G125" s="59">
        <v>-225196.18138903999</v>
      </c>
      <c r="H125" s="59"/>
      <c r="I125" s="59"/>
    </row>
    <row r="126" spans="1:9" s="58" customFormat="1" x14ac:dyDescent="0.2">
      <c r="A126" s="4" t="s">
        <v>200</v>
      </c>
      <c r="B126" s="57">
        <v>185926.76264196</v>
      </c>
      <c r="C126" s="57">
        <v>0</v>
      </c>
      <c r="D126" s="57">
        <v>15261.6</v>
      </c>
      <c r="E126" s="57">
        <v>0</v>
      </c>
      <c r="F126" s="57">
        <v>0</v>
      </c>
      <c r="G126" s="57">
        <v>201188.36264196</v>
      </c>
      <c r="H126" s="57"/>
      <c r="I126" s="57"/>
    </row>
    <row r="127" spans="1:9" s="58" customFormat="1" x14ac:dyDescent="0.2">
      <c r="A127" s="4" t="s">
        <v>201</v>
      </c>
      <c r="B127" s="57">
        <v>383573.989031</v>
      </c>
      <c r="C127" s="57">
        <v>0</v>
      </c>
      <c r="D127" s="57">
        <v>42810.555</v>
      </c>
      <c r="E127" s="57">
        <v>0</v>
      </c>
      <c r="F127" s="57">
        <v>0</v>
      </c>
      <c r="G127" s="57">
        <v>426384.544031</v>
      </c>
      <c r="H127" s="57"/>
      <c r="I127" s="57"/>
    </row>
    <row r="128" spans="1:9" s="58" customFormat="1" x14ac:dyDescent="0.2">
      <c r="A128" s="4" t="s">
        <v>220</v>
      </c>
      <c r="B128" s="57">
        <v>0</v>
      </c>
      <c r="C128" s="57">
        <v>0</v>
      </c>
      <c r="D128" s="57">
        <v>0</v>
      </c>
      <c r="E128" s="57">
        <v>228211.82359821</v>
      </c>
      <c r="F128" s="57">
        <v>0</v>
      </c>
      <c r="G128" s="57">
        <v>228211.82359821</v>
      </c>
      <c r="H128" s="57"/>
      <c r="I128" s="57"/>
    </row>
    <row r="129" spans="1:12" s="58" customFormat="1" x14ac:dyDescent="0.2">
      <c r="A129" s="4" t="s">
        <v>221</v>
      </c>
      <c r="B129" s="57">
        <v>0</v>
      </c>
      <c r="C129" s="57">
        <v>0</v>
      </c>
      <c r="D129" s="57">
        <v>0</v>
      </c>
      <c r="E129" s="57">
        <v>-23980.678370059999</v>
      </c>
      <c r="F129" s="57">
        <v>0</v>
      </c>
      <c r="G129" s="57">
        <v>-23980.678370059999</v>
      </c>
      <c r="H129" s="57"/>
      <c r="I129" s="57"/>
    </row>
    <row r="130" spans="1:12" s="58" customFormat="1" x14ac:dyDescent="0.2">
      <c r="A130" s="4" t="s">
        <v>211</v>
      </c>
      <c r="B130" s="57">
        <v>0</v>
      </c>
      <c r="C130" s="57">
        <v>0</v>
      </c>
      <c r="D130" s="57">
        <v>0</v>
      </c>
      <c r="E130" s="57">
        <v>465583.39314217999</v>
      </c>
      <c r="F130" s="57">
        <v>0</v>
      </c>
      <c r="G130" s="57">
        <v>465583.39314217999</v>
      </c>
      <c r="H130" s="57"/>
      <c r="I130" s="57"/>
    </row>
    <row r="131" spans="1:12" s="60" customFormat="1" x14ac:dyDescent="0.2">
      <c r="A131" s="5" t="s">
        <v>222</v>
      </c>
      <c r="B131" s="59">
        <v>-6411.1915764859996</v>
      </c>
      <c r="C131" s="59">
        <v>0</v>
      </c>
      <c r="D131" s="59">
        <v>21168.141353520001</v>
      </c>
      <c r="E131" s="59">
        <v>513309.52258851012</v>
      </c>
      <c r="F131" s="59">
        <v>0</v>
      </c>
      <c r="G131" s="59">
        <v>528066.47236554406</v>
      </c>
      <c r="H131" s="59"/>
      <c r="I131" s="59"/>
    </row>
    <row r="132" spans="1:12" s="58" customFormat="1" x14ac:dyDescent="0.2">
      <c r="A132" s="4" t="s">
        <v>223</v>
      </c>
      <c r="B132" s="57">
        <v>5646.7078861740001</v>
      </c>
      <c r="C132" s="57">
        <v>0</v>
      </c>
      <c r="D132" s="57">
        <v>32076.558695</v>
      </c>
      <c r="E132" s="57">
        <v>0</v>
      </c>
      <c r="F132" s="57">
        <v>0</v>
      </c>
      <c r="G132" s="57">
        <v>37723.266581174001</v>
      </c>
      <c r="H132" s="57"/>
      <c r="I132" s="57"/>
    </row>
    <row r="133" spans="1:12" s="58" customFormat="1" x14ac:dyDescent="0.2">
      <c r="A133" s="4" t="s">
        <v>224</v>
      </c>
      <c r="B133" s="57">
        <v>11049.10112865</v>
      </c>
      <c r="C133" s="57">
        <v>0</v>
      </c>
      <c r="D133" s="57">
        <v>10908.417341480001</v>
      </c>
      <c r="E133" s="57">
        <v>0</v>
      </c>
      <c r="F133" s="57">
        <v>0</v>
      </c>
      <c r="G133" s="57">
        <v>21957.518470129999</v>
      </c>
      <c r="H133" s="57"/>
      <c r="I133" s="57"/>
    </row>
    <row r="134" spans="1:12" s="60" customFormat="1" x14ac:dyDescent="0.2">
      <c r="A134" s="5" t="s">
        <v>225</v>
      </c>
      <c r="B134" s="59">
        <v>-1008.79833401</v>
      </c>
      <c r="C134" s="59">
        <v>0</v>
      </c>
      <c r="D134" s="59">
        <v>0</v>
      </c>
      <c r="E134" s="59">
        <v>513309.52258851012</v>
      </c>
      <c r="F134" s="59">
        <v>0</v>
      </c>
      <c r="G134" s="59">
        <v>512300.72425450012</v>
      </c>
      <c r="H134" s="59"/>
      <c r="I134" s="59"/>
    </row>
    <row r="135" spans="1:12" s="58" customFormat="1" x14ac:dyDescent="0.2">
      <c r="A135" s="4" t="s">
        <v>226</v>
      </c>
      <c r="B135" s="57">
        <v>4.5216659899999998</v>
      </c>
      <c r="C135" s="57">
        <v>0</v>
      </c>
      <c r="D135" s="57">
        <v>0</v>
      </c>
      <c r="E135" s="57">
        <v>762944.39833493007</v>
      </c>
      <c r="F135" s="57">
        <v>0</v>
      </c>
      <c r="G135" s="57">
        <v>762948.92000092007</v>
      </c>
      <c r="H135" s="57"/>
      <c r="I135" s="57"/>
    </row>
    <row r="136" spans="1:12" s="58" customFormat="1" x14ac:dyDescent="0.2">
      <c r="A136" s="4" t="s">
        <v>227</v>
      </c>
      <c r="B136" s="57">
        <v>1013.32</v>
      </c>
      <c r="C136" s="57">
        <v>0</v>
      </c>
      <c r="D136" s="57">
        <v>0</v>
      </c>
      <c r="E136" s="57">
        <v>249634.87574642</v>
      </c>
      <c r="F136" s="57">
        <v>0</v>
      </c>
      <c r="G136" s="57">
        <v>250648.19574642001</v>
      </c>
      <c r="H136" s="57"/>
      <c r="I136" s="57"/>
    </row>
    <row r="137" spans="1:12" s="58" customFormat="1" x14ac:dyDescent="0.2">
      <c r="A137" s="4"/>
      <c r="B137" s="57"/>
      <c r="C137" s="57"/>
      <c r="D137" s="57"/>
      <c r="E137" s="57"/>
      <c r="F137" s="57"/>
      <c r="G137" s="57"/>
      <c r="H137" s="57"/>
      <c r="I137" s="57"/>
    </row>
    <row r="138" spans="1:12" s="58" customFormat="1" ht="13.5" thickBot="1" x14ac:dyDescent="0.25">
      <c r="A138" s="33"/>
      <c r="B138" s="33"/>
      <c r="C138" s="33"/>
      <c r="D138" s="33"/>
      <c r="E138" s="33"/>
      <c r="F138" s="33"/>
      <c r="G138" s="61"/>
      <c r="H138" s="61"/>
      <c r="I138" s="61"/>
      <c r="J138" s="62"/>
      <c r="K138" s="62"/>
      <c r="L138" s="62"/>
    </row>
    <row r="139" spans="1:12" ht="13.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E642F-9AF1-49AA-8BFC-F27368A102DF}">
  <dimension ref="A1:L142"/>
  <sheetViews>
    <sheetView showGridLines="0" defaultGridColor="0" colorId="60" workbookViewId="0">
      <selection activeCell="C69" sqref="C69"/>
    </sheetView>
  </sheetViews>
  <sheetFormatPr baseColWidth="10" defaultRowHeight="12.75" x14ac:dyDescent="0.2"/>
  <cols>
    <col min="1" max="1" width="51.5703125" style="31" bestFit="1" customWidth="1"/>
    <col min="2" max="5" width="11.42578125" style="31"/>
    <col min="6" max="6" width="12.140625" style="31" bestFit="1" customWidth="1"/>
    <col min="7" max="7" width="11.42578125" style="31"/>
    <col min="8" max="8" width="14.28515625" style="31" customWidth="1"/>
    <col min="9" max="9" width="13.5703125" style="31" customWidth="1"/>
    <col min="10" max="16384" width="11.42578125" style="31"/>
  </cols>
  <sheetData>
    <row r="1" spans="1:9" x14ac:dyDescent="0.2">
      <c r="A1" s="1" t="s">
        <v>0</v>
      </c>
    </row>
    <row r="2" spans="1:9" x14ac:dyDescent="0.2">
      <c r="A2" s="1" t="s">
        <v>2</v>
      </c>
    </row>
    <row r="3" spans="1:9" x14ac:dyDescent="0.2">
      <c r="A3" s="1" t="s">
        <v>3</v>
      </c>
    </row>
    <row r="5" spans="1:9" x14ac:dyDescent="0.2">
      <c r="A5" s="40" t="s">
        <v>4</v>
      </c>
      <c r="B5" s="40"/>
      <c r="C5" s="40"/>
      <c r="D5" s="40"/>
      <c r="E5" s="40"/>
      <c r="F5" s="40"/>
      <c r="G5" s="40"/>
      <c r="H5" s="40"/>
    </row>
    <row r="6" spans="1:9" x14ac:dyDescent="0.2">
      <c r="A6" s="40" t="s">
        <v>379</v>
      </c>
      <c r="B6" s="40"/>
      <c r="C6" s="40"/>
      <c r="D6" s="40"/>
      <c r="E6" s="40"/>
      <c r="F6" s="40"/>
      <c r="G6" s="40"/>
      <c r="H6" s="40"/>
    </row>
    <row r="7" spans="1:9" x14ac:dyDescent="0.2">
      <c r="A7" s="40">
        <v>2024</v>
      </c>
      <c r="B7" s="40"/>
      <c r="C7" s="40"/>
      <c r="D7" s="40"/>
      <c r="E7" s="40"/>
      <c r="F7" s="40"/>
      <c r="G7" s="40"/>
      <c r="H7" s="40"/>
    </row>
    <row r="8" spans="1:9" x14ac:dyDescent="0.2">
      <c r="A8" s="40" t="s">
        <v>5</v>
      </c>
      <c r="B8" s="40"/>
      <c r="C8" s="40"/>
      <c r="D8" s="40"/>
      <c r="E8" s="40"/>
      <c r="F8" s="40"/>
      <c r="G8" s="40"/>
      <c r="H8" s="40"/>
    </row>
    <row r="9" spans="1:9" ht="13.5" thickBot="1" x14ac:dyDescent="0.25"/>
    <row r="10" spans="1:9" ht="61.5" thickTop="1" thickBot="1" x14ac:dyDescent="0.25">
      <c r="A10" s="3" t="s">
        <v>1</v>
      </c>
      <c r="B10" s="3" t="s">
        <v>233</v>
      </c>
      <c r="C10" s="3" t="s">
        <v>232</v>
      </c>
      <c r="D10" s="3" t="s">
        <v>230</v>
      </c>
      <c r="E10" s="3" t="s">
        <v>229</v>
      </c>
      <c r="F10" s="3" t="s">
        <v>126</v>
      </c>
      <c r="G10" s="8"/>
      <c r="H10" s="8"/>
      <c r="I10" s="8"/>
    </row>
    <row r="11" spans="1:9" s="58" customFormat="1" ht="13.5" thickTop="1" x14ac:dyDescent="0.2">
      <c r="A11" s="4"/>
      <c r="B11" s="57"/>
      <c r="C11" s="57"/>
      <c r="D11" s="57"/>
      <c r="E11" s="57"/>
      <c r="F11" s="57"/>
      <c r="G11" s="57"/>
      <c r="H11" s="57"/>
      <c r="I11" s="57"/>
    </row>
    <row r="12" spans="1:9" s="60" customFormat="1" x14ac:dyDescent="0.2">
      <c r="A12" s="5" t="s">
        <v>127</v>
      </c>
      <c r="B12" s="59">
        <v>4654913.0958086001</v>
      </c>
      <c r="C12" s="59">
        <v>-15541.563899999999</v>
      </c>
      <c r="D12" s="59">
        <v>7785236.800163514</v>
      </c>
      <c r="E12" s="59">
        <v>545467.79755381995</v>
      </c>
      <c r="F12" s="59">
        <v>12970076.129625935</v>
      </c>
      <c r="G12" s="59"/>
      <c r="H12" s="59"/>
      <c r="I12" s="59"/>
    </row>
    <row r="13" spans="1:9" s="60" customFormat="1" x14ac:dyDescent="0.2">
      <c r="A13" s="5" t="s">
        <v>128</v>
      </c>
      <c r="B13" s="59">
        <v>4664397.7924668305</v>
      </c>
      <c r="C13" s="59">
        <v>-15541.563899999999</v>
      </c>
      <c r="D13" s="59">
        <v>7783915.746653094</v>
      </c>
      <c r="E13" s="59">
        <v>545168.40566090005</v>
      </c>
      <c r="F13" s="59">
        <v>12977940.380880823</v>
      </c>
      <c r="G13" s="59"/>
      <c r="H13" s="59"/>
      <c r="I13" s="59"/>
    </row>
    <row r="14" spans="1:9" s="60" customFormat="1" x14ac:dyDescent="0.2">
      <c r="A14" s="5" t="s">
        <v>129</v>
      </c>
      <c r="B14" s="59">
        <v>3848446.7558009522</v>
      </c>
      <c r="C14" s="59">
        <v>0</v>
      </c>
      <c r="D14" s="59">
        <v>7165668.3241831604</v>
      </c>
      <c r="E14" s="59">
        <v>341254.38569656003</v>
      </c>
      <c r="F14" s="59">
        <v>11355369.465680672</v>
      </c>
      <c r="G14" s="59"/>
      <c r="H14" s="59"/>
      <c r="I14" s="59"/>
    </row>
    <row r="15" spans="1:9" s="60" customFormat="1" x14ac:dyDescent="0.2">
      <c r="A15" s="5" t="s">
        <v>130</v>
      </c>
      <c r="B15" s="59">
        <v>3725769.7269228622</v>
      </c>
      <c r="C15" s="59">
        <v>0</v>
      </c>
      <c r="D15" s="59">
        <v>3306809.68845098</v>
      </c>
      <c r="E15" s="59">
        <v>166646.88699843999</v>
      </c>
      <c r="F15" s="59">
        <v>7199226.3023722824</v>
      </c>
      <c r="G15" s="59"/>
      <c r="H15" s="59"/>
      <c r="I15" s="59"/>
    </row>
    <row r="16" spans="1:9" s="58" customFormat="1" x14ac:dyDescent="0.2">
      <c r="A16" s="4" t="s">
        <v>131</v>
      </c>
      <c r="B16" s="57">
        <v>3716289.1063591521</v>
      </c>
      <c r="C16" s="57">
        <v>0</v>
      </c>
      <c r="D16" s="57">
        <v>588916.37456959998</v>
      </c>
      <c r="E16" s="57">
        <v>0</v>
      </c>
      <c r="F16" s="57">
        <v>4305205.4809287516</v>
      </c>
      <c r="G16" s="57"/>
      <c r="H16" s="57"/>
      <c r="I16" s="57"/>
    </row>
    <row r="17" spans="1:9" s="58" customFormat="1" x14ac:dyDescent="0.2">
      <c r="A17" s="4" t="s">
        <v>132</v>
      </c>
      <c r="B17" s="57">
        <v>0</v>
      </c>
      <c r="C17" s="57">
        <v>0</v>
      </c>
      <c r="D17" s="57">
        <v>2423250.90446684</v>
      </c>
      <c r="E17" s="57">
        <v>0</v>
      </c>
      <c r="F17" s="57">
        <v>2423250.90446684</v>
      </c>
      <c r="G17" s="57"/>
      <c r="H17" s="57"/>
      <c r="I17" s="57"/>
    </row>
    <row r="18" spans="1:9" s="58" customFormat="1" x14ac:dyDescent="0.2">
      <c r="A18" s="4" t="s">
        <v>133</v>
      </c>
      <c r="B18" s="57">
        <v>181.37076390999999</v>
      </c>
      <c r="C18" s="57">
        <v>0</v>
      </c>
      <c r="D18" s="57">
        <v>294642.40941453999</v>
      </c>
      <c r="E18" s="57">
        <v>166646.88699843999</v>
      </c>
      <c r="F18" s="57">
        <v>461470.66717689001</v>
      </c>
      <c r="G18" s="57"/>
      <c r="H18" s="57"/>
      <c r="I18" s="57"/>
    </row>
    <row r="19" spans="1:9" s="58" customFormat="1" x14ac:dyDescent="0.2">
      <c r="A19" s="4" t="s">
        <v>134</v>
      </c>
      <c r="B19" s="57">
        <v>9299.2497997999999</v>
      </c>
      <c r="C19" s="57">
        <v>0</v>
      </c>
      <c r="D19" s="57">
        <v>0</v>
      </c>
      <c r="E19" s="57">
        <v>0</v>
      </c>
      <c r="F19" s="57">
        <v>9299.2497997999999</v>
      </c>
      <c r="G19" s="57"/>
      <c r="H19" s="57"/>
      <c r="I19" s="57"/>
    </row>
    <row r="20" spans="1:9" s="60" customFormat="1" x14ac:dyDescent="0.2">
      <c r="A20" s="5" t="s">
        <v>135</v>
      </c>
      <c r="B20" s="59">
        <v>122677.02887809</v>
      </c>
      <c r="C20" s="59">
        <v>0</v>
      </c>
      <c r="D20" s="59">
        <v>3858858.63573218</v>
      </c>
      <c r="E20" s="59">
        <v>174607.49869812001</v>
      </c>
      <c r="F20" s="59">
        <v>4156143.1633083904</v>
      </c>
      <c r="G20" s="59"/>
      <c r="H20" s="59"/>
      <c r="I20" s="59"/>
    </row>
    <row r="21" spans="1:9" s="58" customFormat="1" x14ac:dyDescent="0.2">
      <c r="A21" s="4" t="s">
        <v>136</v>
      </c>
      <c r="B21" s="57">
        <v>67278.826815060005</v>
      </c>
      <c r="C21" s="57">
        <v>0</v>
      </c>
      <c r="D21" s="57">
        <v>3580777.6843669601</v>
      </c>
      <c r="E21" s="57">
        <v>170787.78659738999</v>
      </c>
      <c r="F21" s="57">
        <v>3818844.2977794106</v>
      </c>
      <c r="G21" s="57"/>
      <c r="H21" s="57"/>
      <c r="I21" s="57"/>
    </row>
    <row r="22" spans="1:9" s="58" customFormat="1" x14ac:dyDescent="0.2">
      <c r="A22" s="4" t="s">
        <v>137</v>
      </c>
      <c r="B22" s="57">
        <v>42235.93586297</v>
      </c>
      <c r="C22" s="57">
        <v>0</v>
      </c>
      <c r="D22" s="57">
        <v>278080.34962246002</v>
      </c>
      <c r="E22" s="57">
        <v>3612.8835990699999</v>
      </c>
      <c r="F22" s="57">
        <v>323929.1690845</v>
      </c>
      <c r="G22" s="57"/>
      <c r="H22" s="57"/>
      <c r="I22" s="57"/>
    </row>
    <row r="23" spans="1:9" s="58" customFormat="1" x14ac:dyDescent="0.2">
      <c r="A23" s="4" t="s">
        <v>134</v>
      </c>
      <c r="B23" s="57">
        <v>13162.266200059999</v>
      </c>
      <c r="C23" s="57">
        <v>0</v>
      </c>
      <c r="D23" s="57">
        <v>0.60174276000000004</v>
      </c>
      <c r="E23" s="57">
        <v>206.82850166</v>
      </c>
      <c r="F23" s="57">
        <v>13369.69644448</v>
      </c>
      <c r="G23" s="57"/>
      <c r="H23" s="57"/>
      <c r="I23" s="57"/>
    </row>
    <row r="24" spans="1:9" s="60" customFormat="1" x14ac:dyDescent="0.2">
      <c r="A24" s="5" t="s">
        <v>138</v>
      </c>
      <c r="B24" s="59">
        <v>720980.49961465097</v>
      </c>
      <c r="C24" s="59">
        <v>689.12530000000004</v>
      </c>
      <c r="D24" s="59">
        <v>182897.25075795999</v>
      </c>
      <c r="E24" s="59">
        <v>206134.66948593999</v>
      </c>
      <c r="F24" s="59">
        <v>1110701.5451585511</v>
      </c>
      <c r="G24" s="59"/>
      <c r="H24" s="59"/>
      <c r="I24" s="59"/>
    </row>
    <row r="25" spans="1:9" s="58" customFormat="1" x14ac:dyDescent="0.2">
      <c r="A25" s="4" t="s">
        <v>139</v>
      </c>
      <c r="B25" s="57">
        <v>194169.985134919</v>
      </c>
      <c r="C25" s="57">
        <v>0</v>
      </c>
      <c r="D25" s="57">
        <v>90842.508620790002</v>
      </c>
      <c r="E25" s="57">
        <v>168476.13744873999</v>
      </c>
      <c r="F25" s="57">
        <v>453488.63120444899</v>
      </c>
      <c r="G25" s="57"/>
      <c r="H25" s="57"/>
      <c r="I25" s="57"/>
    </row>
    <row r="26" spans="1:9" s="60" customFormat="1" x14ac:dyDescent="0.2">
      <c r="A26" s="5" t="s">
        <v>140</v>
      </c>
      <c r="B26" s="59">
        <v>493301.55713620997</v>
      </c>
      <c r="C26" s="59">
        <v>683.44159999999999</v>
      </c>
      <c r="D26" s="59">
        <v>3755.8319478799999</v>
      </c>
      <c r="E26" s="59">
        <v>12419.74262753</v>
      </c>
      <c r="F26" s="59">
        <v>510160.57331161998</v>
      </c>
      <c r="G26" s="59"/>
      <c r="H26" s="59"/>
      <c r="I26" s="59"/>
    </row>
    <row r="27" spans="1:9" s="60" customFormat="1" x14ac:dyDescent="0.2">
      <c r="A27" s="5" t="s">
        <v>141</v>
      </c>
      <c r="B27" s="59">
        <v>493301.55713620997</v>
      </c>
      <c r="C27" s="59">
        <v>683.44159999999999</v>
      </c>
      <c r="D27" s="59">
        <v>3755.8319478799999</v>
      </c>
      <c r="E27" s="59">
        <v>12419.74262753</v>
      </c>
      <c r="F27" s="59">
        <v>510160.57331161998</v>
      </c>
      <c r="G27" s="59"/>
      <c r="H27" s="59"/>
      <c r="I27" s="59"/>
    </row>
    <row r="28" spans="1:9" s="58" customFormat="1" x14ac:dyDescent="0.2">
      <c r="A28" s="4" t="s">
        <v>142</v>
      </c>
      <c r="B28" s="57">
        <v>295098.16901782999</v>
      </c>
      <c r="C28" s="57">
        <v>0</v>
      </c>
      <c r="D28" s="57">
        <v>0</v>
      </c>
      <c r="E28" s="57">
        <v>2658.7577874600001</v>
      </c>
      <c r="F28" s="57">
        <v>297756.92680528999</v>
      </c>
      <c r="G28" s="57"/>
      <c r="H28" s="57"/>
      <c r="I28" s="57"/>
    </row>
    <row r="29" spans="1:9" s="58" customFormat="1" x14ac:dyDescent="0.2">
      <c r="A29" s="4" t="s">
        <v>143</v>
      </c>
      <c r="B29" s="57">
        <v>152113.89111294001</v>
      </c>
      <c r="C29" s="57">
        <v>683.44159999999999</v>
      </c>
      <c r="D29" s="57">
        <v>3755.8319478799999</v>
      </c>
      <c r="E29" s="57">
        <v>9748.6047959299995</v>
      </c>
      <c r="F29" s="57">
        <v>166301.76945674999</v>
      </c>
      <c r="G29" s="57"/>
      <c r="H29" s="57"/>
      <c r="I29" s="57"/>
    </row>
    <row r="30" spans="1:9" s="58" customFormat="1" x14ac:dyDescent="0.2">
      <c r="A30" s="4" t="s">
        <v>144</v>
      </c>
      <c r="B30" s="57">
        <v>29195.93194559</v>
      </c>
      <c r="C30" s="57">
        <v>0</v>
      </c>
      <c r="D30" s="57">
        <v>0</v>
      </c>
      <c r="E30" s="57">
        <v>9.4128586900000002</v>
      </c>
      <c r="F30" s="57">
        <v>29205.344804280001</v>
      </c>
      <c r="G30" s="57"/>
      <c r="H30" s="57"/>
      <c r="I30" s="57"/>
    </row>
    <row r="31" spans="1:9" s="58" customFormat="1" x14ac:dyDescent="0.2">
      <c r="A31" s="4" t="s">
        <v>145</v>
      </c>
      <c r="B31" s="57">
        <v>16893.56505985</v>
      </c>
      <c r="C31" s="57">
        <v>0</v>
      </c>
      <c r="D31" s="57">
        <v>0</v>
      </c>
      <c r="E31" s="57">
        <v>2.9671854500000001</v>
      </c>
      <c r="F31" s="57">
        <v>16896.532245300001</v>
      </c>
      <c r="G31" s="57"/>
      <c r="H31" s="57"/>
      <c r="I31" s="57"/>
    </row>
    <row r="32" spans="1:9" s="58" customFormat="1" x14ac:dyDescent="0.2">
      <c r="A32" s="4" t="s">
        <v>146</v>
      </c>
      <c r="B32" s="57">
        <v>33508.957343522001</v>
      </c>
      <c r="C32" s="57">
        <v>5.6837</v>
      </c>
      <c r="D32" s="57">
        <v>88298.910189290007</v>
      </c>
      <c r="E32" s="57">
        <v>25238.78940967</v>
      </c>
      <c r="F32" s="57">
        <v>147052.34064248201</v>
      </c>
      <c r="G32" s="57"/>
      <c r="H32" s="57"/>
      <c r="I32" s="57"/>
    </row>
    <row r="33" spans="1:9" s="60" customFormat="1" x14ac:dyDescent="0.2">
      <c r="A33" s="5" t="s">
        <v>147</v>
      </c>
      <c r="B33" s="59">
        <v>94970.537051227002</v>
      </c>
      <c r="C33" s="59">
        <v>-16230.689200000001</v>
      </c>
      <c r="D33" s="59">
        <v>435350.17171197402</v>
      </c>
      <c r="E33" s="59">
        <v>-2220.6495215999998</v>
      </c>
      <c r="F33" s="59">
        <v>511869.37004160101</v>
      </c>
      <c r="G33" s="59"/>
      <c r="H33" s="59"/>
      <c r="I33" s="59"/>
    </row>
    <row r="34" spans="1:9" s="60" customFormat="1" x14ac:dyDescent="0.2">
      <c r="A34" s="5" t="s">
        <v>148</v>
      </c>
      <c r="B34" s="59">
        <v>68985.465657957</v>
      </c>
      <c r="C34" s="59">
        <v>-17316.7719</v>
      </c>
      <c r="D34" s="59">
        <v>433344.40539919399</v>
      </c>
      <c r="E34" s="59">
        <v>-2391.2251482199999</v>
      </c>
      <c r="F34" s="59">
        <v>482621.87400893099</v>
      </c>
      <c r="G34" s="59"/>
      <c r="H34" s="59"/>
      <c r="I34" s="59"/>
    </row>
    <row r="35" spans="1:9" s="60" customFormat="1" x14ac:dyDescent="0.2">
      <c r="A35" s="5" t="s">
        <v>149</v>
      </c>
      <c r="B35" s="59">
        <v>841.98044186300001</v>
      </c>
      <c r="C35" s="59">
        <v>0</v>
      </c>
      <c r="D35" s="59">
        <v>41.672841689999998</v>
      </c>
      <c r="E35" s="59">
        <v>0</v>
      </c>
      <c r="F35" s="59">
        <v>883.65328355300005</v>
      </c>
      <c r="G35" s="59"/>
      <c r="H35" s="59"/>
      <c r="I35" s="59"/>
    </row>
    <row r="36" spans="1:9" s="60" customFormat="1" x14ac:dyDescent="0.2">
      <c r="A36" s="5" t="s">
        <v>150</v>
      </c>
      <c r="B36" s="59">
        <v>1417.08001565</v>
      </c>
      <c r="C36" s="59">
        <v>3737.6883202399999</v>
      </c>
      <c r="D36" s="59">
        <v>715.02499999999998</v>
      </c>
      <c r="E36" s="59">
        <v>0</v>
      </c>
      <c r="F36" s="59">
        <v>5479.7802156500002</v>
      </c>
      <c r="G36" s="59"/>
      <c r="H36" s="59"/>
      <c r="I36" s="59"/>
    </row>
    <row r="37" spans="1:9" s="60" customFormat="1" x14ac:dyDescent="0.2">
      <c r="A37" s="5" t="s">
        <v>151</v>
      </c>
      <c r="B37" s="59">
        <v>0</v>
      </c>
      <c r="C37" s="59">
        <v>0</v>
      </c>
      <c r="D37" s="59">
        <v>0</v>
      </c>
      <c r="E37" s="59">
        <v>1.5438168000000001</v>
      </c>
      <c r="F37" s="59">
        <v>1.5438168000000001</v>
      </c>
      <c r="G37" s="59"/>
      <c r="H37" s="59"/>
      <c r="I37" s="59"/>
    </row>
    <row r="38" spans="1:9" s="60" customFormat="1" x14ac:dyDescent="0.2">
      <c r="A38" s="5" t="s">
        <v>363</v>
      </c>
      <c r="B38" s="59">
        <v>64026.627012669996</v>
      </c>
      <c r="C38" s="59">
        <v>0</v>
      </c>
      <c r="D38" s="59">
        <v>7493.3092852299997</v>
      </c>
      <c r="E38" s="59">
        <v>0.4810721</v>
      </c>
      <c r="F38" s="59">
        <v>71520.417369999996</v>
      </c>
      <c r="G38" s="59"/>
      <c r="H38" s="59"/>
      <c r="I38" s="59"/>
    </row>
    <row r="39" spans="1:9" s="58" customFormat="1" x14ac:dyDescent="0.2">
      <c r="A39" s="4" t="s">
        <v>152</v>
      </c>
      <c r="B39" s="57">
        <v>2699.7781877739999</v>
      </c>
      <c r="C39" s="57">
        <v>-20664.447100000001</v>
      </c>
      <c r="D39" s="57">
        <v>425094.398272274</v>
      </c>
      <c r="E39" s="57">
        <v>-2393.2500371199999</v>
      </c>
      <c r="F39" s="57">
        <v>404736.479322928</v>
      </c>
      <c r="G39" s="57"/>
      <c r="H39" s="57"/>
      <c r="I39" s="57"/>
    </row>
    <row r="40" spans="1:9" s="58" customFormat="1" x14ac:dyDescent="0.2">
      <c r="A40" s="4" t="s">
        <v>153</v>
      </c>
      <c r="B40" s="57">
        <v>25264.03638569</v>
      </c>
      <c r="C40" s="57">
        <v>1086.0826999999999</v>
      </c>
      <c r="D40" s="57">
        <v>1993.0115627800001</v>
      </c>
      <c r="E40" s="57">
        <v>54.287592859999997</v>
      </c>
      <c r="F40" s="57">
        <v>28397.41824133</v>
      </c>
      <c r="G40" s="57"/>
      <c r="H40" s="57"/>
      <c r="I40" s="57"/>
    </row>
    <row r="41" spans="1:9" s="58" customFormat="1" x14ac:dyDescent="0.2">
      <c r="A41" s="4" t="s">
        <v>154</v>
      </c>
      <c r="B41" s="57">
        <v>721.03500757999996</v>
      </c>
      <c r="C41" s="57">
        <v>0</v>
      </c>
      <c r="D41" s="57">
        <v>12.75475</v>
      </c>
      <c r="E41" s="57">
        <v>116.28803376</v>
      </c>
      <c r="F41" s="57">
        <v>850.07779133999998</v>
      </c>
      <c r="G41" s="57"/>
      <c r="H41" s="57"/>
      <c r="I41" s="57"/>
    </row>
    <row r="42" spans="1:9" s="58" customFormat="1" x14ac:dyDescent="0.2">
      <c r="A42" s="4" t="s">
        <v>155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/>
      <c r="H42" s="57"/>
      <c r="I42" s="57"/>
    </row>
    <row r="43" spans="1:9" s="60" customFormat="1" x14ac:dyDescent="0.2">
      <c r="A43" s="5" t="s">
        <v>156</v>
      </c>
      <c r="B43" s="59">
        <v>-9484.6966582299992</v>
      </c>
      <c r="C43" s="59">
        <v>0</v>
      </c>
      <c r="D43" s="59">
        <v>1321.0535104200001</v>
      </c>
      <c r="E43" s="59">
        <v>299.39189291999998</v>
      </c>
      <c r="F43" s="59">
        <v>-7864.2512548900004</v>
      </c>
      <c r="G43" s="59"/>
      <c r="H43" s="59"/>
      <c r="I43" s="59"/>
    </row>
    <row r="44" spans="1:9" s="58" customFormat="1" x14ac:dyDescent="0.2">
      <c r="A44" s="4" t="s">
        <v>157</v>
      </c>
      <c r="B44" s="57">
        <v>7.34654411</v>
      </c>
      <c r="C44" s="57">
        <v>0</v>
      </c>
      <c r="D44" s="57">
        <v>0</v>
      </c>
      <c r="E44" s="57">
        <v>26.337783439999999</v>
      </c>
      <c r="F44" s="57">
        <v>33.684327549999999</v>
      </c>
      <c r="G44" s="57"/>
      <c r="H44" s="57"/>
      <c r="I44" s="57"/>
    </row>
    <row r="45" spans="1:9" s="60" customFormat="1" x14ac:dyDescent="0.2">
      <c r="A45" s="5" t="s">
        <v>158</v>
      </c>
      <c r="B45" s="59">
        <v>-9564.0168991999999</v>
      </c>
      <c r="C45" s="59">
        <v>0</v>
      </c>
      <c r="D45" s="59">
        <v>1321.0535104200001</v>
      </c>
      <c r="E45" s="59">
        <v>32.800950100000001</v>
      </c>
      <c r="F45" s="59">
        <v>-8210.1624386799995</v>
      </c>
      <c r="G45" s="59"/>
      <c r="H45" s="59"/>
      <c r="I45" s="59"/>
    </row>
    <row r="46" spans="1:9" s="60" customFormat="1" x14ac:dyDescent="0.2">
      <c r="A46" s="5" t="s">
        <v>148</v>
      </c>
      <c r="B46" s="59">
        <v>-9627.4321179199997</v>
      </c>
      <c r="C46" s="59">
        <v>0</v>
      </c>
      <c r="D46" s="59">
        <v>1302.7712604200001</v>
      </c>
      <c r="E46" s="59">
        <v>-56.819513370000003</v>
      </c>
      <c r="F46" s="59">
        <v>-8381.4803708700001</v>
      </c>
      <c r="G46" s="59"/>
      <c r="H46" s="59"/>
      <c r="I46" s="59"/>
    </row>
    <row r="47" spans="1:9" s="60" customFormat="1" x14ac:dyDescent="0.2">
      <c r="A47" s="5" t="s">
        <v>363</v>
      </c>
      <c r="B47" s="59">
        <v>0</v>
      </c>
      <c r="C47" s="59">
        <v>0</v>
      </c>
      <c r="D47" s="59">
        <v>0</v>
      </c>
      <c r="E47" s="59">
        <v>2.0663750000000002E-2</v>
      </c>
      <c r="F47" s="59">
        <v>2.0663750000000002E-2</v>
      </c>
      <c r="G47" s="59"/>
      <c r="H47" s="59"/>
      <c r="I47" s="59"/>
    </row>
    <row r="48" spans="1:9" s="58" customFormat="1" x14ac:dyDescent="0.2">
      <c r="A48" s="4" t="s">
        <v>152</v>
      </c>
      <c r="B48" s="57">
        <v>-9627.4321179199997</v>
      </c>
      <c r="C48" s="57">
        <v>0</v>
      </c>
      <c r="D48" s="57">
        <v>1302.7712604200001</v>
      </c>
      <c r="E48" s="57">
        <v>-56.84017712</v>
      </c>
      <c r="F48" s="57">
        <v>-8381.5010346199997</v>
      </c>
      <c r="G48" s="57"/>
      <c r="H48" s="57"/>
      <c r="I48" s="57"/>
    </row>
    <row r="49" spans="1:9" s="58" customFormat="1" x14ac:dyDescent="0.2">
      <c r="A49" s="4" t="s">
        <v>153</v>
      </c>
      <c r="B49" s="57">
        <v>11.606851389999999</v>
      </c>
      <c r="C49" s="57">
        <v>0</v>
      </c>
      <c r="D49" s="57">
        <v>0</v>
      </c>
      <c r="E49" s="57">
        <v>59.757177900000002</v>
      </c>
      <c r="F49" s="57">
        <v>71.364029290000005</v>
      </c>
      <c r="G49" s="57"/>
      <c r="H49" s="57"/>
      <c r="I49" s="57"/>
    </row>
    <row r="50" spans="1:9" s="58" customFormat="1" x14ac:dyDescent="0.2">
      <c r="A50" s="4" t="s">
        <v>154</v>
      </c>
      <c r="B50" s="57">
        <v>51.808367330000003</v>
      </c>
      <c r="C50" s="57">
        <v>0</v>
      </c>
      <c r="D50" s="57">
        <v>18.282250000000001</v>
      </c>
      <c r="E50" s="57">
        <v>29.863285569999999</v>
      </c>
      <c r="F50" s="57">
        <v>99.953902900000003</v>
      </c>
      <c r="G50" s="57"/>
      <c r="H50" s="57"/>
      <c r="I50" s="57"/>
    </row>
    <row r="51" spans="1:9" s="58" customFormat="1" x14ac:dyDescent="0.2">
      <c r="A51" s="4" t="s">
        <v>159</v>
      </c>
      <c r="B51" s="57">
        <v>71.973696860000004</v>
      </c>
      <c r="C51" s="57">
        <v>0</v>
      </c>
      <c r="D51" s="57">
        <v>0</v>
      </c>
      <c r="E51" s="57">
        <v>240.25315938</v>
      </c>
      <c r="F51" s="57">
        <v>312.22685624000002</v>
      </c>
      <c r="G51" s="57"/>
      <c r="H51" s="57"/>
      <c r="I51" s="57"/>
    </row>
    <row r="52" spans="1:9" s="60" customFormat="1" x14ac:dyDescent="0.2">
      <c r="A52" s="5" t="s">
        <v>160</v>
      </c>
      <c r="B52" s="59">
        <v>5409064.7361254469</v>
      </c>
      <c r="C52" s="59">
        <v>205894.30189999999</v>
      </c>
      <c r="D52" s="59">
        <v>7976121.1928291293</v>
      </c>
      <c r="E52" s="59">
        <v>644241.67497647565</v>
      </c>
      <c r="F52" s="59">
        <v>14235321.905831052</v>
      </c>
      <c r="G52" s="59"/>
      <c r="H52" s="59"/>
      <c r="I52" s="59"/>
    </row>
    <row r="53" spans="1:9" s="60" customFormat="1" x14ac:dyDescent="0.2">
      <c r="A53" s="5" t="s">
        <v>161</v>
      </c>
      <c r="B53" s="59">
        <v>5408700.1447400916</v>
      </c>
      <c r="C53" s="59">
        <v>205894.30189999999</v>
      </c>
      <c r="D53" s="59">
        <v>7939182.41552913</v>
      </c>
      <c r="E53" s="59">
        <v>644241.67497647565</v>
      </c>
      <c r="F53" s="59">
        <v>14198018.537145698</v>
      </c>
      <c r="G53" s="59"/>
      <c r="H53" s="59"/>
      <c r="I53" s="59"/>
    </row>
    <row r="54" spans="1:9" s="60" customFormat="1" x14ac:dyDescent="0.2">
      <c r="A54" s="5" t="s">
        <v>162</v>
      </c>
      <c r="B54" s="59">
        <v>5195309.922654978</v>
      </c>
      <c r="C54" s="59">
        <v>205894.30189999999</v>
      </c>
      <c r="D54" s="59">
        <v>7380240.6270181108</v>
      </c>
      <c r="E54" s="59">
        <v>485794.8122550656</v>
      </c>
      <c r="F54" s="59">
        <v>13267239.663828153</v>
      </c>
      <c r="G54" s="59"/>
      <c r="H54" s="59"/>
      <c r="I54" s="59"/>
    </row>
    <row r="55" spans="1:9" s="58" customFormat="1" x14ac:dyDescent="0.2">
      <c r="A55" s="4" t="s">
        <v>163</v>
      </c>
      <c r="B55" s="57">
        <v>1832833.9719479021</v>
      </c>
      <c r="C55" s="57">
        <v>0</v>
      </c>
      <c r="D55" s="57">
        <v>2350940.1344643701</v>
      </c>
      <c r="E55" s="57">
        <v>211206.40370669999</v>
      </c>
      <c r="F55" s="57">
        <v>4394980.5101189716</v>
      </c>
      <c r="G55" s="57"/>
      <c r="H55" s="57"/>
      <c r="I55" s="57"/>
    </row>
    <row r="56" spans="1:9" s="58" customFormat="1" x14ac:dyDescent="0.2">
      <c r="A56" s="4" t="s">
        <v>164</v>
      </c>
      <c r="B56" s="57">
        <v>71996.998006218404</v>
      </c>
      <c r="C56" s="57">
        <v>22612.381399999998</v>
      </c>
      <c r="D56" s="57">
        <v>315991.39588034002</v>
      </c>
      <c r="E56" s="57">
        <v>28393.156315730001</v>
      </c>
      <c r="F56" s="57">
        <v>438993.93160228839</v>
      </c>
      <c r="G56" s="57"/>
      <c r="H56" s="57"/>
      <c r="I56" s="57"/>
    </row>
    <row r="57" spans="1:9" s="58" customFormat="1" x14ac:dyDescent="0.2">
      <c r="A57" s="4" t="s">
        <v>165</v>
      </c>
      <c r="B57" s="57">
        <v>3736.9622062895</v>
      </c>
      <c r="C57" s="57">
        <v>744.10535454950002</v>
      </c>
      <c r="D57" s="57">
        <v>41.411926559999998</v>
      </c>
      <c r="E57" s="57">
        <v>41.267139810000003</v>
      </c>
      <c r="F57" s="57">
        <v>3819.6412726594999</v>
      </c>
      <c r="G57" s="57"/>
      <c r="H57" s="57"/>
      <c r="I57" s="57"/>
    </row>
    <row r="58" spans="1:9" s="58" customFormat="1" x14ac:dyDescent="0.2">
      <c r="A58" s="4" t="s">
        <v>364</v>
      </c>
      <c r="B58" s="57">
        <v>59870.342779034399</v>
      </c>
      <c r="C58" s="57">
        <v>24862.609381534399</v>
      </c>
      <c r="D58" s="57">
        <v>305213.63639028999</v>
      </c>
      <c r="E58" s="57">
        <v>27392.820056289998</v>
      </c>
      <c r="F58" s="57">
        <v>415089.18062561442</v>
      </c>
      <c r="G58" s="57"/>
      <c r="H58" s="57"/>
      <c r="I58" s="57"/>
    </row>
    <row r="59" spans="1:9" s="58" customFormat="1" x14ac:dyDescent="0.2">
      <c r="A59" s="4" t="s">
        <v>362</v>
      </c>
      <c r="B59" s="57">
        <v>8389.6930208944996</v>
      </c>
      <c r="C59" s="57">
        <v>76.896105356500001</v>
      </c>
      <c r="D59" s="57">
        <v>10736.347563490001</v>
      </c>
      <c r="E59" s="57">
        <v>959.06911963000005</v>
      </c>
      <c r="F59" s="57">
        <v>20085.1097040145</v>
      </c>
      <c r="G59" s="57"/>
      <c r="H59" s="57"/>
      <c r="I59" s="57"/>
    </row>
    <row r="60" spans="1:9" s="58" customFormat="1" x14ac:dyDescent="0.2">
      <c r="A60" s="4" t="s">
        <v>166</v>
      </c>
      <c r="B60" s="57">
        <v>930799.35081268265</v>
      </c>
      <c r="C60" s="57">
        <v>5204.5874999999996</v>
      </c>
      <c r="D60" s="57">
        <v>347687.49898154999</v>
      </c>
      <c r="E60" s="57">
        <v>178852.81303061559</v>
      </c>
      <c r="F60" s="57">
        <v>1462544.2503248481</v>
      </c>
      <c r="G60" s="57"/>
      <c r="H60" s="57"/>
      <c r="I60" s="57"/>
    </row>
    <row r="61" spans="1:9" s="60" customFormat="1" x14ac:dyDescent="0.2">
      <c r="A61" s="5" t="s">
        <v>167</v>
      </c>
      <c r="B61" s="59">
        <v>18017.273375115001</v>
      </c>
      <c r="C61" s="59">
        <v>0</v>
      </c>
      <c r="D61" s="59">
        <v>2374399.6544106798</v>
      </c>
      <c r="E61" s="59">
        <v>6331.8283033999996</v>
      </c>
      <c r="F61" s="59">
        <v>2398748.7560891947</v>
      </c>
      <c r="G61" s="59"/>
      <c r="H61" s="59"/>
      <c r="I61" s="59"/>
    </row>
    <row r="62" spans="1:9" s="60" customFormat="1" x14ac:dyDescent="0.2">
      <c r="A62" s="5" t="s">
        <v>168</v>
      </c>
      <c r="B62" s="59">
        <v>6819.6158944150002</v>
      </c>
      <c r="C62" s="59">
        <v>0</v>
      </c>
      <c r="D62" s="59">
        <v>1862403.7842287601</v>
      </c>
      <c r="E62" s="59">
        <v>6331.8283033999996</v>
      </c>
      <c r="F62" s="59">
        <v>1875555.2284265747</v>
      </c>
      <c r="G62" s="59"/>
      <c r="H62" s="59"/>
      <c r="I62" s="59"/>
    </row>
    <row r="63" spans="1:9" s="58" customFormat="1" x14ac:dyDescent="0.2">
      <c r="A63" s="4" t="s">
        <v>143</v>
      </c>
      <c r="B63" s="57">
        <v>3.2057722700000002</v>
      </c>
      <c r="C63" s="57">
        <v>0</v>
      </c>
      <c r="D63" s="57">
        <v>45.313462100000002</v>
      </c>
      <c r="E63" s="57">
        <v>3855.8257075299998</v>
      </c>
      <c r="F63" s="57">
        <v>3904.3449418999999</v>
      </c>
      <c r="G63" s="57"/>
      <c r="H63" s="57"/>
      <c r="I63" s="57"/>
    </row>
    <row r="64" spans="1:9" s="58" customFormat="1" x14ac:dyDescent="0.2">
      <c r="A64" s="4" t="s">
        <v>142</v>
      </c>
      <c r="B64" s="57">
        <v>0</v>
      </c>
      <c r="C64" s="57">
        <v>0</v>
      </c>
      <c r="D64" s="57">
        <v>0</v>
      </c>
      <c r="E64" s="57">
        <v>2396.53598551</v>
      </c>
      <c r="F64" s="57">
        <v>2396.53598551</v>
      </c>
      <c r="G64" s="57"/>
      <c r="H64" s="57"/>
      <c r="I64" s="57"/>
    </row>
    <row r="65" spans="1:9" s="58" customFormat="1" x14ac:dyDescent="0.2">
      <c r="A65" s="4" t="s">
        <v>144</v>
      </c>
      <c r="B65" s="57">
        <v>6816.4101221450001</v>
      </c>
      <c r="C65" s="57">
        <v>0</v>
      </c>
      <c r="D65" s="57">
        <v>1862358.4707666601</v>
      </c>
      <c r="E65" s="57">
        <v>79.466610360000004</v>
      </c>
      <c r="F65" s="57">
        <v>1869254.3474991648</v>
      </c>
      <c r="G65" s="57"/>
      <c r="H65" s="57"/>
      <c r="I65" s="57"/>
    </row>
    <row r="66" spans="1:9" s="58" customFormat="1" x14ac:dyDescent="0.2">
      <c r="A66" s="4" t="s">
        <v>169</v>
      </c>
      <c r="B66" s="57">
        <v>11197.6574807</v>
      </c>
      <c r="C66" s="57">
        <v>0</v>
      </c>
      <c r="D66" s="57">
        <v>511995.87018192001</v>
      </c>
      <c r="E66" s="57">
        <v>0</v>
      </c>
      <c r="F66" s="57">
        <v>523193.52766262001</v>
      </c>
      <c r="G66" s="57"/>
      <c r="H66" s="57"/>
      <c r="I66" s="57"/>
    </row>
    <row r="67" spans="1:9" s="60" customFormat="1" x14ac:dyDescent="0.2">
      <c r="A67" s="5" t="s">
        <v>170</v>
      </c>
      <c r="B67" s="59">
        <v>2341662.3285130602</v>
      </c>
      <c r="C67" s="59">
        <v>178077.33300000001</v>
      </c>
      <c r="D67" s="59">
        <v>1991221.94328117</v>
      </c>
      <c r="E67" s="59">
        <v>61010.610898619998</v>
      </c>
      <c r="F67" s="59">
        <v>4571972.2156928508</v>
      </c>
      <c r="G67" s="59"/>
      <c r="H67" s="59"/>
      <c r="I67" s="59"/>
    </row>
    <row r="68" spans="1:9" s="58" customFormat="1" x14ac:dyDescent="0.2">
      <c r="A68" s="4" t="s">
        <v>171</v>
      </c>
      <c r="B68" s="57">
        <v>17131.018944693002</v>
      </c>
      <c r="C68" s="57">
        <v>0</v>
      </c>
      <c r="D68" s="57">
        <v>711746.80334998004</v>
      </c>
      <c r="E68" s="57">
        <v>34298.336295449997</v>
      </c>
      <c r="F68" s="57">
        <v>763176.15859012306</v>
      </c>
      <c r="G68" s="57"/>
      <c r="H68" s="57"/>
      <c r="I68" s="57"/>
    </row>
    <row r="69" spans="1:9" s="58" customFormat="1" x14ac:dyDescent="0.2">
      <c r="A69" s="4" t="s">
        <v>172</v>
      </c>
      <c r="B69" s="57">
        <v>529.63341548999995</v>
      </c>
      <c r="C69" s="57">
        <v>0</v>
      </c>
      <c r="D69" s="57">
        <v>707939.37814866996</v>
      </c>
      <c r="E69" s="57">
        <v>15458.536478599999</v>
      </c>
      <c r="F69" s="57">
        <v>723927.54804276</v>
      </c>
      <c r="G69" s="57"/>
      <c r="H69" s="57"/>
      <c r="I69" s="57"/>
    </row>
    <row r="70" spans="1:9" s="58" customFormat="1" x14ac:dyDescent="0.2">
      <c r="A70" s="4" t="s">
        <v>173</v>
      </c>
      <c r="B70" s="57">
        <v>12835.40342015</v>
      </c>
      <c r="C70" s="57">
        <v>103.46074591999999</v>
      </c>
      <c r="D70" s="57">
        <v>923.06289760000004</v>
      </c>
      <c r="E70" s="57">
        <v>0</v>
      </c>
      <c r="F70" s="57">
        <v>13758.466317750001</v>
      </c>
      <c r="G70" s="57"/>
      <c r="H70" s="57"/>
      <c r="I70" s="57"/>
    </row>
    <row r="71" spans="1:9" s="58" customFormat="1" x14ac:dyDescent="0.2">
      <c r="A71" s="4" t="s">
        <v>187</v>
      </c>
      <c r="B71" s="57">
        <v>1620.652341</v>
      </c>
      <c r="C71" s="57">
        <v>0</v>
      </c>
      <c r="D71" s="57">
        <v>2776.9331229999998</v>
      </c>
      <c r="E71" s="57">
        <v>0</v>
      </c>
      <c r="F71" s="57">
        <v>4397.5854639999998</v>
      </c>
      <c r="G71" s="57"/>
      <c r="H71" s="57"/>
      <c r="I71" s="57"/>
    </row>
    <row r="72" spans="1:9" s="58" customFormat="1" x14ac:dyDescent="0.2">
      <c r="A72" s="4" t="s">
        <v>174</v>
      </c>
      <c r="B72" s="57">
        <v>270</v>
      </c>
      <c r="C72" s="57">
        <v>270</v>
      </c>
      <c r="D72" s="57">
        <v>69.123955710000004</v>
      </c>
      <c r="E72" s="57">
        <v>18826.11613685</v>
      </c>
      <c r="F72" s="57">
        <v>19165.240092560001</v>
      </c>
      <c r="G72" s="57"/>
      <c r="H72" s="57"/>
      <c r="I72" s="57"/>
    </row>
    <row r="73" spans="1:9" s="58" customFormat="1" x14ac:dyDescent="0.2">
      <c r="A73" s="4" t="s">
        <v>175</v>
      </c>
      <c r="B73" s="57">
        <v>1875.329768053</v>
      </c>
      <c r="C73" s="57">
        <v>0</v>
      </c>
      <c r="D73" s="57">
        <v>38.305225</v>
      </c>
      <c r="E73" s="57">
        <v>13.683680000000001</v>
      </c>
      <c r="F73" s="57">
        <v>1927.3186730530001</v>
      </c>
      <c r="G73" s="57"/>
      <c r="H73" s="57"/>
      <c r="I73" s="57"/>
    </row>
    <row r="74" spans="1:9" s="58" customFormat="1" x14ac:dyDescent="0.2">
      <c r="A74" s="4" t="s">
        <v>176</v>
      </c>
      <c r="B74" s="57">
        <v>2323207.9385782238</v>
      </c>
      <c r="C74" s="57">
        <v>178077.33300000001</v>
      </c>
      <c r="D74" s="57">
        <v>1270036.2542553199</v>
      </c>
      <c r="E74" s="57">
        <v>26703.331461450001</v>
      </c>
      <c r="F74" s="57">
        <v>3798024.8572949944</v>
      </c>
      <c r="G74" s="57"/>
      <c r="H74" s="57"/>
      <c r="I74" s="57"/>
    </row>
    <row r="75" spans="1:9" s="58" customFormat="1" x14ac:dyDescent="0.2">
      <c r="A75" s="4" t="s">
        <v>177</v>
      </c>
      <c r="B75" s="57">
        <v>1323.370990143</v>
      </c>
      <c r="C75" s="57">
        <v>0</v>
      </c>
      <c r="D75" s="57">
        <v>9438.8856758700003</v>
      </c>
      <c r="E75" s="57">
        <v>8.9431417199999999</v>
      </c>
      <c r="F75" s="57">
        <v>10771.199807733001</v>
      </c>
      <c r="G75" s="57"/>
      <c r="H75" s="57"/>
      <c r="I75" s="57"/>
    </row>
    <row r="76" spans="1:9" s="58" customFormat="1" x14ac:dyDescent="0.2">
      <c r="A76" s="4" t="s">
        <v>178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/>
      <c r="H76" s="57"/>
      <c r="I76" s="57"/>
    </row>
    <row r="77" spans="1:9" s="60" customFormat="1" x14ac:dyDescent="0.2">
      <c r="A77" s="5" t="s">
        <v>179</v>
      </c>
      <c r="B77" s="59">
        <v>213390.22208511361</v>
      </c>
      <c r="C77" s="59">
        <v>0</v>
      </c>
      <c r="D77" s="59">
        <v>558941.78851102001</v>
      </c>
      <c r="E77" s="59">
        <v>158446.86272141</v>
      </c>
      <c r="F77" s="59">
        <v>930778.87331754365</v>
      </c>
      <c r="G77" s="59"/>
      <c r="H77" s="59"/>
      <c r="I77" s="59"/>
    </row>
    <row r="78" spans="1:9" s="60" customFormat="1" x14ac:dyDescent="0.2">
      <c r="A78" s="5" t="s">
        <v>180</v>
      </c>
      <c r="B78" s="59">
        <v>182022.8032758316</v>
      </c>
      <c r="C78" s="59">
        <v>0</v>
      </c>
      <c r="D78" s="59">
        <v>261706.41542450999</v>
      </c>
      <c r="E78" s="59">
        <v>151807.67952486</v>
      </c>
      <c r="F78" s="59">
        <v>595536.89822520164</v>
      </c>
      <c r="G78" s="59"/>
      <c r="H78" s="59"/>
      <c r="I78" s="59"/>
    </row>
    <row r="79" spans="1:9" s="58" customFormat="1" x14ac:dyDescent="0.2">
      <c r="A79" s="4" t="s">
        <v>181</v>
      </c>
      <c r="B79" s="57">
        <v>101709.6138018246</v>
      </c>
      <c r="C79" s="57">
        <v>0</v>
      </c>
      <c r="D79" s="57">
        <v>56727.63048398</v>
      </c>
      <c r="E79" s="57">
        <v>27029.287375309999</v>
      </c>
      <c r="F79" s="57">
        <v>185466.5316611146</v>
      </c>
      <c r="G79" s="57"/>
      <c r="H79" s="57"/>
      <c r="I79" s="57"/>
    </row>
    <row r="80" spans="1:9" s="58" customFormat="1" x14ac:dyDescent="0.2">
      <c r="A80" s="4" t="s">
        <v>182</v>
      </c>
      <c r="B80" s="57">
        <v>80313.189474006998</v>
      </c>
      <c r="C80" s="57">
        <v>0</v>
      </c>
      <c r="D80" s="57">
        <v>204978.78494052999</v>
      </c>
      <c r="E80" s="57">
        <v>124778.39214955</v>
      </c>
      <c r="F80" s="57">
        <v>410070.36656408699</v>
      </c>
      <c r="G80" s="57"/>
      <c r="H80" s="57"/>
      <c r="I80" s="57"/>
    </row>
    <row r="81" spans="1:9" s="60" customFormat="1" x14ac:dyDescent="0.2">
      <c r="A81" s="5" t="s">
        <v>183</v>
      </c>
      <c r="B81" s="59">
        <v>6985.1097430999998</v>
      </c>
      <c r="C81" s="59">
        <v>0</v>
      </c>
      <c r="D81" s="59">
        <v>6821.7999929199996</v>
      </c>
      <c r="E81" s="59">
        <v>4894.9832195299996</v>
      </c>
      <c r="F81" s="59">
        <v>18701.89295555</v>
      </c>
      <c r="G81" s="59"/>
      <c r="H81" s="59"/>
      <c r="I81" s="59"/>
    </row>
    <row r="82" spans="1:9" s="58" customFormat="1" x14ac:dyDescent="0.2">
      <c r="A82" s="4" t="s">
        <v>184</v>
      </c>
      <c r="B82" s="57">
        <v>6190.1876726800001</v>
      </c>
      <c r="C82" s="57">
        <v>0</v>
      </c>
      <c r="D82" s="57">
        <v>6821.7999929199996</v>
      </c>
      <c r="E82" s="57">
        <v>4275.6039141900001</v>
      </c>
      <c r="F82" s="57">
        <v>17287.591579790002</v>
      </c>
      <c r="G82" s="57"/>
      <c r="H82" s="57"/>
      <c r="I82" s="57"/>
    </row>
    <row r="83" spans="1:9" s="58" customFormat="1" x14ac:dyDescent="0.2">
      <c r="A83" s="4" t="s">
        <v>185</v>
      </c>
      <c r="B83" s="57">
        <v>794.92207041999995</v>
      </c>
      <c r="C83" s="57">
        <v>0</v>
      </c>
      <c r="D83" s="57">
        <v>0</v>
      </c>
      <c r="E83" s="57">
        <v>619.37930533999997</v>
      </c>
      <c r="F83" s="57">
        <v>1414.3013757599999</v>
      </c>
      <c r="G83" s="57"/>
      <c r="H83" s="57"/>
      <c r="I83" s="57"/>
    </row>
    <row r="84" spans="1:9" s="60" customFormat="1" x14ac:dyDescent="0.2">
      <c r="A84" s="5" t="s">
        <v>186</v>
      </c>
      <c r="B84" s="59">
        <v>24382.309066181999</v>
      </c>
      <c r="C84" s="59">
        <v>0</v>
      </c>
      <c r="D84" s="59">
        <v>290413.57309358998</v>
      </c>
      <c r="E84" s="59">
        <v>1744.19997702</v>
      </c>
      <c r="F84" s="59">
        <v>316540.08213679201</v>
      </c>
      <c r="G84" s="59"/>
      <c r="H84" s="59"/>
      <c r="I84" s="59"/>
    </row>
    <row r="85" spans="1:9" s="58" customFormat="1" x14ac:dyDescent="0.2">
      <c r="A85" s="4" t="s">
        <v>171</v>
      </c>
      <c r="B85" s="57">
        <v>20413.982200382001</v>
      </c>
      <c r="C85" s="57">
        <v>0</v>
      </c>
      <c r="D85" s="57">
        <v>280967.37228731997</v>
      </c>
      <c r="E85" s="57">
        <v>1014.13724583</v>
      </c>
      <c r="F85" s="57">
        <v>302395.49173353199</v>
      </c>
      <c r="G85" s="57"/>
      <c r="H85" s="57"/>
      <c r="I85" s="57"/>
    </row>
    <row r="86" spans="1:9" s="58" customFormat="1" x14ac:dyDescent="0.2">
      <c r="A86" s="4" t="s">
        <v>172</v>
      </c>
      <c r="B86" s="57">
        <v>3261.219313182</v>
      </c>
      <c r="C86" s="57">
        <v>0</v>
      </c>
      <c r="D86" s="57">
        <v>41108.660610600004</v>
      </c>
      <c r="E86" s="57">
        <v>470.15281743999998</v>
      </c>
      <c r="F86" s="57">
        <v>44840.032741221999</v>
      </c>
      <c r="G86" s="57"/>
      <c r="H86" s="57"/>
      <c r="I86" s="57"/>
    </row>
    <row r="87" spans="1:9" s="58" customFormat="1" x14ac:dyDescent="0.2">
      <c r="A87" s="4" t="s">
        <v>173</v>
      </c>
      <c r="B87" s="57">
        <v>6.3818200000000003</v>
      </c>
      <c r="C87" s="57">
        <v>0</v>
      </c>
      <c r="D87" s="57">
        <v>60772.96155788</v>
      </c>
      <c r="E87" s="57">
        <v>0</v>
      </c>
      <c r="F87" s="57">
        <v>60779.343377880003</v>
      </c>
      <c r="G87" s="57"/>
      <c r="H87" s="57"/>
      <c r="I87" s="57"/>
    </row>
    <row r="88" spans="1:9" s="58" customFormat="1" x14ac:dyDescent="0.2">
      <c r="A88" s="4" t="s">
        <v>187</v>
      </c>
      <c r="B88" s="57">
        <v>16646.3810672</v>
      </c>
      <c r="C88" s="57">
        <v>0</v>
      </c>
      <c r="D88" s="57">
        <v>8179.5637640000004</v>
      </c>
      <c r="E88" s="57">
        <v>0</v>
      </c>
      <c r="F88" s="57">
        <v>24825.944831199999</v>
      </c>
      <c r="G88" s="57"/>
      <c r="H88" s="57"/>
      <c r="I88" s="57"/>
    </row>
    <row r="89" spans="1:9" s="58" customFormat="1" x14ac:dyDescent="0.2">
      <c r="A89" s="4" t="s">
        <v>188</v>
      </c>
      <c r="B89" s="57">
        <v>0</v>
      </c>
      <c r="C89" s="57">
        <v>0</v>
      </c>
      <c r="D89" s="57">
        <v>22297.822955200001</v>
      </c>
      <c r="E89" s="57">
        <v>0</v>
      </c>
      <c r="F89" s="57">
        <v>22297.822955200001</v>
      </c>
      <c r="G89" s="57"/>
      <c r="H89" s="57"/>
      <c r="I89" s="57"/>
    </row>
    <row r="90" spans="1:9" s="58" customFormat="1" x14ac:dyDescent="0.2">
      <c r="A90" s="4" t="s">
        <v>174</v>
      </c>
      <c r="B90" s="57">
        <v>500</v>
      </c>
      <c r="C90" s="57">
        <v>500</v>
      </c>
      <c r="D90" s="57">
        <v>0</v>
      </c>
      <c r="E90" s="57">
        <v>543.98442838999995</v>
      </c>
      <c r="F90" s="57">
        <v>1043.9844283899999</v>
      </c>
      <c r="G90" s="57"/>
      <c r="H90" s="57"/>
      <c r="I90" s="57"/>
    </row>
    <row r="91" spans="1:9" s="58" customFormat="1" x14ac:dyDescent="0.2">
      <c r="A91" s="4" t="s">
        <v>175</v>
      </c>
      <c r="B91" s="57">
        <v>0</v>
      </c>
      <c r="C91" s="57">
        <v>0</v>
      </c>
      <c r="D91" s="57">
        <v>148608.36339963999</v>
      </c>
      <c r="E91" s="57">
        <v>0</v>
      </c>
      <c r="F91" s="57">
        <v>148608.36339963999</v>
      </c>
      <c r="G91" s="57"/>
      <c r="H91" s="57"/>
      <c r="I91" s="57"/>
    </row>
    <row r="92" spans="1:9" s="58" customFormat="1" x14ac:dyDescent="0.2">
      <c r="A92" s="4" t="s">
        <v>176</v>
      </c>
      <c r="B92" s="57">
        <v>3968.3268658000002</v>
      </c>
      <c r="C92" s="57">
        <v>0</v>
      </c>
      <c r="D92" s="57">
        <v>8992.0776276399993</v>
      </c>
      <c r="E92" s="57">
        <v>730.06273119000002</v>
      </c>
      <c r="F92" s="57">
        <v>13690.46722463</v>
      </c>
      <c r="G92" s="57"/>
      <c r="H92" s="57"/>
      <c r="I92" s="57"/>
    </row>
    <row r="93" spans="1:9" s="58" customFormat="1" x14ac:dyDescent="0.2">
      <c r="A93" s="4" t="s">
        <v>177</v>
      </c>
      <c r="B93" s="57">
        <v>0</v>
      </c>
      <c r="C93" s="57">
        <v>0</v>
      </c>
      <c r="D93" s="57">
        <v>454.12317862999998</v>
      </c>
      <c r="E93" s="57">
        <v>0</v>
      </c>
      <c r="F93" s="57">
        <v>454.12317862999998</v>
      </c>
      <c r="G93" s="57"/>
      <c r="H93" s="57"/>
      <c r="I93" s="57"/>
    </row>
    <row r="94" spans="1:9" s="60" customFormat="1" x14ac:dyDescent="0.2">
      <c r="A94" s="5" t="s">
        <v>189</v>
      </c>
      <c r="B94" s="59">
        <v>364.591385355</v>
      </c>
      <c r="C94" s="59">
        <v>0</v>
      </c>
      <c r="D94" s="59">
        <v>36938.777300000002</v>
      </c>
      <c r="E94" s="59">
        <v>0</v>
      </c>
      <c r="F94" s="59">
        <v>37303.368685355003</v>
      </c>
      <c r="G94" s="59"/>
      <c r="H94" s="59"/>
      <c r="I94" s="59"/>
    </row>
    <row r="95" spans="1:9" s="58" customFormat="1" x14ac:dyDescent="0.2">
      <c r="A95" s="4" t="s">
        <v>190</v>
      </c>
      <c r="B95" s="57">
        <v>23968.498139430001</v>
      </c>
      <c r="C95" s="57">
        <v>0</v>
      </c>
      <c r="D95" s="57">
        <v>36938.777300000002</v>
      </c>
      <c r="E95" s="57">
        <v>0</v>
      </c>
      <c r="F95" s="57">
        <v>60907.275439429999</v>
      </c>
      <c r="G95" s="57"/>
      <c r="H95" s="57"/>
      <c r="I95" s="57"/>
    </row>
    <row r="96" spans="1:9" s="58" customFormat="1" x14ac:dyDescent="0.2">
      <c r="A96" s="4" t="s">
        <v>191</v>
      </c>
      <c r="B96" s="57">
        <v>23603.906754075</v>
      </c>
      <c r="C96" s="57">
        <v>0</v>
      </c>
      <c r="D96" s="57">
        <v>0</v>
      </c>
      <c r="E96" s="57">
        <v>0</v>
      </c>
      <c r="F96" s="57">
        <v>23603.906754075</v>
      </c>
      <c r="G96" s="57"/>
      <c r="H96" s="57"/>
      <c r="I96" s="57"/>
    </row>
    <row r="97" spans="1:9" s="58" customFormat="1" x14ac:dyDescent="0.2">
      <c r="A97" s="4" t="s">
        <v>192</v>
      </c>
      <c r="B97" s="57">
        <v>-530912.130188148</v>
      </c>
      <c r="C97" s="57">
        <v>-221435.8658</v>
      </c>
      <c r="D97" s="57">
        <v>403675.11963498429</v>
      </c>
      <c r="E97" s="57">
        <v>59373.593405834399</v>
      </c>
      <c r="F97" s="57">
        <v>-289299.28294732928</v>
      </c>
      <c r="G97" s="57"/>
      <c r="H97" s="57"/>
      <c r="I97" s="57"/>
    </row>
    <row r="98" spans="1:9" s="58" customFormat="1" x14ac:dyDescent="0.2">
      <c r="A98" s="4" t="s">
        <v>193</v>
      </c>
      <c r="B98" s="57">
        <v>-754151.64031684655</v>
      </c>
      <c r="C98" s="57">
        <v>-221435.8658</v>
      </c>
      <c r="D98" s="57">
        <v>-190884.39266561571</v>
      </c>
      <c r="E98" s="57">
        <v>-98773.877422655598</v>
      </c>
      <c r="F98" s="57">
        <v>-1265245.776205118</v>
      </c>
      <c r="G98" s="57"/>
      <c r="H98" s="57"/>
      <c r="I98" s="57"/>
    </row>
    <row r="99" spans="1:9" s="58" customFormat="1" x14ac:dyDescent="0.2">
      <c r="A99" s="4" t="s">
        <v>194</v>
      </c>
      <c r="B99" s="57">
        <v>3860297.0042751734</v>
      </c>
      <c r="C99" s="57">
        <v>221373.6107476</v>
      </c>
      <c r="D99" s="57">
        <v>-1472672.430987794</v>
      </c>
      <c r="E99" s="57">
        <v>98773.851200275603</v>
      </c>
      <c r="F99" s="57">
        <v>2707772.035235255</v>
      </c>
      <c r="G99" s="57"/>
      <c r="H99" s="57"/>
      <c r="I99" s="57"/>
    </row>
    <row r="100" spans="1:9" s="60" customFormat="1" x14ac:dyDescent="0.2">
      <c r="A100" s="5" t="s">
        <v>195</v>
      </c>
      <c r="B100" s="59">
        <v>-3106145.3639583271</v>
      </c>
      <c r="C100" s="59">
        <v>62.255052399999997</v>
      </c>
      <c r="D100" s="59">
        <v>1663556.8236534095</v>
      </c>
      <c r="E100" s="59">
        <v>2.622238E-2</v>
      </c>
      <c r="F100" s="59">
        <v>-1442526.2590301374</v>
      </c>
      <c r="G100" s="59"/>
      <c r="H100" s="59"/>
      <c r="I100" s="59"/>
    </row>
    <row r="101" spans="1:9" s="60" customFormat="1" x14ac:dyDescent="0.2">
      <c r="A101" s="5" t="s">
        <v>196</v>
      </c>
      <c r="B101" s="59">
        <v>-3099734.1723818411</v>
      </c>
      <c r="C101" s="59">
        <v>62.255052399999997</v>
      </c>
      <c r="D101" s="59">
        <v>1150247.3010648997</v>
      </c>
      <c r="E101" s="59">
        <v>2.622238E-2</v>
      </c>
      <c r="F101" s="59">
        <v>-1949424.5900421615</v>
      </c>
      <c r="G101" s="59"/>
      <c r="H101" s="59"/>
      <c r="I101" s="59"/>
    </row>
    <row r="102" spans="1:9" s="60" customFormat="1" x14ac:dyDescent="0.2">
      <c r="A102" s="5" t="s">
        <v>197</v>
      </c>
      <c r="B102" s="59">
        <v>-599381.53</v>
      </c>
      <c r="C102" s="59">
        <v>0</v>
      </c>
      <c r="D102" s="59">
        <v>486754.92683730001</v>
      </c>
      <c r="E102" s="59">
        <v>0</v>
      </c>
      <c r="F102" s="59">
        <v>-112626.6031627</v>
      </c>
      <c r="G102" s="59"/>
      <c r="H102" s="59"/>
      <c r="I102" s="59"/>
    </row>
    <row r="103" spans="1:9" s="58" customFormat="1" x14ac:dyDescent="0.2">
      <c r="A103" s="4" t="s">
        <v>198</v>
      </c>
      <c r="B103" s="57">
        <v>0</v>
      </c>
      <c r="C103" s="57">
        <v>0</v>
      </c>
      <c r="D103" s="57">
        <v>0</v>
      </c>
      <c r="E103" s="57">
        <v>0</v>
      </c>
      <c r="F103" s="57">
        <v>0</v>
      </c>
      <c r="G103" s="57"/>
      <c r="H103" s="57"/>
      <c r="I103" s="57"/>
    </row>
    <row r="104" spans="1:9" s="60" customFormat="1" x14ac:dyDescent="0.2">
      <c r="A104" s="5" t="s">
        <v>199</v>
      </c>
      <c r="B104" s="59">
        <v>-599381.53</v>
      </c>
      <c r="C104" s="59">
        <v>0</v>
      </c>
      <c r="D104" s="59">
        <v>486754.92683730001</v>
      </c>
      <c r="E104" s="59">
        <v>0</v>
      </c>
      <c r="F104" s="59">
        <v>-112626.6031627</v>
      </c>
      <c r="G104" s="59"/>
      <c r="H104" s="59"/>
      <c r="I104" s="59"/>
    </row>
    <row r="105" spans="1:9" s="58" customFormat="1" x14ac:dyDescent="0.2">
      <c r="A105" s="4" t="s">
        <v>200</v>
      </c>
      <c r="B105" s="57">
        <v>41933.800000000003</v>
      </c>
      <c r="C105" s="57">
        <v>0</v>
      </c>
      <c r="D105" s="57">
        <v>864770.88982435002</v>
      </c>
      <c r="E105" s="57">
        <v>0</v>
      </c>
      <c r="F105" s="57">
        <v>906704.68982434995</v>
      </c>
      <c r="G105" s="57"/>
      <c r="H105" s="57"/>
      <c r="I105" s="57"/>
    </row>
    <row r="106" spans="1:9" s="58" customFormat="1" x14ac:dyDescent="0.2">
      <c r="A106" s="4" t="s">
        <v>201</v>
      </c>
      <c r="B106" s="57">
        <v>641315.32999999996</v>
      </c>
      <c r="C106" s="57">
        <v>0</v>
      </c>
      <c r="D106" s="57">
        <v>378015.96298705001</v>
      </c>
      <c r="E106" s="57">
        <v>0</v>
      </c>
      <c r="F106" s="57">
        <v>1019331.29298705</v>
      </c>
      <c r="G106" s="57"/>
      <c r="H106" s="57"/>
      <c r="I106" s="57"/>
    </row>
    <row r="107" spans="1:9" s="58" customFormat="1" x14ac:dyDescent="0.2">
      <c r="A107" s="4" t="s">
        <v>202</v>
      </c>
      <c r="B107" s="57">
        <v>0</v>
      </c>
      <c r="C107" s="57">
        <v>0</v>
      </c>
      <c r="D107" s="57">
        <v>0</v>
      </c>
      <c r="E107" s="57">
        <v>0</v>
      </c>
      <c r="F107" s="57">
        <v>0</v>
      </c>
      <c r="G107" s="57"/>
      <c r="H107" s="57"/>
      <c r="I107" s="57"/>
    </row>
    <row r="108" spans="1:9" s="60" customFormat="1" x14ac:dyDescent="0.2">
      <c r="A108" s="5" t="s">
        <v>203</v>
      </c>
      <c r="B108" s="59">
        <v>-583616.636280915</v>
      </c>
      <c r="C108" s="59">
        <v>62.255052399999997</v>
      </c>
      <c r="D108" s="59">
        <v>0</v>
      </c>
      <c r="E108" s="59">
        <v>2.622238E-2</v>
      </c>
      <c r="F108" s="59">
        <v>-583554.35500613495</v>
      </c>
      <c r="G108" s="59"/>
      <c r="H108" s="59"/>
      <c r="I108" s="59"/>
    </row>
    <row r="109" spans="1:9" s="58" customFormat="1" x14ac:dyDescent="0.2">
      <c r="A109" s="4" t="s">
        <v>204</v>
      </c>
      <c r="B109" s="57">
        <v>0</v>
      </c>
      <c r="C109" s="57">
        <v>0</v>
      </c>
      <c r="D109" s="57">
        <v>0</v>
      </c>
      <c r="E109" s="57">
        <v>0</v>
      </c>
      <c r="F109" s="57">
        <v>0</v>
      </c>
      <c r="G109" s="57"/>
      <c r="H109" s="57"/>
      <c r="I109" s="57"/>
    </row>
    <row r="110" spans="1:9" s="58" customFormat="1" x14ac:dyDescent="0.2">
      <c r="A110" s="4" t="s">
        <v>205</v>
      </c>
      <c r="B110" s="57">
        <v>372.83397087999998</v>
      </c>
      <c r="C110" s="57">
        <v>0</v>
      </c>
      <c r="D110" s="57">
        <v>0</v>
      </c>
      <c r="E110" s="57">
        <v>4.0783738400000002</v>
      </c>
      <c r="F110" s="57">
        <v>376.91234472000002</v>
      </c>
      <c r="G110" s="57"/>
      <c r="H110" s="57"/>
      <c r="I110" s="57"/>
    </row>
    <row r="111" spans="1:9" s="60" customFormat="1" x14ac:dyDescent="0.2">
      <c r="A111" s="5" t="s">
        <v>206</v>
      </c>
      <c r="B111" s="59">
        <v>-583243.80231003498</v>
      </c>
      <c r="C111" s="59">
        <v>62.255052399999997</v>
      </c>
      <c r="D111" s="59">
        <v>0</v>
      </c>
      <c r="E111" s="59">
        <v>4.1045962200000004</v>
      </c>
      <c r="F111" s="59">
        <v>-583177.44266141497</v>
      </c>
      <c r="G111" s="59"/>
      <c r="H111" s="59"/>
      <c r="I111" s="59"/>
    </row>
    <row r="112" spans="1:9" s="60" customFormat="1" x14ac:dyDescent="0.2">
      <c r="A112" s="5" t="s">
        <v>207</v>
      </c>
      <c r="B112" s="59">
        <v>-313007.14831674</v>
      </c>
      <c r="C112" s="59">
        <v>0</v>
      </c>
      <c r="D112" s="59">
        <v>0</v>
      </c>
      <c r="E112" s="59">
        <v>0</v>
      </c>
      <c r="F112" s="59">
        <v>-313007.14831674</v>
      </c>
      <c r="G112" s="59"/>
      <c r="H112" s="59"/>
      <c r="I112" s="59"/>
    </row>
    <row r="113" spans="1:9" s="58" customFormat="1" x14ac:dyDescent="0.2">
      <c r="A113" s="4" t="s">
        <v>208</v>
      </c>
      <c r="B113" s="57">
        <v>822858.31149340002</v>
      </c>
      <c r="C113" s="57">
        <v>0</v>
      </c>
      <c r="D113" s="57">
        <v>0</v>
      </c>
      <c r="E113" s="57">
        <v>0</v>
      </c>
      <c r="F113" s="57">
        <v>822858.31149340002</v>
      </c>
      <c r="G113" s="57"/>
      <c r="H113" s="57"/>
      <c r="I113" s="57"/>
    </row>
    <row r="114" spans="1:9" s="58" customFormat="1" x14ac:dyDescent="0.2">
      <c r="A114" s="4" t="s">
        <v>209</v>
      </c>
      <c r="B114" s="57">
        <v>1135865.4598101401</v>
      </c>
      <c r="C114" s="57">
        <v>0</v>
      </c>
      <c r="D114" s="57">
        <v>0</v>
      </c>
      <c r="E114" s="57">
        <v>0</v>
      </c>
      <c r="F114" s="57">
        <v>1135865.4598101401</v>
      </c>
      <c r="G114" s="57"/>
      <c r="H114" s="57"/>
      <c r="I114" s="57"/>
    </row>
    <row r="115" spans="1:9" s="60" customFormat="1" x14ac:dyDescent="0.2">
      <c r="A115" s="5" t="s">
        <v>210</v>
      </c>
      <c r="B115" s="59">
        <v>-270236.65399329498</v>
      </c>
      <c r="C115" s="59">
        <v>62.255052399999997</v>
      </c>
      <c r="D115" s="59">
        <v>0</v>
      </c>
      <c r="E115" s="59">
        <v>4.1045962200000004</v>
      </c>
      <c r="F115" s="59">
        <v>-270170.29434467503</v>
      </c>
      <c r="G115" s="59"/>
      <c r="H115" s="59"/>
      <c r="I115" s="59"/>
    </row>
    <row r="116" spans="1:9" s="58" customFormat="1" x14ac:dyDescent="0.2">
      <c r="A116" s="4" t="s">
        <v>208</v>
      </c>
      <c r="B116" s="57">
        <v>638759.58859634504</v>
      </c>
      <c r="C116" s="57">
        <v>1743.9099418999999</v>
      </c>
      <c r="D116" s="57">
        <v>0</v>
      </c>
      <c r="E116" s="57">
        <v>27.057730020000001</v>
      </c>
      <c r="F116" s="57">
        <v>640530.55626826501</v>
      </c>
      <c r="G116" s="57"/>
      <c r="H116" s="57"/>
      <c r="I116" s="57"/>
    </row>
    <row r="117" spans="1:9" s="58" customFormat="1" x14ac:dyDescent="0.2">
      <c r="A117" s="4" t="s">
        <v>209</v>
      </c>
      <c r="B117" s="57">
        <v>908996.24258963997</v>
      </c>
      <c r="C117" s="57">
        <v>1681.6548895000001</v>
      </c>
      <c r="D117" s="57">
        <v>0</v>
      </c>
      <c r="E117" s="57">
        <v>22.9531338</v>
      </c>
      <c r="F117" s="57">
        <v>910700.85061294003</v>
      </c>
      <c r="G117" s="57"/>
      <c r="H117" s="57"/>
      <c r="I117" s="57"/>
    </row>
    <row r="118" spans="1:9" s="58" customFormat="1" x14ac:dyDescent="0.2">
      <c r="A118" s="4" t="s">
        <v>211</v>
      </c>
      <c r="B118" s="57">
        <v>0</v>
      </c>
      <c r="C118" s="57">
        <v>0</v>
      </c>
      <c r="D118" s="57">
        <v>0</v>
      </c>
      <c r="E118" s="57">
        <v>0</v>
      </c>
      <c r="F118" s="57">
        <v>0</v>
      </c>
      <c r="G118" s="57"/>
      <c r="H118" s="57"/>
      <c r="I118" s="57"/>
    </row>
    <row r="119" spans="1:9" s="60" customFormat="1" x14ac:dyDescent="0.2">
      <c r="A119" s="5" t="s">
        <v>212</v>
      </c>
      <c r="B119" s="59">
        <v>-1706307.74477084</v>
      </c>
      <c r="C119" s="59">
        <v>0</v>
      </c>
      <c r="D119" s="59">
        <v>0</v>
      </c>
      <c r="E119" s="59">
        <v>0</v>
      </c>
      <c r="F119" s="59">
        <v>-1706307.74477084</v>
      </c>
      <c r="G119" s="59"/>
      <c r="H119" s="59"/>
      <c r="I119" s="59"/>
    </row>
    <row r="120" spans="1:9" s="58" customFormat="1" x14ac:dyDescent="0.2">
      <c r="A120" s="4" t="s">
        <v>213</v>
      </c>
      <c r="B120" s="57">
        <v>0</v>
      </c>
      <c r="C120" s="57">
        <v>0</v>
      </c>
      <c r="D120" s="57">
        <v>0</v>
      </c>
      <c r="E120" s="57">
        <v>0</v>
      </c>
      <c r="F120" s="57">
        <v>0</v>
      </c>
      <c r="G120" s="57"/>
      <c r="H120" s="57"/>
      <c r="I120" s="57"/>
    </row>
    <row r="121" spans="1:9" s="60" customFormat="1" x14ac:dyDescent="0.2">
      <c r="A121" s="5" t="s">
        <v>214</v>
      </c>
      <c r="B121" s="59">
        <v>-1706307.74477084</v>
      </c>
      <c r="C121" s="59">
        <v>0</v>
      </c>
      <c r="D121" s="59">
        <v>0</v>
      </c>
      <c r="E121" s="59">
        <v>0</v>
      </c>
      <c r="F121" s="59">
        <v>-1706307.74477084</v>
      </c>
      <c r="G121" s="59"/>
      <c r="H121" s="59"/>
      <c r="I121" s="59"/>
    </row>
    <row r="122" spans="1:9" s="58" customFormat="1" x14ac:dyDescent="0.2">
      <c r="A122" s="4" t="s">
        <v>200</v>
      </c>
      <c r="B122" s="57">
        <v>880961.86989182001</v>
      </c>
      <c r="C122" s="57">
        <v>0</v>
      </c>
      <c r="D122" s="57">
        <v>0</v>
      </c>
      <c r="E122" s="57">
        <v>0</v>
      </c>
      <c r="F122" s="57">
        <v>880961.86989182001</v>
      </c>
      <c r="G122" s="57"/>
      <c r="H122" s="57"/>
      <c r="I122" s="57"/>
    </row>
    <row r="123" spans="1:9" s="58" customFormat="1" x14ac:dyDescent="0.2">
      <c r="A123" s="4" t="s">
        <v>201</v>
      </c>
      <c r="B123" s="57">
        <v>2587269.6146626598</v>
      </c>
      <c r="C123" s="57">
        <v>0</v>
      </c>
      <c r="D123" s="57">
        <v>0</v>
      </c>
      <c r="E123" s="57">
        <v>0</v>
      </c>
      <c r="F123" s="57">
        <v>2587269.6146626598</v>
      </c>
      <c r="G123" s="57"/>
      <c r="H123" s="57"/>
      <c r="I123" s="57"/>
    </row>
    <row r="124" spans="1:9" s="60" customFormat="1" x14ac:dyDescent="0.2">
      <c r="A124" s="5" t="s">
        <v>215</v>
      </c>
      <c r="B124" s="59">
        <v>-210428.26133008601</v>
      </c>
      <c r="C124" s="59">
        <v>0</v>
      </c>
      <c r="D124" s="59">
        <v>663492.37422759947</v>
      </c>
      <c r="E124" s="59">
        <v>0</v>
      </c>
      <c r="F124" s="59">
        <v>453064.11289751349</v>
      </c>
      <c r="G124" s="59"/>
      <c r="H124" s="59"/>
      <c r="I124" s="59"/>
    </row>
    <row r="125" spans="1:9" s="60" customFormat="1" x14ac:dyDescent="0.2">
      <c r="A125" s="5" t="s">
        <v>216</v>
      </c>
      <c r="B125" s="59">
        <v>-12781.034941046</v>
      </c>
      <c r="C125" s="59">
        <v>0</v>
      </c>
      <c r="D125" s="59">
        <v>-6322.1641427305003</v>
      </c>
      <c r="E125" s="59">
        <v>0</v>
      </c>
      <c r="F125" s="59">
        <v>-19103.199083776501</v>
      </c>
      <c r="G125" s="59"/>
      <c r="H125" s="59"/>
      <c r="I125" s="59"/>
    </row>
    <row r="126" spans="1:9" s="58" customFormat="1" x14ac:dyDescent="0.2">
      <c r="A126" s="4" t="s">
        <v>217</v>
      </c>
      <c r="B126" s="57">
        <v>0</v>
      </c>
      <c r="C126" s="57">
        <v>0</v>
      </c>
      <c r="D126" s="57">
        <v>5684392.1227475004</v>
      </c>
      <c r="E126" s="57">
        <v>0</v>
      </c>
      <c r="F126" s="57">
        <v>5684392.1227475004</v>
      </c>
      <c r="G126" s="57"/>
      <c r="H126" s="57"/>
      <c r="I126" s="57"/>
    </row>
    <row r="127" spans="1:9" s="58" customFormat="1" x14ac:dyDescent="0.2">
      <c r="A127" s="4" t="s">
        <v>218</v>
      </c>
      <c r="B127" s="57">
        <v>12781.034941046</v>
      </c>
      <c r="C127" s="57">
        <v>0</v>
      </c>
      <c r="D127" s="57">
        <v>5690714.2868902301</v>
      </c>
      <c r="E127" s="57">
        <v>0</v>
      </c>
      <c r="F127" s="57">
        <v>5703495.3218312766</v>
      </c>
      <c r="G127" s="57"/>
      <c r="H127" s="57"/>
      <c r="I127" s="57"/>
    </row>
    <row r="128" spans="1:9" s="60" customFormat="1" x14ac:dyDescent="0.2">
      <c r="A128" s="5" t="s">
        <v>219</v>
      </c>
      <c r="B128" s="59">
        <v>-197647.22638904001</v>
      </c>
      <c r="C128" s="59">
        <v>0</v>
      </c>
      <c r="D128" s="59">
        <v>0</v>
      </c>
      <c r="E128" s="59">
        <v>0</v>
      </c>
      <c r="F128" s="59">
        <v>-197647.22638904001</v>
      </c>
      <c r="G128" s="59"/>
      <c r="H128" s="59"/>
      <c r="I128" s="59"/>
    </row>
    <row r="129" spans="1:12" s="58" customFormat="1" x14ac:dyDescent="0.2">
      <c r="A129" s="4" t="s">
        <v>200</v>
      </c>
      <c r="B129" s="57">
        <v>185926.76264196</v>
      </c>
      <c r="C129" s="57">
        <v>0</v>
      </c>
      <c r="D129" s="57">
        <v>0</v>
      </c>
      <c r="E129" s="57">
        <v>0</v>
      </c>
      <c r="F129" s="57">
        <v>185926.76264196</v>
      </c>
      <c r="G129" s="57"/>
      <c r="H129" s="57"/>
      <c r="I129" s="57"/>
    </row>
    <row r="130" spans="1:12" s="58" customFormat="1" x14ac:dyDescent="0.2">
      <c r="A130" s="4" t="s">
        <v>201</v>
      </c>
      <c r="B130" s="57">
        <v>383573.989031</v>
      </c>
      <c r="C130" s="57">
        <v>0</v>
      </c>
      <c r="D130" s="57">
        <v>0</v>
      </c>
      <c r="E130" s="57">
        <v>0</v>
      </c>
      <c r="F130" s="57">
        <v>383573.989031</v>
      </c>
      <c r="G130" s="57"/>
      <c r="H130" s="57"/>
      <c r="I130" s="57"/>
    </row>
    <row r="131" spans="1:12" s="58" customFormat="1" x14ac:dyDescent="0.2">
      <c r="A131" s="4" t="s">
        <v>220</v>
      </c>
      <c r="B131" s="57">
        <v>0</v>
      </c>
      <c r="C131" s="57">
        <v>0</v>
      </c>
      <c r="D131" s="57">
        <v>228211.82359821</v>
      </c>
      <c r="E131" s="57">
        <v>0</v>
      </c>
      <c r="F131" s="57">
        <v>228211.82359821</v>
      </c>
      <c r="G131" s="57"/>
      <c r="H131" s="57"/>
      <c r="I131" s="57"/>
    </row>
    <row r="132" spans="1:12" s="58" customFormat="1" x14ac:dyDescent="0.2">
      <c r="A132" s="4" t="s">
        <v>221</v>
      </c>
      <c r="B132" s="57">
        <v>0</v>
      </c>
      <c r="C132" s="57">
        <v>0</v>
      </c>
      <c r="D132" s="57">
        <v>-23980.678370059999</v>
      </c>
      <c r="E132" s="57">
        <v>0</v>
      </c>
      <c r="F132" s="57">
        <v>-23980.678370059999</v>
      </c>
      <c r="G132" s="57"/>
      <c r="H132" s="57"/>
      <c r="I132" s="57"/>
    </row>
    <row r="133" spans="1:12" s="58" customFormat="1" x14ac:dyDescent="0.2">
      <c r="A133" s="4" t="s">
        <v>211</v>
      </c>
      <c r="B133" s="57">
        <v>0</v>
      </c>
      <c r="C133" s="57">
        <v>0</v>
      </c>
      <c r="D133" s="57">
        <v>465583.39314217999</v>
      </c>
      <c r="E133" s="57">
        <v>0</v>
      </c>
      <c r="F133" s="57">
        <v>465583.39314217999</v>
      </c>
      <c r="G133" s="57"/>
      <c r="H133" s="57"/>
      <c r="I133" s="57"/>
    </row>
    <row r="134" spans="1:12" s="60" customFormat="1" x14ac:dyDescent="0.2">
      <c r="A134" s="5" t="s">
        <v>222</v>
      </c>
      <c r="B134" s="59">
        <v>-6411.1915764859996</v>
      </c>
      <c r="C134" s="59">
        <v>0</v>
      </c>
      <c r="D134" s="59">
        <v>513309.52258851012</v>
      </c>
      <c r="E134" s="59">
        <v>0</v>
      </c>
      <c r="F134" s="59">
        <v>506898.33101202408</v>
      </c>
      <c r="G134" s="59"/>
      <c r="H134" s="59"/>
      <c r="I134" s="59"/>
    </row>
    <row r="135" spans="1:12" s="58" customFormat="1" x14ac:dyDescent="0.2">
      <c r="A135" s="4" t="s">
        <v>223</v>
      </c>
      <c r="B135" s="57">
        <v>5646.7078861740001</v>
      </c>
      <c r="C135" s="57">
        <v>0</v>
      </c>
      <c r="D135" s="57">
        <v>0</v>
      </c>
      <c r="E135" s="57">
        <v>0</v>
      </c>
      <c r="F135" s="57">
        <v>5646.7078861740001</v>
      </c>
      <c r="G135" s="57"/>
      <c r="H135" s="57"/>
      <c r="I135" s="57"/>
    </row>
    <row r="136" spans="1:12" s="58" customFormat="1" x14ac:dyDescent="0.2">
      <c r="A136" s="4" t="s">
        <v>224</v>
      </c>
      <c r="B136" s="57">
        <v>11049.10112865</v>
      </c>
      <c r="C136" s="57">
        <v>0</v>
      </c>
      <c r="D136" s="57">
        <v>0</v>
      </c>
      <c r="E136" s="57">
        <v>0</v>
      </c>
      <c r="F136" s="57">
        <v>11049.10112865</v>
      </c>
      <c r="G136" s="57"/>
      <c r="H136" s="57"/>
      <c r="I136" s="57"/>
    </row>
    <row r="137" spans="1:12" s="60" customFormat="1" x14ac:dyDescent="0.2">
      <c r="A137" s="5" t="s">
        <v>225</v>
      </c>
      <c r="B137" s="59">
        <v>-1008.79833401</v>
      </c>
      <c r="C137" s="59">
        <v>0</v>
      </c>
      <c r="D137" s="59">
        <v>513309.52258851012</v>
      </c>
      <c r="E137" s="59">
        <v>0</v>
      </c>
      <c r="F137" s="59">
        <v>512300.72425450012</v>
      </c>
      <c r="G137" s="59"/>
      <c r="H137" s="59"/>
      <c r="I137" s="59"/>
    </row>
    <row r="138" spans="1:12" s="58" customFormat="1" x14ac:dyDescent="0.2">
      <c r="A138" s="4" t="s">
        <v>226</v>
      </c>
      <c r="B138" s="57">
        <v>4.5216659899999998</v>
      </c>
      <c r="C138" s="57">
        <v>0</v>
      </c>
      <c r="D138" s="57">
        <v>762944.39833493007</v>
      </c>
      <c r="E138" s="57">
        <v>0</v>
      </c>
      <c r="F138" s="57">
        <v>762948.92000092007</v>
      </c>
      <c r="G138" s="57"/>
      <c r="H138" s="57"/>
      <c r="I138" s="57"/>
    </row>
    <row r="139" spans="1:12" s="58" customFormat="1" x14ac:dyDescent="0.2">
      <c r="A139" s="4" t="s">
        <v>227</v>
      </c>
      <c r="B139" s="57">
        <v>1013.32</v>
      </c>
      <c r="C139" s="57">
        <v>0</v>
      </c>
      <c r="D139" s="57">
        <v>249634.87574642</v>
      </c>
      <c r="E139" s="57">
        <v>0</v>
      </c>
      <c r="F139" s="57">
        <v>250648.19574642001</v>
      </c>
      <c r="G139" s="57"/>
      <c r="H139" s="57"/>
      <c r="I139" s="57"/>
    </row>
    <row r="140" spans="1:12" s="58" customFormat="1" x14ac:dyDescent="0.2">
      <c r="A140" s="4"/>
      <c r="B140" s="57"/>
      <c r="C140" s="57"/>
      <c r="D140" s="57"/>
      <c r="E140" s="57"/>
      <c r="F140" s="57"/>
      <c r="G140" s="57"/>
      <c r="H140" s="57"/>
      <c r="I140" s="57"/>
    </row>
    <row r="141" spans="1:12" s="58" customFormat="1" ht="13.5" thickBot="1" x14ac:dyDescent="0.25">
      <c r="A141" s="33"/>
      <c r="B141" s="33"/>
      <c r="C141" s="33"/>
      <c r="D141" s="33"/>
      <c r="E141" s="33"/>
      <c r="F141" s="61"/>
      <c r="G141" s="61"/>
      <c r="H141" s="61"/>
      <c r="I141" s="61"/>
      <c r="J141" s="62"/>
      <c r="K141" s="62"/>
      <c r="L141" s="62"/>
    </row>
    <row r="142" spans="1:12" ht="13.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30F3-F7AC-4268-A6BD-59EB70DF7F44}">
  <dimension ref="A1:AC133"/>
  <sheetViews>
    <sheetView showGridLines="0" defaultGridColor="0" topLeftCell="I12" colorId="60" workbookViewId="0">
      <selection activeCell="AB49" sqref="AB49"/>
    </sheetView>
  </sheetViews>
  <sheetFormatPr baseColWidth="10" defaultColWidth="11.42578125" defaultRowHeight="12.75" x14ac:dyDescent="0.2"/>
  <cols>
    <col min="1" max="1" width="51.5703125" style="31" bestFit="1" customWidth="1"/>
    <col min="2" max="7" width="11.42578125" style="31"/>
    <col min="8" max="8" width="14.28515625" style="31" customWidth="1"/>
    <col min="9" max="9" width="13.5703125" style="31" customWidth="1"/>
    <col min="10" max="10" width="11.42578125" style="31"/>
    <col min="11" max="11" width="12.42578125" style="31" bestFit="1" customWidth="1"/>
    <col min="12" max="12" width="11.42578125" style="31"/>
    <col min="13" max="13" width="12.42578125" style="31" bestFit="1" customWidth="1"/>
    <col min="14" max="24" width="11.42578125" style="31"/>
    <col min="25" max="26" width="12.42578125" style="31" bestFit="1" customWidth="1"/>
    <col min="27" max="27" width="11.42578125" style="31"/>
    <col min="28" max="28" width="12.42578125" style="31" bestFit="1" customWidth="1"/>
    <col min="29" max="29" width="11.42578125" style="31"/>
    <col min="30" max="30" width="12.42578125" style="31" bestFit="1" customWidth="1"/>
    <col min="31" max="16384" width="11.42578125" style="31"/>
  </cols>
  <sheetData>
    <row r="1" spans="1:29" x14ac:dyDescent="0.2">
      <c r="A1" s="1" t="s">
        <v>0</v>
      </c>
    </row>
    <row r="2" spans="1:29" x14ac:dyDescent="0.2">
      <c r="A2" s="1" t="s">
        <v>2</v>
      </c>
    </row>
    <row r="3" spans="1:29" x14ac:dyDescent="0.2">
      <c r="A3" s="1" t="s">
        <v>3</v>
      </c>
    </row>
    <row r="5" spans="1:29" x14ac:dyDescent="0.2">
      <c r="A5" s="40" t="s">
        <v>4</v>
      </c>
      <c r="B5" s="40"/>
      <c r="C5" s="40"/>
      <c r="D5" s="40"/>
      <c r="E5" s="40"/>
      <c r="F5" s="40"/>
      <c r="G5" s="40"/>
      <c r="H5" s="40"/>
    </row>
    <row r="6" spans="1:29" x14ac:dyDescent="0.2">
      <c r="A6" s="40" t="s">
        <v>366</v>
      </c>
      <c r="B6" s="40"/>
      <c r="C6" s="40"/>
      <c r="D6" s="40"/>
      <c r="E6" s="40"/>
      <c r="F6" s="40"/>
      <c r="G6" s="40"/>
      <c r="H6" s="40"/>
    </row>
    <row r="7" spans="1:29" x14ac:dyDescent="0.2">
      <c r="A7" s="40">
        <v>2024</v>
      </c>
      <c r="B7" s="40"/>
      <c r="C7" s="40"/>
      <c r="D7" s="40"/>
      <c r="E7" s="40"/>
      <c r="F7" s="40"/>
      <c r="G7" s="40"/>
      <c r="H7" s="40"/>
    </row>
    <row r="8" spans="1:29" x14ac:dyDescent="0.2">
      <c r="A8" s="40" t="s">
        <v>5</v>
      </c>
      <c r="B8" s="40"/>
      <c r="C8" s="40"/>
      <c r="D8" s="40"/>
      <c r="E8" s="40"/>
      <c r="F8" s="40"/>
      <c r="G8" s="40"/>
      <c r="H8" s="40"/>
    </row>
    <row r="9" spans="1:29" ht="13.5" thickBot="1" x14ac:dyDescent="0.25"/>
    <row r="10" spans="1:29" ht="14.25" thickTop="1" thickBot="1" x14ac:dyDescent="0.25">
      <c r="A10" s="3" t="s">
        <v>1</v>
      </c>
      <c r="B10" s="3" t="s">
        <v>7</v>
      </c>
      <c r="C10" s="3" t="s">
        <v>31</v>
      </c>
      <c r="D10" s="3" t="s">
        <v>34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84</v>
      </c>
      <c r="N10" s="3" t="s">
        <v>85</v>
      </c>
      <c r="O10" s="3" t="s">
        <v>86</v>
      </c>
      <c r="P10" s="3" t="s">
        <v>87</v>
      </c>
      <c r="Q10" s="3" t="s">
        <v>88</v>
      </c>
      <c r="R10" s="3" t="s">
        <v>89</v>
      </c>
      <c r="S10" s="3" t="s">
        <v>90</v>
      </c>
      <c r="T10" s="3" t="s">
        <v>91</v>
      </c>
      <c r="U10" s="3" t="s">
        <v>92</v>
      </c>
      <c r="V10" s="3" t="s">
        <v>93</v>
      </c>
      <c r="W10" s="3" t="s">
        <v>101</v>
      </c>
      <c r="X10" s="3" t="s">
        <v>102</v>
      </c>
      <c r="Y10" s="3" t="s">
        <v>108</v>
      </c>
      <c r="Z10" s="3" t="s">
        <v>109</v>
      </c>
      <c r="AA10" s="3" t="s">
        <v>120</v>
      </c>
      <c r="AB10" s="3" t="s">
        <v>126</v>
      </c>
    </row>
    <row r="11" spans="1:29" s="44" customFormat="1" ht="13.5" thickTop="1" x14ac:dyDescent="0.2">
      <c r="A11" s="4"/>
      <c r="B11" s="43"/>
      <c r="C11" s="43"/>
      <c r="D11" s="43"/>
      <c r="E11" s="43"/>
      <c r="F11" s="43"/>
      <c r="G11" s="43"/>
      <c r="H11" s="43"/>
      <c r="I11" s="43"/>
    </row>
    <row r="12" spans="1:29" s="46" customFormat="1" x14ac:dyDescent="0.2">
      <c r="A12" s="5" t="s">
        <v>127</v>
      </c>
      <c r="B12" s="56">
        <v>-337.81277999999998</v>
      </c>
      <c r="C12" s="42">
        <v>-248.21941200000001</v>
      </c>
      <c r="D12" s="56">
        <v>-60.815688000000002</v>
      </c>
      <c r="E12" s="56">
        <v>-245.47112114000001</v>
      </c>
      <c r="F12" s="56">
        <v>-340.67368112000003</v>
      </c>
      <c r="G12" s="56">
        <v>-50.96831942</v>
      </c>
      <c r="H12" s="56">
        <v>-33.814048390000004</v>
      </c>
      <c r="I12" s="56">
        <v>410.56134521000001</v>
      </c>
      <c r="J12" s="56">
        <v>-80.990619670000001</v>
      </c>
      <c r="K12" s="56">
        <v>-26053.150546550001</v>
      </c>
      <c r="L12" s="56">
        <v>-815.39507260000005</v>
      </c>
      <c r="M12" s="56">
        <v>7352155.3834479107</v>
      </c>
      <c r="N12" s="56">
        <v>-1554.7531517800001</v>
      </c>
      <c r="O12" s="56">
        <v>3745.09703541</v>
      </c>
      <c r="P12" s="56">
        <v>-821.88917107600003</v>
      </c>
      <c r="Q12" s="56">
        <v>-122.62995699</v>
      </c>
      <c r="R12" s="56">
        <v>-192.61442478000001</v>
      </c>
      <c r="S12" s="56">
        <v>-36749.007102360003</v>
      </c>
      <c r="T12" s="56">
        <v>-3010.8803992100002</v>
      </c>
      <c r="U12" s="56">
        <v>16837.256845529999</v>
      </c>
      <c r="V12" s="56">
        <v>-1344.86978305</v>
      </c>
      <c r="W12" s="42">
        <v>-655.80900099999997</v>
      </c>
      <c r="X12" s="42">
        <v>349.43218910000002</v>
      </c>
      <c r="Y12" s="42">
        <v>-14058.016340280001</v>
      </c>
      <c r="Z12" s="56">
        <v>0</v>
      </c>
      <c r="AA12" s="56">
        <v>-435.10308803999999</v>
      </c>
      <c r="AB12" s="56">
        <f t="shared" ref="AB12:AB43" si="0">SUM(B12:AA12)</f>
        <v>7286284.8471557051</v>
      </c>
      <c r="AC12" s="6"/>
    </row>
    <row r="13" spans="1:29" s="46" customFormat="1" x14ac:dyDescent="0.2">
      <c r="A13" s="5" t="s">
        <v>128</v>
      </c>
      <c r="B13" s="50">
        <v>-337.81277999999998</v>
      </c>
      <c r="C13" s="7">
        <v>-248.21941200000001</v>
      </c>
      <c r="D13" s="7">
        <v>-60.815688000000002</v>
      </c>
      <c r="E13" s="7">
        <v>-245.99413935000001</v>
      </c>
      <c r="F13" s="7">
        <v>-315.28219675999998</v>
      </c>
      <c r="G13" s="7">
        <v>-50.96831942</v>
      </c>
      <c r="H13" s="7">
        <v>-33.814048390000004</v>
      </c>
      <c r="I13" s="7">
        <v>410.56134521000001</v>
      </c>
      <c r="J13" s="7">
        <v>-80.990619319999993</v>
      </c>
      <c r="K13" s="7">
        <v>-26053.150546159999</v>
      </c>
      <c r="L13" s="7">
        <v>-815.39507260000005</v>
      </c>
      <c r="M13" s="7">
        <v>7349805.7332559107</v>
      </c>
      <c r="N13" s="7">
        <v>-1554.7531517800001</v>
      </c>
      <c r="O13" s="7">
        <v>3745.09703541</v>
      </c>
      <c r="P13" s="7">
        <v>-550.957011696</v>
      </c>
      <c r="Q13" s="7">
        <v>-122.62995699</v>
      </c>
      <c r="R13" s="7">
        <v>-192.61442478000001</v>
      </c>
      <c r="S13" s="7">
        <v>-32666.447102360002</v>
      </c>
      <c r="T13" s="7">
        <v>-3010.8803992100002</v>
      </c>
      <c r="U13" s="7">
        <v>19727.844500930001</v>
      </c>
      <c r="V13" s="7">
        <v>-34.126949969999998</v>
      </c>
      <c r="W13" s="7">
        <v>-655.80900099999997</v>
      </c>
      <c r="X13" s="7">
        <v>-550.56781090000004</v>
      </c>
      <c r="Y13" s="7">
        <v>-14058.016340280001</v>
      </c>
      <c r="Z13" s="7">
        <v>0</v>
      </c>
      <c r="AA13" s="7">
        <v>-435.10308803999999</v>
      </c>
      <c r="AB13" s="7">
        <f t="shared" si="0"/>
        <v>7291614.8880784558</v>
      </c>
    </row>
    <row r="14" spans="1:29" s="46" customFormat="1" x14ac:dyDescent="0.2">
      <c r="A14" s="5" t="s">
        <v>129</v>
      </c>
      <c r="B14" s="50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7165668.3241831604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f t="shared" si="0"/>
        <v>7165668.3241831604</v>
      </c>
    </row>
    <row r="15" spans="1:29" s="46" customFormat="1" x14ac:dyDescent="0.2">
      <c r="A15" s="5" t="s">
        <v>130</v>
      </c>
      <c r="B15" s="50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3306809.68845098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f t="shared" si="0"/>
        <v>3306809.68845098</v>
      </c>
    </row>
    <row r="16" spans="1:29" s="44" customFormat="1" x14ac:dyDescent="0.2">
      <c r="A16" s="4" t="s">
        <v>131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588916.37456959998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f t="shared" si="0"/>
        <v>588916.37456959998</v>
      </c>
    </row>
    <row r="17" spans="1:28" s="44" customFormat="1" x14ac:dyDescent="0.2">
      <c r="A17" s="4" t="s">
        <v>132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2423250.90446684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f t="shared" si="0"/>
        <v>2423250.90446684</v>
      </c>
    </row>
    <row r="18" spans="1:28" s="44" customFormat="1" x14ac:dyDescent="0.2">
      <c r="A18" s="4" t="s">
        <v>133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294642.40941453999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f t="shared" si="0"/>
        <v>294642.40941453999</v>
      </c>
    </row>
    <row r="19" spans="1:28" s="44" customFormat="1" x14ac:dyDescent="0.2">
      <c r="A19" s="4" t="s">
        <v>134</v>
      </c>
      <c r="B19" s="51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f t="shared" si="0"/>
        <v>0</v>
      </c>
    </row>
    <row r="20" spans="1:28" s="46" customFormat="1" x14ac:dyDescent="0.2">
      <c r="A20" s="5" t="s">
        <v>135</v>
      </c>
      <c r="B20" s="50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3858858.63573218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f t="shared" si="0"/>
        <v>3858858.63573218</v>
      </c>
    </row>
    <row r="21" spans="1:28" s="44" customFormat="1" x14ac:dyDescent="0.2">
      <c r="A21" s="4" t="s">
        <v>136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3580777.6843669601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f t="shared" si="0"/>
        <v>3580777.6843669601</v>
      </c>
    </row>
    <row r="22" spans="1:28" s="44" customFormat="1" x14ac:dyDescent="0.2">
      <c r="A22" s="4" t="s">
        <v>137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278080.34962246002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f t="shared" si="0"/>
        <v>278080.34962246002</v>
      </c>
    </row>
    <row r="23" spans="1:28" s="44" customFormat="1" x14ac:dyDescent="0.2">
      <c r="A23" s="4" t="s">
        <v>134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0.60174276000000004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f t="shared" si="0"/>
        <v>0.60174276000000004</v>
      </c>
    </row>
    <row r="24" spans="1:28" s="46" customFormat="1" x14ac:dyDescent="0.2">
      <c r="A24" s="5" t="s">
        <v>138</v>
      </c>
      <c r="B24" s="50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182897.25075795999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f t="shared" si="0"/>
        <v>182897.25075795999</v>
      </c>
    </row>
    <row r="25" spans="1:28" s="44" customFormat="1" x14ac:dyDescent="0.2">
      <c r="A25" s="4" t="s">
        <v>139</v>
      </c>
      <c r="B25" s="51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90842.508620790002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f t="shared" si="0"/>
        <v>90842.508620790002</v>
      </c>
    </row>
    <row r="26" spans="1:28" s="46" customFormat="1" x14ac:dyDescent="0.2">
      <c r="A26" s="5" t="s">
        <v>140</v>
      </c>
      <c r="B26" s="50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3755.8319478799999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f t="shared" si="0"/>
        <v>3755.8319478799999</v>
      </c>
    </row>
    <row r="27" spans="1:28" s="46" customFormat="1" x14ac:dyDescent="0.2">
      <c r="A27" s="5" t="s">
        <v>141</v>
      </c>
      <c r="B27" s="50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3755.8319478799999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f t="shared" si="0"/>
        <v>3755.8319478799999</v>
      </c>
    </row>
    <row r="28" spans="1:28" s="44" customFormat="1" x14ac:dyDescent="0.2">
      <c r="A28" s="4" t="s">
        <v>142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f t="shared" si="0"/>
        <v>0</v>
      </c>
    </row>
    <row r="29" spans="1:28" s="44" customFormat="1" x14ac:dyDescent="0.2">
      <c r="A29" s="4" t="s">
        <v>143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3755.8319478799999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2">
        <f t="shared" si="0"/>
        <v>3755.8319478799999</v>
      </c>
    </row>
    <row r="30" spans="1:28" s="44" customFormat="1" x14ac:dyDescent="0.2">
      <c r="A30" s="4" t="s">
        <v>144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f t="shared" si="0"/>
        <v>0</v>
      </c>
    </row>
    <row r="31" spans="1:28" s="44" customFormat="1" x14ac:dyDescent="0.2">
      <c r="A31" s="4" t="s">
        <v>145</v>
      </c>
      <c r="B31" s="51">
        <v>0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f t="shared" si="0"/>
        <v>0</v>
      </c>
    </row>
    <row r="32" spans="1:28" s="44" customFormat="1" x14ac:dyDescent="0.2">
      <c r="A32" s="4" t="s">
        <v>146</v>
      </c>
      <c r="B32" s="51"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88298.910189290007</v>
      </c>
      <c r="N32" s="52">
        <v>0</v>
      </c>
      <c r="O32" s="52">
        <v>0</v>
      </c>
      <c r="P32" s="52">
        <v>0</v>
      </c>
      <c r="Q32" s="52">
        <v>0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52">
        <v>0</v>
      </c>
      <c r="X32" s="52">
        <v>0</v>
      </c>
      <c r="Y32" s="52">
        <v>0</v>
      </c>
      <c r="Z32" s="52">
        <v>0</v>
      </c>
      <c r="AA32" s="52">
        <v>0</v>
      </c>
      <c r="AB32" s="52">
        <f t="shared" si="0"/>
        <v>88298.910189290007</v>
      </c>
    </row>
    <row r="33" spans="1:28" s="46" customFormat="1" x14ac:dyDescent="0.2">
      <c r="A33" s="5" t="s">
        <v>147</v>
      </c>
      <c r="B33" s="50">
        <v>-337.81277999999998</v>
      </c>
      <c r="C33" s="7">
        <v>-248.21941200000001</v>
      </c>
      <c r="D33" s="7">
        <v>-60.815688000000002</v>
      </c>
      <c r="E33" s="7">
        <v>-245.99413935000001</v>
      </c>
      <c r="F33" s="7">
        <v>-315.28219675999998</v>
      </c>
      <c r="G33" s="7">
        <v>-50.96831942</v>
      </c>
      <c r="H33" s="7">
        <v>-33.814048390000004</v>
      </c>
      <c r="I33" s="7">
        <v>410.56134521000001</v>
      </c>
      <c r="J33" s="7">
        <v>-80.990619319999993</v>
      </c>
      <c r="K33" s="7">
        <v>-26053.150546159999</v>
      </c>
      <c r="L33" s="7">
        <v>-815.39507260000005</v>
      </c>
      <c r="M33" s="7">
        <v>1240.1583147900001</v>
      </c>
      <c r="N33" s="7">
        <v>-1554.7531517800001</v>
      </c>
      <c r="O33" s="7">
        <v>3745.09703541</v>
      </c>
      <c r="P33" s="7">
        <v>-550.957011696</v>
      </c>
      <c r="Q33" s="7">
        <v>-122.62995699</v>
      </c>
      <c r="R33" s="7">
        <v>-192.61442478000001</v>
      </c>
      <c r="S33" s="7">
        <v>-32666.447102360002</v>
      </c>
      <c r="T33" s="7">
        <v>-3010.8803992100002</v>
      </c>
      <c r="U33" s="7">
        <v>19727.844500930001</v>
      </c>
      <c r="V33" s="7">
        <v>-34.126949969999998</v>
      </c>
      <c r="W33" s="7">
        <v>-655.80900099999997</v>
      </c>
      <c r="X33" s="7">
        <v>-550.56781090000004</v>
      </c>
      <c r="Y33" s="7">
        <v>-14058.016340280001</v>
      </c>
      <c r="Z33" s="7">
        <v>0</v>
      </c>
      <c r="AA33" s="7">
        <v>-435.10308803999999</v>
      </c>
      <c r="AB33" s="7">
        <f t="shared" si="0"/>
        <v>-56950.686862666</v>
      </c>
    </row>
    <row r="34" spans="1:28" s="46" customFormat="1" x14ac:dyDescent="0.2">
      <c r="A34" s="5" t="s">
        <v>148</v>
      </c>
      <c r="B34" s="50">
        <v>-337.81277999999998</v>
      </c>
      <c r="C34" s="7">
        <v>-248.21941200000001</v>
      </c>
      <c r="D34" s="7">
        <v>-60.815688000000002</v>
      </c>
      <c r="E34" s="7">
        <v>-245.99413935000001</v>
      </c>
      <c r="F34" s="7">
        <v>-315.28219675999998</v>
      </c>
      <c r="G34" s="7">
        <v>-50.96831942</v>
      </c>
      <c r="H34" s="7">
        <v>-33.814048390000004</v>
      </c>
      <c r="I34" s="7">
        <v>410.56134521000001</v>
      </c>
      <c r="J34" s="7">
        <v>-80.990619319999993</v>
      </c>
      <c r="K34" s="7">
        <v>-26053.150546159999</v>
      </c>
      <c r="L34" s="7">
        <v>-815.39507260000005</v>
      </c>
      <c r="M34" s="7">
        <v>-765.60799798999994</v>
      </c>
      <c r="N34" s="7">
        <v>-1554.7531517800001</v>
      </c>
      <c r="O34" s="7">
        <v>3745.09703541</v>
      </c>
      <c r="P34" s="7">
        <v>-550.957011696</v>
      </c>
      <c r="Q34" s="7">
        <v>-122.62995699</v>
      </c>
      <c r="R34" s="7">
        <v>-192.61442478000001</v>
      </c>
      <c r="S34" s="7">
        <v>-32666.447102360002</v>
      </c>
      <c r="T34" s="7">
        <v>-3010.8803992100002</v>
      </c>
      <c r="U34" s="7">
        <v>19727.844500930001</v>
      </c>
      <c r="V34" s="7">
        <v>-34.126949969999998</v>
      </c>
      <c r="W34" s="7">
        <v>-655.80900099999997</v>
      </c>
      <c r="X34" s="7">
        <v>-550.56781090000004</v>
      </c>
      <c r="Y34" s="7">
        <v>-14058.016340280001</v>
      </c>
      <c r="Z34" s="7">
        <v>0</v>
      </c>
      <c r="AA34" s="7">
        <v>-435.10308803999999</v>
      </c>
      <c r="AB34" s="7">
        <f t="shared" si="0"/>
        <v>-58956.453175446004</v>
      </c>
    </row>
    <row r="35" spans="1:28" s="46" customFormat="1" x14ac:dyDescent="0.2">
      <c r="A35" s="5" t="s">
        <v>149</v>
      </c>
      <c r="B35" s="50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41.672841689999998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f t="shared" si="0"/>
        <v>41.672841689999998</v>
      </c>
    </row>
    <row r="36" spans="1:28" s="46" customFormat="1" x14ac:dyDescent="0.2">
      <c r="A36" s="5" t="s">
        <v>151</v>
      </c>
      <c r="B36" s="50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f t="shared" si="0"/>
        <v>0</v>
      </c>
    </row>
    <row r="37" spans="1:28" s="46" customFormat="1" x14ac:dyDescent="0.2">
      <c r="A37" s="4" t="s">
        <v>152</v>
      </c>
      <c r="B37" s="51">
        <v>-337.81277999999998</v>
      </c>
      <c r="C37" s="52">
        <v>-248.21941200000001</v>
      </c>
      <c r="D37" s="52">
        <v>-60.815688000000002</v>
      </c>
      <c r="E37" s="52">
        <v>-245.99413935000001</v>
      </c>
      <c r="F37" s="52">
        <v>-315.28219675999998</v>
      </c>
      <c r="G37" s="52">
        <v>-50.96831942</v>
      </c>
      <c r="H37" s="52">
        <v>-33.814048390000004</v>
      </c>
      <c r="I37" s="52">
        <v>410.56134521000001</v>
      </c>
      <c r="J37" s="52">
        <v>-80.990619319999993</v>
      </c>
      <c r="K37" s="52">
        <v>-26053.150546159999</v>
      </c>
      <c r="L37" s="52">
        <v>-815.39507260000005</v>
      </c>
      <c r="M37" s="52">
        <v>-807.28083967999999</v>
      </c>
      <c r="N37" s="52">
        <v>-1554.7531517800001</v>
      </c>
      <c r="O37" s="52">
        <v>3745.09703541</v>
      </c>
      <c r="P37" s="52">
        <v>-550.957011696</v>
      </c>
      <c r="Q37" s="52">
        <v>-122.62995699</v>
      </c>
      <c r="R37" s="52">
        <v>-192.61442478000001</v>
      </c>
      <c r="S37" s="52">
        <v>-32666.447102360002</v>
      </c>
      <c r="T37" s="52">
        <v>-3010.8803992100002</v>
      </c>
      <c r="U37" s="52">
        <v>19727.844500930001</v>
      </c>
      <c r="V37" s="52">
        <v>-34.126949969999998</v>
      </c>
      <c r="W37" s="52">
        <v>-655.80900099999997</v>
      </c>
      <c r="X37" s="52">
        <v>-550.56781090000004</v>
      </c>
      <c r="Y37" s="52">
        <v>-14058.016340280001</v>
      </c>
      <c r="Z37" s="52">
        <v>0</v>
      </c>
      <c r="AA37" s="52">
        <v>-435.10308803999999</v>
      </c>
      <c r="AB37" s="52">
        <f t="shared" si="0"/>
        <v>-58998.126017136005</v>
      </c>
    </row>
    <row r="38" spans="1:28" s="46" customFormat="1" x14ac:dyDescent="0.2">
      <c r="A38" s="4" t="s">
        <v>153</v>
      </c>
      <c r="B38" s="51">
        <v>0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1993.0115627800001</v>
      </c>
      <c r="N38" s="52">
        <v>0</v>
      </c>
      <c r="O38" s="52">
        <v>0</v>
      </c>
      <c r="P38" s="52">
        <v>0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f t="shared" si="0"/>
        <v>1993.0115627800001</v>
      </c>
    </row>
    <row r="39" spans="1:28" s="44" customFormat="1" x14ac:dyDescent="0.2">
      <c r="A39" s="4" t="s">
        <v>154</v>
      </c>
      <c r="B39" s="51">
        <v>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12.75475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f t="shared" si="0"/>
        <v>12.75475</v>
      </c>
    </row>
    <row r="40" spans="1:28" s="44" customFormat="1" x14ac:dyDescent="0.2">
      <c r="A40" s="4" t="s">
        <v>155</v>
      </c>
      <c r="B40" s="51">
        <v>0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0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52">
        <v>0</v>
      </c>
      <c r="AA40" s="52">
        <v>0</v>
      </c>
      <c r="AB40" s="52">
        <f t="shared" si="0"/>
        <v>0</v>
      </c>
    </row>
    <row r="41" spans="1:28" s="44" customFormat="1" x14ac:dyDescent="0.2">
      <c r="A41" s="5" t="s">
        <v>156</v>
      </c>
      <c r="B41" s="50">
        <v>0</v>
      </c>
      <c r="C41" s="7">
        <v>0</v>
      </c>
      <c r="D41" s="7">
        <v>0</v>
      </c>
      <c r="E41" s="7">
        <v>0.52301821000000004</v>
      </c>
      <c r="F41" s="7">
        <v>-25.39148436</v>
      </c>
      <c r="G41" s="7">
        <v>0</v>
      </c>
      <c r="H41" s="7">
        <v>0</v>
      </c>
      <c r="I41" s="7">
        <v>0</v>
      </c>
      <c r="J41" s="7">
        <v>-3.4999999999999998E-7</v>
      </c>
      <c r="K41" s="7">
        <v>-3.9000000000000002E-7</v>
      </c>
      <c r="L41" s="7">
        <v>0</v>
      </c>
      <c r="M41" s="7">
        <v>2349.6501920000001</v>
      </c>
      <c r="N41" s="7">
        <v>0</v>
      </c>
      <c r="O41" s="7">
        <v>0</v>
      </c>
      <c r="P41" s="7">
        <v>-270.93215937999997</v>
      </c>
      <c r="Q41" s="7">
        <v>0</v>
      </c>
      <c r="R41" s="7">
        <v>0</v>
      </c>
      <c r="S41" s="7">
        <v>-4082.56</v>
      </c>
      <c r="T41" s="7">
        <v>0</v>
      </c>
      <c r="U41" s="7">
        <v>-2890.5876554000001</v>
      </c>
      <c r="V41" s="7">
        <v>-1310.7428330800001</v>
      </c>
      <c r="W41" s="7">
        <v>0</v>
      </c>
      <c r="X41" s="7">
        <v>900</v>
      </c>
      <c r="Y41" s="7">
        <v>0</v>
      </c>
      <c r="Z41" s="7">
        <v>0</v>
      </c>
      <c r="AA41" s="7">
        <v>0</v>
      </c>
      <c r="AB41" s="7">
        <f t="shared" si="0"/>
        <v>-5330.0409227500004</v>
      </c>
    </row>
    <row r="42" spans="1:28" s="44" customFormat="1" x14ac:dyDescent="0.2">
      <c r="A42" s="4" t="s">
        <v>157</v>
      </c>
      <c r="B42" s="51">
        <v>0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v>0</v>
      </c>
      <c r="Q42" s="52">
        <v>0</v>
      </c>
      <c r="R42" s="52">
        <v>0</v>
      </c>
      <c r="S42" s="52">
        <v>0</v>
      </c>
      <c r="T42" s="52">
        <v>0</v>
      </c>
      <c r="U42" s="52">
        <v>0</v>
      </c>
      <c r="V42" s="52">
        <v>0</v>
      </c>
      <c r="W42" s="52">
        <v>0</v>
      </c>
      <c r="X42" s="52">
        <v>0</v>
      </c>
      <c r="Y42" s="52">
        <v>0</v>
      </c>
      <c r="Z42" s="52">
        <v>0</v>
      </c>
      <c r="AA42" s="52">
        <v>0</v>
      </c>
      <c r="AB42" s="52">
        <f t="shared" si="0"/>
        <v>0</v>
      </c>
    </row>
    <row r="43" spans="1:28" s="46" customFormat="1" x14ac:dyDescent="0.2">
      <c r="A43" s="5" t="s">
        <v>158</v>
      </c>
      <c r="B43" s="50">
        <v>0</v>
      </c>
      <c r="C43" s="7">
        <v>0</v>
      </c>
      <c r="D43" s="7">
        <v>0</v>
      </c>
      <c r="E43" s="7">
        <v>0.52301821000000004</v>
      </c>
      <c r="F43" s="7">
        <v>-25.39148436</v>
      </c>
      <c r="G43" s="7">
        <v>0</v>
      </c>
      <c r="H43" s="7">
        <v>0</v>
      </c>
      <c r="I43" s="7">
        <v>0</v>
      </c>
      <c r="J43" s="7">
        <v>-3.4999999999999998E-7</v>
      </c>
      <c r="K43" s="7">
        <v>-3.9000000000000002E-7</v>
      </c>
      <c r="L43" s="7">
        <v>0</v>
      </c>
      <c r="M43" s="7">
        <v>2349.6501920000001</v>
      </c>
      <c r="N43" s="7">
        <v>0</v>
      </c>
      <c r="O43" s="7">
        <v>0</v>
      </c>
      <c r="P43" s="7">
        <v>-270.93215937999997</v>
      </c>
      <c r="Q43" s="7">
        <v>0</v>
      </c>
      <c r="R43" s="7">
        <v>0</v>
      </c>
      <c r="S43" s="7">
        <v>-4082.56</v>
      </c>
      <c r="T43" s="7">
        <v>0</v>
      </c>
      <c r="U43" s="7">
        <v>-2890.5876554000001</v>
      </c>
      <c r="V43" s="7">
        <v>-1310.7428330800001</v>
      </c>
      <c r="W43" s="7">
        <v>0</v>
      </c>
      <c r="X43" s="7">
        <v>900</v>
      </c>
      <c r="Y43" s="7">
        <v>0</v>
      </c>
      <c r="Z43" s="7">
        <v>0</v>
      </c>
      <c r="AA43" s="7">
        <v>0</v>
      </c>
      <c r="AB43" s="7">
        <f t="shared" si="0"/>
        <v>-5330.0409227500004</v>
      </c>
    </row>
    <row r="44" spans="1:28" s="44" customFormat="1" x14ac:dyDescent="0.2">
      <c r="A44" s="5" t="s">
        <v>148</v>
      </c>
      <c r="B44" s="50">
        <v>0</v>
      </c>
      <c r="C44" s="7">
        <v>0</v>
      </c>
      <c r="D44" s="7">
        <v>0</v>
      </c>
      <c r="E44" s="7">
        <v>0.52301821000000004</v>
      </c>
      <c r="F44" s="7">
        <v>-25.39148436</v>
      </c>
      <c r="G44" s="7">
        <v>0</v>
      </c>
      <c r="H44" s="7">
        <v>0</v>
      </c>
      <c r="I44" s="7">
        <v>0</v>
      </c>
      <c r="J44" s="7">
        <v>-3.4999999999999998E-7</v>
      </c>
      <c r="K44" s="7">
        <v>-3.9000000000000002E-7</v>
      </c>
      <c r="L44" s="7">
        <v>0</v>
      </c>
      <c r="M44" s="7">
        <v>2331.3679419999999</v>
      </c>
      <c r="N44" s="7">
        <v>0</v>
      </c>
      <c r="O44" s="7">
        <v>0</v>
      </c>
      <c r="P44" s="7">
        <v>-270.93215937999997</v>
      </c>
      <c r="Q44" s="7">
        <v>0</v>
      </c>
      <c r="R44" s="7">
        <v>0</v>
      </c>
      <c r="S44" s="7">
        <v>-4082.56</v>
      </c>
      <c r="T44" s="7">
        <v>0</v>
      </c>
      <c r="U44" s="7">
        <v>-2890.5876554000001</v>
      </c>
      <c r="V44" s="7">
        <v>-1310.7428330800001</v>
      </c>
      <c r="W44" s="7">
        <v>0</v>
      </c>
      <c r="X44" s="7">
        <v>900</v>
      </c>
      <c r="Y44" s="7">
        <v>0</v>
      </c>
      <c r="Z44" s="7">
        <v>0</v>
      </c>
      <c r="AA44" s="7">
        <v>0</v>
      </c>
      <c r="AB44" s="7">
        <f t="shared" ref="AB44:AB75" si="1">SUM(B44:AA44)</f>
        <v>-5348.3231727500006</v>
      </c>
    </row>
    <row r="45" spans="1:28" s="46" customFormat="1" x14ac:dyDescent="0.2">
      <c r="A45" s="4" t="s">
        <v>152</v>
      </c>
      <c r="B45" s="51">
        <v>0</v>
      </c>
      <c r="C45" s="52">
        <v>0</v>
      </c>
      <c r="D45" s="52">
        <v>0</v>
      </c>
      <c r="E45" s="52">
        <v>0.52301821000000004</v>
      </c>
      <c r="F45" s="52">
        <v>-25.39148436</v>
      </c>
      <c r="G45" s="52">
        <v>0</v>
      </c>
      <c r="H45" s="52">
        <v>0</v>
      </c>
      <c r="I45" s="52">
        <v>0</v>
      </c>
      <c r="J45" s="52">
        <v>-3.4999999999999998E-7</v>
      </c>
      <c r="K45" s="52">
        <v>-3.9000000000000002E-7</v>
      </c>
      <c r="L45" s="52">
        <v>0</v>
      </c>
      <c r="M45" s="52">
        <v>2331.3679419999999</v>
      </c>
      <c r="N45" s="52">
        <v>0</v>
      </c>
      <c r="O45" s="52">
        <v>0</v>
      </c>
      <c r="P45" s="52">
        <v>-270.93215937999997</v>
      </c>
      <c r="Q45" s="52">
        <v>0</v>
      </c>
      <c r="R45" s="52">
        <v>0</v>
      </c>
      <c r="S45" s="52">
        <v>-4082.56</v>
      </c>
      <c r="T45" s="52">
        <v>0</v>
      </c>
      <c r="U45" s="52">
        <v>-2890.5876554000001</v>
      </c>
      <c r="V45" s="52">
        <v>-1310.7428330800001</v>
      </c>
      <c r="W45" s="52">
        <v>0</v>
      </c>
      <c r="X45" s="52">
        <v>900</v>
      </c>
      <c r="Y45" s="52">
        <v>0</v>
      </c>
      <c r="Z45" s="52">
        <v>0</v>
      </c>
      <c r="AA45" s="52">
        <v>0</v>
      </c>
      <c r="AB45" s="52">
        <f t="shared" si="1"/>
        <v>-5348.3231727500006</v>
      </c>
    </row>
    <row r="46" spans="1:28" s="46" customFormat="1" x14ac:dyDescent="0.2">
      <c r="A46" s="4" t="s">
        <v>153</v>
      </c>
      <c r="B46" s="51">
        <v>0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v>0</v>
      </c>
      <c r="Q46" s="52">
        <v>0</v>
      </c>
      <c r="R46" s="52">
        <v>0</v>
      </c>
      <c r="S46" s="52">
        <v>0</v>
      </c>
      <c r="T46" s="52">
        <v>0</v>
      </c>
      <c r="U46" s="52">
        <v>0</v>
      </c>
      <c r="V46" s="52">
        <v>0</v>
      </c>
      <c r="W46" s="52">
        <v>0</v>
      </c>
      <c r="X46" s="52">
        <v>0</v>
      </c>
      <c r="Y46" s="52">
        <v>0</v>
      </c>
      <c r="Z46" s="52">
        <v>0</v>
      </c>
      <c r="AA46" s="52">
        <v>0</v>
      </c>
      <c r="AB46" s="52">
        <f t="shared" si="1"/>
        <v>0</v>
      </c>
    </row>
    <row r="47" spans="1:28" s="46" customFormat="1" x14ac:dyDescent="0.2">
      <c r="A47" s="4" t="s">
        <v>154</v>
      </c>
      <c r="B47" s="51"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18.282250000000001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0</v>
      </c>
      <c r="X47" s="52">
        <v>0</v>
      </c>
      <c r="Y47" s="52">
        <v>0</v>
      </c>
      <c r="Z47" s="52">
        <v>0</v>
      </c>
      <c r="AA47" s="52">
        <v>0</v>
      </c>
      <c r="AB47" s="52">
        <f t="shared" si="1"/>
        <v>18.282250000000001</v>
      </c>
    </row>
    <row r="48" spans="1:28" s="44" customFormat="1" x14ac:dyDescent="0.2">
      <c r="A48" s="4" t="s">
        <v>159</v>
      </c>
      <c r="B48" s="51"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0</v>
      </c>
      <c r="Y48" s="52">
        <v>0</v>
      </c>
      <c r="Z48" s="52">
        <v>0</v>
      </c>
      <c r="AA48" s="52">
        <v>0</v>
      </c>
      <c r="AB48" s="52">
        <f t="shared" si="1"/>
        <v>0</v>
      </c>
    </row>
    <row r="49" spans="1:28" s="44" customFormat="1" x14ac:dyDescent="0.2">
      <c r="A49" s="5" t="s">
        <v>160</v>
      </c>
      <c r="B49" s="50">
        <v>42047.526293620002</v>
      </c>
      <c r="C49" s="7">
        <v>17575.98359281</v>
      </c>
      <c r="D49" s="7">
        <v>4697.83592245</v>
      </c>
      <c r="E49" s="7">
        <v>41291.583912989998</v>
      </c>
      <c r="F49" s="7">
        <v>50996.127370419999</v>
      </c>
      <c r="G49" s="7">
        <v>6513.1884664600002</v>
      </c>
      <c r="H49" s="7">
        <v>17277.116128099999</v>
      </c>
      <c r="I49" s="7">
        <v>38930.394850899997</v>
      </c>
      <c r="J49" s="7">
        <v>7512.5937842599997</v>
      </c>
      <c r="K49" s="7">
        <v>1842681.6459626399</v>
      </c>
      <c r="L49" s="7">
        <v>39552.776864389998</v>
      </c>
      <c r="M49" s="7">
        <v>128283.07025278</v>
      </c>
      <c r="N49" s="7">
        <v>166404.92367357001</v>
      </c>
      <c r="O49" s="7">
        <v>9842.6470436300006</v>
      </c>
      <c r="P49" s="7">
        <v>297070.92109762999</v>
      </c>
      <c r="Q49" s="7">
        <v>9700.5317907099998</v>
      </c>
      <c r="R49" s="7">
        <v>21826.29244755</v>
      </c>
      <c r="S49" s="7">
        <v>127885.12328883</v>
      </c>
      <c r="T49" s="7">
        <v>256650.57978929</v>
      </c>
      <c r="U49" s="7">
        <v>65416.6871742</v>
      </c>
      <c r="V49" s="7">
        <v>3102.50078592</v>
      </c>
      <c r="W49" s="7">
        <v>459391.14535860001</v>
      </c>
      <c r="X49" s="7">
        <v>70148.778987860002</v>
      </c>
      <c r="Y49" s="7">
        <v>872939.61152051005</v>
      </c>
      <c r="Z49" s="7">
        <v>2372404.9893111698</v>
      </c>
      <c r="AA49" s="7">
        <v>42448.569214410003</v>
      </c>
      <c r="AB49" s="7">
        <f t="shared" si="1"/>
        <v>7012593.1448857002</v>
      </c>
    </row>
    <row r="50" spans="1:28" s="44" customFormat="1" x14ac:dyDescent="0.2">
      <c r="A50" s="5" t="s">
        <v>161</v>
      </c>
      <c r="B50" s="50">
        <v>42047.526293620002</v>
      </c>
      <c r="C50" s="7">
        <v>17575.98359281</v>
      </c>
      <c r="D50" s="7">
        <v>4697.83592245</v>
      </c>
      <c r="E50" s="7">
        <v>41291.583912989998</v>
      </c>
      <c r="F50" s="7">
        <v>50996.127370419999</v>
      </c>
      <c r="G50" s="7">
        <v>6513.1884664600002</v>
      </c>
      <c r="H50" s="7">
        <v>17277.116128099999</v>
      </c>
      <c r="I50" s="7">
        <v>38930.394850899997</v>
      </c>
      <c r="J50" s="7">
        <v>7512.5937842599997</v>
      </c>
      <c r="K50" s="7">
        <v>1842681.6459626399</v>
      </c>
      <c r="L50" s="7">
        <v>39552.776864389998</v>
      </c>
      <c r="M50" s="7">
        <v>91344.292952780001</v>
      </c>
      <c r="N50" s="7">
        <v>166404.92367357001</v>
      </c>
      <c r="O50" s="7">
        <v>9842.6470436300006</v>
      </c>
      <c r="P50" s="7">
        <v>297070.92109762999</v>
      </c>
      <c r="Q50" s="7">
        <v>9700.5317907099998</v>
      </c>
      <c r="R50" s="7">
        <v>21826.29244755</v>
      </c>
      <c r="S50" s="7">
        <v>127885.12328883</v>
      </c>
      <c r="T50" s="7">
        <v>256650.57978929</v>
      </c>
      <c r="U50" s="7">
        <v>65416.6871742</v>
      </c>
      <c r="V50" s="7">
        <v>3102.50078592</v>
      </c>
      <c r="W50" s="7">
        <v>459391.14535860001</v>
      </c>
      <c r="X50" s="7">
        <v>70148.778987860002</v>
      </c>
      <c r="Y50" s="7">
        <v>872939.61152051005</v>
      </c>
      <c r="Z50" s="7">
        <v>2372404.9893111698</v>
      </c>
      <c r="AA50" s="7">
        <v>42448.569214410003</v>
      </c>
      <c r="AB50" s="7">
        <f t="shared" si="1"/>
        <v>6975654.3675857009</v>
      </c>
    </row>
    <row r="51" spans="1:28" s="44" customFormat="1" x14ac:dyDescent="0.2">
      <c r="A51" s="5" t="s">
        <v>162</v>
      </c>
      <c r="B51" s="50">
        <v>40989.67509723</v>
      </c>
      <c r="C51" s="7">
        <v>17111.56954828</v>
      </c>
      <c r="D51" s="7">
        <v>4560.3292526100004</v>
      </c>
      <c r="E51" s="7">
        <v>38240.053636869998</v>
      </c>
      <c r="F51" s="7">
        <v>33932.593413169998</v>
      </c>
      <c r="G51" s="7">
        <v>5214.5954112299996</v>
      </c>
      <c r="H51" s="7">
        <v>7181.6783076199999</v>
      </c>
      <c r="I51" s="7">
        <v>36621.443848460003</v>
      </c>
      <c r="J51" s="7">
        <v>7297.4557567600004</v>
      </c>
      <c r="K51" s="7">
        <v>1799770.708384</v>
      </c>
      <c r="L51" s="7">
        <v>35962.091481019997</v>
      </c>
      <c r="M51" s="7">
        <v>89141.020150550001</v>
      </c>
      <c r="N51" s="7">
        <v>150285.56259591001</v>
      </c>
      <c r="O51" s="7">
        <v>8697.4427941899994</v>
      </c>
      <c r="P51" s="7">
        <v>88965.638471059996</v>
      </c>
      <c r="Q51" s="7">
        <v>9228.2749503199993</v>
      </c>
      <c r="R51" s="7">
        <v>21535.371755</v>
      </c>
      <c r="S51" s="7">
        <v>120290.42331863999</v>
      </c>
      <c r="T51" s="7">
        <v>248548.66014426999</v>
      </c>
      <c r="U51" s="7">
        <v>62656.045973820001</v>
      </c>
      <c r="V51" s="7">
        <v>2771.22928972</v>
      </c>
      <c r="W51" s="7">
        <v>431996.32608033001</v>
      </c>
      <c r="X51" s="7">
        <v>30012.925889990001</v>
      </c>
      <c r="Y51" s="7">
        <v>872939.61152051005</v>
      </c>
      <c r="Z51" s="7">
        <v>2372404.9893111698</v>
      </c>
      <c r="AA51" s="7">
        <v>40335.07674733</v>
      </c>
      <c r="AB51" s="7">
        <f t="shared" si="1"/>
        <v>6576690.7931300588</v>
      </c>
    </row>
    <row r="52" spans="1:28" s="46" customFormat="1" x14ac:dyDescent="0.2">
      <c r="A52" s="4" t="s">
        <v>163</v>
      </c>
      <c r="B52" s="51">
        <v>20107.212363269999</v>
      </c>
      <c r="C52" s="52">
        <v>14860.692222129999</v>
      </c>
      <c r="D52" s="52">
        <v>3769.2892372400001</v>
      </c>
      <c r="E52" s="52">
        <v>26051.427053250001</v>
      </c>
      <c r="F52" s="52">
        <v>22106.627599060001</v>
      </c>
      <c r="G52" s="52">
        <v>3127.8830606299998</v>
      </c>
      <c r="H52" s="52">
        <v>2051.2470613999999</v>
      </c>
      <c r="I52" s="52">
        <v>19780.688938949999</v>
      </c>
      <c r="J52" s="52">
        <v>5008.80765978</v>
      </c>
      <c r="K52" s="52">
        <v>1378914.65019699</v>
      </c>
      <c r="L52" s="52">
        <v>16470.889215470001</v>
      </c>
      <c r="M52" s="52">
        <v>49153.976609819998</v>
      </c>
      <c r="N52" s="52">
        <v>99846.683564410007</v>
      </c>
      <c r="O52" s="52">
        <v>6241.1613707899996</v>
      </c>
      <c r="P52" s="52">
        <v>40490.745363089998</v>
      </c>
      <c r="Q52" s="52">
        <v>7404.5696762899997</v>
      </c>
      <c r="R52" s="52">
        <v>12121.39669365</v>
      </c>
      <c r="S52" s="52">
        <v>65495.020476259997</v>
      </c>
      <c r="T52" s="52">
        <v>190502.14700925999</v>
      </c>
      <c r="U52" s="52">
        <v>15312.565518269999</v>
      </c>
      <c r="V52" s="52">
        <v>2105.3441136299998</v>
      </c>
      <c r="W52" s="52">
        <v>319017.94195141998</v>
      </c>
      <c r="X52" s="52">
        <v>6344.2352831500002</v>
      </c>
      <c r="Y52" s="52">
        <v>0</v>
      </c>
      <c r="Z52" s="52">
        <v>0</v>
      </c>
      <c r="AA52" s="52">
        <v>24654.932226159999</v>
      </c>
      <c r="AB52" s="52">
        <f t="shared" si="1"/>
        <v>2350940.1344643701</v>
      </c>
    </row>
    <row r="53" spans="1:28" s="46" customFormat="1" x14ac:dyDescent="0.2">
      <c r="A53" s="4" t="s">
        <v>164</v>
      </c>
      <c r="B53" s="51">
        <v>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41.411926559999998</v>
      </c>
      <c r="O53" s="52">
        <v>0</v>
      </c>
      <c r="P53" s="52">
        <v>0</v>
      </c>
      <c r="Q53" s="52">
        <v>0</v>
      </c>
      <c r="R53" s="52">
        <v>0</v>
      </c>
      <c r="S53" s="52">
        <v>0</v>
      </c>
      <c r="T53" s="52">
        <v>0</v>
      </c>
      <c r="U53" s="52">
        <v>0</v>
      </c>
      <c r="V53" s="52">
        <v>0</v>
      </c>
      <c r="W53" s="52">
        <v>0</v>
      </c>
      <c r="X53" s="52">
        <v>0</v>
      </c>
      <c r="Y53" s="52">
        <v>0</v>
      </c>
      <c r="Z53" s="52">
        <v>0</v>
      </c>
      <c r="AA53" s="52">
        <v>0</v>
      </c>
      <c r="AB53" s="52">
        <f t="shared" si="1"/>
        <v>41.411926559999998</v>
      </c>
    </row>
    <row r="54" spans="1:28" s="46" customFormat="1" x14ac:dyDescent="0.2">
      <c r="A54" s="4" t="s">
        <v>165</v>
      </c>
      <c r="B54" s="51">
        <v>0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41.411926559999998</v>
      </c>
      <c r="O54" s="52">
        <v>0</v>
      </c>
      <c r="P54" s="52">
        <v>0</v>
      </c>
      <c r="Q54" s="52">
        <v>0</v>
      </c>
      <c r="R54" s="52">
        <v>0</v>
      </c>
      <c r="S54" s="52">
        <v>0</v>
      </c>
      <c r="T54" s="52">
        <v>0</v>
      </c>
      <c r="U54" s="52">
        <v>0</v>
      </c>
      <c r="V54" s="52">
        <v>0</v>
      </c>
      <c r="W54" s="52">
        <v>0</v>
      </c>
      <c r="X54" s="52">
        <v>0</v>
      </c>
      <c r="Y54" s="52">
        <v>0</v>
      </c>
      <c r="Z54" s="52">
        <v>0</v>
      </c>
      <c r="AA54" s="52">
        <v>0</v>
      </c>
      <c r="AB54" s="52">
        <f t="shared" si="1"/>
        <v>41.411926559999998</v>
      </c>
    </row>
    <row r="55" spans="1:28" s="44" customFormat="1" x14ac:dyDescent="0.2">
      <c r="A55" s="4" t="s">
        <v>166</v>
      </c>
      <c r="B55" s="51">
        <v>18762.775046909999</v>
      </c>
      <c r="C55" s="52">
        <v>1058.3003819099999</v>
      </c>
      <c r="D55" s="52">
        <v>476.20385904</v>
      </c>
      <c r="E55" s="52">
        <v>8520.0173592499996</v>
      </c>
      <c r="F55" s="52">
        <v>8820.1018376400007</v>
      </c>
      <c r="G55" s="52">
        <v>1261.85169537</v>
      </c>
      <c r="H55" s="52">
        <v>2503.9506074999999</v>
      </c>
      <c r="I55" s="52">
        <v>11191.36400172</v>
      </c>
      <c r="J55" s="52">
        <v>1762.8110580299999</v>
      </c>
      <c r="K55" s="52">
        <v>29115.24872847</v>
      </c>
      <c r="L55" s="52">
        <v>7291.7486637499997</v>
      </c>
      <c r="M55" s="52">
        <v>29323.37386394</v>
      </c>
      <c r="N55" s="52">
        <v>42513.063511909997</v>
      </c>
      <c r="O55" s="52">
        <v>1689.26808663</v>
      </c>
      <c r="P55" s="52">
        <v>22783.65836763</v>
      </c>
      <c r="Q55" s="52">
        <v>1192.5213580300001</v>
      </c>
      <c r="R55" s="52">
        <v>5925.0237226099998</v>
      </c>
      <c r="S55" s="52">
        <v>33936.022529490001</v>
      </c>
      <c r="T55" s="52">
        <v>45376.3889079</v>
      </c>
      <c r="U55" s="52">
        <v>8513.0760059900003</v>
      </c>
      <c r="V55" s="52">
        <v>540.00333903000001</v>
      </c>
      <c r="W55" s="52">
        <v>45766.473455250001</v>
      </c>
      <c r="X55" s="52">
        <v>2396.5143578799998</v>
      </c>
      <c r="Y55" s="52">
        <v>0</v>
      </c>
      <c r="Z55" s="52">
        <v>7602.3921406099998</v>
      </c>
      <c r="AA55" s="52">
        <v>9365.3460950600002</v>
      </c>
      <c r="AB55" s="52">
        <f t="shared" si="1"/>
        <v>347687.49898154999</v>
      </c>
    </row>
    <row r="56" spans="1:28" s="44" customFormat="1" x14ac:dyDescent="0.2">
      <c r="A56" s="5" t="s">
        <v>167</v>
      </c>
      <c r="B56" s="50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9597.0572401200006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2364802.5971705602</v>
      </c>
      <c r="AA56" s="7">
        <v>0</v>
      </c>
      <c r="AB56" s="7">
        <f t="shared" si="1"/>
        <v>2374399.6544106803</v>
      </c>
    </row>
    <row r="57" spans="1:28" s="44" customFormat="1" x14ac:dyDescent="0.2">
      <c r="A57" s="5" t="s">
        <v>168</v>
      </c>
      <c r="B57" s="50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45.313462100000002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1862358.4707666601</v>
      </c>
      <c r="AA57" s="7">
        <v>0</v>
      </c>
      <c r="AB57" s="7">
        <f t="shared" si="1"/>
        <v>1862403.7842287601</v>
      </c>
    </row>
    <row r="58" spans="1:28" s="44" customFormat="1" x14ac:dyDescent="0.2">
      <c r="A58" s="4" t="s">
        <v>143</v>
      </c>
      <c r="B58" s="51">
        <v>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45.313462100000002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0</v>
      </c>
      <c r="Z58" s="52">
        <v>0</v>
      </c>
      <c r="AA58" s="52">
        <v>0</v>
      </c>
      <c r="AB58" s="52">
        <f t="shared" si="1"/>
        <v>45.313462100000002</v>
      </c>
    </row>
    <row r="59" spans="1:28" s="44" customFormat="1" x14ac:dyDescent="0.2">
      <c r="A59" s="4" t="s">
        <v>142</v>
      </c>
      <c r="B59" s="51">
        <v>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2">
        <f t="shared" si="1"/>
        <v>0</v>
      </c>
    </row>
    <row r="60" spans="1:28" s="44" customFormat="1" x14ac:dyDescent="0.2">
      <c r="A60" s="4" t="s">
        <v>144</v>
      </c>
      <c r="B60" s="51">
        <v>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1862358.4707666601</v>
      </c>
      <c r="AA60" s="52">
        <v>0</v>
      </c>
      <c r="AB60" s="52">
        <f t="shared" si="1"/>
        <v>1862358.4707666601</v>
      </c>
    </row>
    <row r="61" spans="1:28" s="44" customFormat="1" x14ac:dyDescent="0.2">
      <c r="A61" s="4" t="s">
        <v>169</v>
      </c>
      <c r="B61" s="51">
        <v>0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9551.7437780199998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Y61" s="52">
        <v>0</v>
      </c>
      <c r="Z61" s="52">
        <v>502444.12640389998</v>
      </c>
      <c r="AA61" s="52">
        <v>0</v>
      </c>
      <c r="AB61" s="52">
        <f t="shared" si="1"/>
        <v>511995.87018192001</v>
      </c>
    </row>
    <row r="62" spans="1:28" s="46" customFormat="1" x14ac:dyDescent="0.2">
      <c r="A62" s="5" t="s">
        <v>170</v>
      </c>
      <c r="B62" s="50">
        <v>2119.68768705</v>
      </c>
      <c r="C62" s="7">
        <v>1192.5769442400001</v>
      </c>
      <c r="D62" s="7">
        <v>314.83615632999999</v>
      </c>
      <c r="E62" s="7">
        <v>3668.60922437</v>
      </c>
      <c r="F62" s="7">
        <v>3005.8639764700001</v>
      </c>
      <c r="G62" s="7">
        <v>824.86065523000002</v>
      </c>
      <c r="H62" s="7">
        <v>2626.4806387200001</v>
      </c>
      <c r="I62" s="7">
        <v>5649.3909077899998</v>
      </c>
      <c r="J62" s="7">
        <v>525.83703894999996</v>
      </c>
      <c r="K62" s="7">
        <v>391740.80945854</v>
      </c>
      <c r="L62" s="7">
        <v>12199.4536018</v>
      </c>
      <c r="M62" s="7">
        <v>10663.669676789999</v>
      </c>
      <c r="N62" s="7">
        <v>7884.4035930299997</v>
      </c>
      <c r="O62" s="7">
        <v>767.01333677000002</v>
      </c>
      <c r="P62" s="7">
        <v>16094.177500219999</v>
      </c>
      <c r="Q62" s="7">
        <v>631.18391599999995</v>
      </c>
      <c r="R62" s="7">
        <v>3488.9513387400002</v>
      </c>
      <c r="S62" s="7">
        <v>20859.38031289</v>
      </c>
      <c r="T62" s="7">
        <v>12670.12422711</v>
      </c>
      <c r="U62" s="7">
        <v>38830.404449560003</v>
      </c>
      <c r="V62" s="7">
        <v>125.88183706</v>
      </c>
      <c r="W62" s="7">
        <v>67211.910673659993</v>
      </c>
      <c r="X62" s="7">
        <v>21272.176248960001</v>
      </c>
      <c r="Y62" s="7">
        <v>872939.61152051005</v>
      </c>
      <c r="Z62" s="7">
        <v>0</v>
      </c>
      <c r="AA62" s="7">
        <v>6314.79842611</v>
      </c>
      <c r="AB62" s="7">
        <f t="shared" si="1"/>
        <v>1503622.0933469001</v>
      </c>
    </row>
    <row r="63" spans="1:28" s="46" customFormat="1" x14ac:dyDescent="0.2">
      <c r="A63" s="4" t="s">
        <v>171</v>
      </c>
      <c r="B63" s="51">
        <v>0</v>
      </c>
      <c r="C63" s="52">
        <v>0</v>
      </c>
      <c r="D63" s="52">
        <v>0</v>
      </c>
      <c r="E63" s="52">
        <v>0</v>
      </c>
      <c r="F63" s="52">
        <v>280.080309</v>
      </c>
      <c r="G63" s="52">
        <v>0</v>
      </c>
      <c r="H63" s="52">
        <v>0</v>
      </c>
      <c r="I63" s="52">
        <v>0</v>
      </c>
      <c r="J63" s="52">
        <v>0</v>
      </c>
      <c r="K63" s="52">
        <v>223214.51176811001</v>
      </c>
      <c r="L63" s="52">
        <v>0</v>
      </c>
      <c r="M63" s="52">
        <v>0</v>
      </c>
      <c r="N63" s="52">
        <v>0.34075</v>
      </c>
      <c r="O63" s="52">
        <v>0</v>
      </c>
      <c r="P63" s="52">
        <v>0</v>
      </c>
      <c r="Q63" s="52">
        <v>0</v>
      </c>
      <c r="R63" s="52">
        <v>0</v>
      </c>
      <c r="S63" s="52">
        <v>0</v>
      </c>
      <c r="T63" s="52">
        <v>0</v>
      </c>
      <c r="U63" s="52">
        <v>652.0205886</v>
      </c>
      <c r="V63" s="52">
        <v>0</v>
      </c>
      <c r="W63" s="52">
        <v>0</v>
      </c>
      <c r="X63" s="52">
        <v>0</v>
      </c>
      <c r="Y63" s="52">
        <v>0</v>
      </c>
      <c r="Z63" s="52">
        <v>0</v>
      </c>
      <c r="AA63" s="52">
        <v>0</v>
      </c>
      <c r="AB63" s="52">
        <f t="shared" si="1"/>
        <v>224146.95341571001</v>
      </c>
    </row>
    <row r="64" spans="1:28" s="44" customFormat="1" x14ac:dyDescent="0.2">
      <c r="A64" s="4" t="s">
        <v>172</v>
      </c>
      <c r="B64" s="51">
        <v>0</v>
      </c>
      <c r="C64" s="52">
        <v>0</v>
      </c>
      <c r="D64" s="52">
        <v>0</v>
      </c>
      <c r="E64" s="52">
        <v>0</v>
      </c>
      <c r="F64" s="52">
        <v>9.0380000000000003</v>
      </c>
      <c r="G64" s="52">
        <v>0</v>
      </c>
      <c r="H64" s="52">
        <v>0</v>
      </c>
      <c r="I64" s="52">
        <v>0</v>
      </c>
      <c r="J64" s="52">
        <v>0</v>
      </c>
      <c r="K64" s="52">
        <v>223214.51176811001</v>
      </c>
      <c r="L64" s="52">
        <v>0</v>
      </c>
      <c r="M64" s="52">
        <v>0</v>
      </c>
      <c r="N64" s="52">
        <v>0.34075</v>
      </c>
      <c r="O64" s="52">
        <v>0</v>
      </c>
      <c r="P64" s="52">
        <v>0</v>
      </c>
      <c r="Q64" s="52">
        <v>0</v>
      </c>
      <c r="R64" s="52">
        <v>0</v>
      </c>
      <c r="S64" s="52">
        <v>0</v>
      </c>
      <c r="T64" s="52">
        <v>0</v>
      </c>
      <c r="U64" s="52">
        <v>0</v>
      </c>
      <c r="V64" s="52">
        <v>0</v>
      </c>
      <c r="W64" s="52">
        <v>0</v>
      </c>
      <c r="X64" s="52">
        <v>0</v>
      </c>
      <c r="Y64" s="52">
        <v>0</v>
      </c>
      <c r="Z64" s="52">
        <v>0</v>
      </c>
      <c r="AA64" s="52">
        <v>0</v>
      </c>
      <c r="AB64" s="52">
        <f t="shared" si="1"/>
        <v>223223.89051811001</v>
      </c>
    </row>
    <row r="65" spans="1:28" s="44" customFormat="1" x14ac:dyDescent="0.2">
      <c r="A65" s="4" t="s">
        <v>173</v>
      </c>
      <c r="B65" s="51">
        <v>0</v>
      </c>
      <c r="C65" s="52">
        <v>0</v>
      </c>
      <c r="D65" s="52">
        <v>0</v>
      </c>
      <c r="E65" s="52">
        <v>0</v>
      </c>
      <c r="F65" s="52">
        <v>271.04230899999999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v>0</v>
      </c>
      <c r="Q65" s="52">
        <v>0</v>
      </c>
      <c r="R65" s="52">
        <v>0</v>
      </c>
      <c r="S65" s="52">
        <v>0</v>
      </c>
      <c r="T65" s="52">
        <v>0</v>
      </c>
      <c r="U65" s="52">
        <v>652.0205886</v>
      </c>
      <c r="V65" s="52">
        <v>0</v>
      </c>
      <c r="W65" s="52">
        <v>0</v>
      </c>
      <c r="X65" s="52">
        <v>0</v>
      </c>
      <c r="Y65" s="52">
        <v>0</v>
      </c>
      <c r="Z65" s="52">
        <v>0</v>
      </c>
      <c r="AA65" s="52">
        <v>0</v>
      </c>
      <c r="AB65" s="52">
        <f t="shared" si="1"/>
        <v>923.06289760000004</v>
      </c>
    </row>
    <row r="66" spans="1:28" s="44" customFormat="1" x14ac:dyDescent="0.2">
      <c r="A66" s="4" t="s">
        <v>174</v>
      </c>
      <c r="B66" s="51">
        <v>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0</v>
      </c>
      <c r="S66" s="52">
        <v>0</v>
      </c>
      <c r="T66" s="52">
        <v>0</v>
      </c>
      <c r="U66" s="52">
        <v>0</v>
      </c>
      <c r="V66" s="52">
        <v>0</v>
      </c>
      <c r="W66" s="52">
        <v>0</v>
      </c>
      <c r="X66" s="52">
        <v>0</v>
      </c>
      <c r="Y66" s="52">
        <v>0</v>
      </c>
      <c r="Z66" s="52">
        <v>0</v>
      </c>
      <c r="AA66" s="52">
        <v>0</v>
      </c>
      <c r="AB66" s="52">
        <f t="shared" si="1"/>
        <v>0</v>
      </c>
    </row>
    <row r="67" spans="1:28" s="44" customFormat="1" x14ac:dyDescent="0.2">
      <c r="A67" s="4" t="s">
        <v>176</v>
      </c>
      <c r="B67" s="51">
        <v>2076.4381694499998</v>
      </c>
      <c r="C67" s="52">
        <v>1187.89593627</v>
      </c>
      <c r="D67" s="52">
        <v>311.68587157000002</v>
      </c>
      <c r="E67" s="52">
        <v>2748.2957360599999</v>
      </c>
      <c r="F67" s="52">
        <v>2531.66290015</v>
      </c>
      <c r="G67" s="52">
        <v>234.99796354</v>
      </c>
      <c r="H67" s="52">
        <v>169.05459296000001</v>
      </c>
      <c r="I67" s="52">
        <v>5396.1722147099999</v>
      </c>
      <c r="J67" s="52">
        <v>424.98796518</v>
      </c>
      <c r="K67" s="52">
        <v>167852.04561875999</v>
      </c>
      <c r="L67" s="52">
        <v>12199.4536018</v>
      </c>
      <c r="M67" s="52">
        <v>10450.72894725</v>
      </c>
      <c r="N67" s="52">
        <v>7458.2860454700003</v>
      </c>
      <c r="O67" s="52">
        <v>705.57759009999995</v>
      </c>
      <c r="P67" s="52">
        <v>16008.4163795</v>
      </c>
      <c r="Q67" s="52">
        <v>600.48391600000002</v>
      </c>
      <c r="R67" s="52">
        <v>812.05939026999999</v>
      </c>
      <c r="S67" s="52">
        <v>20489.172874399999</v>
      </c>
      <c r="T67" s="52">
        <v>12670.12422711</v>
      </c>
      <c r="U67" s="52">
        <v>37944.331461479997</v>
      </c>
      <c r="V67" s="52">
        <v>125.88183706</v>
      </c>
      <c r="W67" s="52">
        <v>67142.404070649995</v>
      </c>
      <c r="X67" s="52">
        <v>21256.997448959999</v>
      </c>
      <c r="Y67" s="52">
        <v>872939.61152051005</v>
      </c>
      <c r="Z67" s="52">
        <v>0</v>
      </c>
      <c r="AA67" s="52">
        <v>6299.4879761100001</v>
      </c>
      <c r="AB67" s="52">
        <f t="shared" si="1"/>
        <v>1270036.2542553199</v>
      </c>
    </row>
    <row r="68" spans="1:28" s="46" customFormat="1" x14ac:dyDescent="0.2">
      <c r="A68" s="4" t="s">
        <v>177</v>
      </c>
      <c r="B68" s="51">
        <v>43.249517599999997</v>
      </c>
      <c r="C68" s="52">
        <v>4.6810079699999996</v>
      </c>
      <c r="D68" s="52">
        <v>3.1502847599999999</v>
      </c>
      <c r="E68" s="52">
        <v>920.31348831000003</v>
      </c>
      <c r="F68" s="52">
        <v>194.12076732</v>
      </c>
      <c r="G68" s="52">
        <v>589.86269169000002</v>
      </c>
      <c r="H68" s="52">
        <v>2457.4260457599999</v>
      </c>
      <c r="I68" s="52">
        <v>253.21869308000001</v>
      </c>
      <c r="J68" s="52">
        <v>100.84907377</v>
      </c>
      <c r="K68" s="52">
        <v>674.25207166999996</v>
      </c>
      <c r="L68" s="52">
        <v>0</v>
      </c>
      <c r="M68" s="52">
        <v>212.94072954000001</v>
      </c>
      <c r="N68" s="52">
        <v>425.77679755999998</v>
      </c>
      <c r="O68" s="52">
        <v>61.43574667</v>
      </c>
      <c r="P68" s="52">
        <v>85.761120719999994</v>
      </c>
      <c r="Q68" s="52">
        <v>30.7</v>
      </c>
      <c r="R68" s="52">
        <v>2676.89194847</v>
      </c>
      <c r="S68" s="52">
        <v>370.20743849000002</v>
      </c>
      <c r="T68" s="52">
        <v>0</v>
      </c>
      <c r="U68" s="52">
        <v>234.05239947999999</v>
      </c>
      <c r="V68" s="52">
        <v>0</v>
      </c>
      <c r="W68" s="52">
        <v>69.506603010000006</v>
      </c>
      <c r="X68" s="52">
        <v>15.178800000000001</v>
      </c>
      <c r="Y68" s="52">
        <v>0</v>
      </c>
      <c r="Z68" s="52">
        <v>0</v>
      </c>
      <c r="AA68" s="52">
        <v>15.310449999999999</v>
      </c>
      <c r="AB68" s="52">
        <f t="shared" si="1"/>
        <v>9438.8856758700022</v>
      </c>
    </row>
    <row r="69" spans="1:28" s="44" customFormat="1" x14ac:dyDescent="0.2">
      <c r="A69" s="4" t="s">
        <v>178</v>
      </c>
      <c r="B69" s="51"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  <c r="W69" s="52">
        <v>0</v>
      </c>
      <c r="X69" s="52">
        <v>0</v>
      </c>
      <c r="Y69" s="52">
        <v>0</v>
      </c>
      <c r="Z69" s="52">
        <v>0</v>
      </c>
      <c r="AA69" s="52">
        <v>0</v>
      </c>
      <c r="AB69" s="52">
        <f t="shared" si="1"/>
        <v>0</v>
      </c>
    </row>
    <row r="70" spans="1:28" s="44" customFormat="1" x14ac:dyDescent="0.2">
      <c r="A70" s="5" t="s">
        <v>179</v>
      </c>
      <c r="B70" s="50">
        <v>1057.85119639</v>
      </c>
      <c r="C70" s="7">
        <v>464.41404453000001</v>
      </c>
      <c r="D70" s="7">
        <v>137.50666984</v>
      </c>
      <c r="E70" s="7">
        <v>3051.5302761200001</v>
      </c>
      <c r="F70" s="7">
        <v>17063.533957250002</v>
      </c>
      <c r="G70" s="7">
        <v>1298.5930552299999</v>
      </c>
      <c r="H70" s="7">
        <v>10095.43782048</v>
      </c>
      <c r="I70" s="7">
        <v>2308.9510024400001</v>
      </c>
      <c r="J70" s="7">
        <v>215.13802749999999</v>
      </c>
      <c r="K70" s="7">
        <v>42910.937578639998</v>
      </c>
      <c r="L70" s="7">
        <v>3590.6853833700002</v>
      </c>
      <c r="M70" s="7">
        <v>2203.2728022299998</v>
      </c>
      <c r="N70" s="7">
        <v>16119.36107766</v>
      </c>
      <c r="O70" s="7">
        <v>1145.20424944</v>
      </c>
      <c r="P70" s="7">
        <v>208105.28262657</v>
      </c>
      <c r="Q70" s="7">
        <v>472.25684038999998</v>
      </c>
      <c r="R70" s="7">
        <v>290.92069255000001</v>
      </c>
      <c r="S70" s="7">
        <v>7594.6999701900004</v>
      </c>
      <c r="T70" s="7">
        <v>8101.9196450199997</v>
      </c>
      <c r="U70" s="7">
        <v>2760.6412003800001</v>
      </c>
      <c r="V70" s="7">
        <v>331.2714962</v>
      </c>
      <c r="W70" s="7">
        <v>27394.819278269999</v>
      </c>
      <c r="X70" s="7">
        <v>40135.85309787</v>
      </c>
      <c r="Y70" s="7">
        <v>0</v>
      </c>
      <c r="Z70" s="7">
        <v>0</v>
      </c>
      <c r="AA70" s="7">
        <v>2113.4924670800001</v>
      </c>
      <c r="AB70" s="7">
        <f t="shared" si="1"/>
        <v>398963.57445563999</v>
      </c>
    </row>
    <row r="71" spans="1:28" s="44" customFormat="1" x14ac:dyDescent="0.2">
      <c r="A71" s="5" t="s">
        <v>180</v>
      </c>
      <c r="B71" s="50">
        <v>1057.85119639</v>
      </c>
      <c r="C71" s="7">
        <v>464.41404453000001</v>
      </c>
      <c r="D71" s="7">
        <v>137.50666984</v>
      </c>
      <c r="E71" s="7">
        <v>2064.5205827200002</v>
      </c>
      <c r="F71" s="7">
        <v>4079.8619162499999</v>
      </c>
      <c r="G71" s="7">
        <v>1152.30796779</v>
      </c>
      <c r="H71" s="7">
        <v>10095.43782048</v>
      </c>
      <c r="I71" s="7">
        <v>2288.9510024400001</v>
      </c>
      <c r="J71" s="7">
        <v>215.13802749999999</v>
      </c>
      <c r="K71" s="7">
        <v>4822.4830807799999</v>
      </c>
      <c r="L71" s="7">
        <v>988.48968157000002</v>
      </c>
      <c r="M71" s="7">
        <v>2203.2728022299998</v>
      </c>
      <c r="N71" s="7">
        <v>16119.36107766</v>
      </c>
      <c r="O71" s="7">
        <v>475.64024943999999</v>
      </c>
      <c r="P71" s="7">
        <v>169885.79516243999</v>
      </c>
      <c r="Q71" s="7">
        <v>472.25684038999998</v>
      </c>
      <c r="R71" s="7">
        <v>290.92069255000001</v>
      </c>
      <c r="S71" s="7">
        <v>7594.6999701900004</v>
      </c>
      <c r="T71" s="7">
        <v>8101.9196450199997</v>
      </c>
      <c r="U71" s="7">
        <v>1210.4918093799999</v>
      </c>
      <c r="V71" s="7">
        <v>331.2714962</v>
      </c>
      <c r="W71" s="7">
        <v>24578.61632307</v>
      </c>
      <c r="X71" s="7">
        <v>961.71489856999995</v>
      </c>
      <c r="Y71" s="7">
        <v>0</v>
      </c>
      <c r="Z71" s="7">
        <v>0</v>
      </c>
      <c r="AA71" s="7">
        <v>2113.4924670800001</v>
      </c>
      <c r="AB71" s="7">
        <f t="shared" si="1"/>
        <v>261706.41542451002</v>
      </c>
    </row>
    <row r="72" spans="1:28" s="44" customFormat="1" x14ac:dyDescent="0.2">
      <c r="A72" s="4" t="s">
        <v>181</v>
      </c>
      <c r="B72" s="51">
        <v>1057.85119639</v>
      </c>
      <c r="C72" s="52">
        <v>435.01883823999998</v>
      </c>
      <c r="D72" s="52">
        <v>137.50666984</v>
      </c>
      <c r="E72" s="52">
        <v>1024.94491995</v>
      </c>
      <c r="F72" s="52">
        <v>974.7232434</v>
      </c>
      <c r="G72" s="52">
        <v>1152.30796779</v>
      </c>
      <c r="H72" s="52">
        <v>463.51216161999997</v>
      </c>
      <c r="I72" s="52">
        <v>814.67898266999998</v>
      </c>
      <c r="J72" s="52">
        <v>211.61302749999999</v>
      </c>
      <c r="K72" s="52">
        <v>3977.1083229800001</v>
      </c>
      <c r="L72" s="52">
        <v>988.48968157000002</v>
      </c>
      <c r="M72" s="52">
        <v>2203.2728022299998</v>
      </c>
      <c r="N72" s="52">
        <v>3884.7104189699999</v>
      </c>
      <c r="O72" s="52">
        <v>291.64862443999999</v>
      </c>
      <c r="P72" s="52">
        <v>6268.9466157400002</v>
      </c>
      <c r="Q72" s="52">
        <v>472.25684038999998</v>
      </c>
      <c r="R72" s="52">
        <v>290.92069255000001</v>
      </c>
      <c r="S72" s="52">
        <v>4778.0543910200004</v>
      </c>
      <c r="T72" s="52">
        <v>7807.1868082299998</v>
      </c>
      <c r="U72" s="52">
        <v>729.57003113999997</v>
      </c>
      <c r="V72" s="52">
        <v>331.2714962</v>
      </c>
      <c r="W72" s="52">
        <v>15458.323047440001</v>
      </c>
      <c r="X72" s="52">
        <v>914.54815965</v>
      </c>
      <c r="Y72" s="52">
        <v>0</v>
      </c>
      <c r="Z72" s="52">
        <v>0</v>
      </c>
      <c r="AA72" s="52">
        <v>2059.1655440300001</v>
      </c>
      <c r="AB72" s="52">
        <f t="shared" si="1"/>
        <v>56727.630483980007</v>
      </c>
    </row>
    <row r="73" spans="1:28" s="44" customFormat="1" x14ac:dyDescent="0.2">
      <c r="A73" s="4" t="s">
        <v>182</v>
      </c>
      <c r="B73" s="51">
        <v>0</v>
      </c>
      <c r="C73" s="52">
        <v>29.395206290000001</v>
      </c>
      <c r="D73" s="52">
        <v>0</v>
      </c>
      <c r="E73" s="52">
        <v>1039.57566277</v>
      </c>
      <c r="F73" s="52">
        <v>3105.1386728500001</v>
      </c>
      <c r="G73" s="52">
        <v>0</v>
      </c>
      <c r="H73" s="52">
        <v>9631.9256588600001</v>
      </c>
      <c r="I73" s="52">
        <v>1474.27201977</v>
      </c>
      <c r="J73" s="52">
        <v>3.5249999999999999</v>
      </c>
      <c r="K73" s="52">
        <v>845.3747578</v>
      </c>
      <c r="L73" s="52">
        <v>0</v>
      </c>
      <c r="M73" s="52">
        <v>0</v>
      </c>
      <c r="N73" s="52">
        <v>12234.65065869</v>
      </c>
      <c r="O73" s="52">
        <v>183.991625</v>
      </c>
      <c r="P73" s="52">
        <v>163616.8485467</v>
      </c>
      <c r="Q73" s="52">
        <v>0</v>
      </c>
      <c r="R73" s="52">
        <v>0</v>
      </c>
      <c r="S73" s="52">
        <v>2816.64557917</v>
      </c>
      <c r="T73" s="52">
        <v>294.73283679000002</v>
      </c>
      <c r="U73" s="52">
        <v>480.92177823999998</v>
      </c>
      <c r="V73" s="52">
        <v>0</v>
      </c>
      <c r="W73" s="52">
        <v>9120.2932756299997</v>
      </c>
      <c r="X73" s="52">
        <v>47.16673892</v>
      </c>
      <c r="Y73" s="52">
        <v>0</v>
      </c>
      <c r="Z73" s="52">
        <v>0</v>
      </c>
      <c r="AA73" s="52">
        <v>54.326923049999998</v>
      </c>
      <c r="AB73" s="52">
        <f t="shared" si="1"/>
        <v>204978.78494052999</v>
      </c>
    </row>
    <row r="74" spans="1:28" s="44" customFormat="1" x14ac:dyDescent="0.2">
      <c r="A74" s="5" t="s">
        <v>183</v>
      </c>
      <c r="B74" s="50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669.56399999999996</v>
      </c>
      <c r="P74" s="7">
        <v>6152.2359929200002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f t="shared" si="1"/>
        <v>6821.7999929200005</v>
      </c>
    </row>
    <row r="75" spans="1:28" s="44" customFormat="1" x14ac:dyDescent="0.2">
      <c r="A75" s="4" t="s">
        <v>184</v>
      </c>
      <c r="B75" s="51">
        <v>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669.56399999999996</v>
      </c>
      <c r="P75" s="52">
        <v>6152.2359929200002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  <c r="W75" s="52">
        <v>0</v>
      </c>
      <c r="X75" s="52">
        <v>0</v>
      </c>
      <c r="Y75" s="52">
        <v>0</v>
      </c>
      <c r="Z75" s="52">
        <v>0</v>
      </c>
      <c r="AA75" s="52">
        <v>0</v>
      </c>
      <c r="AB75" s="52">
        <f t="shared" si="1"/>
        <v>6821.7999929200005</v>
      </c>
    </row>
    <row r="76" spans="1:28" s="44" customFormat="1" x14ac:dyDescent="0.2">
      <c r="A76" s="4" t="s">
        <v>185</v>
      </c>
      <c r="B76" s="51">
        <v>0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2">
        <v>0</v>
      </c>
      <c r="N76" s="52">
        <v>0</v>
      </c>
      <c r="O76" s="52">
        <v>0</v>
      </c>
      <c r="P76" s="52">
        <v>0</v>
      </c>
      <c r="Q76" s="52">
        <v>0</v>
      </c>
      <c r="R76" s="52">
        <v>0</v>
      </c>
      <c r="S76" s="52">
        <v>0</v>
      </c>
      <c r="T76" s="52">
        <v>0</v>
      </c>
      <c r="U76" s="52">
        <v>0</v>
      </c>
      <c r="V76" s="52">
        <v>0</v>
      </c>
      <c r="W76" s="52">
        <v>0</v>
      </c>
      <c r="X76" s="52">
        <v>0</v>
      </c>
      <c r="Y76" s="52">
        <v>0</v>
      </c>
      <c r="Z76" s="52">
        <v>0</v>
      </c>
      <c r="AA76" s="52">
        <v>0</v>
      </c>
      <c r="AB76" s="52">
        <f t="shared" ref="AB76:AB107" si="2">SUM(B76:AA76)</f>
        <v>0</v>
      </c>
    </row>
    <row r="77" spans="1:28" s="44" customFormat="1" x14ac:dyDescent="0.2">
      <c r="A77" s="5" t="s">
        <v>186</v>
      </c>
      <c r="B77" s="50">
        <v>0</v>
      </c>
      <c r="C77" s="7">
        <v>0</v>
      </c>
      <c r="D77" s="7">
        <v>0</v>
      </c>
      <c r="E77" s="7">
        <v>987.00969339999995</v>
      </c>
      <c r="F77" s="7">
        <v>12983.672041</v>
      </c>
      <c r="G77" s="7">
        <v>146.28508744000001</v>
      </c>
      <c r="H77" s="7">
        <v>0</v>
      </c>
      <c r="I77" s="7">
        <v>20</v>
      </c>
      <c r="J77" s="7">
        <v>0</v>
      </c>
      <c r="K77" s="7">
        <v>38088.454497860002</v>
      </c>
      <c r="L77" s="7">
        <v>2602.1957017999998</v>
      </c>
      <c r="M77" s="7">
        <v>0</v>
      </c>
      <c r="N77" s="7">
        <v>0</v>
      </c>
      <c r="O77" s="7">
        <v>0</v>
      </c>
      <c r="P77" s="7">
        <v>32067.251471209998</v>
      </c>
      <c r="Q77" s="7">
        <v>0</v>
      </c>
      <c r="R77" s="7">
        <v>0</v>
      </c>
      <c r="S77" s="7">
        <v>0</v>
      </c>
      <c r="T77" s="7">
        <v>0</v>
      </c>
      <c r="U77" s="7">
        <v>1550.1493909999999</v>
      </c>
      <c r="V77" s="7">
        <v>0</v>
      </c>
      <c r="W77" s="7">
        <v>2816.2029551999999</v>
      </c>
      <c r="X77" s="7">
        <v>39174.138199300003</v>
      </c>
      <c r="Y77" s="7">
        <v>0</v>
      </c>
      <c r="Z77" s="7">
        <v>0</v>
      </c>
      <c r="AA77" s="7">
        <v>0</v>
      </c>
      <c r="AB77" s="7">
        <f t="shared" si="2"/>
        <v>130435.35903821001</v>
      </c>
    </row>
    <row r="78" spans="1:28" s="46" customFormat="1" x14ac:dyDescent="0.2">
      <c r="A78" s="4" t="s">
        <v>171</v>
      </c>
      <c r="B78" s="51">
        <v>0</v>
      </c>
      <c r="C78" s="52">
        <v>0</v>
      </c>
      <c r="D78" s="52">
        <v>0</v>
      </c>
      <c r="E78" s="52">
        <v>20.085999999999999</v>
      </c>
      <c r="F78" s="52">
        <v>12983.672041</v>
      </c>
      <c r="G78" s="52">
        <v>0</v>
      </c>
      <c r="H78" s="52">
        <v>0</v>
      </c>
      <c r="I78" s="52">
        <v>0</v>
      </c>
      <c r="J78" s="52">
        <v>0</v>
      </c>
      <c r="K78" s="52">
        <v>37898.287718860003</v>
      </c>
      <c r="L78" s="52">
        <v>0</v>
      </c>
      <c r="M78" s="52">
        <v>0</v>
      </c>
      <c r="N78" s="52">
        <v>0</v>
      </c>
      <c r="O78" s="52">
        <v>0</v>
      </c>
      <c r="P78" s="52">
        <v>28096.771317580002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2816.2029551999999</v>
      </c>
      <c r="X78" s="52">
        <v>39174.138199300003</v>
      </c>
      <c r="Y78" s="52">
        <v>0</v>
      </c>
      <c r="Z78" s="52">
        <v>0</v>
      </c>
      <c r="AA78" s="52">
        <v>0</v>
      </c>
      <c r="AB78" s="52">
        <f t="shared" si="2"/>
        <v>120989.15823194</v>
      </c>
    </row>
    <row r="79" spans="1:28" s="46" customFormat="1" x14ac:dyDescent="0.2">
      <c r="A79" s="4" t="s">
        <v>172</v>
      </c>
      <c r="B79" s="51">
        <v>0</v>
      </c>
      <c r="C79" s="52">
        <v>0</v>
      </c>
      <c r="D79" s="52">
        <v>0</v>
      </c>
      <c r="E79" s="52">
        <v>20.085999999999999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37898.287718860003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  <c r="W79" s="52">
        <v>0</v>
      </c>
      <c r="X79" s="52">
        <v>0</v>
      </c>
      <c r="Y79" s="52">
        <v>0</v>
      </c>
      <c r="Z79" s="52">
        <v>0</v>
      </c>
      <c r="AA79" s="52">
        <v>0</v>
      </c>
      <c r="AB79" s="52">
        <f t="shared" si="2"/>
        <v>37918.373718860006</v>
      </c>
    </row>
    <row r="80" spans="1:28" s="44" customFormat="1" x14ac:dyDescent="0.2">
      <c r="A80" s="4" t="s">
        <v>173</v>
      </c>
      <c r="B80" s="51">
        <v>0</v>
      </c>
      <c r="C80" s="52">
        <v>0</v>
      </c>
      <c r="D80" s="52">
        <v>0</v>
      </c>
      <c r="E80" s="52">
        <v>0</v>
      </c>
      <c r="F80" s="52">
        <v>12983.672041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8615.1513175799992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  <c r="W80" s="52">
        <v>0</v>
      </c>
      <c r="X80" s="52">
        <v>39174.138199300003</v>
      </c>
      <c r="Y80" s="52">
        <v>0</v>
      </c>
      <c r="Z80" s="52">
        <v>0</v>
      </c>
      <c r="AA80" s="52">
        <v>0</v>
      </c>
      <c r="AB80" s="52">
        <f t="shared" si="2"/>
        <v>60772.96155788</v>
      </c>
    </row>
    <row r="81" spans="1:28" s="44" customFormat="1" x14ac:dyDescent="0.2">
      <c r="A81" s="4" t="s">
        <v>187</v>
      </c>
      <c r="B81" s="51"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  <c r="W81" s="52">
        <v>0</v>
      </c>
      <c r="X81" s="52">
        <v>0</v>
      </c>
      <c r="Y81" s="52">
        <v>0</v>
      </c>
      <c r="Z81" s="52">
        <v>0</v>
      </c>
      <c r="AA81" s="52">
        <v>0</v>
      </c>
      <c r="AB81" s="52">
        <f t="shared" si="2"/>
        <v>0</v>
      </c>
    </row>
    <row r="82" spans="1:28" s="46" customFormat="1" x14ac:dyDescent="0.2">
      <c r="A82" s="4" t="s">
        <v>188</v>
      </c>
      <c r="B82" s="51">
        <v>0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v>19481.62</v>
      </c>
      <c r="Q82" s="52">
        <v>0</v>
      </c>
      <c r="R82" s="52">
        <v>0</v>
      </c>
      <c r="S82" s="52">
        <v>0</v>
      </c>
      <c r="T82" s="52">
        <v>0</v>
      </c>
      <c r="U82" s="52">
        <v>0</v>
      </c>
      <c r="V82" s="52">
        <v>0</v>
      </c>
      <c r="W82" s="52">
        <v>2816.2029551999999</v>
      </c>
      <c r="X82" s="52">
        <v>0</v>
      </c>
      <c r="Y82" s="52">
        <v>0</v>
      </c>
      <c r="Z82" s="52">
        <v>0</v>
      </c>
      <c r="AA82" s="52">
        <v>0</v>
      </c>
      <c r="AB82" s="52">
        <f t="shared" si="2"/>
        <v>22297.822955199998</v>
      </c>
    </row>
    <row r="83" spans="1:28" s="44" customFormat="1" x14ac:dyDescent="0.2">
      <c r="A83" s="4" t="s">
        <v>174</v>
      </c>
      <c r="B83" s="51">
        <v>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  <c r="O83" s="52">
        <v>0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  <c r="W83" s="52">
        <v>0</v>
      </c>
      <c r="X83" s="52">
        <v>0</v>
      </c>
      <c r="Y83" s="52">
        <v>0</v>
      </c>
      <c r="Z83" s="52">
        <v>0</v>
      </c>
      <c r="AA83" s="52">
        <v>0</v>
      </c>
      <c r="AB83" s="52">
        <f t="shared" si="2"/>
        <v>0</v>
      </c>
    </row>
    <row r="84" spans="1:28" s="44" customFormat="1" x14ac:dyDescent="0.2">
      <c r="A84" s="4" t="s">
        <v>176</v>
      </c>
      <c r="B84" s="51">
        <v>0</v>
      </c>
      <c r="C84" s="52">
        <v>0</v>
      </c>
      <c r="D84" s="52">
        <v>0</v>
      </c>
      <c r="E84" s="52">
        <v>512.80051476999995</v>
      </c>
      <c r="F84" s="52">
        <v>0</v>
      </c>
      <c r="G84" s="52">
        <v>146.28508744000001</v>
      </c>
      <c r="H84" s="52">
        <v>0</v>
      </c>
      <c r="I84" s="52">
        <v>20</v>
      </c>
      <c r="J84" s="52">
        <v>0</v>
      </c>
      <c r="K84" s="52">
        <v>190.16677899999999</v>
      </c>
      <c r="L84" s="52">
        <v>2602.1957017999998</v>
      </c>
      <c r="M84" s="52">
        <v>0</v>
      </c>
      <c r="N84" s="52">
        <v>0</v>
      </c>
      <c r="O84" s="52">
        <v>0</v>
      </c>
      <c r="P84" s="52">
        <v>3970.4801536300001</v>
      </c>
      <c r="Q84" s="52">
        <v>0</v>
      </c>
      <c r="R84" s="52">
        <v>0</v>
      </c>
      <c r="S84" s="52">
        <v>0</v>
      </c>
      <c r="T84" s="52">
        <v>0</v>
      </c>
      <c r="U84" s="52">
        <v>1550.1493909999999</v>
      </c>
      <c r="V84" s="52">
        <v>0</v>
      </c>
      <c r="W84" s="52">
        <v>0</v>
      </c>
      <c r="X84" s="52">
        <v>0</v>
      </c>
      <c r="Y84" s="52">
        <v>0</v>
      </c>
      <c r="Z84" s="52">
        <v>0</v>
      </c>
      <c r="AA84" s="52">
        <v>0</v>
      </c>
      <c r="AB84" s="52">
        <f t="shared" si="2"/>
        <v>8992.0776276399993</v>
      </c>
    </row>
    <row r="85" spans="1:28" s="46" customFormat="1" x14ac:dyDescent="0.2">
      <c r="A85" s="4" t="s">
        <v>177</v>
      </c>
      <c r="B85" s="51">
        <v>0</v>
      </c>
      <c r="C85" s="52">
        <v>0</v>
      </c>
      <c r="D85" s="52">
        <v>0</v>
      </c>
      <c r="E85" s="52">
        <v>454.12317862999998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</v>
      </c>
      <c r="P85" s="52">
        <v>0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0</v>
      </c>
      <c r="W85" s="52">
        <v>0</v>
      </c>
      <c r="X85" s="52">
        <v>0</v>
      </c>
      <c r="Y85" s="52">
        <v>0</v>
      </c>
      <c r="Z85" s="52">
        <v>0</v>
      </c>
      <c r="AA85" s="52">
        <v>0</v>
      </c>
      <c r="AB85" s="52">
        <f t="shared" si="2"/>
        <v>454.12317862999998</v>
      </c>
    </row>
    <row r="86" spans="1:28" s="44" customFormat="1" x14ac:dyDescent="0.2">
      <c r="A86" s="5" t="s">
        <v>189</v>
      </c>
      <c r="B86" s="50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36938.777300000002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f t="shared" si="2"/>
        <v>36938.777300000002</v>
      </c>
    </row>
    <row r="87" spans="1:28" s="44" customFormat="1" x14ac:dyDescent="0.2">
      <c r="A87" s="4" t="s">
        <v>190</v>
      </c>
      <c r="B87" s="51"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36938.777300000002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2">
        <v>0</v>
      </c>
      <c r="Y87" s="52">
        <v>0</v>
      </c>
      <c r="Z87" s="52">
        <v>0</v>
      </c>
      <c r="AA87" s="52">
        <v>0</v>
      </c>
      <c r="AB87" s="52">
        <f t="shared" si="2"/>
        <v>36938.777300000002</v>
      </c>
    </row>
    <row r="88" spans="1:28" s="44" customFormat="1" x14ac:dyDescent="0.2">
      <c r="A88" s="4" t="s">
        <v>191</v>
      </c>
      <c r="B88" s="51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  <c r="W88" s="52">
        <v>0</v>
      </c>
      <c r="X88" s="52">
        <v>0</v>
      </c>
      <c r="Y88" s="52">
        <v>0</v>
      </c>
      <c r="Z88" s="52">
        <v>0</v>
      </c>
      <c r="AA88" s="52">
        <v>0</v>
      </c>
      <c r="AB88" s="52">
        <f t="shared" si="2"/>
        <v>0</v>
      </c>
    </row>
    <row r="89" spans="1:28" s="44" customFormat="1" x14ac:dyDescent="0.2">
      <c r="A89" s="4" t="s">
        <v>192</v>
      </c>
      <c r="B89" s="51">
        <v>-41327.48787723</v>
      </c>
      <c r="C89" s="52">
        <v>-17359.788960279999</v>
      </c>
      <c r="D89" s="52">
        <v>-4621.14494061</v>
      </c>
      <c r="E89" s="52">
        <v>-38486.047776220003</v>
      </c>
      <c r="F89" s="52">
        <v>-34247.875609930001</v>
      </c>
      <c r="G89" s="52">
        <v>-5265.5637306500003</v>
      </c>
      <c r="H89" s="52">
        <v>-7215.4923560099996</v>
      </c>
      <c r="I89" s="52">
        <v>-36210.882503250003</v>
      </c>
      <c r="J89" s="52">
        <v>-7378.4463760799999</v>
      </c>
      <c r="K89" s="52">
        <v>-1825823.8589301601</v>
      </c>
      <c r="L89" s="52">
        <v>-36777.486553620001</v>
      </c>
      <c r="M89" s="52">
        <v>7260664.71310536</v>
      </c>
      <c r="N89" s="52">
        <v>-151840.31574769001</v>
      </c>
      <c r="O89" s="52">
        <v>-4952.3457587800003</v>
      </c>
      <c r="P89" s="52">
        <v>-89516.595482756005</v>
      </c>
      <c r="Q89" s="52">
        <v>-9350.9049073099995</v>
      </c>
      <c r="R89" s="52">
        <v>-21727.98617978</v>
      </c>
      <c r="S89" s="52">
        <v>-152956.870421</v>
      </c>
      <c r="T89" s="52">
        <v>-251559.54054347999</v>
      </c>
      <c r="U89" s="52">
        <v>-42928.201472890003</v>
      </c>
      <c r="V89" s="52">
        <v>-2805.3562396900002</v>
      </c>
      <c r="W89" s="52">
        <v>-432652.13508133002</v>
      </c>
      <c r="X89" s="52">
        <v>-30563.493700890001</v>
      </c>
      <c r="Y89" s="52">
        <v>-886997.62786079</v>
      </c>
      <c r="Z89" s="52">
        <v>-2372404.9893111698</v>
      </c>
      <c r="AA89" s="52">
        <v>-40770.17983537</v>
      </c>
      <c r="AB89" s="52">
        <f t="shared" si="2"/>
        <v>714924.09494839259</v>
      </c>
    </row>
    <row r="90" spans="1:28" s="44" customFormat="1" x14ac:dyDescent="0.2">
      <c r="A90" s="4" t="s">
        <v>193</v>
      </c>
      <c r="B90" s="51">
        <v>-42385.339073620002</v>
      </c>
      <c r="C90" s="52">
        <v>-17824.203004809999</v>
      </c>
      <c r="D90" s="52">
        <v>-4758.6516104499997</v>
      </c>
      <c r="E90" s="52">
        <v>-41537.055034129997</v>
      </c>
      <c r="F90" s="52">
        <v>-51336.801051540002</v>
      </c>
      <c r="G90" s="52">
        <v>-6564.1567858799999</v>
      </c>
      <c r="H90" s="52">
        <v>-17310.930176490001</v>
      </c>
      <c r="I90" s="52">
        <v>-38519.833505690003</v>
      </c>
      <c r="J90" s="52">
        <v>-7593.58440393</v>
      </c>
      <c r="K90" s="52">
        <v>-1868734.79650919</v>
      </c>
      <c r="L90" s="52">
        <v>-40368.171936990002</v>
      </c>
      <c r="M90" s="52">
        <v>7223872.3131951299</v>
      </c>
      <c r="N90" s="52">
        <v>-167959.67682535</v>
      </c>
      <c r="O90" s="52">
        <v>-6097.5500082199997</v>
      </c>
      <c r="P90" s="52">
        <v>-297892.810268706</v>
      </c>
      <c r="Q90" s="52">
        <v>-9823.1617477</v>
      </c>
      <c r="R90" s="52">
        <v>-22018.906872330001</v>
      </c>
      <c r="S90" s="52">
        <v>-164634.13039119</v>
      </c>
      <c r="T90" s="52">
        <v>-259661.4601885</v>
      </c>
      <c r="U90" s="52">
        <v>-48579.430328670001</v>
      </c>
      <c r="V90" s="52">
        <v>-4447.37056897</v>
      </c>
      <c r="W90" s="52">
        <v>-460046.95435959997</v>
      </c>
      <c r="X90" s="52">
        <v>-69799.346798760002</v>
      </c>
      <c r="Y90" s="52">
        <v>-886997.62786079</v>
      </c>
      <c r="Z90" s="52">
        <v>-2372404.9893111698</v>
      </c>
      <c r="AA90" s="52">
        <v>-42883.672302450002</v>
      </c>
      <c r="AB90" s="52">
        <f t="shared" si="2"/>
        <v>273691.70227000403</v>
      </c>
    </row>
    <row r="91" spans="1:28" s="44" customFormat="1" x14ac:dyDescent="0.2">
      <c r="A91" s="4" t="s">
        <v>194</v>
      </c>
      <c r="B91" s="51">
        <v>42385.339073620002</v>
      </c>
      <c r="C91" s="52">
        <v>17824.203004809999</v>
      </c>
      <c r="D91" s="52">
        <v>4758.6516104499997</v>
      </c>
      <c r="E91" s="52">
        <v>41537.055034129997</v>
      </c>
      <c r="F91" s="52">
        <v>51336.801051540002</v>
      </c>
      <c r="G91" s="52">
        <v>6564.1567858799999</v>
      </c>
      <c r="H91" s="52">
        <v>17310.930176490001</v>
      </c>
      <c r="I91" s="52">
        <v>38519.833505690003</v>
      </c>
      <c r="J91" s="52">
        <v>7593.58440393</v>
      </c>
      <c r="K91" s="52">
        <v>1868734.79650919</v>
      </c>
      <c r="L91" s="52">
        <v>40368.171936990002</v>
      </c>
      <c r="M91" s="52">
        <v>-8887429.1368485391</v>
      </c>
      <c r="N91" s="52">
        <v>167959.67682535</v>
      </c>
      <c r="O91" s="52">
        <v>6097.5500082199997</v>
      </c>
      <c r="P91" s="52">
        <v>297892.810268706</v>
      </c>
      <c r="Q91" s="52">
        <v>9823.1617477</v>
      </c>
      <c r="R91" s="52">
        <v>22018.906872330001</v>
      </c>
      <c r="S91" s="52">
        <v>164634.13039119</v>
      </c>
      <c r="T91" s="52">
        <v>259661.4601885</v>
      </c>
      <c r="U91" s="52">
        <v>48579.430328670001</v>
      </c>
      <c r="V91" s="52">
        <v>4447.37056897</v>
      </c>
      <c r="W91" s="52">
        <v>460046.95435959997</v>
      </c>
      <c r="X91" s="52">
        <v>69799.346798760002</v>
      </c>
      <c r="Y91" s="52">
        <v>886997.62786079</v>
      </c>
      <c r="Z91" s="52">
        <v>2372404.9893111698</v>
      </c>
      <c r="AA91" s="52">
        <v>42883.672302450002</v>
      </c>
      <c r="AB91" s="52">
        <f t="shared" si="2"/>
        <v>-1937248.5259234132</v>
      </c>
    </row>
    <row r="92" spans="1:28" s="44" customFormat="1" x14ac:dyDescent="0.2">
      <c r="A92" s="5" t="s">
        <v>195</v>
      </c>
      <c r="B92" s="50">
        <v>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1663556.8236534095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f t="shared" si="2"/>
        <v>1663556.8236534095</v>
      </c>
    </row>
    <row r="93" spans="1:28" s="44" customFormat="1" x14ac:dyDescent="0.2">
      <c r="A93" s="5" t="s">
        <v>196</v>
      </c>
      <c r="B93" s="50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1150247.3010648997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f t="shared" si="2"/>
        <v>1150247.3010648997</v>
      </c>
    </row>
    <row r="94" spans="1:28" s="44" customFormat="1" x14ac:dyDescent="0.2">
      <c r="A94" s="5" t="s">
        <v>197</v>
      </c>
      <c r="B94" s="50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486754.92683730001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f t="shared" si="2"/>
        <v>486754.92683730001</v>
      </c>
    </row>
    <row r="95" spans="1:28" s="46" customFormat="1" x14ac:dyDescent="0.2">
      <c r="A95" s="4" t="s">
        <v>198</v>
      </c>
      <c r="B95" s="51">
        <v>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</v>
      </c>
      <c r="S95" s="52">
        <v>0</v>
      </c>
      <c r="T95" s="52">
        <v>0</v>
      </c>
      <c r="U95" s="52">
        <v>0</v>
      </c>
      <c r="V95" s="52">
        <v>0</v>
      </c>
      <c r="W95" s="52">
        <v>0</v>
      </c>
      <c r="X95" s="52">
        <v>0</v>
      </c>
      <c r="Y95" s="52">
        <v>0</v>
      </c>
      <c r="Z95" s="52">
        <v>0</v>
      </c>
      <c r="AA95" s="52">
        <v>0</v>
      </c>
      <c r="AB95" s="52">
        <f t="shared" si="2"/>
        <v>0</v>
      </c>
    </row>
    <row r="96" spans="1:28" s="44" customFormat="1" x14ac:dyDescent="0.2">
      <c r="A96" s="5" t="s">
        <v>199</v>
      </c>
      <c r="B96" s="50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486754.92683730001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f t="shared" si="2"/>
        <v>486754.92683730001</v>
      </c>
    </row>
    <row r="97" spans="1:28" s="44" customFormat="1" x14ac:dyDescent="0.2">
      <c r="A97" s="4" t="s">
        <v>200</v>
      </c>
      <c r="B97" s="51"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v>864770.88982435002</v>
      </c>
      <c r="N97" s="52">
        <v>0</v>
      </c>
      <c r="O97" s="52">
        <v>0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  <c r="W97" s="52">
        <v>0</v>
      </c>
      <c r="X97" s="52">
        <v>0</v>
      </c>
      <c r="Y97" s="52">
        <v>0</v>
      </c>
      <c r="Z97" s="52">
        <v>0</v>
      </c>
      <c r="AA97" s="52">
        <v>0</v>
      </c>
      <c r="AB97" s="52">
        <f t="shared" si="2"/>
        <v>864770.88982435002</v>
      </c>
    </row>
    <row r="98" spans="1:28" s="44" customFormat="1" x14ac:dyDescent="0.2">
      <c r="A98" s="4" t="s">
        <v>201</v>
      </c>
      <c r="B98" s="51"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378015.96298705001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  <c r="W98" s="52">
        <v>0</v>
      </c>
      <c r="X98" s="52">
        <v>0</v>
      </c>
      <c r="Y98" s="52">
        <v>0</v>
      </c>
      <c r="Z98" s="52">
        <v>0</v>
      </c>
      <c r="AA98" s="52">
        <v>0</v>
      </c>
      <c r="AB98" s="52">
        <f t="shared" si="2"/>
        <v>378015.96298705001</v>
      </c>
    </row>
    <row r="99" spans="1:28" s="44" customFormat="1" x14ac:dyDescent="0.2">
      <c r="A99" s="4" t="s">
        <v>202</v>
      </c>
      <c r="B99" s="51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f t="shared" si="2"/>
        <v>0</v>
      </c>
    </row>
    <row r="100" spans="1:28" s="44" customFormat="1" x14ac:dyDescent="0.2">
      <c r="A100" s="5" t="s">
        <v>203</v>
      </c>
      <c r="B100" s="50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f t="shared" si="2"/>
        <v>0</v>
      </c>
    </row>
    <row r="101" spans="1:28" s="46" customFormat="1" x14ac:dyDescent="0.2">
      <c r="A101" s="4" t="s">
        <v>204</v>
      </c>
      <c r="B101" s="51">
        <v>0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  <c r="W101" s="52">
        <v>0</v>
      </c>
      <c r="X101" s="52">
        <v>0</v>
      </c>
      <c r="Y101" s="52">
        <v>0</v>
      </c>
      <c r="Z101" s="52">
        <v>0</v>
      </c>
      <c r="AA101" s="52">
        <v>0</v>
      </c>
      <c r="AB101" s="52">
        <f t="shared" si="2"/>
        <v>0</v>
      </c>
    </row>
    <row r="102" spans="1:28" s="46" customFormat="1" x14ac:dyDescent="0.2">
      <c r="A102" s="4" t="s">
        <v>205</v>
      </c>
      <c r="B102" s="51">
        <v>0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2">
        <v>0</v>
      </c>
      <c r="P102" s="52">
        <v>0</v>
      </c>
      <c r="Q102" s="52">
        <v>0</v>
      </c>
      <c r="R102" s="52">
        <v>0</v>
      </c>
      <c r="S102" s="52">
        <v>0</v>
      </c>
      <c r="T102" s="52">
        <v>0</v>
      </c>
      <c r="U102" s="52">
        <v>0</v>
      </c>
      <c r="V102" s="52">
        <v>0</v>
      </c>
      <c r="W102" s="52">
        <v>0</v>
      </c>
      <c r="X102" s="52">
        <v>0</v>
      </c>
      <c r="Y102" s="52">
        <v>0</v>
      </c>
      <c r="Z102" s="52">
        <v>0</v>
      </c>
      <c r="AA102" s="52">
        <v>0</v>
      </c>
      <c r="AB102" s="52">
        <f t="shared" si="2"/>
        <v>0</v>
      </c>
    </row>
    <row r="103" spans="1:28" s="46" customFormat="1" x14ac:dyDescent="0.2">
      <c r="A103" s="5" t="s">
        <v>206</v>
      </c>
      <c r="B103" s="50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f t="shared" si="2"/>
        <v>0</v>
      </c>
    </row>
    <row r="104" spans="1:28" s="44" customFormat="1" x14ac:dyDescent="0.2">
      <c r="A104" s="5" t="s">
        <v>207</v>
      </c>
      <c r="B104" s="50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f t="shared" si="2"/>
        <v>0</v>
      </c>
    </row>
    <row r="105" spans="1:28" s="46" customFormat="1" x14ac:dyDescent="0.2">
      <c r="A105" s="4" t="s">
        <v>208</v>
      </c>
      <c r="B105" s="51">
        <v>0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</v>
      </c>
      <c r="S105" s="52">
        <v>0</v>
      </c>
      <c r="T105" s="52">
        <v>0</v>
      </c>
      <c r="U105" s="52">
        <v>0</v>
      </c>
      <c r="V105" s="52">
        <v>0</v>
      </c>
      <c r="W105" s="52">
        <v>0</v>
      </c>
      <c r="X105" s="52">
        <v>0</v>
      </c>
      <c r="Y105" s="52">
        <v>0</v>
      </c>
      <c r="Z105" s="52">
        <v>0</v>
      </c>
      <c r="AA105" s="52">
        <v>0</v>
      </c>
      <c r="AB105" s="52">
        <f t="shared" si="2"/>
        <v>0</v>
      </c>
    </row>
    <row r="106" spans="1:28" s="44" customFormat="1" x14ac:dyDescent="0.2">
      <c r="A106" s="4" t="s">
        <v>209</v>
      </c>
      <c r="B106" s="51">
        <v>0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2">
        <v>0</v>
      </c>
      <c r="M106" s="52">
        <v>0</v>
      </c>
      <c r="N106" s="52">
        <v>0</v>
      </c>
      <c r="O106" s="52">
        <v>0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  <c r="W106" s="52">
        <v>0</v>
      </c>
      <c r="X106" s="52">
        <v>0</v>
      </c>
      <c r="Y106" s="52">
        <v>0</v>
      </c>
      <c r="Z106" s="52">
        <v>0</v>
      </c>
      <c r="AA106" s="52">
        <v>0</v>
      </c>
      <c r="AB106" s="52">
        <f t="shared" si="2"/>
        <v>0</v>
      </c>
    </row>
    <row r="107" spans="1:28" s="44" customFormat="1" x14ac:dyDescent="0.2">
      <c r="A107" s="5" t="s">
        <v>210</v>
      </c>
      <c r="B107" s="50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f t="shared" si="2"/>
        <v>0</v>
      </c>
    </row>
    <row r="108" spans="1:28" s="44" customFormat="1" x14ac:dyDescent="0.2">
      <c r="A108" s="4" t="s">
        <v>208</v>
      </c>
      <c r="B108" s="51">
        <v>0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Y108" s="52">
        <v>0</v>
      </c>
      <c r="Z108" s="52">
        <v>0</v>
      </c>
      <c r="AA108" s="52">
        <v>0</v>
      </c>
      <c r="AB108" s="52">
        <f t="shared" ref="AB108:AB131" si="3">SUM(B108:AA108)</f>
        <v>0</v>
      </c>
    </row>
    <row r="109" spans="1:28" s="46" customFormat="1" x14ac:dyDescent="0.2">
      <c r="A109" s="4" t="s">
        <v>209</v>
      </c>
      <c r="B109" s="51">
        <v>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  <c r="W109" s="52">
        <v>0</v>
      </c>
      <c r="X109" s="52">
        <v>0</v>
      </c>
      <c r="Y109" s="52">
        <v>0</v>
      </c>
      <c r="Z109" s="52">
        <v>0</v>
      </c>
      <c r="AA109" s="52">
        <v>0</v>
      </c>
      <c r="AB109" s="52">
        <f t="shared" si="3"/>
        <v>0</v>
      </c>
    </row>
    <row r="110" spans="1:28" s="44" customFormat="1" x14ac:dyDescent="0.2">
      <c r="A110" s="4" t="s">
        <v>211</v>
      </c>
      <c r="B110" s="51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  <c r="W110" s="52">
        <v>0</v>
      </c>
      <c r="X110" s="52">
        <v>0</v>
      </c>
      <c r="Y110" s="52">
        <v>0</v>
      </c>
      <c r="Z110" s="52">
        <v>0</v>
      </c>
      <c r="AA110" s="52">
        <v>0</v>
      </c>
      <c r="AB110" s="52">
        <f t="shared" si="3"/>
        <v>0</v>
      </c>
    </row>
    <row r="111" spans="1:28" s="44" customFormat="1" x14ac:dyDescent="0.2">
      <c r="A111" s="5" t="s">
        <v>212</v>
      </c>
      <c r="B111" s="50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f t="shared" si="3"/>
        <v>0</v>
      </c>
    </row>
    <row r="112" spans="1:28" s="46" customFormat="1" x14ac:dyDescent="0.2">
      <c r="A112" s="4" t="s">
        <v>213</v>
      </c>
      <c r="B112" s="51">
        <v>0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v>0</v>
      </c>
      <c r="N112" s="52">
        <v>0</v>
      </c>
      <c r="O112" s="52">
        <v>0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  <c r="W112" s="52">
        <v>0</v>
      </c>
      <c r="X112" s="52">
        <v>0</v>
      </c>
      <c r="Y112" s="52">
        <v>0</v>
      </c>
      <c r="Z112" s="52">
        <v>0</v>
      </c>
      <c r="AA112" s="52">
        <v>0</v>
      </c>
      <c r="AB112" s="52">
        <f t="shared" si="3"/>
        <v>0</v>
      </c>
    </row>
    <row r="113" spans="1:28" s="46" customFormat="1" x14ac:dyDescent="0.2">
      <c r="A113" s="5" t="s">
        <v>214</v>
      </c>
      <c r="B113" s="50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f t="shared" si="3"/>
        <v>0</v>
      </c>
    </row>
    <row r="114" spans="1:28" s="44" customFormat="1" x14ac:dyDescent="0.2">
      <c r="A114" s="4" t="s">
        <v>200</v>
      </c>
      <c r="B114" s="51">
        <v>0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v>0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</v>
      </c>
      <c r="T114" s="52">
        <v>0</v>
      </c>
      <c r="U114" s="52">
        <v>0</v>
      </c>
      <c r="V114" s="52">
        <v>0</v>
      </c>
      <c r="W114" s="52">
        <v>0</v>
      </c>
      <c r="X114" s="52">
        <v>0</v>
      </c>
      <c r="Y114" s="52">
        <v>0</v>
      </c>
      <c r="Z114" s="52">
        <v>0</v>
      </c>
      <c r="AA114" s="52">
        <v>0</v>
      </c>
      <c r="AB114" s="52">
        <f t="shared" si="3"/>
        <v>0</v>
      </c>
    </row>
    <row r="115" spans="1:28" s="44" customFormat="1" x14ac:dyDescent="0.2">
      <c r="A115" s="4" t="s">
        <v>201</v>
      </c>
      <c r="B115" s="51">
        <v>0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0</v>
      </c>
      <c r="S115" s="52">
        <v>0</v>
      </c>
      <c r="T115" s="52">
        <v>0</v>
      </c>
      <c r="U115" s="52">
        <v>0</v>
      </c>
      <c r="V115" s="52">
        <v>0</v>
      </c>
      <c r="W115" s="52">
        <v>0</v>
      </c>
      <c r="X115" s="52">
        <v>0</v>
      </c>
      <c r="Y115" s="52">
        <v>0</v>
      </c>
      <c r="Z115" s="52">
        <v>0</v>
      </c>
      <c r="AA115" s="52">
        <v>0</v>
      </c>
      <c r="AB115" s="52">
        <f t="shared" si="3"/>
        <v>0</v>
      </c>
    </row>
    <row r="116" spans="1:28" s="46" customFormat="1" x14ac:dyDescent="0.2">
      <c r="A116" s="5" t="s">
        <v>215</v>
      </c>
      <c r="B116" s="50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663492.37422759947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f t="shared" si="3"/>
        <v>663492.37422759947</v>
      </c>
    </row>
    <row r="117" spans="1:28" s="44" customFormat="1" x14ac:dyDescent="0.2">
      <c r="A117" s="5" t="s">
        <v>216</v>
      </c>
      <c r="B117" s="50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-6322.1641427305003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f t="shared" si="3"/>
        <v>-6322.1641427305003</v>
      </c>
    </row>
    <row r="118" spans="1:28" s="44" customFormat="1" x14ac:dyDescent="0.2">
      <c r="A118" s="4" t="s">
        <v>217</v>
      </c>
      <c r="B118" s="51">
        <v>0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2">
        <v>0</v>
      </c>
      <c r="M118" s="52">
        <v>5684392.1227475004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  <c r="W118" s="52">
        <v>0</v>
      </c>
      <c r="X118" s="52">
        <v>0</v>
      </c>
      <c r="Y118" s="52">
        <v>0</v>
      </c>
      <c r="Z118" s="52">
        <v>0</v>
      </c>
      <c r="AA118" s="52">
        <v>0</v>
      </c>
      <c r="AB118" s="52">
        <f t="shared" si="3"/>
        <v>5684392.1227475004</v>
      </c>
    </row>
    <row r="119" spans="1:28" s="44" customFormat="1" x14ac:dyDescent="0.2">
      <c r="A119" s="4" t="s">
        <v>218</v>
      </c>
      <c r="B119" s="51">
        <v>0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5690714.2868902301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2">
        <f t="shared" si="3"/>
        <v>5690714.2868902301</v>
      </c>
    </row>
    <row r="120" spans="1:28" s="46" customFormat="1" x14ac:dyDescent="0.2">
      <c r="A120" s="5" t="s">
        <v>219</v>
      </c>
      <c r="B120" s="50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f t="shared" si="3"/>
        <v>0</v>
      </c>
    </row>
    <row r="121" spans="1:28" s="44" customFormat="1" x14ac:dyDescent="0.2">
      <c r="A121" s="4" t="s">
        <v>200</v>
      </c>
      <c r="B121" s="51">
        <v>0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Y121" s="52">
        <v>0</v>
      </c>
      <c r="Z121" s="52">
        <v>0</v>
      </c>
      <c r="AA121" s="52">
        <v>0</v>
      </c>
      <c r="AB121" s="52">
        <f t="shared" si="3"/>
        <v>0</v>
      </c>
    </row>
    <row r="122" spans="1:28" s="46" customFormat="1" x14ac:dyDescent="0.2">
      <c r="A122" s="4" t="s">
        <v>201</v>
      </c>
      <c r="B122" s="51">
        <v>0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2">
        <v>0</v>
      </c>
      <c r="M122" s="52">
        <v>0</v>
      </c>
      <c r="N122" s="52">
        <v>0</v>
      </c>
      <c r="O122" s="52">
        <v>0</v>
      </c>
      <c r="P122" s="52">
        <v>0</v>
      </c>
      <c r="Q122" s="52">
        <v>0</v>
      </c>
      <c r="R122" s="52">
        <v>0</v>
      </c>
      <c r="S122" s="52">
        <v>0</v>
      </c>
      <c r="T122" s="52">
        <v>0</v>
      </c>
      <c r="U122" s="52">
        <v>0</v>
      </c>
      <c r="V122" s="52">
        <v>0</v>
      </c>
      <c r="W122" s="52">
        <v>0</v>
      </c>
      <c r="X122" s="52">
        <v>0</v>
      </c>
      <c r="Y122" s="52">
        <v>0</v>
      </c>
      <c r="Z122" s="52">
        <v>0</v>
      </c>
      <c r="AA122" s="52">
        <v>0</v>
      </c>
      <c r="AB122" s="52">
        <f t="shared" si="3"/>
        <v>0</v>
      </c>
    </row>
    <row r="123" spans="1:28" s="44" customFormat="1" x14ac:dyDescent="0.2">
      <c r="A123" s="4" t="s">
        <v>220</v>
      </c>
      <c r="B123" s="51">
        <v>0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228211.82359821</v>
      </c>
      <c r="N123" s="52">
        <v>0</v>
      </c>
      <c r="O123" s="52">
        <v>0</v>
      </c>
      <c r="P123" s="52">
        <v>0</v>
      </c>
      <c r="Q123" s="52">
        <v>0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  <c r="W123" s="52">
        <v>0</v>
      </c>
      <c r="X123" s="52">
        <v>0</v>
      </c>
      <c r="Y123" s="52">
        <v>0</v>
      </c>
      <c r="Z123" s="52">
        <v>0</v>
      </c>
      <c r="AA123" s="52">
        <v>0</v>
      </c>
      <c r="AB123" s="52">
        <f t="shared" si="3"/>
        <v>228211.82359821</v>
      </c>
    </row>
    <row r="124" spans="1:28" s="44" customFormat="1" x14ac:dyDescent="0.2">
      <c r="A124" s="4" t="s">
        <v>221</v>
      </c>
      <c r="B124" s="51">
        <v>0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2">
        <v>0</v>
      </c>
      <c r="M124" s="52">
        <v>-23980.678370059999</v>
      </c>
      <c r="N124" s="52">
        <v>0</v>
      </c>
      <c r="O124" s="52">
        <v>0</v>
      </c>
      <c r="P124" s="52">
        <v>0</v>
      </c>
      <c r="Q124" s="52">
        <v>0</v>
      </c>
      <c r="R124" s="52">
        <v>0</v>
      </c>
      <c r="S124" s="52">
        <v>0</v>
      </c>
      <c r="T124" s="52">
        <v>0</v>
      </c>
      <c r="U124" s="52">
        <v>0</v>
      </c>
      <c r="V124" s="52">
        <v>0</v>
      </c>
      <c r="W124" s="52">
        <v>0</v>
      </c>
      <c r="X124" s="52">
        <v>0</v>
      </c>
      <c r="Y124" s="52">
        <v>0</v>
      </c>
      <c r="Z124" s="52">
        <v>0</v>
      </c>
      <c r="AA124" s="52">
        <v>0</v>
      </c>
      <c r="AB124" s="52">
        <f t="shared" si="3"/>
        <v>-23980.678370059999</v>
      </c>
    </row>
    <row r="125" spans="1:28" s="46" customFormat="1" x14ac:dyDescent="0.2">
      <c r="A125" s="4" t="s">
        <v>211</v>
      </c>
      <c r="B125" s="51">
        <v>0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2">
        <v>0</v>
      </c>
      <c r="M125" s="52">
        <v>465583.39314217999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  <c r="W125" s="52">
        <v>0</v>
      </c>
      <c r="X125" s="52">
        <v>0</v>
      </c>
      <c r="Y125" s="52">
        <v>0</v>
      </c>
      <c r="Z125" s="52">
        <v>0</v>
      </c>
      <c r="AA125" s="52">
        <v>0</v>
      </c>
      <c r="AB125" s="52">
        <f t="shared" si="3"/>
        <v>465583.39314217999</v>
      </c>
    </row>
    <row r="126" spans="1:28" s="46" customFormat="1" x14ac:dyDescent="0.2">
      <c r="A126" s="5" t="s">
        <v>222</v>
      </c>
      <c r="B126" s="50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513309.52258851012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f t="shared" si="3"/>
        <v>513309.52258851012</v>
      </c>
    </row>
    <row r="127" spans="1:28" s="44" customFormat="1" x14ac:dyDescent="0.2">
      <c r="A127" s="4" t="s">
        <v>223</v>
      </c>
      <c r="B127" s="51">
        <v>0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  <c r="W127" s="52">
        <v>0</v>
      </c>
      <c r="X127" s="52">
        <v>0</v>
      </c>
      <c r="Y127" s="52">
        <v>0</v>
      </c>
      <c r="Z127" s="52">
        <v>0</v>
      </c>
      <c r="AA127" s="52">
        <v>0</v>
      </c>
      <c r="AB127" s="52">
        <f t="shared" si="3"/>
        <v>0</v>
      </c>
    </row>
    <row r="128" spans="1:28" s="44" customFormat="1" x14ac:dyDescent="0.2">
      <c r="A128" s="4" t="s">
        <v>224</v>
      </c>
      <c r="B128" s="51">
        <v>0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  <c r="W128" s="52">
        <v>0</v>
      </c>
      <c r="X128" s="52">
        <v>0</v>
      </c>
      <c r="Y128" s="52">
        <v>0</v>
      </c>
      <c r="Z128" s="52">
        <v>0</v>
      </c>
      <c r="AA128" s="52">
        <v>0</v>
      </c>
      <c r="AB128" s="52">
        <f t="shared" si="3"/>
        <v>0</v>
      </c>
    </row>
    <row r="129" spans="1:28" s="46" customFormat="1" x14ac:dyDescent="0.2">
      <c r="A129" s="5" t="s">
        <v>225</v>
      </c>
      <c r="B129" s="50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513309.52258851012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f t="shared" si="3"/>
        <v>513309.52258851012</v>
      </c>
    </row>
    <row r="130" spans="1:28" s="44" customFormat="1" x14ac:dyDescent="0.2">
      <c r="A130" s="4" t="s">
        <v>226</v>
      </c>
      <c r="B130" s="51">
        <v>0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762944.39833493007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0</v>
      </c>
      <c r="Z130" s="52">
        <v>0</v>
      </c>
      <c r="AA130" s="52">
        <v>0</v>
      </c>
      <c r="AB130" s="52">
        <f t="shared" si="3"/>
        <v>762944.39833493007</v>
      </c>
    </row>
    <row r="131" spans="1:28" s="44" customFormat="1" x14ac:dyDescent="0.2">
      <c r="A131" s="4" t="s">
        <v>227</v>
      </c>
      <c r="B131" s="51">
        <v>0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2">
        <v>0</v>
      </c>
      <c r="M131" s="52">
        <v>249634.87574642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  <c r="W131" s="52">
        <v>0</v>
      </c>
      <c r="X131" s="52">
        <v>0</v>
      </c>
      <c r="Y131" s="52">
        <v>0</v>
      </c>
      <c r="Z131" s="52">
        <v>0</v>
      </c>
      <c r="AA131" s="52">
        <v>0</v>
      </c>
      <c r="AB131" s="52">
        <f t="shared" si="3"/>
        <v>249634.87574642</v>
      </c>
    </row>
    <row r="132" spans="1:28" s="44" customFormat="1" ht="13.5" thickBo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spans="1:28" ht="13.5" thickTop="1" x14ac:dyDescent="0.2"/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8641-058E-4D85-B45F-DE4833626314}">
  <dimension ref="A1:AR133"/>
  <sheetViews>
    <sheetView showGridLines="0" defaultGridColor="0" topLeftCell="W32" colorId="60" workbookViewId="0">
      <selection activeCell="AQ48" sqref="AQ48"/>
    </sheetView>
  </sheetViews>
  <sheetFormatPr baseColWidth="10" defaultColWidth="11.42578125" defaultRowHeight="12.75" x14ac:dyDescent="0.2"/>
  <cols>
    <col min="1" max="1" width="51.5703125" style="31" bestFit="1" customWidth="1"/>
    <col min="2" max="7" width="11.42578125" style="31"/>
    <col min="8" max="8" width="14.28515625" style="31" customWidth="1"/>
    <col min="9" max="9" width="13.5703125" style="31" customWidth="1"/>
    <col min="10" max="42" width="11.42578125" style="31"/>
    <col min="43" max="43" width="12.42578125" style="31" bestFit="1" customWidth="1"/>
    <col min="44" max="16384" width="11.42578125" style="31"/>
  </cols>
  <sheetData>
    <row r="1" spans="1:44" x14ac:dyDescent="0.2">
      <c r="A1" s="1" t="s">
        <v>0</v>
      </c>
    </row>
    <row r="2" spans="1:44" x14ac:dyDescent="0.2">
      <c r="A2" s="1" t="s">
        <v>2</v>
      </c>
    </row>
    <row r="3" spans="1:44" x14ac:dyDescent="0.2">
      <c r="A3" s="1" t="s">
        <v>3</v>
      </c>
    </row>
    <row r="5" spans="1:44" x14ac:dyDescent="0.2">
      <c r="A5" s="40" t="s">
        <v>373</v>
      </c>
      <c r="B5" s="40"/>
      <c r="C5" s="40"/>
      <c r="D5" s="40"/>
      <c r="E5" s="40"/>
      <c r="F5" s="40"/>
      <c r="G5" s="40"/>
      <c r="H5" s="40"/>
    </row>
    <row r="6" spans="1:44" x14ac:dyDescent="0.2">
      <c r="A6" s="40" t="s">
        <v>374</v>
      </c>
      <c r="B6" s="40"/>
      <c r="C6" s="40"/>
      <c r="D6" s="40"/>
      <c r="E6" s="40"/>
      <c r="F6" s="40"/>
      <c r="G6" s="40"/>
      <c r="H6" s="40"/>
    </row>
    <row r="7" spans="1:44" x14ac:dyDescent="0.2">
      <c r="A7" s="40">
        <v>2024</v>
      </c>
      <c r="B7" s="40"/>
      <c r="C7" s="40"/>
      <c r="D7" s="40"/>
      <c r="E7" s="40"/>
      <c r="F7" s="40"/>
      <c r="G7" s="40"/>
      <c r="H7" s="40"/>
    </row>
    <row r="8" spans="1:44" x14ac:dyDescent="0.2">
      <c r="A8" s="40" t="s">
        <v>5</v>
      </c>
      <c r="B8" s="40"/>
      <c r="C8" s="40"/>
      <c r="D8" s="40"/>
      <c r="E8" s="40"/>
      <c r="F8" s="40"/>
      <c r="G8" s="40"/>
      <c r="H8" s="40"/>
    </row>
    <row r="9" spans="1:44" ht="13.5" thickBot="1" x14ac:dyDescent="0.25"/>
    <row r="10" spans="1:44" ht="25.5" thickTop="1" thickBot="1" x14ac:dyDescent="0.25">
      <c r="A10" s="3" t="s">
        <v>1</v>
      </c>
      <c r="B10" s="3" t="s">
        <v>6</v>
      </c>
      <c r="C10" s="3" t="s">
        <v>8</v>
      </c>
      <c r="D10" s="3" t="s">
        <v>17</v>
      </c>
      <c r="E10" s="3" t="s">
        <v>18</v>
      </c>
      <c r="F10" s="3" t="s">
        <v>19</v>
      </c>
      <c r="G10" s="3" t="s">
        <v>20</v>
      </c>
      <c r="H10" s="3" t="s">
        <v>21</v>
      </c>
      <c r="I10" s="3" t="s">
        <v>22</v>
      </c>
      <c r="J10" s="3" t="s">
        <v>28</v>
      </c>
      <c r="K10" s="3" t="s">
        <v>32</v>
      </c>
      <c r="L10" s="3" t="s">
        <v>38</v>
      </c>
      <c r="M10" s="3" t="s">
        <v>52</v>
      </c>
      <c r="N10" s="3" t="s">
        <v>54</v>
      </c>
      <c r="O10" s="3" t="s">
        <v>55</v>
      </c>
      <c r="P10" s="3" t="s">
        <v>56</v>
      </c>
      <c r="Q10" s="3" t="s">
        <v>57</v>
      </c>
      <c r="R10" s="3" t="s">
        <v>58</v>
      </c>
      <c r="S10" s="3" t="s">
        <v>59</v>
      </c>
      <c r="T10" s="3" t="s">
        <v>60</v>
      </c>
      <c r="U10" s="3" t="s">
        <v>61</v>
      </c>
      <c r="V10" s="3" t="s">
        <v>63</v>
      </c>
      <c r="W10" s="3" t="s">
        <v>66</v>
      </c>
      <c r="X10" s="3" t="s">
        <v>71</v>
      </c>
      <c r="Y10" s="3" t="s">
        <v>73</v>
      </c>
      <c r="Z10" s="3" t="s">
        <v>74</v>
      </c>
      <c r="AA10" s="3" t="s">
        <v>95</v>
      </c>
      <c r="AB10" s="3" t="s">
        <v>96</v>
      </c>
      <c r="AC10" s="3" t="s">
        <v>99</v>
      </c>
      <c r="AD10" s="3" t="s">
        <v>100</v>
      </c>
      <c r="AE10" s="3" t="s">
        <v>103</v>
      </c>
      <c r="AF10" s="3" t="s">
        <v>375</v>
      </c>
      <c r="AG10" s="3" t="s">
        <v>104</v>
      </c>
      <c r="AH10" s="3" t="s">
        <v>110</v>
      </c>
      <c r="AI10" s="3" t="s">
        <v>111</v>
      </c>
      <c r="AJ10" s="3" t="s">
        <v>112</v>
      </c>
      <c r="AK10" s="3" t="s">
        <v>113</v>
      </c>
      <c r="AL10" s="3" t="s">
        <v>115</v>
      </c>
      <c r="AM10" s="3" t="s">
        <v>122</v>
      </c>
      <c r="AN10" s="3" t="s">
        <v>123</v>
      </c>
      <c r="AO10" s="3" t="s">
        <v>124</v>
      </c>
      <c r="AP10" s="3" t="s">
        <v>125</v>
      </c>
      <c r="AQ10" s="3" t="s">
        <v>126</v>
      </c>
    </row>
    <row r="11" spans="1:44" s="44" customFormat="1" ht="13.5" thickTop="1" x14ac:dyDescent="0.2">
      <c r="A11" s="4"/>
      <c r="B11" s="43"/>
      <c r="C11" s="43"/>
      <c r="D11" s="43"/>
      <c r="E11" s="43"/>
      <c r="F11" s="43"/>
      <c r="G11" s="43"/>
      <c r="H11" s="43"/>
      <c r="I11" s="43"/>
    </row>
    <row r="12" spans="1:44" s="46" customFormat="1" x14ac:dyDescent="0.2">
      <c r="A12" s="5" t="s">
        <v>127</v>
      </c>
      <c r="B12" s="45">
        <v>0</v>
      </c>
      <c r="C12" s="45">
        <v>13253.22855677</v>
      </c>
      <c r="D12" s="45">
        <v>37365.871250179996</v>
      </c>
      <c r="E12" s="45">
        <v>3551375.9329366777</v>
      </c>
      <c r="F12" s="45">
        <v>627.09181593000005</v>
      </c>
      <c r="G12" s="45">
        <v>275.74798242000003</v>
      </c>
      <c r="H12" s="45">
        <v>290.35693987000002</v>
      </c>
      <c r="I12" s="45">
        <v>0</v>
      </c>
      <c r="J12" s="46">
        <v>589.19185105999998</v>
      </c>
      <c r="K12" s="46">
        <v>900.44736221000005</v>
      </c>
      <c r="L12" s="46">
        <v>1067.7090950300001</v>
      </c>
      <c r="M12" s="46">
        <v>1907.3467798900001</v>
      </c>
      <c r="N12" s="46">
        <v>40664.06181141</v>
      </c>
      <c r="O12" s="46">
        <v>775.31692879000002</v>
      </c>
      <c r="P12" s="46">
        <v>39655.355552879999</v>
      </c>
      <c r="Q12" s="46">
        <v>11163.335971160001</v>
      </c>
      <c r="R12" s="46">
        <v>3125.1032075200001</v>
      </c>
      <c r="S12" s="46">
        <v>72609.931387841498</v>
      </c>
      <c r="T12" s="46">
        <v>141254.2111062757</v>
      </c>
      <c r="U12" s="46">
        <v>645.11046830999999</v>
      </c>
      <c r="V12" s="46">
        <v>155.06547237000001</v>
      </c>
      <c r="W12" s="46">
        <v>6934.7435488700003</v>
      </c>
      <c r="X12" s="46">
        <v>372.80053141000002</v>
      </c>
      <c r="Y12" s="46">
        <v>3701.2531709</v>
      </c>
      <c r="Z12" s="46">
        <v>16949.594538580001</v>
      </c>
      <c r="AA12" s="46">
        <v>276.76671117000001</v>
      </c>
      <c r="AB12" s="46">
        <v>27.777108999999999</v>
      </c>
      <c r="AC12" s="46">
        <v>0</v>
      </c>
      <c r="AD12" s="46">
        <v>10632.285417589999</v>
      </c>
      <c r="AE12" s="46">
        <v>4968.4916021700001</v>
      </c>
      <c r="AF12" s="46">
        <v>14.00603802</v>
      </c>
      <c r="AG12" s="46">
        <v>25903.500176879999</v>
      </c>
      <c r="AH12" s="46">
        <v>1960.0709491800001</v>
      </c>
      <c r="AI12" s="46">
        <v>5962.0509007999999</v>
      </c>
      <c r="AJ12" s="46">
        <v>18.906800961999998</v>
      </c>
      <c r="AK12" s="46">
        <v>314.99774272000002</v>
      </c>
      <c r="AL12" s="46">
        <v>23211.320705154001</v>
      </c>
      <c r="AM12" s="46">
        <v>17602.744583110001</v>
      </c>
      <c r="AN12" s="46">
        <v>6761.1795355989998</v>
      </c>
      <c r="AO12" s="46">
        <v>4039.9196074299998</v>
      </c>
      <c r="AP12" s="46">
        <v>5910.2371037900002</v>
      </c>
      <c r="AQ12" s="46">
        <f>SUM(B12:AP12)</f>
        <v>4053263.0632499298</v>
      </c>
      <c r="AR12" s="50"/>
    </row>
    <row r="13" spans="1:44" s="46" customFormat="1" x14ac:dyDescent="0.2">
      <c r="A13" s="5" t="s">
        <v>128</v>
      </c>
      <c r="B13" s="45">
        <v>0</v>
      </c>
      <c r="C13" s="45">
        <v>13253.22855677</v>
      </c>
      <c r="D13" s="45">
        <v>37365.871250179996</v>
      </c>
      <c r="E13" s="45">
        <v>3551375.9329366777</v>
      </c>
      <c r="F13" s="45">
        <v>627.09181593000005</v>
      </c>
      <c r="G13" s="45">
        <v>275.74798242000003</v>
      </c>
      <c r="H13" s="45">
        <v>290.35693987000002</v>
      </c>
      <c r="I13" s="45">
        <v>0</v>
      </c>
      <c r="J13" s="46">
        <v>599.0850418</v>
      </c>
      <c r="K13" s="46">
        <v>856.88069756000004</v>
      </c>
      <c r="L13" s="46">
        <v>1067.7090950300001</v>
      </c>
      <c r="M13" s="46">
        <v>2377.7809575599999</v>
      </c>
      <c r="N13" s="46">
        <v>40664.06181141</v>
      </c>
      <c r="O13" s="46">
        <v>775.31692879000002</v>
      </c>
      <c r="P13" s="46">
        <v>47681.626036310001</v>
      </c>
      <c r="Q13" s="46">
        <v>11376.49451516</v>
      </c>
      <c r="R13" s="46">
        <v>3125.1032075200001</v>
      </c>
      <c r="S13" s="46">
        <v>72606.5848437315</v>
      </c>
      <c r="T13" s="46">
        <v>141254.2111062757</v>
      </c>
      <c r="U13" s="46">
        <v>645.11046830999999</v>
      </c>
      <c r="V13" s="46">
        <v>155.06547237000001</v>
      </c>
      <c r="W13" s="46">
        <v>6934.7435488700003</v>
      </c>
      <c r="X13" s="46">
        <v>372.80053141000002</v>
      </c>
      <c r="Y13" s="46">
        <v>3701.2531709</v>
      </c>
      <c r="Z13" s="46">
        <v>16949.594538580001</v>
      </c>
      <c r="AA13" s="46">
        <v>276.76671117000001</v>
      </c>
      <c r="AB13" s="46">
        <v>27.777108999999999</v>
      </c>
      <c r="AC13" s="46">
        <v>0</v>
      </c>
      <c r="AD13" s="46">
        <v>11539.96114161</v>
      </c>
      <c r="AE13" s="46">
        <v>4968.4916021700001</v>
      </c>
      <c r="AF13" s="46">
        <v>14.00603802</v>
      </c>
      <c r="AG13" s="46">
        <v>25903.500176879999</v>
      </c>
      <c r="AH13" s="46">
        <v>1884.0972523800001</v>
      </c>
      <c r="AI13" s="46">
        <v>5962.0509007999999</v>
      </c>
      <c r="AJ13" s="46">
        <v>18.906800961999998</v>
      </c>
      <c r="AK13" s="46">
        <v>314.99774272000002</v>
      </c>
      <c r="AL13" s="46">
        <v>23211.320705154001</v>
      </c>
      <c r="AM13" s="46">
        <v>17582.896029039999</v>
      </c>
      <c r="AN13" s="46">
        <v>6761.1795355989998</v>
      </c>
      <c r="AO13" s="46">
        <v>4039.9196074299998</v>
      </c>
      <c r="AP13" s="46">
        <v>5910.2371037900002</v>
      </c>
      <c r="AQ13" s="46">
        <f t="shared" ref="AQ13:AQ76" si="0">SUM(B13:AP13)</f>
        <v>4062747.7599101607</v>
      </c>
    </row>
    <row r="14" spans="1:44" s="46" customFormat="1" x14ac:dyDescent="0.2">
      <c r="A14" s="5" t="s">
        <v>129</v>
      </c>
      <c r="B14" s="45">
        <v>0</v>
      </c>
      <c r="C14" s="45">
        <v>0</v>
      </c>
      <c r="D14" s="45">
        <v>9707.4903092599998</v>
      </c>
      <c r="E14" s="45">
        <v>2993948.3297307775</v>
      </c>
      <c r="F14" s="45">
        <v>0</v>
      </c>
      <c r="G14" s="45">
        <v>0</v>
      </c>
      <c r="H14" s="45">
        <v>0</v>
      </c>
      <c r="I14" s="45">
        <v>0</v>
      </c>
      <c r="J14" s="46">
        <v>0</v>
      </c>
      <c r="K14" s="46">
        <v>746.01587652000001</v>
      </c>
      <c r="L14" s="46">
        <v>0</v>
      </c>
      <c r="M14" s="46">
        <v>0</v>
      </c>
      <c r="N14" s="46">
        <v>39631.234759159997</v>
      </c>
      <c r="O14" s="46">
        <v>0</v>
      </c>
      <c r="P14" s="46">
        <v>46793.836374730003</v>
      </c>
      <c r="Q14" s="46">
        <v>8355.6669186700001</v>
      </c>
      <c r="R14" s="46">
        <v>2510.45299269</v>
      </c>
      <c r="S14" s="46">
        <v>48190.306919671501</v>
      </c>
      <c r="T14" s="46">
        <v>128164.9371963357</v>
      </c>
      <c r="U14" s="46">
        <v>0</v>
      </c>
      <c r="V14" s="46">
        <v>0</v>
      </c>
      <c r="W14" s="46">
        <v>0</v>
      </c>
      <c r="X14" s="46">
        <v>28.444468990000001</v>
      </c>
      <c r="Y14" s="46">
        <v>1955.6007591800001</v>
      </c>
      <c r="Z14" s="46">
        <v>11295.81108962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5743.1863457999998</v>
      </c>
      <c r="AJ14" s="46">
        <v>0</v>
      </c>
      <c r="AK14" s="46">
        <v>0</v>
      </c>
      <c r="AL14" s="46">
        <v>14583.1190119</v>
      </c>
      <c r="AM14" s="46">
        <v>656.20071215999997</v>
      </c>
      <c r="AN14" s="46">
        <v>185.79904486000001</v>
      </c>
      <c r="AO14" s="46">
        <v>2.0098403999999999</v>
      </c>
      <c r="AP14" s="46">
        <v>0</v>
      </c>
      <c r="AQ14" s="46">
        <f t="shared" si="0"/>
        <v>3312498.4423507238</v>
      </c>
    </row>
    <row r="15" spans="1:44" s="46" customFormat="1" x14ac:dyDescent="0.2">
      <c r="A15" s="5" t="s">
        <v>130</v>
      </c>
      <c r="B15" s="45">
        <v>0</v>
      </c>
      <c r="C15" s="45">
        <v>0</v>
      </c>
      <c r="D15" s="45">
        <v>0</v>
      </c>
      <c r="E15" s="45">
        <v>2993948.3297307775</v>
      </c>
      <c r="F15" s="45">
        <v>0</v>
      </c>
      <c r="G15" s="45">
        <v>0</v>
      </c>
      <c r="H15" s="45">
        <v>0</v>
      </c>
      <c r="I15" s="45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171.66370004000001</v>
      </c>
      <c r="R15" s="46">
        <v>0</v>
      </c>
      <c r="S15" s="46">
        <v>46931.7148921915</v>
      </c>
      <c r="T15" s="46">
        <v>128164.9371963357</v>
      </c>
      <c r="U15" s="46">
        <v>0</v>
      </c>
      <c r="V15" s="46">
        <v>0</v>
      </c>
      <c r="W15" s="46">
        <v>0</v>
      </c>
      <c r="X15" s="46">
        <v>0</v>
      </c>
      <c r="Y15" s="46">
        <v>0</v>
      </c>
      <c r="Z15" s="46">
        <v>11295.81108962</v>
      </c>
      <c r="AA15" s="46">
        <v>0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5743.1863457999998</v>
      </c>
      <c r="AJ15" s="46">
        <v>0</v>
      </c>
      <c r="AK15" s="46">
        <v>0</v>
      </c>
      <c r="AL15" s="46">
        <v>3556.0634540000001</v>
      </c>
      <c r="AM15" s="46">
        <v>9.7070638700000007</v>
      </c>
      <c r="AN15" s="46">
        <v>0</v>
      </c>
      <c r="AO15" s="46">
        <v>0</v>
      </c>
      <c r="AP15" s="46">
        <v>0</v>
      </c>
      <c r="AQ15" s="46">
        <f t="shared" si="0"/>
        <v>3189821.4134726343</v>
      </c>
    </row>
    <row r="16" spans="1:44" s="44" customFormat="1" x14ac:dyDescent="0.2">
      <c r="A16" s="4" t="s">
        <v>131</v>
      </c>
      <c r="B16" s="43">
        <v>0</v>
      </c>
      <c r="C16" s="43">
        <v>0</v>
      </c>
      <c r="D16" s="43">
        <v>0</v>
      </c>
      <c r="E16" s="43">
        <v>2993948.3297307775</v>
      </c>
      <c r="F16" s="43">
        <v>0</v>
      </c>
      <c r="G16" s="43">
        <v>0</v>
      </c>
      <c r="H16" s="43">
        <v>0</v>
      </c>
      <c r="I16" s="43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46931.7148921915</v>
      </c>
      <c r="T16" s="44">
        <v>128164.9371963357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11295.81108962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44">
        <v>0</v>
      </c>
      <c r="AK16" s="44">
        <v>0</v>
      </c>
      <c r="AL16" s="44">
        <v>0</v>
      </c>
      <c r="AM16" s="44">
        <v>0</v>
      </c>
      <c r="AN16" s="44">
        <v>0</v>
      </c>
      <c r="AO16" s="44">
        <v>0</v>
      </c>
      <c r="AP16" s="44">
        <v>0</v>
      </c>
      <c r="AQ16" s="44">
        <f t="shared" si="0"/>
        <v>3180340.7929089246</v>
      </c>
    </row>
    <row r="17" spans="1:43" s="44" customFormat="1" x14ac:dyDescent="0.2">
      <c r="A17" s="4" t="s">
        <v>132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0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4">
        <v>0</v>
      </c>
      <c r="AQ17" s="44">
        <f t="shared" si="0"/>
        <v>0</v>
      </c>
    </row>
    <row r="18" spans="1:43" s="44" customFormat="1" x14ac:dyDescent="0.2">
      <c r="A18" s="4" t="s">
        <v>133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171.66370004000001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44">
        <v>0</v>
      </c>
      <c r="AK18" s="44">
        <v>0</v>
      </c>
      <c r="AL18" s="44">
        <v>0</v>
      </c>
      <c r="AM18" s="44">
        <v>9.7070638700000007</v>
      </c>
      <c r="AN18" s="44">
        <v>0</v>
      </c>
      <c r="AO18" s="44">
        <v>0</v>
      </c>
      <c r="AP18" s="44">
        <v>0</v>
      </c>
      <c r="AQ18" s="44">
        <f t="shared" si="0"/>
        <v>181.37076391000002</v>
      </c>
    </row>
    <row r="19" spans="1:43" s="44" customFormat="1" x14ac:dyDescent="0.2">
      <c r="A19" s="4" t="s">
        <v>134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  <c r="AI19" s="44">
        <v>5743.1863457999998</v>
      </c>
      <c r="AJ19" s="44">
        <v>0</v>
      </c>
      <c r="AK19" s="44">
        <v>0</v>
      </c>
      <c r="AL19" s="44">
        <v>3556.0634540000001</v>
      </c>
      <c r="AM19" s="44">
        <v>0</v>
      </c>
      <c r="AN19" s="44">
        <v>0</v>
      </c>
      <c r="AO19" s="44">
        <v>0</v>
      </c>
      <c r="AP19" s="44">
        <v>0</v>
      </c>
      <c r="AQ19" s="44">
        <f t="shared" si="0"/>
        <v>9299.2497997999999</v>
      </c>
    </row>
    <row r="20" spans="1:43" s="46" customFormat="1" x14ac:dyDescent="0.2">
      <c r="A20" s="5" t="s">
        <v>135</v>
      </c>
      <c r="B20" s="45">
        <v>0</v>
      </c>
      <c r="C20" s="45">
        <v>0</v>
      </c>
      <c r="D20" s="45">
        <v>9707.4903092599998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6">
        <v>0</v>
      </c>
      <c r="K20" s="46">
        <v>746.01587652000001</v>
      </c>
      <c r="L20" s="46">
        <v>0</v>
      </c>
      <c r="M20" s="46">
        <v>0</v>
      </c>
      <c r="N20" s="46">
        <v>39631.234759159997</v>
      </c>
      <c r="O20" s="46">
        <v>0</v>
      </c>
      <c r="P20" s="46">
        <v>46793.836374730003</v>
      </c>
      <c r="Q20" s="46">
        <v>8184.0032186300004</v>
      </c>
      <c r="R20" s="46">
        <v>2510.45299269</v>
      </c>
      <c r="S20" s="46">
        <v>1258.5920274800001</v>
      </c>
      <c r="T20" s="46">
        <v>0</v>
      </c>
      <c r="U20" s="46">
        <v>0</v>
      </c>
      <c r="V20" s="46">
        <v>0</v>
      </c>
      <c r="W20" s="46">
        <v>0</v>
      </c>
      <c r="X20" s="46">
        <v>28.444468990000001</v>
      </c>
      <c r="Y20" s="46">
        <v>1955.6007591800001</v>
      </c>
      <c r="Z20" s="46">
        <v>0</v>
      </c>
      <c r="AA20" s="46">
        <v>0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11027.055557899999</v>
      </c>
      <c r="AM20" s="46">
        <v>646.49364829000001</v>
      </c>
      <c r="AN20" s="46">
        <v>185.79904486000001</v>
      </c>
      <c r="AO20" s="46">
        <v>2.0098403999999999</v>
      </c>
      <c r="AP20" s="46">
        <v>0</v>
      </c>
      <c r="AQ20" s="46">
        <f t="shared" si="0"/>
        <v>122677.02887808999</v>
      </c>
    </row>
    <row r="21" spans="1:43" s="44" customFormat="1" x14ac:dyDescent="0.2">
      <c r="A21" s="4" t="s">
        <v>136</v>
      </c>
      <c r="B21" s="43">
        <v>0</v>
      </c>
      <c r="C21" s="43">
        <v>0</v>
      </c>
      <c r="D21" s="43">
        <v>9707.4903092599998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4">
        <v>0</v>
      </c>
      <c r="K21" s="44">
        <v>651.76776540000003</v>
      </c>
      <c r="L21" s="44">
        <v>0</v>
      </c>
      <c r="M21" s="44">
        <v>0</v>
      </c>
      <c r="N21" s="44">
        <v>0</v>
      </c>
      <c r="O21" s="44">
        <v>0</v>
      </c>
      <c r="P21" s="44">
        <v>46793.836374730003</v>
      </c>
      <c r="Q21" s="44">
        <v>8184.0032186300004</v>
      </c>
      <c r="R21" s="44">
        <v>0</v>
      </c>
      <c r="S21" s="44">
        <v>1258.5920274800001</v>
      </c>
      <c r="T21" s="44">
        <v>0</v>
      </c>
      <c r="U21" s="44">
        <v>0</v>
      </c>
      <c r="V21" s="44">
        <v>0</v>
      </c>
      <c r="W21" s="44">
        <v>0</v>
      </c>
      <c r="X21" s="44">
        <v>28.444468990000001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466.88376531</v>
      </c>
      <c r="AN21" s="44">
        <v>185.79904486000001</v>
      </c>
      <c r="AO21" s="44">
        <v>2.0098403999999999</v>
      </c>
      <c r="AP21" s="44">
        <v>0</v>
      </c>
      <c r="AQ21" s="44">
        <f t="shared" si="0"/>
        <v>67278.826815060005</v>
      </c>
    </row>
    <row r="22" spans="1:43" s="44" customFormat="1" x14ac:dyDescent="0.2">
      <c r="A22" s="4" t="s">
        <v>137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4">
        <v>0</v>
      </c>
      <c r="K22" s="44">
        <v>94.248111120000004</v>
      </c>
      <c r="L22" s="44">
        <v>0</v>
      </c>
      <c r="M22" s="44">
        <v>0</v>
      </c>
      <c r="N22" s="44">
        <v>39631.234759159997</v>
      </c>
      <c r="O22" s="44">
        <v>0</v>
      </c>
      <c r="P22" s="44">
        <v>0</v>
      </c>
      <c r="Q22" s="44">
        <v>0</v>
      </c>
      <c r="R22" s="44">
        <v>2510.45299269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0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4">
        <v>0</v>
      </c>
      <c r="AQ22" s="44">
        <f t="shared" si="0"/>
        <v>42235.93586297</v>
      </c>
    </row>
    <row r="23" spans="1:43" s="44" customFormat="1" x14ac:dyDescent="0.2">
      <c r="A23" s="4" t="s">
        <v>134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1955.6007591800001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v>0</v>
      </c>
      <c r="AK23" s="44">
        <v>0</v>
      </c>
      <c r="AL23" s="44">
        <v>11027.055557899999</v>
      </c>
      <c r="AM23" s="44">
        <v>179.60988298000001</v>
      </c>
      <c r="AN23" s="44">
        <v>0</v>
      </c>
      <c r="AO23" s="44">
        <v>0</v>
      </c>
      <c r="AP23" s="44">
        <v>0</v>
      </c>
      <c r="AQ23" s="44">
        <f t="shared" si="0"/>
        <v>13162.266200059999</v>
      </c>
    </row>
    <row r="24" spans="1:43" s="46" customFormat="1" x14ac:dyDescent="0.2">
      <c r="A24" s="5" t="s">
        <v>138</v>
      </c>
      <c r="B24" s="45">
        <v>0</v>
      </c>
      <c r="C24" s="45">
        <v>13253.22855677</v>
      </c>
      <c r="D24" s="45">
        <v>4229.4041251099998</v>
      </c>
      <c r="E24" s="45">
        <v>556599.84739309002</v>
      </c>
      <c r="F24" s="45">
        <v>916.46033113999999</v>
      </c>
      <c r="G24" s="45">
        <v>275.74798242000003</v>
      </c>
      <c r="H24" s="45">
        <v>0.98842465999999995</v>
      </c>
      <c r="I24" s="45">
        <v>0</v>
      </c>
      <c r="J24" s="46">
        <v>547.1977928</v>
      </c>
      <c r="K24" s="46">
        <v>72.780972640000002</v>
      </c>
      <c r="L24" s="46">
        <v>1067.7090950300001</v>
      </c>
      <c r="M24" s="46">
        <v>2438.1135104800001</v>
      </c>
      <c r="N24" s="46">
        <v>1069.92705228</v>
      </c>
      <c r="O24" s="46">
        <v>775.69618793999996</v>
      </c>
      <c r="P24" s="46">
        <v>1147.6835528300001</v>
      </c>
      <c r="Q24" s="46">
        <v>2978.2023914199999</v>
      </c>
      <c r="R24" s="46">
        <v>614.65021482999998</v>
      </c>
      <c r="S24" s="46">
        <v>25656.248368460001</v>
      </c>
      <c r="T24" s="46">
        <v>13089.273909940001</v>
      </c>
      <c r="U24" s="46">
        <v>645.11046830999999</v>
      </c>
      <c r="V24" s="46">
        <v>78.565472369999995</v>
      </c>
      <c r="W24" s="46">
        <v>5735.4755573399998</v>
      </c>
      <c r="X24" s="46">
        <v>344.35606242</v>
      </c>
      <c r="Y24" s="46">
        <v>1621.2441429200001</v>
      </c>
      <c r="Z24" s="46">
        <v>2785.6097414199999</v>
      </c>
      <c r="AA24" s="46">
        <v>276.76671117000001</v>
      </c>
      <c r="AB24" s="46">
        <v>27.777108999999999</v>
      </c>
      <c r="AC24" s="46">
        <v>0</v>
      </c>
      <c r="AD24" s="46">
        <v>10802.886766539999</v>
      </c>
      <c r="AE24" s="46">
        <v>4968.4916021700001</v>
      </c>
      <c r="AF24" s="46">
        <v>10.61603802</v>
      </c>
      <c r="AG24" s="46">
        <v>26040.241335430001</v>
      </c>
      <c r="AH24" s="46">
        <v>1987.6899433799999</v>
      </c>
      <c r="AI24" s="46">
        <v>218.864555</v>
      </c>
      <c r="AJ24" s="46">
        <v>18.906800961999998</v>
      </c>
      <c r="AK24" s="46">
        <v>76.94538704</v>
      </c>
      <c r="AL24" s="46">
        <v>8628.8195572599998</v>
      </c>
      <c r="AM24" s="46">
        <v>15912.84433534</v>
      </c>
      <c r="AN24" s="46">
        <v>6575.3804907390004</v>
      </c>
      <c r="AO24" s="46">
        <v>3589.3932780800001</v>
      </c>
      <c r="AP24" s="46">
        <v>5901.3543978999996</v>
      </c>
      <c r="AQ24" s="46">
        <f t="shared" si="0"/>
        <v>720980.4996146512</v>
      </c>
    </row>
    <row r="25" spans="1:43" s="44" customFormat="1" x14ac:dyDescent="0.2">
      <c r="A25" s="4" t="s">
        <v>139</v>
      </c>
      <c r="B25" s="43">
        <v>0</v>
      </c>
      <c r="C25" s="43">
        <v>12154.15166324</v>
      </c>
      <c r="D25" s="43">
        <v>1933.27132465</v>
      </c>
      <c r="E25" s="43">
        <v>82055.803130200002</v>
      </c>
      <c r="F25" s="43">
        <v>881.76344345999996</v>
      </c>
      <c r="G25" s="43">
        <v>263.21696871</v>
      </c>
      <c r="H25" s="43">
        <v>0</v>
      </c>
      <c r="I25" s="43">
        <v>0</v>
      </c>
      <c r="J25" s="44">
        <v>72.768809009999998</v>
      </c>
      <c r="K25" s="44">
        <v>0</v>
      </c>
      <c r="L25" s="44">
        <v>1048.0767670600001</v>
      </c>
      <c r="M25" s="44">
        <v>2408.0259250899999</v>
      </c>
      <c r="N25" s="44">
        <v>25.841511059999998</v>
      </c>
      <c r="O25" s="44">
        <v>118.04480955</v>
      </c>
      <c r="P25" s="44">
        <v>35.203144979999998</v>
      </c>
      <c r="Q25" s="44">
        <v>524.03462058000002</v>
      </c>
      <c r="R25" s="44">
        <v>314.98185129000001</v>
      </c>
      <c r="S25" s="44">
        <v>21656.491478610002</v>
      </c>
      <c r="T25" s="44">
        <v>6.7989199999999999</v>
      </c>
      <c r="U25" s="44">
        <v>18.581347139999998</v>
      </c>
      <c r="V25" s="44">
        <v>0</v>
      </c>
      <c r="W25" s="44">
        <v>4049.93636793</v>
      </c>
      <c r="X25" s="44">
        <v>342.20856242000002</v>
      </c>
      <c r="Y25" s="44">
        <v>1254.44686729</v>
      </c>
      <c r="Z25" s="44">
        <v>0</v>
      </c>
      <c r="AA25" s="44">
        <v>276.76671117000001</v>
      </c>
      <c r="AB25" s="44">
        <v>24.930233999999999</v>
      </c>
      <c r="AC25" s="44">
        <v>0</v>
      </c>
      <c r="AD25" s="44">
        <v>0</v>
      </c>
      <c r="AE25" s="44">
        <v>4923.2093047400003</v>
      </c>
      <c r="AF25" s="44">
        <v>0</v>
      </c>
      <c r="AG25" s="44">
        <v>25200.68280907</v>
      </c>
      <c r="AH25" s="44">
        <v>1941.74388075</v>
      </c>
      <c r="AI25" s="44">
        <v>0</v>
      </c>
      <c r="AJ25" s="44">
        <v>0</v>
      </c>
      <c r="AK25" s="44">
        <v>76.94538704</v>
      </c>
      <c r="AL25" s="44">
        <v>8170.7972195800003</v>
      </c>
      <c r="AM25" s="44">
        <v>10983.21251736</v>
      </c>
      <c r="AN25" s="44">
        <v>5638.4306190090001</v>
      </c>
      <c r="AO25" s="44">
        <v>2271.0185140899998</v>
      </c>
      <c r="AP25" s="44">
        <v>5498.6004258399998</v>
      </c>
      <c r="AQ25" s="44">
        <f t="shared" si="0"/>
        <v>194169.98513491906</v>
      </c>
    </row>
    <row r="26" spans="1:43" s="46" customFormat="1" x14ac:dyDescent="0.2">
      <c r="A26" s="5" t="s">
        <v>140</v>
      </c>
      <c r="B26" s="45">
        <v>0</v>
      </c>
      <c r="C26" s="45">
        <v>140.05750402000001</v>
      </c>
      <c r="D26" s="45">
        <v>2070.10298242</v>
      </c>
      <c r="E26" s="45">
        <v>463347.17068553</v>
      </c>
      <c r="F26" s="45">
        <v>26.451606259999998</v>
      </c>
      <c r="G26" s="45">
        <v>12.53101371</v>
      </c>
      <c r="H26" s="45">
        <v>0.97760725999999998</v>
      </c>
      <c r="I26" s="45">
        <v>0</v>
      </c>
      <c r="J26" s="46">
        <v>474.32561444999999</v>
      </c>
      <c r="K26" s="46">
        <v>66.630737269999997</v>
      </c>
      <c r="L26" s="46">
        <v>1.0718499699999999</v>
      </c>
      <c r="M26" s="46">
        <v>3.0254411000000001</v>
      </c>
      <c r="N26" s="46">
        <v>244.60443638999999</v>
      </c>
      <c r="O26" s="46">
        <v>0.34110320999999999</v>
      </c>
      <c r="P26" s="46">
        <v>48.725913509999998</v>
      </c>
      <c r="Q26" s="46">
        <v>2388.1639321900002</v>
      </c>
      <c r="R26" s="46">
        <v>250.78578877999999</v>
      </c>
      <c r="S26" s="46">
        <v>1.85699239</v>
      </c>
      <c r="T26" s="46">
        <v>12424.17842307</v>
      </c>
      <c r="U26" s="46">
        <v>624.15730552000002</v>
      </c>
      <c r="V26" s="46">
        <v>0</v>
      </c>
      <c r="W26" s="46">
        <v>1517.5082188700001</v>
      </c>
      <c r="X26" s="46">
        <v>0</v>
      </c>
      <c r="Y26" s="46">
        <v>196.97296365</v>
      </c>
      <c r="Z26" s="46">
        <v>2449.6322438100001</v>
      </c>
      <c r="AA26" s="46">
        <v>0</v>
      </c>
      <c r="AB26" s="46">
        <v>2.8468749999999998</v>
      </c>
      <c r="AC26" s="46">
        <v>0</v>
      </c>
      <c r="AD26" s="46">
        <v>0</v>
      </c>
      <c r="AE26" s="46">
        <v>0</v>
      </c>
      <c r="AF26" s="46">
        <v>8.6000000000000002E-7</v>
      </c>
      <c r="AG26" s="46">
        <v>839.55852635999997</v>
      </c>
      <c r="AH26" s="46">
        <v>0</v>
      </c>
      <c r="AI26" s="46">
        <v>184.2258678</v>
      </c>
      <c r="AJ26" s="46">
        <v>0</v>
      </c>
      <c r="AK26" s="46">
        <v>0</v>
      </c>
      <c r="AL26" s="46">
        <v>205.79909670999999</v>
      </c>
      <c r="AM26" s="46">
        <v>3895.8599711000002</v>
      </c>
      <c r="AN26" s="46">
        <v>393.89923927000001</v>
      </c>
      <c r="AO26" s="46">
        <v>1157.89749869</v>
      </c>
      <c r="AP26" s="46">
        <v>332.19769703999998</v>
      </c>
      <c r="AQ26" s="46">
        <f t="shared" si="0"/>
        <v>493301.55713620997</v>
      </c>
    </row>
    <row r="27" spans="1:43" s="46" customFormat="1" x14ac:dyDescent="0.2">
      <c r="A27" s="5" t="s">
        <v>141</v>
      </c>
      <c r="B27" s="45">
        <v>0</v>
      </c>
      <c r="C27" s="45">
        <v>140.05750402000001</v>
      </c>
      <c r="D27" s="45">
        <v>2070.10298242</v>
      </c>
      <c r="E27" s="45">
        <v>463347.17068553</v>
      </c>
      <c r="F27" s="45">
        <v>26.451606259999998</v>
      </c>
      <c r="G27" s="45">
        <v>12.53101371</v>
      </c>
      <c r="H27" s="45">
        <v>0.97760725999999998</v>
      </c>
      <c r="I27" s="45">
        <v>0</v>
      </c>
      <c r="J27" s="46">
        <v>474.32561444999999</v>
      </c>
      <c r="K27" s="46">
        <v>66.630737269999997</v>
      </c>
      <c r="L27" s="46">
        <v>1.0718499699999999</v>
      </c>
      <c r="M27" s="46">
        <v>3.0254411000000001</v>
      </c>
      <c r="N27" s="46">
        <v>244.60443638999999</v>
      </c>
      <c r="O27" s="46">
        <v>0.34110320999999999</v>
      </c>
      <c r="P27" s="46">
        <v>48.725913509999998</v>
      </c>
      <c r="Q27" s="46">
        <v>2388.1639321900002</v>
      </c>
      <c r="R27" s="46">
        <v>250.78578877999999</v>
      </c>
      <c r="S27" s="46">
        <v>1.85699239</v>
      </c>
      <c r="T27" s="46">
        <v>12424.17842307</v>
      </c>
      <c r="U27" s="46">
        <v>624.15730552000002</v>
      </c>
      <c r="V27" s="46">
        <v>0</v>
      </c>
      <c r="W27" s="46">
        <v>1517.5082188700001</v>
      </c>
      <c r="X27" s="46">
        <v>0</v>
      </c>
      <c r="Y27" s="46">
        <v>196.97296365</v>
      </c>
      <c r="Z27" s="46">
        <v>2449.6322438100001</v>
      </c>
      <c r="AA27" s="46">
        <v>0</v>
      </c>
      <c r="AB27" s="46">
        <v>2.8468749999999998</v>
      </c>
      <c r="AC27" s="46">
        <v>0</v>
      </c>
      <c r="AD27" s="46">
        <v>0</v>
      </c>
      <c r="AE27" s="46">
        <v>0</v>
      </c>
      <c r="AF27" s="46">
        <v>8.6000000000000002E-7</v>
      </c>
      <c r="AG27" s="46">
        <v>839.55852635999997</v>
      </c>
      <c r="AH27" s="46">
        <v>0</v>
      </c>
      <c r="AI27" s="46">
        <v>184.2258678</v>
      </c>
      <c r="AJ27" s="46">
        <v>0</v>
      </c>
      <c r="AK27" s="46">
        <v>0</v>
      </c>
      <c r="AL27" s="46">
        <v>205.79909670999999</v>
      </c>
      <c r="AM27" s="46">
        <v>3895.8599711000002</v>
      </c>
      <c r="AN27" s="46">
        <v>393.89923927000001</v>
      </c>
      <c r="AO27" s="46">
        <v>1157.89749869</v>
      </c>
      <c r="AP27" s="46">
        <v>332.19769703999998</v>
      </c>
      <c r="AQ27" s="46">
        <f t="shared" si="0"/>
        <v>493301.55713620997</v>
      </c>
    </row>
    <row r="28" spans="1:43" s="44" customFormat="1" x14ac:dyDescent="0.2">
      <c r="A28" s="4" t="s">
        <v>142</v>
      </c>
      <c r="B28" s="43">
        <v>0</v>
      </c>
      <c r="C28" s="43">
        <v>19.655722669999999</v>
      </c>
      <c r="D28" s="43">
        <v>466.99243919000003</v>
      </c>
      <c r="E28" s="43">
        <v>277606.19085999002</v>
      </c>
      <c r="F28" s="43">
        <v>0</v>
      </c>
      <c r="G28" s="43">
        <v>0</v>
      </c>
      <c r="H28" s="43">
        <v>0</v>
      </c>
      <c r="I28" s="43">
        <v>0</v>
      </c>
      <c r="J28" s="44">
        <v>423.39478700000001</v>
      </c>
      <c r="K28" s="44">
        <v>0</v>
      </c>
      <c r="L28" s="44">
        <v>0</v>
      </c>
      <c r="M28" s="44">
        <v>0</v>
      </c>
      <c r="N28" s="44">
        <v>227.98458403999999</v>
      </c>
      <c r="O28" s="44">
        <v>0</v>
      </c>
      <c r="P28" s="44">
        <v>0</v>
      </c>
      <c r="Q28" s="44">
        <v>2365.50183006</v>
      </c>
      <c r="R28" s="44">
        <v>0</v>
      </c>
      <c r="S28" s="44">
        <v>0</v>
      </c>
      <c r="T28" s="44">
        <v>11203.435726240001</v>
      </c>
      <c r="U28" s="44">
        <v>624.15730552000002</v>
      </c>
      <c r="V28" s="44">
        <v>0</v>
      </c>
      <c r="W28" s="44">
        <v>0</v>
      </c>
      <c r="X28" s="44">
        <v>0</v>
      </c>
      <c r="Y28" s="44">
        <v>46.10267554</v>
      </c>
      <c r="Z28" s="44">
        <v>1227.2629407500001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730.20630633999997</v>
      </c>
      <c r="AH28" s="44">
        <v>0</v>
      </c>
      <c r="AI28" s="44">
        <v>0</v>
      </c>
      <c r="AJ28" s="44">
        <v>0</v>
      </c>
      <c r="AK28" s="44">
        <v>0</v>
      </c>
      <c r="AL28" s="44">
        <v>157.28384048999999</v>
      </c>
      <c r="AM28" s="44">
        <v>0</v>
      </c>
      <c r="AN28" s="44">
        <v>0</v>
      </c>
      <c r="AO28" s="44">
        <v>0</v>
      </c>
      <c r="AP28" s="44">
        <v>0</v>
      </c>
      <c r="AQ28" s="44">
        <f t="shared" si="0"/>
        <v>295098.16901783005</v>
      </c>
    </row>
    <row r="29" spans="1:43" s="44" customFormat="1" x14ac:dyDescent="0.2">
      <c r="A29" s="4" t="s">
        <v>143</v>
      </c>
      <c r="B29" s="43">
        <v>0</v>
      </c>
      <c r="C29" s="43">
        <v>120.40178134999999</v>
      </c>
      <c r="D29" s="43">
        <v>1603.1105432300001</v>
      </c>
      <c r="E29" s="43">
        <v>141440.32836133</v>
      </c>
      <c r="F29" s="43">
        <v>26.451606259999998</v>
      </c>
      <c r="G29" s="43">
        <v>12.53101371</v>
      </c>
      <c r="H29" s="43">
        <v>0.97760725999999998</v>
      </c>
      <c r="I29" s="43">
        <v>0</v>
      </c>
      <c r="J29" s="44">
        <v>50.930827450000002</v>
      </c>
      <c r="K29" s="44">
        <v>65.306013480000004</v>
      </c>
      <c r="L29" s="44">
        <v>0</v>
      </c>
      <c r="M29" s="44">
        <v>0</v>
      </c>
      <c r="N29" s="44">
        <v>16.619852349999999</v>
      </c>
      <c r="O29" s="44">
        <v>0.34110320999999999</v>
      </c>
      <c r="P29" s="44">
        <v>30.901633830000002</v>
      </c>
      <c r="Q29" s="44">
        <v>22.662102130000001</v>
      </c>
      <c r="R29" s="44">
        <v>250.78578877999999</v>
      </c>
      <c r="S29" s="44">
        <v>0</v>
      </c>
      <c r="T29" s="44">
        <v>1214.6371822200001</v>
      </c>
      <c r="U29" s="44">
        <v>0</v>
      </c>
      <c r="V29" s="44">
        <v>0</v>
      </c>
      <c r="W29" s="44">
        <v>1236.91828362</v>
      </c>
      <c r="X29" s="44">
        <v>0</v>
      </c>
      <c r="Y29" s="44">
        <v>15.666621920000001</v>
      </c>
      <c r="Z29" s="44">
        <v>0</v>
      </c>
      <c r="AA29" s="44">
        <v>0</v>
      </c>
      <c r="AB29" s="44">
        <v>0</v>
      </c>
      <c r="AC29" s="44">
        <v>0</v>
      </c>
      <c r="AD29" s="44">
        <v>0</v>
      </c>
      <c r="AE29" s="44">
        <v>0</v>
      </c>
      <c r="AF29" s="44">
        <v>8.6000000000000002E-7</v>
      </c>
      <c r="AG29" s="44">
        <v>109.35222002</v>
      </c>
      <c r="AH29" s="44">
        <v>0</v>
      </c>
      <c r="AI29" s="44">
        <v>184.2258678</v>
      </c>
      <c r="AJ29" s="44">
        <v>0</v>
      </c>
      <c r="AK29" s="44">
        <v>0</v>
      </c>
      <c r="AL29" s="44">
        <v>47.160321000000003</v>
      </c>
      <c r="AM29" s="44">
        <v>3780.5879461300001</v>
      </c>
      <c r="AN29" s="44">
        <v>393.89923927000001</v>
      </c>
      <c r="AO29" s="44">
        <v>1157.89749869</v>
      </c>
      <c r="AP29" s="44">
        <v>332.19769703999998</v>
      </c>
      <c r="AQ29" s="44">
        <f t="shared" si="0"/>
        <v>152113.89111294001</v>
      </c>
    </row>
    <row r="30" spans="1:43" s="44" customFormat="1" x14ac:dyDescent="0.2">
      <c r="A30" s="4" t="s">
        <v>144</v>
      </c>
      <c r="B30" s="43">
        <v>0</v>
      </c>
      <c r="C30" s="43">
        <v>0</v>
      </c>
      <c r="D30" s="43">
        <v>0</v>
      </c>
      <c r="E30" s="43">
        <v>27407.086404360001</v>
      </c>
      <c r="F30" s="43">
        <v>0</v>
      </c>
      <c r="G30" s="43">
        <v>0</v>
      </c>
      <c r="H30" s="43">
        <v>0</v>
      </c>
      <c r="I30" s="43">
        <v>0</v>
      </c>
      <c r="J30" s="44">
        <v>0</v>
      </c>
      <c r="K30" s="44">
        <v>1.32472379</v>
      </c>
      <c r="L30" s="44">
        <v>1.0718499699999999</v>
      </c>
      <c r="M30" s="44">
        <v>3.0254411000000001</v>
      </c>
      <c r="N30" s="44">
        <v>0</v>
      </c>
      <c r="O30" s="44">
        <v>0</v>
      </c>
      <c r="P30" s="44">
        <v>17.82427968</v>
      </c>
      <c r="Q30" s="44">
        <v>0</v>
      </c>
      <c r="R30" s="44">
        <v>0</v>
      </c>
      <c r="S30" s="44">
        <v>1.85699239</v>
      </c>
      <c r="T30" s="44">
        <v>6.1055146100000002</v>
      </c>
      <c r="U30" s="44">
        <v>0</v>
      </c>
      <c r="V30" s="44">
        <v>0</v>
      </c>
      <c r="W30" s="44">
        <v>280.58993525</v>
      </c>
      <c r="X30" s="44">
        <v>0</v>
      </c>
      <c r="Y30" s="44">
        <v>135.20366619000001</v>
      </c>
      <c r="Z30" s="44">
        <v>1222.36930306</v>
      </c>
      <c r="AA30" s="44">
        <v>0</v>
      </c>
      <c r="AB30" s="44">
        <v>2.8468749999999998</v>
      </c>
      <c r="AC30" s="44">
        <v>0</v>
      </c>
      <c r="AD30" s="44">
        <v>0</v>
      </c>
      <c r="AE30" s="44">
        <v>0</v>
      </c>
      <c r="AF30" s="44">
        <v>0</v>
      </c>
      <c r="AG30" s="44">
        <v>0</v>
      </c>
      <c r="AH30" s="44">
        <v>0</v>
      </c>
      <c r="AI30" s="44">
        <v>0</v>
      </c>
      <c r="AJ30" s="44">
        <v>0</v>
      </c>
      <c r="AK30" s="44">
        <v>0</v>
      </c>
      <c r="AL30" s="44">
        <v>1.35493522</v>
      </c>
      <c r="AM30" s="44">
        <v>115.27202497</v>
      </c>
      <c r="AN30" s="44">
        <v>0</v>
      </c>
      <c r="AO30" s="44">
        <v>0</v>
      </c>
      <c r="AP30" s="44">
        <v>0</v>
      </c>
      <c r="AQ30" s="44">
        <f t="shared" si="0"/>
        <v>29195.931945589997</v>
      </c>
    </row>
    <row r="31" spans="1:43" s="44" customFormat="1" x14ac:dyDescent="0.2">
      <c r="A31" s="4" t="s">
        <v>145</v>
      </c>
      <c r="B31" s="43">
        <v>0</v>
      </c>
      <c r="C31" s="43">
        <v>0</v>
      </c>
      <c r="D31" s="43">
        <v>0</v>
      </c>
      <c r="E31" s="43">
        <v>16893.56505985</v>
      </c>
      <c r="F31" s="43">
        <v>0</v>
      </c>
      <c r="G31" s="43">
        <v>0</v>
      </c>
      <c r="H31" s="43">
        <v>0</v>
      </c>
      <c r="I31" s="43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44">
        <v>0</v>
      </c>
      <c r="AD31" s="44">
        <v>0</v>
      </c>
      <c r="AE31" s="44">
        <v>0</v>
      </c>
      <c r="AF31" s="44">
        <v>0</v>
      </c>
      <c r="AG31" s="44">
        <v>0</v>
      </c>
      <c r="AH31" s="44">
        <v>0</v>
      </c>
      <c r="AI31" s="44">
        <v>0</v>
      </c>
      <c r="AJ31" s="44">
        <v>0</v>
      </c>
      <c r="AK31" s="44">
        <v>0</v>
      </c>
      <c r="AL31" s="44">
        <v>0</v>
      </c>
      <c r="AM31" s="44">
        <v>0</v>
      </c>
      <c r="AN31" s="44">
        <v>0</v>
      </c>
      <c r="AO31" s="44">
        <v>0</v>
      </c>
      <c r="AP31" s="44">
        <v>0</v>
      </c>
      <c r="AQ31" s="44">
        <f t="shared" si="0"/>
        <v>16893.56505985</v>
      </c>
    </row>
    <row r="32" spans="1:43" s="44" customFormat="1" x14ac:dyDescent="0.2">
      <c r="A32" s="4" t="s">
        <v>146</v>
      </c>
      <c r="B32" s="43">
        <v>0</v>
      </c>
      <c r="C32" s="43">
        <v>959.01938951</v>
      </c>
      <c r="D32" s="43">
        <v>226.02981804000001</v>
      </c>
      <c r="E32" s="43">
        <v>11196.87357736</v>
      </c>
      <c r="F32" s="43">
        <v>8.2452814199999995</v>
      </c>
      <c r="G32" s="43">
        <v>0</v>
      </c>
      <c r="H32" s="43">
        <v>1.08174E-2</v>
      </c>
      <c r="I32" s="43">
        <v>0</v>
      </c>
      <c r="J32" s="44">
        <v>0.10336934</v>
      </c>
      <c r="K32" s="44">
        <v>6.1502353699999999</v>
      </c>
      <c r="L32" s="44">
        <v>18.560478</v>
      </c>
      <c r="M32" s="44">
        <v>27.062144289999999</v>
      </c>
      <c r="N32" s="44">
        <v>799.48110483000005</v>
      </c>
      <c r="O32" s="44">
        <v>657.31027517999996</v>
      </c>
      <c r="P32" s="44">
        <v>1063.7544943400001</v>
      </c>
      <c r="Q32" s="44">
        <v>66.003838650000006</v>
      </c>
      <c r="R32" s="44">
        <v>48.882574759999997</v>
      </c>
      <c r="S32" s="44">
        <v>3997.8998974599999</v>
      </c>
      <c r="T32" s="44">
        <v>658.29656686999999</v>
      </c>
      <c r="U32" s="44">
        <v>2.3718156499999998</v>
      </c>
      <c r="V32" s="44">
        <v>78.565472369999995</v>
      </c>
      <c r="W32" s="44">
        <v>168.03097054</v>
      </c>
      <c r="X32" s="44">
        <v>2.1475</v>
      </c>
      <c r="Y32" s="44">
        <v>169.82431198</v>
      </c>
      <c r="Z32" s="44">
        <v>335.97749761</v>
      </c>
      <c r="AA32" s="44">
        <v>0</v>
      </c>
      <c r="AB32" s="44">
        <v>0</v>
      </c>
      <c r="AC32" s="44">
        <v>0</v>
      </c>
      <c r="AD32" s="44">
        <v>10802.886766539999</v>
      </c>
      <c r="AE32" s="44">
        <v>45.28229743</v>
      </c>
      <c r="AF32" s="44">
        <v>10.616037159999999</v>
      </c>
      <c r="AG32" s="44">
        <v>0</v>
      </c>
      <c r="AH32" s="44">
        <v>45.94606263</v>
      </c>
      <c r="AI32" s="44">
        <v>34.6386872</v>
      </c>
      <c r="AJ32" s="44">
        <v>18.906800961999998</v>
      </c>
      <c r="AK32" s="44">
        <v>0</v>
      </c>
      <c r="AL32" s="44">
        <v>252.22324097000001</v>
      </c>
      <c r="AM32" s="44">
        <v>1033.7718468800001</v>
      </c>
      <c r="AN32" s="44">
        <v>543.05063245999997</v>
      </c>
      <c r="AO32" s="44">
        <v>160.4772653</v>
      </c>
      <c r="AP32" s="44">
        <v>70.556275020000001</v>
      </c>
      <c r="AQ32" s="44">
        <f t="shared" si="0"/>
        <v>33508.957343522001</v>
      </c>
    </row>
    <row r="33" spans="1:43" s="46" customFormat="1" x14ac:dyDescent="0.2">
      <c r="A33" s="5" t="s">
        <v>147</v>
      </c>
      <c r="B33" s="45">
        <v>0</v>
      </c>
      <c r="C33" s="45">
        <v>0</v>
      </c>
      <c r="D33" s="45">
        <v>23428.976815810001</v>
      </c>
      <c r="E33" s="45">
        <v>827.75581280999995</v>
      </c>
      <c r="F33" s="45">
        <v>-289.36851521</v>
      </c>
      <c r="G33" s="45">
        <v>0</v>
      </c>
      <c r="H33" s="45">
        <v>289.36851521</v>
      </c>
      <c r="I33" s="45">
        <v>0</v>
      </c>
      <c r="J33" s="46">
        <v>51.887248999999997</v>
      </c>
      <c r="K33" s="46">
        <v>38.083848400000001</v>
      </c>
      <c r="L33" s="46">
        <v>0</v>
      </c>
      <c r="M33" s="46">
        <v>-60.332552919999998</v>
      </c>
      <c r="N33" s="46">
        <v>-37.100000029999997</v>
      </c>
      <c r="O33" s="46">
        <v>-0.37925914999999999</v>
      </c>
      <c r="P33" s="46">
        <v>-259.89389125000002</v>
      </c>
      <c r="Q33" s="46">
        <v>42.62520507</v>
      </c>
      <c r="R33" s="46">
        <v>0</v>
      </c>
      <c r="S33" s="46">
        <v>-1239.9704443999999</v>
      </c>
      <c r="T33" s="46">
        <v>0</v>
      </c>
      <c r="U33" s="46">
        <v>0</v>
      </c>
      <c r="V33" s="46">
        <v>76.5</v>
      </c>
      <c r="W33" s="46">
        <v>1199.26799153</v>
      </c>
      <c r="X33" s="46">
        <v>0</v>
      </c>
      <c r="Y33" s="46">
        <v>124.4082688</v>
      </c>
      <c r="Z33" s="46">
        <v>2868.1737075400001</v>
      </c>
      <c r="AA33" s="46">
        <v>0</v>
      </c>
      <c r="AB33" s="46">
        <v>0</v>
      </c>
      <c r="AC33" s="46">
        <v>0</v>
      </c>
      <c r="AD33" s="46">
        <v>737.07437506999997</v>
      </c>
      <c r="AE33" s="46">
        <v>0</v>
      </c>
      <c r="AF33" s="46">
        <v>3.39</v>
      </c>
      <c r="AG33" s="46">
        <v>-136.74115854999999</v>
      </c>
      <c r="AH33" s="46">
        <v>-103.592691</v>
      </c>
      <c r="AI33" s="46">
        <v>0</v>
      </c>
      <c r="AJ33" s="46">
        <v>0</v>
      </c>
      <c r="AK33" s="46">
        <v>238.05235568000001</v>
      </c>
      <c r="AL33" s="46">
        <v>-0.61786400600000002</v>
      </c>
      <c r="AM33" s="46">
        <v>1013.85098154</v>
      </c>
      <c r="AN33" s="46">
        <v>0</v>
      </c>
      <c r="AO33" s="46">
        <v>448.51648895</v>
      </c>
      <c r="AP33" s="46">
        <v>8.8827058900000004</v>
      </c>
      <c r="AQ33" s="46">
        <f t="shared" si="0"/>
        <v>29268.817944783994</v>
      </c>
    </row>
    <row r="34" spans="1:43" s="46" customFormat="1" x14ac:dyDescent="0.2">
      <c r="A34" s="5" t="s">
        <v>148</v>
      </c>
      <c r="B34" s="45">
        <v>0</v>
      </c>
      <c r="C34" s="45">
        <v>0</v>
      </c>
      <c r="D34" s="45">
        <v>216.40459878999999</v>
      </c>
      <c r="E34" s="45">
        <v>827.75581280999995</v>
      </c>
      <c r="F34" s="45">
        <v>-289.36851521</v>
      </c>
      <c r="G34" s="45">
        <v>0</v>
      </c>
      <c r="H34" s="45">
        <v>289.36851521</v>
      </c>
      <c r="I34" s="45">
        <v>0</v>
      </c>
      <c r="J34" s="46">
        <v>-9.9999999999999995E-7</v>
      </c>
      <c r="K34" s="46">
        <v>0</v>
      </c>
      <c r="L34" s="46">
        <v>0</v>
      </c>
      <c r="M34" s="46">
        <v>-60.332552919999998</v>
      </c>
      <c r="N34" s="46">
        <v>-37.100000029999997</v>
      </c>
      <c r="O34" s="46">
        <v>-0.37925914999999999</v>
      </c>
      <c r="P34" s="46">
        <v>-259.89389125000002</v>
      </c>
      <c r="Q34" s="46">
        <v>42.62520507</v>
      </c>
      <c r="R34" s="46">
        <v>0</v>
      </c>
      <c r="S34" s="46">
        <v>-1239.9704443999999</v>
      </c>
      <c r="T34" s="46">
        <v>0</v>
      </c>
      <c r="U34" s="46">
        <v>0</v>
      </c>
      <c r="V34" s="46">
        <v>76.5</v>
      </c>
      <c r="W34" s="46">
        <v>-0.37802847000000001</v>
      </c>
      <c r="X34" s="46">
        <v>0</v>
      </c>
      <c r="Y34" s="46">
        <v>124.4082688</v>
      </c>
      <c r="Z34" s="46">
        <v>2868.1737075400001</v>
      </c>
      <c r="AA34" s="46">
        <v>0</v>
      </c>
      <c r="AB34" s="46">
        <v>0</v>
      </c>
      <c r="AC34" s="46">
        <v>0</v>
      </c>
      <c r="AD34" s="46">
        <v>737.07437506999997</v>
      </c>
      <c r="AE34" s="46">
        <v>0</v>
      </c>
      <c r="AF34" s="46">
        <v>3.39</v>
      </c>
      <c r="AG34" s="46">
        <v>-192.6334119</v>
      </c>
      <c r="AH34" s="46">
        <v>-103.592691</v>
      </c>
      <c r="AI34" s="46">
        <v>0</v>
      </c>
      <c r="AJ34" s="46">
        <v>0</v>
      </c>
      <c r="AK34" s="46">
        <v>238.05235568000001</v>
      </c>
      <c r="AL34" s="46">
        <v>-0.61786400600000002</v>
      </c>
      <c r="AM34" s="46">
        <v>45.69479029</v>
      </c>
      <c r="AN34" s="46">
        <v>0</v>
      </c>
      <c r="AO34" s="46">
        <v>-1.4344184099999999</v>
      </c>
      <c r="AP34" s="46">
        <v>0</v>
      </c>
      <c r="AQ34" s="46">
        <f t="shared" si="0"/>
        <v>3283.7465515139997</v>
      </c>
    </row>
    <row r="35" spans="1:43" s="46" customFormat="1" x14ac:dyDescent="0.2">
      <c r="A35" s="5" t="s">
        <v>149</v>
      </c>
      <c r="B35" s="45">
        <v>0</v>
      </c>
      <c r="C35" s="45">
        <v>0</v>
      </c>
      <c r="D35" s="45">
        <v>0</v>
      </c>
      <c r="E35" s="45">
        <v>833.09044186300002</v>
      </c>
      <c r="F35" s="45">
        <v>0</v>
      </c>
      <c r="G35" s="45">
        <v>0</v>
      </c>
      <c r="H35" s="45">
        <v>0</v>
      </c>
      <c r="I35" s="45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0</v>
      </c>
      <c r="AA35" s="46">
        <v>0</v>
      </c>
      <c r="AB35" s="46">
        <v>0</v>
      </c>
      <c r="AC35" s="46">
        <v>0</v>
      </c>
      <c r="AD35" s="46">
        <v>0</v>
      </c>
      <c r="AE35" s="46">
        <v>0</v>
      </c>
      <c r="AF35" s="46">
        <v>3.39</v>
      </c>
      <c r="AG35" s="46">
        <v>0</v>
      </c>
      <c r="AH35" s="46">
        <v>0</v>
      </c>
      <c r="AI35" s="46">
        <v>0</v>
      </c>
      <c r="AJ35" s="46">
        <v>0</v>
      </c>
      <c r="AK35" s="46">
        <v>0</v>
      </c>
      <c r="AL35" s="46">
        <v>0</v>
      </c>
      <c r="AM35" s="46">
        <v>5.5</v>
      </c>
      <c r="AN35" s="46">
        <v>0</v>
      </c>
      <c r="AO35" s="46">
        <v>0</v>
      </c>
      <c r="AP35" s="46">
        <v>0</v>
      </c>
      <c r="AQ35" s="46">
        <f t="shared" si="0"/>
        <v>841.98044186300001</v>
      </c>
    </row>
    <row r="36" spans="1:43" s="46" customFormat="1" x14ac:dyDescent="0.2">
      <c r="A36" s="5" t="s">
        <v>151</v>
      </c>
      <c r="B36" s="45">
        <v>0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  <c r="W36" s="46">
        <v>0</v>
      </c>
      <c r="X36" s="46">
        <v>0</v>
      </c>
      <c r="Y36" s="46">
        <v>0</v>
      </c>
      <c r="Z36" s="46">
        <v>0</v>
      </c>
      <c r="AA36" s="46">
        <v>0</v>
      </c>
      <c r="AB36" s="46">
        <v>0</v>
      </c>
      <c r="AC36" s="46">
        <v>0</v>
      </c>
      <c r="AD36" s="46">
        <v>0</v>
      </c>
      <c r="AE36" s="46">
        <v>0</v>
      </c>
      <c r="AF36" s="46">
        <v>0</v>
      </c>
      <c r="AG36" s="46">
        <v>0</v>
      </c>
      <c r="AH36" s="46">
        <v>0</v>
      </c>
      <c r="AI36" s="46">
        <v>0</v>
      </c>
      <c r="AJ36" s="46">
        <v>0</v>
      </c>
      <c r="AK36" s="46">
        <v>0</v>
      </c>
      <c r="AL36" s="46">
        <v>0</v>
      </c>
      <c r="AM36" s="46">
        <v>0</v>
      </c>
      <c r="AN36" s="46">
        <v>0</v>
      </c>
      <c r="AO36" s="46">
        <v>0</v>
      </c>
      <c r="AP36" s="46">
        <v>0</v>
      </c>
      <c r="AQ36" s="46">
        <f t="shared" si="0"/>
        <v>0</v>
      </c>
    </row>
    <row r="37" spans="1:43" s="46" customFormat="1" x14ac:dyDescent="0.2">
      <c r="A37" s="5" t="s">
        <v>152</v>
      </c>
      <c r="B37" s="45">
        <v>0</v>
      </c>
      <c r="C37" s="45">
        <v>0</v>
      </c>
      <c r="D37" s="45">
        <v>216.40459878999999</v>
      </c>
      <c r="E37" s="45">
        <v>-5.3346290529999996</v>
      </c>
      <c r="F37" s="45">
        <v>-289.36851521</v>
      </c>
      <c r="G37" s="45">
        <v>0</v>
      </c>
      <c r="H37" s="45">
        <v>289.36851521</v>
      </c>
      <c r="I37" s="45">
        <v>0</v>
      </c>
      <c r="J37" s="46">
        <v>-9.9999999999999995E-7</v>
      </c>
      <c r="K37" s="46">
        <v>0</v>
      </c>
      <c r="L37" s="46">
        <v>0</v>
      </c>
      <c r="M37" s="46">
        <v>-60.332552919999998</v>
      </c>
      <c r="N37" s="46">
        <v>-37.100000029999997</v>
      </c>
      <c r="O37" s="46">
        <v>-0.37925914999999999</v>
      </c>
      <c r="P37" s="46">
        <v>-259.89389125000002</v>
      </c>
      <c r="Q37" s="46">
        <v>42.62520507</v>
      </c>
      <c r="R37" s="46">
        <v>0</v>
      </c>
      <c r="S37" s="46">
        <v>-1239.9704443999999</v>
      </c>
      <c r="T37" s="46">
        <v>0</v>
      </c>
      <c r="U37" s="46">
        <v>0</v>
      </c>
      <c r="V37" s="46">
        <v>76.5</v>
      </c>
      <c r="W37" s="46">
        <v>-0.37802847000000001</v>
      </c>
      <c r="X37" s="46">
        <v>0</v>
      </c>
      <c r="Y37" s="46">
        <v>124.4082688</v>
      </c>
      <c r="Z37" s="46">
        <v>2868.1737075400001</v>
      </c>
      <c r="AA37" s="46">
        <v>0</v>
      </c>
      <c r="AB37" s="46">
        <v>0</v>
      </c>
      <c r="AC37" s="46">
        <v>0</v>
      </c>
      <c r="AD37" s="46">
        <v>737.07437506999997</v>
      </c>
      <c r="AE37" s="46">
        <v>0</v>
      </c>
      <c r="AF37" s="46">
        <v>0</v>
      </c>
      <c r="AG37" s="46">
        <v>-192.6334119</v>
      </c>
      <c r="AH37" s="46">
        <v>-103.592691</v>
      </c>
      <c r="AI37" s="46">
        <v>0</v>
      </c>
      <c r="AJ37" s="46">
        <v>0</v>
      </c>
      <c r="AK37" s="46">
        <v>238.05235568000001</v>
      </c>
      <c r="AL37" s="46">
        <v>-0.61786400600000002</v>
      </c>
      <c r="AM37" s="46">
        <v>40.19479029</v>
      </c>
      <c r="AN37" s="46">
        <v>0</v>
      </c>
      <c r="AO37" s="46">
        <v>-1.4344184099999999</v>
      </c>
      <c r="AP37" s="46">
        <v>0</v>
      </c>
      <c r="AQ37" s="46">
        <f t="shared" si="0"/>
        <v>2441.7661096510005</v>
      </c>
    </row>
    <row r="38" spans="1:43" s="46" customFormat="1" x14ac:dyDescent="0.2">
      <c r="A38" s="5" t="s">
        <v>153</v>
      </c>
      <c r="B38" s="45">
        <v>0</v>
      </c>
      <c r="C38" s="45">
        <v>0</v>
      </c>
      <c r="D38" s="45">
        <v>23212.572217019999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  <c r="W38" s="46">
        <v>1199.6460199999999</v>
      </c>
      <c r="X38" s="46">
        <v>0</v>
      </c>
      <c r="Y38" s="46">
        <v>0</v>
      </c>
      <c r="Z38" s="46">
        <v>0</v>
      </c>
      <c r="AA38" s="46">
        <v>0</v>
      </c>
      <c r="AB38" s="46">
        <v>0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832.23564609000005</v>
      </c>
      <c r="AN38" s="46">
        <v>0</v>
      </c>
      <c r="AO38" s="46">
        <v>19.58250258</v>
      </c>
      <c r="AP38" s="46">
        <v>0</v>
      </c>
      <c r="AQ38" s="46">
        <f t="shared" si="0"/>
        <v>25264.03638569</v>
      </c>
    </row>
    <row r="39" spans="1:43" s="46" customFormat="1" x14ac:dyDescent="0.2">
      <c r="A39" s="5" t="s">
        <v>154</v>
      </c>
      <c r="B39" s="45">
        <v>0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  <c r="H39" s="45">
        <v>0</v>
      </c>
      <c r="I39" s="45">
        <v>0</v>
      </c>
      <c r="J39" s="46">
        <v>51.887250000000002</v>
      </c>
      <c r="K39" s="46">
        <v>38.083848400000001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55.892253349999997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135.92054515999999</v>
      </c>
      <c r="AN39" s="46">
        <v>0</v>
      </c>
      <c r="AO39" s="46">
        <v>430.36840477999999</v>
      </c>
      <c r="AP39" s="46">
        <v>8.8827058900000004</v>
      </c>
      <c r="AQ39" s="46">
        <f t="shared" si="0"/>
        <v>721.03500757999996</v>
      </c>
    </row>
    <row r="40" spans="1:43" s="44" customFormat="1" x14ac:dyDescent="0.2">
      <c r="A40" s="4" t="s">
        <v>155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44">
        <v>0</v>
      </c>
      <c r="AC40" s="44">
        <v>0</v>
      </c>
      <c r="AD40" s="44">
        <v>0</v>
      </c>
      <c r="AE40" s="44">
        <v>0</v>
      </c>
      <c r="AF40" s="44">
        <v>0</v>
      </c>
      <c r="AG40" s="44">
        <v>0</v>
      </c>
      <c r="AH40" s="44">
        <v>0</v>
      </c>
      <c r="AI40" s="44">
        <v>0</v>
      </c>
      <c r="AJ40" s="44">
        <v>0</v>
      </c>
      <c r="AK40" s="44">
        <v>0</v>
      </c>
      <c r="AL40" s="44">
        <v>0</v>
      </c>
      <c r="AM40" s="44">
        <v>0</v>
      </c>
      <c r="AN40" s="44">
        <v>0</v>
      </c>
      <c r="AO40" s="44">
        <v>0</v>
      </c>
      <c r="AP40" s="44">
        <v>0</v>
      </c>
      <c r="AQ40" s="44">
        <f t="shared" si="0"/>
        <v>0</v>
      </c>
    </row>
    <row r="41" spans="1:43" s="44" customFormat="1" x14ac:dyDescent="0.2">
      <c r="A41" s="4" t="s">
        <v>156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4">
        <v>-9.8931907399999996</v>
      </c>
      <c r="K41" s="44">
        <v>43.56666465</v>
      </c>
      <c r="L41" s="44">
        <v>0</v>
      </c>
      <c r="M41" s="44">
        <v>-470.43417767</v>
      </c>
      <c r="N41" s="44">
        <v>0</v>
      </c>
      <c r="O41" s="44">
        <v>0</v>
      </c>
      <c r="P41" s="44">
        <v>-8026.2704834300002</v>
      </c>
      <c r="Q41" s="44">
        <v>-213.15854400000001</v>
      </c>
      <c r="R41" s="44">
        <v>0</v>
      </c>
      <c r="S41" s="44">
        <v>3.34654411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44">
        <v>0</v>
      </c>
      <c r="AC41" s="44">
        <v>0</v>
      </c>
      <c r="AD41" s="44">
        <v>-907.67572401999996</v>
      </c>
      <c r="AE41" s="44">
        <v>0</v>
      </c>
      <c r="AF41" s="44">
        <v>0</v>
      </c>
      <c r="AG41" s="44">
        <v>0</v>
      </c>
      <c r="AH41" s="44">
        <v>75.973696799999999</v>
      </c>
      <c r="AI41" s="44">
        <v>0</v>
      </c>
      <c r="AJ41" s="44">
        <v>0</v>
      </c>
      <c r="AK41" s="44">
        <v>0</v>
      </c>
      <c r="AL41" s="44">
        <v>0</v>
      </c>
      <c r="AM41" s="44">
        <v>19.848554069999999</v>
      </c>
      <c r="AN41" s="44">
        <v>0</v>
      </c>
      <c r="AO41" s="44">
        <v>0</v>
      </c>
      <c r="AP41" s="44">
        <v>0</v>
      </c>
      <c r="AQ41" s="44">
        <f t="shared" si="0"/>
        <v>-9484.6966602299999</v>
      </c>
    </row>
    <row r="42" spans="1:43" s="44" customFormat="1" x14ac:dyDescent="0.2">
      <c r="A42" s="4" t="s">
        <v>157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3.34654411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4</v>
      </c>
      <c r="AI42" s="44">
        <v>0</v>
      </c>
      <c r="AJ42" s="44">
        <v>0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4">
        <v>0</v>
      </c>
      <c r="AQ42" s="44">
        <f t="shared" si="0"/>
        <v>7.34654411</v>
      </c>
    </row>
    <row r="43" spans="1:43" s="44" customFormat="1" x14ac:dyDescent="0.2">
      <c r="A43" s="4" t="s">
        <v>158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4">
        <v>-9.8931907399999996</v>
      </c>
      <c r="K43" s="44">
        <v>43.56666465</v>
      </c>
      <c r="L43" s="44">
        <v>0</v>
      </c>
      <c r="M43" s="44">
        <v>-470.43417767</v>
      </c>
      <c r="N43" s="44">
        <v>0</v>
      </c>
      <c r="O43" s="44">
        <v>0</v>
      </c>
      <c r="P43" s="44">
        <v>-8026.2704834300002</v>
      </c>
      <c r="Q43" s="44">
        <v>-213.15854400000001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44">
        <v>0</v>
      </c>
      <c r="AC43" s="44">
        <v>0</v>
      </c>
      <c r="AD43" s="44">
        <v>-907.67572401999996</v>
      </c>
      <c r="AE43" s="44">
        <v>0</v>
      </c>
      <c r="AF43" s="44">
        <v>0</v>
      </c>
      <c r="AG43" s="44">
        <v>0</v>
      </c>
      <c r="AH43" s="44">
        <v>-5.9999999999999995E-8</v>
      </c>
      <c r="AI43" s="44">
        <v>0</v>
      </c>
      <c r="AJ43" s="44">
        <v>0</v>
      </c>
      <c r="AK43" s="44">
        <v>0</v>
      </c>
      <c r="AL43" s="44">
        <v>0</v>
      </c>
      <c r="AM43" s="44">
        <v>19.848554069999999</v>
      </c>
      <c r="AN43" s="44">
        <v>0</v>
      </c>
      <c r="AO43" s="44">
        <v>0</v>
      </c>
      <c r="AP43" s="44">
        <v>0</v>
      </c>
      <c r="AQ43" s="44">
        <f t="shared" si="0"/>
        <v>-9564.0169011999988</v>
      </c>
    </row>
    <row r="44" spans="1:43" s="46" customFormat="1" x14ac:dyDescent="0.2">
      <c r="A44" s="5" t="s">
        <v>148</v>
      </c>
      <c r="B44" s="45">
        <v>0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6">
        <v>-9.8931907399999996</v>
      </c>
      <c r="K44" s="46">
        <v>0</v>
      </c>
      <c r="L44" s="46">
        <v>0</v>
      </c>
      <c r="M44" s="46">
        <v>-470.43417767</v>
      </c>
      <c r="N44" s="46">
        <v>0</v>
      </c>
      <c r="O44" s="46">
        <v>0</v>
      </c>
      <c r="P44" s="46">
        <v>-8026.2704834300002</v>
      </c>
      <c r="Q44" s="46">
        <v>-213.15854400000001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-907.67572401999996</v>
      </c>
      <c r="AE44" s="46">
        <v>0</v>
      </c>
      <c r="AF44" s="46">
        <v>0</v>
      </c>
      <c r="AG44" s="46">
        <v>0</v>
      </c>
      <c r="AH44" s="46">
        <v>-5.9999999999999995E-8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f t="shared" si="0"/>
        <v>-9627.4321199200003</v>
      </c>
    </row>
    <row r="45" spans="1:43" s="44" customFormat="1" x14ac:dyDescent="0.2">
      <c r="A45" s="4" t="s">
        <v>152</v>
      </c>
      <c r="B45" s="43">
        <v>0</v>
      </c>
      <c r="C45" s="43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4">
        <v>-9.8931907399999996</v>
      </c>
      <c r="K45" s="44">
        <v>0</v>
      </c>
      <c r="L45" s="44">
        <v>0</v>
      </c>
      <c r="M45" s="44">
        <v>-470.43417767</v>
      </c>
      <c r="N45" s="44">
        <v>0</v>
      </c>
      <c r="O45" s="44">
        <v>0</v>
      </c>
      <c r="P45" s="44">
        <v>-8026.2704834300002</v>
      </c>
      <c r="Q45" s="44">
        <v>-213.15854400000001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44">
        <v>0</v>
      </c>
      <c r="AC45" s="44">
        <v>0</v>
      </c>
      <c r="AD45" s="44">
        <v>-907.67572401999996</v>
      </c>
      <c r="AE45" s="44">
        <v>0</v>
      </c>
      <c r="AF45" s="44">
        <v>0</v>
      </c>
      <c r="AG45" s="44">
        <v>0</v>
      </c>
      <c r="AH45" s="44">
        <v>-5.9999999999999995E-8</v>
      </c>
      <c r="AI45" s="44">
        <v>0</v>
      </c>
      <c r="AJ45" s="44">
        <v>0</v>
      </c>
      <c r="AK45" s="44">
        <v>0</v>
      </c>
      <c r="AL45" s="44">
        <v>0</v>
      </c>
      <c r="AM45" s="44">
        <v>0</v>
      </c>
      <c r="AN45" s="44">
        <v>0</v>
      </c>
      <c r="AO45" s="44">
        <v>0</v>
      </c>
      <c r="AP45" s="44">
        <v>0</v>
      </c>
      <c r="AQ45" s="44">
        <f t="shared" si="0"/>
        <v>-9627.4321199200003</v>
      </c>
    </row>
    <row r="46" spans="1:43" s="46" customFormat="1" x14ac:dyDescent="0.2">
      <c r="A46" s="5" t="s">
        <v>153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L46" s="46">
        <v>0</v>
      </c>
      <c r="AM46" s="46">
        <v>11.606851389999999</v>
      </c>
      <c r="AN46" s="46">
        <v>0</v>
      </c>
      <c r="AO46" s="46">
        <v>0</v>
      </c>
      <c r="AP46" s="46">
        <v>0</v>
      </c>
      <c r="AQ46" s="46">
        <f t="shared" si="0"/>
        <v>11.606851389999999</v>
      </c>
    </row>
    <row r="47" spans="1:43" s="46" customFormat="1" x14ac:dyDescent="0.2">
      <c r="A47" s="5" t="s">
        <v>154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6">
        <v>0</v>
      </c>
      <c r="K47" s="46">
        <v>43.56666465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8.2417026799999995</v>
      </c>
      <c r="AN47" s="46">
        <v>0</v>
      </c>
      <c r="AO47" s="46">
        <v>0</v>
      </c>
      <c r="AP47" s="46">
        <v>0</v>
      </c>
      <c r="AQ47" s="46">
        <f t="shared" si="0"/>
        <v>51.808367329999996</v>
      </c>
    </row>
    <row r="48" spans="1:43" s="46" customFormat="1" x14ac:dyDescent="0.2">
      <c r="A48" s="5" t="s">
        <v>159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0</v>
      </c>
      <c r="Z48" s="46">
        <v>0</v>
      </c>
      <c r="AA48" s="46">
        <v>0</v>
      </c>
      <c r="AB48" s="46">
        <v>0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71.973696860000004</v>
      </c>
      <c r="AI48" s="46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f t="shared" si="0"/>
        <v>71.973696860000004</v>
      </c>
    </row>
    <row r="49" spans="1:43" s="46" customFormat="1" x14ac:dyDescent="0.2">
      <c r="A49" s="5" t="s">
        <v>160</v>
      </c>
      <c r="B49" s="45">
        <v>57.585799289999997</v>
      </c>
      <c r="C49" s="45">
        <v>13240.775342430001</v>
      </c>
      <c r="D49" s="45">
        <v>34077.542605449999</v>
      </c>
      <c r="E49" s="45">
        <v>4036974.0145118302</v>
      </c>
      <c r="F49" s="45">
        <v>4654.5981158699997</v>
      </c>
      <c r="G49" s="45">
        <v>2595.0606175100002</v>
      </c>
      <c r="H49" s="45">
        <v>1611.80277323</v>
      </c>
      <c r="I49" s="45">
        <v>68.556701259999997</v>
      </c>
      <c r="J49" s="46">
        <v>9367.1914754400004</v>
      </c>
      <c r="K49" s="46">
        <v>921.83967541000004</v>
      </c>
      <c r="L49" s="46">
        <v>909.07299842270004</v>
      </c>
      <c r="M49" s="46">
        <v>3412.3234883800001</v>
      </c>
      <c r="N49" s="46">
        <v>39183.133310980003</v>
      </c>
      <c r="O49" s="46">
        <v>12840.59967507</v>
      </c>
      <c r="P49" s="46">
        <v>30430.041164549999</v>
      </c>
      <c r="Q49" s="46">
        <v>9304.7301403380006</v>
      </c>
      <c r="R49" s="46">
        <v>3206.6769903300001</v>
      </c>
      <c r="S49" s="46">
        <v>280517.50054693699</v>
      </c>
      <c r="T49" s="46">
        <v>106850.51082113999</v>
      </c>
      <c r="U49" s="46">
        <v>9570.6832706299992</v>
      </c>
      <c r="V49" s="46">
        <v>13067.90488387</v>
      </c>
      <c r="W49" s="46">
        <v>58836.325634339999</v>
      </c>
      <c r="X49" s="46">
        <v>562.70381896000004</v>
      </c>
      <c r="Y49" s="46">
        <v>2682.0232194700002</v>
      </c>
      <c r="Z49" s="46">
        <v>9724.0592410289992</v>
      </c>
      <c r="AA49" s="46">
        <v>506.73201705999998</v>
      </c>
      <c r="AB49" s="46">
        <v>138.59591599999999</v>
      </c>
      <c r="AC49" s="46">
        <v>71.249378429999993</v>
      </c>
      <c r="AD49" s="46">
        <v>85050.287542570004</v>
      </c>
      <c r="AE49" s="46">
        <v>4660.2586610500002</v>
      </c>
      <c r="AF49" s="46">
        <v>1482.37950542</v>
      </c>
      <c r="AG49" s="46">
        <v>22520.568371789999</v>
      </c>
      <c r="AH49" s="46">
        <v>9847.7184164600003</v>
      </c>
      <c r="AI49" s="46">
        <v>4544.7362423000004</v>
      </c>
      <c r="AJ49" s="46">
        <v>1849.9427863850001</v>
      </c>
      <c r="AK49" s="46">
        <v>1475.2243709642</v>
      </c>
      <c r="AL49" s="46">
        <v>22695.328054080001</v>
      </c>
      <c r="AM49" s="46">
        <v>284046.531022196</v>
      </c>
      <c r="AN49" s="46">
        <v>60974.492164060001</v>
      </c>
      <c r="AO49" s="46">
        <v>112295.27553335299</v>
      </c>
      <c r="AP49" s="46">
        <v>40304.989400109996</v>
      </c>
      <c r="AQ49" s="46">
        <f t="shared" si="0"/>
        <v>5337131.5662043961</v>
      </c>
    </row>
    <row r="50" spans="1:43" s="44" customFormat="1" x14ac:dyDescent="0.2">
      <c r="A50" s="4" t="s">
        <v>161</v>
      </c>
      <c r="B50" s="43">
        <v>57.585799289999997</v>
      </c>
      <c r="C50" s="43">
        <v>13240.775342430001</v>
      </c>
      <c r="D50" s="43">
        <v>34087.513833769997</v>
      </c>
      <c r="E50" s="43">
        <v>4033544.5016780398</v>
      </c>
      <c r="F50" s="43">
        <v>4654.5981158699997</v>
      </c>
      <c r="G50" s="43">
        <v>2595.0606175100002</v>
      </c>
      <c r="H50" s="43">
        <v>1611.80277323</v>
      </c>
      <c r="I50" s="43">
        <v>68.556701259999997</v>
      </c>
      <c r="J50" s="44">
        <v>9367.1914754400004</v>
      </c>
      <c r="K50" s="44">
        <v>921.83967541000004</v>
      </c>
      <c r="L50" s="44">
        <v>909.07299842270004</v>
      </c>
      <c r="M50" s="44">
        <v>3412.3234883800001</v>
      </c>
      <c r="N50" s="44">
        <v>39183.133310980003</v>
      </c>
      <c r="O50" s="44">
        <v>12840.59967507</v>
      </c>
      <c r="P50" s="44">
        <v>30848.911249212</v>
      </c>
      <c r="Q50" s="44">
        <v>4566.8791633580004</v>
      </c>
      <c r="R50" s="44">
        <v>3206.6769903300001</v>
      </c>
      <c r="S50" s="44">
        <v>280523.64689353999</v>
      </c>
      <c r="T50" s="44">
        <v>106850.51082113999</v>
      </c>
      <c r="U50" s="44">
        <v>9570.6832706299992</v>
      </c>
      <c r="V50" s="44">
        <v>13067.90488387</v>
      </c>
      <c r="W50" s="44">
        <v>64513.883501540004</v>
      </c>
      <c r="X50" s="44">
        <v>562.70381896000004</v>
      </c>
      <c r="Y50" s="44">
        <v>2376.3461151800002</v>
      </c>
      <c r="Z50" s="44">
        <v>11093.708449948999</v>
      </c>
      <c r="AA50" s="44">
        <v>506.73201705999998</v>
      </c>
      <c r="AB50" s="44">
        <v>138.59591599999999</v>
      </c>
      <c r="AC50" s="44">
        <v>71.249378429999993</v>
      </c>
      <c r="AD50" s="44">
        <v>85050.287542570004</v>
      </c>
      <c r="AE50" s="44">
        <v>4660.2586610500002</v>
      </c>
      <c r="AF50" s="44">
        <v>1482.37950542</v>
      </c>
      <c r="AG50" s="44">
        <v>22520.568371789999</v>
      </c>
      <c r="AH50" s="44">
        <v>9847.7184164600003</v>
      </c>
      <c r="AI50" s="44">
        <v>4544.7362423000004</v>
      </c>
      <c r="AJ50" s="44">
        <v>1849.9427863850001</v>
      </c>
      <c r="AK50" s="44">
        <v>1475.2243709642</v>
      </c>
      <c r="AL50" s="44">
        <v>22695.328054080001</v>
      </c>
      <c r="AM50" s="44">
        <v>284046.531022196</v>
      </c>
      <c r="AN50" s="44">
        <v>60974.492164060001</v>
      </c>
      <c r="AO50" s="44">
        <v>112899.116308353</v>
      </c>
      <c r="AP50" s="44">
        <v>40327.40341911</v>
      </c>
      <c r="AQ50" s="44">
        <f t="shared" si="0"/>
        <v>5336766.9748190399</v>
      </c>
    </row>
    <row r="51" spans="1:43" s="44" customFormat="1" x14ac:dyDescent="0.2">
      <c r="A51" s="4" t="s">
        <v>162</v>
      </c>
      <c r="B51" s="43">
        <v>57.585799289999997</v>
      </c>
      <c r="C51" s="43">
        <v>12850.62532528</v>
      </c>
      <c r="D51" s="43">
        <v>29300.932732230001</v>
      </c>
      <c r="E51" s="43">
        <v>3933625.2464811099</v>
      </c>
      <c r="F51" s="43">
        <v>4346.3042237999998</v>
      </c>
      <c r="G51" s="43">
        <v>2235.36280291</v>
      </c>
      <c r="H51" s="43">
        <v>1611.80277323</v>
      </c>
      <c r="I51" s="43">
        <v>65.696192999999994</v>
      </c>
      <c r="J51" s="44">
        <v>8448.2350305700002</v>
      </c>
      <c r="K51" s="44">
        <v>849.86244127999998</v>
      </c>
      <c r="L51" s="44">
        <v>900.5895636427</v>
      </c>
      <c r="M51" s="44">
        <v>3349.1426124899999</v>
      </c>
      <c r="N51" s="44">
        <v>38285.407931280002</v>
      </c>
      <c r="O51" s="44">
        <v>9624.6212203199993</v>
      </c>
      <c r="P51" s="44">
        <v>18900.079535789999</v>
      </c>
      <c r="Q51" s="44">
        <v>4207.0912466780001</v>
      </c>
      <c r="R51" s="44">
        <v>3128.4242042800001</v>
      </c>
      <c r="S51" s="44">
        <v>278881.02439342003</v>
      </c>
      <c r="T51" s="44">
        <v>98053.706797430001</v>
      </c>
      <c r="U51" s="44">
        <v>8990.0446759200004</v>
      </c>
      <c r="V51" s="44">
        <v>10926.386133919999</v>
      </c>
      <c r="W51" s="44">
        <v>59979.559258560002</v>
      </c>
      <c r="X51" s="44">
        <v>498.70759835000001</v>
      </c>
      <c r="Y51" s="44">
        <v>1577.8433363700001</v>
      </c>
      <c r="Z51" s="44">
        <v>10113.817261018999</v>
      </c>
      <c r="AA51" s="44">
        <v>473.82521716999997</v>
      </c>
      <c r="AB51" s="44">
        <v>137.87609800000001</v>
      </c>
      <c r="AC51" s="44">
        <v>71.249378429999993</v>
      </c>
      <c r="AD51" s="44">
        <v>82249.611858479999</v>
      </c>
      <c r="AE51" s="44">
        <v>4214.0499555899996</v>
      </c>
      <c r="AF51" s="44">
        <v>1375.22443002</v>
      </c>
      <c r="AG51" s="44">
        <v>21791.689491190002</v>
      </c>
      <c r="AH51" s="44">
        <v>2503.5430763300001</v>
      </c>
      <c r="AI51" s="44">
        <v>4165.8382326999999</v>
      </c>
      <c r="AJ51" s="44">
        <v>817.15109886499999</v>
      </c>
      <c r="AK51" s="44">
        <v>1376.1233227196001</v>
      </c>
      <c r="AL51" s="44">
        <v>7204.0096215499998</v>
      </c>
      <c r="AM51" s="44">
        <v>260958.591536919</v>
      </c>
      <c r="AN51" s="44">
        <v>56202.207473900002</v>
      </c>
      <c r="AO51" s="44">
        <v>102754.81794954299</v>
      </c>
      <c r="AP51" s="44">
        <v>37891.021422350001</v>
      </c>
      <c r="AQ51" s="44">
        <f t="shared" si="0"/>
        <v>5124994.929735925</v>
      </c>
    </row>
    <row r="52" spans="1:43" s="44" customFormat="1" x14ac:dyDescent="0.2">
      <c r="A52" s="4" t="s">
        <v>163</v>
      </c>
      <c r="B52" s="43">
        <v>44.970837060000001</v>
      </c>
      <c r="C52" s="43">
        <v>7096.9574357199999</v>
      </c>
      <c r="D52" s="43">
        <v>19009.646177480001</v>
      </c>
      <c r="E52" s="43">
        <v>1300124.45721382</v>
      </c>
      <c r="F52" s="43">
        <v>3060.7954662000002</v>
      </c>
      <c r="G52" s="43">
        <v>1017.4121942</v>
      </c>
      <c r="H52" s="43">
        <v>277.56150951000001</v>
      </c>
      <c r="I52" s="43">
        <v>56.424263000000003</v>
      </c>
      <c r="J52" s="44">
        <v>4211.3796216500004</v>
      </c>
      <c r="K52" s="44">
        <v>430.97460394000001</v>
      </c>
      <c r="L52" s="44">
        <v>492.17534309000001</v>
      </c>
      <c r="M52" s="44">
        <v>1705.73258179</v>
      </c>
      <c r="N52" s="44">
        <v>6294.55860295</v>
      </c>
      <c r="O52" s="44">
        <v>2322.2214052200002</v>
      </c>
      <c r="P52" s="44">
        <v>8214.5379670900002</v>
      </c>
      <c r="Q52" s="44">
        <v>1989.3775036699999</v>
      </c>
      <c r="R52" s="44">
        <v>2092.3400802299998</v>
      </c>
      <c r="S52" s="44">
        <v>17092.465616500001</v>
      </c>
      <c r="T52" s="44">
        <v>48357.778302630002</v>
      </c>
      <c r="U52" s="44">
        <v>6237.3187800200003</v>
      </c>
      <c r="V52" s="44">
        <v>5518.3428585199999</v>
      </c>
      <c r="W52" s="44">
        <v>43479.829453879996</v>
      </c>
      <c r="X52" s="44">
        <v>172.99829331000001</v>
      </c>
      <c r="Y52" s="44">
        <v>817.34988518</v>
      </c>
      <c r="Z52" s="44">
        <v>5192.2554684890001</v>
      </c>
      <c r="AA52" s="44">
        <v>312.06394797000002</v>
      </c>
      <c r="AB52" s="44">
        <v>83.983360000000005</v>
      </c>
      <c r="AC52" s="44">
        <v>62.334080530000001</v>
      </c>
      <c r="AD52" s="44">
        <v>24395.420189240001</v>
      </c>
      <c r="AE52" s="44">
        <v>1657.9561922800001</v>
      </c>
      <c r="AF52" s="44">
        <v>725.52092210000001</v>
      </c>
      <c r="AG52" s="44">
        <v>9564.0269978399992</v>
      </c>
      <c r="AH52" s="44">
        <v>1398.0323787299999</v>
      </c>
      <c r="AI52" s="44">
        <v>2344.6507738999999</v>
      </c>
      <c r="AJ52" s="44">
        <v>295.66426798499998</v>
      </c>
      <c r="AK52" s="44">
        <v>921.91551849999996</v>
      </c>
      <c r="AL52" s="44">
        <v>3717.5714738000001</v>
      </c>
      <c r="AM52" s="44">
        <v>166485.669683418</v>
      </c>
      <c r="AN52" s="44">
        <v>41849.9500721</v>
      </c>
      <c r="AO52" s="44">
        <v>68358.389318789996</v>
      </c>
      <c r="AP52" s="44">
        <v>25350.961305569999</v>
      </c>
      <c r="AQ52" s="44">
        <f t="shared" si="0"/>
        <v>1832833.9719479023</v>
      </c>
    </row>
    <row r="53" spans="1:43" s="44" customFormat="1" x14ac:dyDescent="0.2">
      <c r="A53" s="4" t="s">
        <v>164</v>
      </c>
      <c r="B53" s="43">
        <v>1.92912686</v>
      </c>
      <c r="C53" s="43">
        <v>327.97706110000001</v>
      </c>
      <c r="D53" s="43">
        <v>884.78616838000005</v>
      </c>
      <c r="E53" s="43">
        <v>0</v>
      </c>
      <c r="F53" s="43">
        <v>0</v>
      </c>
      <c r="G53" s="43">
        <v>0</v>
      </c>
      <c r="H53" s="43">
        <v>0</v>
      </c>
      <c r="I53" s="43">
        <v>1.8968560000000001</v>
      </c>
      <c r="J53" s="44">
        <v>0</v>
      </c>
      <c r="K53" s="44">
        <v>19.74812008</v>
      </c>
      <c r="L53" s="44">
        <v>22.709152729500001</v>
      </c>
      <c r="M53" s="44">
        <v>84.860814520000005</v>
      </c>
      <c r="N53" s="44">
        <v>290.10830483000001</v>
      </c>
      <c r="O53" s="44">
        <v>115.52145337</v>
      </c>
      <c r="P53" s="44">
        <v>0</v>
      </c>
      <c r="Q53" s="44">
        <v>83.655111059999996</v>
      </c>
      <c r="R53" s="44">
        <v>94.014144470000005</v>
      </c>
      <c r="S53" s="44">
        <v>0</v>
      </c>
      <c r="T53" s="44">
        <v>0</v>
      </c>
      <c r="U53" s="44">
        <v>282.41861260000002</v>
      </c>
      <c r="V53" s="44">
        <v>254.39710749</v>
      </c>
      <c r="W53" s="44">
        <v>0</v>
      </c>
      <c r="X53" s="44">
        <v>0</v>
      </c>
      <c r="Y53" s="44">
        <v>35.235296239999997</v>
      </c>
      <c r="Z53" s="44">
        <v>229.57980298999999</v>
      </c>
      <c r="AA53" s="44">
        <v>15.311389999999999</v>
      </c>
      <c r="AB53" s="44">
        <v>3.6701730000000001</v>
      </c>
      <c r="AC53" s="44">
        <v>0</v>
      </c>
      <c r="AD53" s="44">
        <v>54.739029000000002</v>
      </c>
      <c r="AE53" s="44">
        <v>75.929832910000002</v>
      </c>
      <c r="AF53" s="44">
        <v>34.15539476</v>
      </c>
      <c r="AG53" s="44">
        <v>428.54812575</v>
      </c>
      <c r="AH53" s="44">
        <v>118.53464447</v>
      </c>
      <c r="AI53" s="44">
        <v>109.4165466</v>
      </c>
      <c r="AJ53" s="44">
        <v>0</v>
      </c>
      <c r="AK53" s="44">
        <v>0</v>
      </c>
      <c r="AL53" s="44">
        <v>167.81993707999999</v>
      </c>
      <c r="AM53" s="44">
        <v>0</v>
      </c>
      <c r="AN53" s="44">
        <v>0</v>
      </c>
      <c r="AO53" s="44">
        <v>0</v>
      </c>
      <c r="AP53" s="44">
        <v>0</v>
      </c>
      <c r="AQ53" s="44">
        <f t="shared" si="0"/>
        <v>3736.9622062895</v>
      </c>
    </row>
    <row r="54" spans="1:43" s="46" customFormat="1" x14ac:dyDescent="0.2">
      <c r="A54" s="5" t="s">
        <v>165</v>
      </c>
      <c r="B54" s="45">
        <v>1.92912686</v>
      </c>
      <c r="C54" s="45">
        <v>327.97706110000001</v>
      </c>
      <c r="D54" s="45">
        <v>884.78616838000005</v>
      </c>
      <c r="E54" s="45">
        <v>0</v>
      </c>
      <c r="F54" s="45">
        <v>0</v>
      </c>
      <c r="G54" s="45">
        <v>0</v>
      </c>
      <c r="H54" s="45">
        <v>0</v>
      </c>
      <c r="I54" s="45">
        <v>1.8968560000000001</v>
      </c>
      <c r="J54" s="46">
        <v>0</v>
      </c>
      <c r="K54" s="46">
        <v>19.74812008</v>
      </c>
      <c r="L54" s="46">
        <v>22.709152729500001</v>
      </c>
      <c r="M54" s="46">
        <v>84.860814520000005</v>
      </c>
      <c r="N54" s="46">
        <v>290.10830483000001</v>
      </c>
      <c r="O54" s="46">
        <v>115.52145337</v>
      </c>
      <c r="P54" s="46">
        <v>0</v>
      </c>
      <c r="Q54" s="46">
        <v>83.655111059999996</v>
      </c>
      <c r="R54" s="46">
        <v>94.014144470000005</v>
      </c>
      <c r="S54" s="46">
        <v>0</v>
      </c>
      <c r="T54" s="46">
        <v>0</v>
      </c>
      <c r="U54" s="46">
        <v>282.41861260000002</v>
      </c>
      <c r="V54" s="46">
        <v>254.39710749</v>
      </c>
      <c r="W54" s="46">
        <v>0</v>
      </c>
      <c r="X54" s="46">
        <v>0</v>
      </c>
      <c r="Y54" s="46">
        <v>35.235296239999997</v>
      </c>
      <c r="Z54" s="46">
        <v>229.57980298999999</v>
      </c>
      <c r="AA54" s="46">
        <v>15.311389999999999</v>
      </c>
      <c r="AB54" s="46">
        <v>3.6701730000000001</v>
      </c>
      <c r="AC54" s="46">
        <v>0</v>
      </c>
      <c r="AD54" s="46">
        <v>54.739029000000002</v>
      </c>
      <c r="AE54" s="46">
        <v>75.929832910000002</v>
      </c>
      <c r="AF54" s="46">
        <v>34.15539476</v>
      </c>
      <c r="AG54" s="46">
        <v>428.54812575</v>
      </c>
      <c r="AH54" s="46">
        <v>118.53464447</v>
      </c>
      <c r="AI54" s="46">
        <v>109.4165466</v>
      </c>
      <c r="AJ54" s="46">
        <v>0</v>
      </c>
      <c r="AK54" s="46">
        <v>0</v>
      </c>
      <c r="AL54" s="46">
        <v>167.81993707999999</v>
      </c>
      <c r="AM54" s="46">
        <v>0</v>
      </c>
      <c r="AN54" s="46">
        <v>0</v>
      </c>
      <c r="AO54" s="46">
        <v>0</v>
      </c>
      <c r="AP54" s="46">
        <v>0</v>
      </c>
      <c r="AQ54" s="46">
        <f t="shared" si="0"/>
        <v>3736.9622062895</v>
      </c>
    </row>
    <row r="55" spans="1:43" s="46" customFormat="1" x14ac:dyDescent="0.2">
      <c r="A55" s="5" t="s">
        <v>166</v>
      </c>
      <c r="B55" s="45">
        <v>9.3354466600000006</v>
      </c>
      <c r="C55" s="45">
        <v>2461.6654181399999</v>
      </c>
      <c r="D55" s="45">
        <v>6789.6383319099996</v>
      </c>
      <c r="E55" s="45">
        <v>726432.55228544003</v>
      </c>
      <c r="F55" s="45">
        <v>651.55102188000001</v>
      </c>
      <c r="G55" s="45">
        <v>1097.69077702</v>
      </c>
      <c r="H55" s="45">
        <v>74.647766599999997</v>
      </c>
      <c r="I55" s="45">
        <v>2.29985566</v>
      </c>
      <c r="J55" s="46">
        <v>2177.6933438999999</v>
      </c>
      <c r="K55" s="46">
        <v>355.77716479999998</v>
      </c>
      <c r="L55" s="46">
        <v>340.89786364000003</v>
      </c>
      <c r="M55" s="46">
        <v>1074.06498575</v>
      </c>
      <c r="N55" s="46">
        <v>20679.932391750001</v>
      </c>
      <c r="O55" s="46">
        <v>4269.7007854100002</v>
      </c>
      <c r="P55" s="46">
        <v>7442.6753162599998</v>
      </c>
      <c r="Q55" s="46">
        <v>1718.4321406280001</v>
      </c>
      <c r="R55" s="46">
        <v>728.75425744999995</v>
      </c>
      <c r="S55" s="46">
        <v>22628.305743339999</v>
      </c>
      <c r="T55" s="46">
        <v>28552.474033310002</v>
      </c>
      <c r="U55" s="46">
        <v>2149.81008466</v>
      </c>
      <c r="V55" s="46">
        <v>4460.7672606799997</v>
      </c>
      <c r="W55" s="46">
        <v>6145.3694732200001</v>
      </c>
      <c r="X55" s="46">
        <v>296.01557795999997</v>
      </c>
      <c r="Y55" s="46">
        <v>442.99044136999998</v>
      </c>
      <c r="Z55" s="46">
        <v>4081.7666064099999</v>
      </c>
      <c r="AA55" s="46">
        <v>103.48004003</v>
      </c>
      <c r="AB55" s="46">
        <v>39.277217999999998</v>
      </c>
      <c r="AC55" s="46">
        <v>4.7696681099999996</v>
      </c>
      <c r="AD55" s="46">
        <v>21972.169564169999</v>
      </c>
      <c r="AE55" s="46">
        <v>2236.15633394</v>
      </c>
      <c r="AF55" s="46">
        <v>125.27604123</v>
      </c>
      <c r="AG55" s="46">
        <v>10545.61852969</v>
      </c>
      <c r="AH55" s="46">
        <v>710.02243024999996</v>
      </c>
      <c r="AI55" s="46">
        <v>1423.1667623999999</v>
      </c>
      <c r="AJ55" s="46">
        <v>499.81363116</v>
      </c>
      <c r="AK55" s="46">
        <v>319.59219627959999</v>
      </c>
      <c r="AL55" s="46">
        <v>2961.5082838200001</v>
      </c>
      <c r="AM55" s="46">
        <v>24970.158335412001</v>
      </c>
      <c r="AN55" s="46">
        <v>7235.56138371</v>
      </c>
      <c r="AO55" s="46">
        <v>8560.9180814629999</v>
      </c>
      <c r="AP55" s="46">
        <v>4027.0539391699999</v>
      </c>
      <c r="AQ55" s="46">
        <f t="shared" si="0"/>
        <v>930799.35081268207</v>
      </c>
    </row>
    <row r="56" spans="1:43" s="46" customFormat="1" x14ac:dyDescent="0.2">
      <c r="A56" s="5" t="s">
        <v>167</v>
      </c>
      <c r="B56" s="45">
        <v>0</v>
      </c>
      <c r="C56" s="45">
        <v>0</v>
      </c>
      <c r="D56" s="45">
        <v>0</v>
      </c>
      <c r="E56" s="45">
        <v>17748.273752559999</v>
      </c>
      <c r="F56" s="45">
        <v>0</v>
      </c>
      <c r="G56" s="45">
        <v>0</v>
      </c>
      <c r="H56" s="45">
        <v>0</v>
      </c>
      <c r="I56" s="45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2.2584567</v>
      </c>
      <c r="U56" s="46">
        <v>0</v>
      </c>
      <c r="V56" s="46">
        <v>0</v>
      </c>
      <c r="W56" s="46">
        <v>6.4666544899999998</v>
      </c>
      <c r="X56" s="46">
        <v>0</v>
      </c>
      <c r="Y56" s="46">
        <v>0</v>
      </c>
      <c r="Z56" s="46">
        <v>4.4347588</v>
      </c>
      <c r="AA56" s="46">
        <v>0</v>
      </c>
      <c r="AB56" s="46">
        <v>4.0473470000000002</v>
      </c>
      <c r="AC56" s="46">
        <v>0</v>
      </c>
      <c r="AD56" s="46">
        <v>0</v>
      </c>
      <c r="AE56" s="46">
        <v>0</v>
      </c>
      <c r="AF56" s="46">
        <v>0</v>
      </c>
      <c r="AG56" s="46">
        <v>77.686347699999999</v>
      </c>
      <c r="AH56" s="46">
        <v>1.911068</v>
      </c>
      <c r="AI56" s="46">
        <v>0</v>
      </c>
      <c r="AJ56" s="46">
        <v>0</v>
      </c>
      <c r="AK56" s="46">
        <v>0</v>
      </c>
      <c r="AL56" s="46">
        <v>0</v>
      </c>
      <c r="AM56" s="46">
        <v>170.90028559500001</v>
      </c>
      <c r="AN56" s="46">
        <v>0</v>
      </c>
      <c r="AO56" s="46">
        <v>0</v>
      </c>
      <c r="AP56" s="46">
        <v>1.29470427</v>
      </c>
      <c r="AQ56" s="46">
        <f t="shared" si="0"/>
        <v>18017.273375114997</v>
      </c>
    </row>
    <row r="57" spans="1:43" s="44" customFormat="1" x14ac:dyDescent="0.2">
      <c r="A57" s="4" t="s">
        <v>168</v>
      </c>
      <c r="B57" s="43">
        <v>0</v>
      </c>
      <c r="C57" s="43">
        <v>0</v>
      </c>
      <c r="D57" s="43">
        <v>0</v>
      </c>
      <c r="E57" s="43">
        <v>6550.6162718599999</v>
      </c>
      <c r="F57" s="43">
        <v>0</v>
      </c>
      <c r="G57" s="43">
        <v>0</v>
      </c>
      <c r="H57" s="43">
        <v>0</v>
      </c>
      <c r="I57" s="43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2.2584567</v>
      </c>
      <c r="U57" s="44">
        <v>0</v>
      </c>
      <c r="V57" s="44">
        <v>0</v>
      </c>
      <c r="W57" s="44">
        <v>6.4666544899999998</v>
      </c>
      <c r="X57" s="44">
        <v>0</v>
      </c>
      <c r="Y57" s="44">
        <v>0</v>
      </c>
      <c r="Z57" s="44">
        <v>4.4347588</v>
      </c>
      <c r="AA57" s="44">
        <v>0</v>
      </c>
      <c r="AB57" s="44">
        <v>4.0473470000000002</v>
      </c>
      <c r="AC57" s="44">
        <v>0</v>
      </c>
      <c r="AD57" s="44">
        <v>0</v>
      </c>
      <c r="AE57" s="44">
        <v>0</v>
      </c>
      <c r="AF57" s="44">
        <v>0</v>
      </c>
      <c r="AG57" s="44">
        <v>77.686347699999999</v>
      </c>
      <c r="AH57" s="44">
        <v>1.911068</v>
      </c>
      <c r="AI57" s="44">
        <v>0</v>
      </c>
      <c r="AJ57" s="44">
        <v>0</v>
      </c>
      <c r="AK57" s="44">
        <v>0</v>
      </c>
      <c r="AL57" s="44">
        <v>0</v>
      </c>
      <c r="AM57" s="44">
        <v>170.90028559500001</v>
      </c>
      <c r="AN57" s="44">
        <v>0</v>
      </c>
      <c r="AO57" s="44">
        <v>0</v>
      </c>
      <c r="AP57" s="44">
        <v>1.29470427</v>
      </c>
      <c r="AQ57" s="44">
        <f t="shared" si="0"/>
        <v>6819.6158944150002</v>
      </c>
    </row>
    <row r="58" spans="1:43" s="44" customFormat="1" x14ac:dyDescent="0.2">
      <c r="A58" s="4" t="s">
        <v>143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44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1.911068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1.29470427</v>
      </c>
      <c r="AQ58" s="44">
        <f t="shared" si="0"/>
        <v>3.2057722699999998</v>
      </c>
    </row>
    <row r="59" spans="1:43" s="44" customFormat="1" x14ac:dyDescent="0.2">
      <c r="A59" s="4" t="s">
        <v>142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v>0</v>
      </c>
      <c r="AK59" s="44">
        <v>0</v>
      </c>
      <c r="AL59" s="44">
        <v>0</v>
      </c>
      <c r="AM59" s="44">
        <v>0</v>
      </c>
      <c r="AN59" s="44">
        <v>0</v>
      </c>
      <c r="AO59" s="44">
        <v>0</v>
      </c>
      <c r="AP59" s="44">
        <v>0</v>
      </c>
      <c r="AQ59" s="44">
        <f t="shared" si="0"/>
        <v>0</v>
      </c>
    </row>
    <row r="60" spans="1:43" s="44" customFormat="1" x14ac:dyDescent="0.2">
      <c r="A60" s="4" t="s">
        <v>144</v>
      </c>
      <c r="B60" s="43">
        <v>0</v>
      </c>
      <c r="C60" s="43">
        <v>0</v>
      </c>
      <c r="D60" s="43">
        <v>0</v>
      </c>
      <c r="E60" s="43">
        <v>6550.6162718599999</v>
      </c>
      <c r="F60" s="43">
        <v>0</v>
      </c>
      <c r="G60" s="43">
        <v>0</v>
      </c>
      <c r="H60" s="43">
        <v>0</v>
      </c>
      <c r="I60" s="43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2.2584567</v>
      </c>
      <c r="U60" s="44">
        <v>0</v>
      </c>
      <c r="V60" s="44">
        <v>0</v>
      </c>
      <c r="W60" s="44">
        <v>6.4666544899999998</v>
      </c>
      <c r="X60" s="44">
        <v>0</v>
      </c>
      <c r="Y60" s="44">
        <v>0</v>
      </c>
      <c r="Z60" s="44">
        <v>4.4347588</v>
      </c>
      <c r="AA60" s="44">
        <v>0</v>
      </c>
      <c r="AB60" s="44">
        <v>4.0473470000000002</v>
      </c>
      <c r="AC60" s="44">
        <v>0</v>
      </c>
      <c r="AD60" s="44">
        <v>0</v>
      </c>
      <c r="AE60" s="44">
        <v>0</v>
      </c>
      <c r="AF60" s="44">
        <v>0</v>
      </c>
      <c r="AG60" s="44">
        <v>77.686347699999999</v>
      </c>
      <c r="AH60" s="44">
        <v>0</v>
      </c>
      <c r="AI60" s="44">
        <v>0</v>
      </c>
      <c r="AJ60" s="44">
        <v>0</v>
      </c>
      <c r="AK60" s="44">
        <v>0</v>
      </c>
      <c r="AL60" s="44">
        <v>0</v>
      </c>
      <c r="AM60" s="44">
        <v>170.90028559500001</v>
      </c>
      <c r="AN60" s="44">
        <v>0</v>
      </c>
      <c r="AO60" s="44">
        <v>0</v>
      </c>
      <c r="AP60" s="44">
        <v>0</v>
      </c>
      <c r="AQ60" s="44">
        <f t="shared" si="0"/>
        <v>6816.4101221450001</v>
      </c>
    </row>
    <row r="61" spans="1:43" s="44" customFormat="1" x14ac:dyDescent="0.2">
      <c r="A61" s="4" t="s">
        <v>169</v>
      </c>
      <c r="B61" s="43">
        <v>0</v>
      </c>
      <c r="C61" s="43">
        <v>0</v>
      </c>
      <c r="D61" s="43">
        <v>0</v>
      </c>
      <c r="E61" s="43">
        <v>11197.6574807</v>
      </c>
      <c r="F61" s="43">
        <v>0</v>
      </c>
      <c r="G61" s="43">
        <v>0</v>
      </c>
      <c r="H61" s="43">
        <v>0</v>
      </c>
      <c r="I61" s="43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4">
        <v>0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v>0</v>
      </c>
      <c r="AK61" s="44">
        <v>0</v>
      </c>
      <c r="AL61" s="44">
        <v>0</v>
      </c>
      <c r="AM61" s="44">
        <v>0</v>
      </c>
      <c r="AN61" s="44">
        <v>0</v>
      </c>
      <c r="AO61" s="44">
        <v>0</v>
      </c>
      <c r="AP61" s="44">
        <v>0</v>
      </c>
      <c r="AQ61" s="44">
        <f t="shared" si="0"/>
        <v>11197.6574807</v>
      </c>
    </row>
    <row r="62" spans="1:43" s="46" customFormat="1" x14ac:dyDescent="0.2">
      <c r="A62" s="5" t="s">
        <v>170</v>
      </c>
      <c r="B62" s="45">
        <v>1.35038871</v>
      </c>
      <c r="C62" s="45">
        <v>2964.02541032</v>
      </c>
      <c r="D62" s="45">
        <v>2616.8620544599999</v>
      </c>
      <c r="E62" s="45">
        <v>1889319.96322929</v>
      </c>
      <c r="F62" s="45">
        <v>633.95773571999996</v>
      </c>
      <c r="G62" s="45">
        <v>120.25983169</v>
      </c>
      <c r="H62" s="45">
        <v>1259.5934971199999</v>
      </c>
      <c r="I62" s="45">
        <v>5.0752183400000002</v>
      </c>
      <c r="J62" s="46">
        <v>2059.1620650200002</v>
      </c>
      <c r="K62" s="46">
        <v>43.362552460000003</v>
      </c>
      <c r="L62" s="46">
        <v>44.8072041832</v>
      </c>
      <c r="M62" s="46">
        <v>484.48423043000003</v>
      </c>
      <c r="N62" s="46">
        <v>11020.80863175</v>
      </c>
      <c r="O62" s="46">
        <v>2917.1775763199998</v>
      </c>
      <c r="P62" s="46">
        <v>3242.8662524400002</v>
      </c>
      <c r="Q62" s="46">
        <v>415.62649132000001</v>
      </c>
      <c r="R62" s="46">
        <v>213.31572213000001</v>
      </c>
      <c r="S62" s="46">
        <v>239160.25303358</v>
      </c>
      <c r="T62" s="46">
        <v>21141.196004789999</v>
      </c>
      <c r="U62" s="46">
        <v>320.49719864000002</v>
      </c>
      <c r="V62" s="46">
        <v>692.87890722999998</v>
      </c>
      <c r="W62" s="46">
        <v>10347.893676969999</v>
      </c>
      <c r="X62" s="46">
        <v>29.693727079999999</v>
      </c>
      <c r="Y62" s="46">
        <v>282.26771358000002</v>
      </c>
      <c r="Z62" s="46">
        <v>605.78062433000002</v>
      </c>
      <c r="AA62" s="46">
        <v>42.96983917</v>
      </c>
      <c r="AB62" s="46">
        <v>6.8979999999999997</v>
      </c>
      <c r="AC62" s="46">
        <v>4.1456297900000001</v>
      </c>
      <c r="AD62" s="46">
        <v>35827.283076070002</v>
      </c>
      <c r="AE62" s="46">
        <v>244.00759646</v>
      </c>
      <c r="AF62" s="46">
        <v>490.27207192999998</v>
      </c>
      <c r="AG62" s="46">
        <v>1175.8094902099999</v>
      </c>
      <c r="AH62" s="46">
        <v>275.04255488000001</v>
      </c>
      <c r="AI62" s="46">
        <v>288.60414980000002</v>
      </c>
      <c r="AJ62" s="46">
        <v>21.67319972</v>
      </c>
      <c r="AK62" s="46">
        <v>134.61560793999999</v>
      </c>
      <c r="AL62" s="46">
        <v>357.10992685000002</v>
      </c>
      <c r="AM62" s="46">
        <v>69331.863232493997</v>
      </c>
      <c r="AN62" s="46">
        <v>7116.6960180899996</v>
      </c>
      <c r="AO62" s="46">
        <v>25835.51054929</v>
      </c>
      <c r="AP62" s="46">
        <v>8511.7114733399994</v>
      </c>
      <c r="AQ62" s="46">
        <f t="shared" si="0"/>
        <v>2339607.3713939381</v>
      </c>
    </row>
    <row r="63" spans="1:43" s="46" customFormat="1" x14ac:dyDescent="0.2">
      <c r="A63" s="5" t="s">
        <v>171</v>
      </c>
      <c r="B63" s="45">
        <v>0</v>
      </c>
      <c r="C63" s="45">
        <v>0</v>
      </c>
      <c r="D63" s="45">
        <v>349.27070980000002</v>
      </c>
      <c r="E63" s="45">
        <v>1441.0249899299999</v>
      </c>
      <c r="F63" s="45">
        <v>19.887030299999999</v>
      </c>
      <c r="G63" s="45">
        <v>0</v>
      </c>
      <c r="H63" s="45">
        <v>0.14030239999999999</v>
      </c>
      <c r="I63" s="45">
        <v>2.9032079999999998E-2</v>
      </c>
      <c r="J63" s="46">
        <v>0</v>
      </c>
      <c r="K63" s="46">
        <v>4.2214955300000003</v>
      </c>
      <c r="L63" s="46">
        <v>0</v>
      </c>
      <c r="M63" s="46">
        <v>14.97543402</v>
      </c>
      <c r="N63" s="46">
        <v>9489.2255335299997</v>
      </c>
      <c r="O63" s="46">
        <v>302.62359393000003</v>
      </c>
      <c r="P63" s="46">
        <v>1018.9781329</v>
      </c>
      <c r="Q63" s="46">
        <v>8.9618207999999999</v>
      </c>
      <c r="R63" s="46">
        <v>0</v>
      </c>
      <c r="S63" s="46">
        <v>724.15502724999999</v>
      </c>
      <c r="T63" s="46">
        <v>1481.7889163</v>
      </c>
      <c r="U63" s="46">
        <v>0</v>
      </c>
      <c r="V63" s="46">
        <v>70.802558880000007</v>
      </c>
      <c r="W63" s="46">
        <v>0</v>
      </c>
      <c r="X63" s="46">
        <v>3.3605000000000002E-3</v>
      </c>
      <c r="Y63" s="46">
        <v>4.7900659000000001</v>
      </c>
      <c r="Z63" s="46">
        <v>7.3199999599999996</v>
      </c>
      <c r="AA63" s="46">
        <v>5.5610299999999998E-3</v>
      </c>
      <c r="AB63" s="46">
        <v>0</v>
      </c>
      <c r="AC63" s="46">
        <v>0</v>
      </c>
      <c r="AD63" s="46">
        <v>0</v>
      </c>
      <c r="AE63" s="46">
        <v>11.1689343</v>
      </c>
      <c r="AF63" s="46">
        <v>118.20545439999999</v>
      </c>
      <c r="AG63" s="46">
        <v>0</v>
      </c>
      <c r="AH63" s="46">
        <v>8.39195183</v>
      </c>
      <c r="AI63" s="46">
        <v>0</v>
      </c>
      <c r="AJ63" s="46">
        <v>0</v>
      </c>
      <c r="AK63" s="46">
        <v>0</v>
      </c>
      <c r="AL63" s="46">
        <v>0</v>
      </c>
      <c r="AM63" s="46">
        <v>9.1920000000000002E-2</v>
      </c>
      <c r="AN63" s="46">
        <v>0</v>
      </c>
      <c r="AO63" s="46">
        <v>0</v>
      </c>
      <c r="AP63" s="46">
        <v>0</v>
      </c>
      <c r="AQ63" s="46">
        <f t="shared" si="0"/>
        <v>15076.061825570003</v>
      </c>
    </row>
    <row r="64" spans="1:43" s="44" customFormat="1" x14ac:dyDescent="0.2">
      <c r="A64" s="4" t="s">
        <v>172</v>
      </c>
      <c r="B64" s="43">
        <v>0</v>
      </c>
      <c r="C64" s="43">
        <v>0</v>
      </c>
      <c r="D64" s="43">
        <v>0</v>
      </c>
      <c r="E64" s="43">
        <v>1441.0249899299999</v>
      </c>
      <c r="F64" s="43">
        <v>0</v>
      </c>
      <c r="G64" s="43">
        <v>0</v>
      </c>
      <c r="H64" s="43">
        <v>0</v>
      </c>
      <c r="I64" s="43">
        <v>0</v>
      </c>
      <c r="J64" s="44">
        <v>0</v>
      </c>
      <c r="K64" s="44">
        <v>4.2214955300000003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400</v>
      </c>
      <c r="T64" s="44">
        <v>0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7.3199999599999996</v>
      </c>
      <c r="AA64" s="44">
        <v>0</v>
      </c>
      <c r="AB64" s="44">
        <v>0</v>
      </c>
      <c r="AC64" s="44">
        <v>0</v>
      </c>
      <c r="AD64" s="44">
        <v>0</v>
      </c>
      <c r="AE64" s="44">
        <v>0</v>
      </c>
      <c r="AF64" s="44">
        <v>118</v>
      </c>
      <c r="AG64" s="44">
        <v>0</v>
      </c>
      <c r="AH64" s="44">
        <v>0</v>
      </c>
      <c r="AI64" s="44">
        <v>0</v>
      </c>
      <c r="AJ64" s="44">
        <v>0</v>
      </c>
      <c r="AK64" s="44">
        <v>0</v>
      </c>
      <c r="AL64" s="44">
        <v>0</v>
      </c>
      <c r="AM64" s="44">
        <v>9.1920000000000002E-2</v>
      </c>
      <c r="AN64" s="44">
        <v>0</v>
      </c>
      <c r="AO64" s="44">
        <v>0</v>
      </c>
      <c r="AP64" s="44">
        <v>0</v>
      </c>
      <c r="AQ64" s="44">
        <f t="shared" si="0"/>
        <v>1970.65840542</v>
      </c>
    </row>
    <row r="65" spans="1:43" s="44" customFormat="1" x14ac:dyDescent="0.2">
      <c r="A65" s="4" t="s">
        <v>173</v>
      </c>
      <c r="B65" s="43">
        <v>0</v>
      </c>
      <c r="C65" s="43">
        <v>0</v>
      </c>
      <c r="D65" s="43">
        <v>349.27070980000002</v>
      </c>
      <c r="E65" s="43">
        <v>0</v>
      </c>
      <c r="F65" s="43">
        <v>19.887030299999999</v>
      </c>
      <c r="G65" s="43">
        <v>0</v>
      </c>
      <c r="H65" s="43">
        <v>0.14030239999999999</v>
      </c>
      <c r="I65" s="43">
        <v>2.9032079999999998E-2</v>
      </c>
      <c r="J65" s="44">
        <v>0</v>
      </c>
      <c r="K65" s="44">
        <v>0</v>
      </c>
      <c r="L65" s="44">
        <v>0</v>
      </c>
      <c r="M65" s="44">
        <v>14.97543402</v>
      </c>
      <c r="N65" s="44">
        <v>9489.2255335299997</v>
      </c>
      <c r="O65" s="44">
        <v>32.623593929999998</v>
      </c>
      <c r="P65" s="44">
        <v>1018.9781329</v>
      </c>
      <c r="Q65" s="44">
        <v>8.9618207999999999</v>
      </c>
      <c r="R65" s="44">
        <v>0</v>
      </c>
      <c r="S65" s="44">
        <v>324.15502724999999</v>
      </c>
      <c r="T65" s="44">
        <v>1481.7889163</v>
      </c>
      <c r="U65" s="44">
        <v>0</v>
      </c>
      <c r="V65" s="44">
        <v>70.802558880000007</v>
      </c>
      <c r="W65" s="44">
        <v>0</v>
      </c>
      <c r="X65" s="44">
        <v>3.3605000000000002E-3</v>
      </c>
      <c r="Y65" s="44">
        <v>4.7900659000000001</v>
      </c>
      <c r="Z65" s="44">
        <v>0</v>
      </c>
      <c r="AA65" s="44">
        <v>5.5610299999999998E-3</v>
      </c>
      <c r="AB65" s="44">
        <v>0</v>
      </c>
      <c r="AC65" s="44">
        <v>0</v>
      </c>
      <c r="AD65" s="44">
        <v>0</v>
      </c>
      <c r="AE65" s="44">
        <v>11.1689343</v>
      </c>
      <c r="AF65" s="44">
        <v>0.20545440000000001</v>
      </c>
      <c r="AG65" s="44">
        <v>0</v>
      </c>
      <c r="AH65" s="44">
        <v>8.39195183</v>
      </c>
      <c r="AI65" s="44">
        <v>0</v>
      </c>
      <c r="AJ65" s="44">
        <v>0</v>
      </c>
      <c r="AK65" s="44">
        <v>0</v>
      </c>
      <c r="AL65" s="44">
        <v>0</v>
      </c>
      <c r="AM65" s="44">
        <v>0</v>
      </c>
      <c r="AN65" s="44">
        <v>0</v>
      </c>
      <c r="AO65" s="44">
        <v>0</v>
      </c>
      <c r="AP65" s="44">
        <v>0</v>
      </c>
      <c r="AQ65" s="44">
        <f t="shared" si="0"/>
        <v>12835.403420150002</v>
      </c>
    </row>
    <row r="66" spans="1:43" s="44" customFormat="1" x14ac:dyDescent="0.2">
      <c r="A66" s="4" t="s">
        <v>174</v>
      </c>
      <c r="B66" s="43">
        <v>0</v>
      </c>
      <c r="C66" s="43">
        <v>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270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44">
        <v>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44">
        <v>0</v>
      </c>
      <c r="AK66" s="44">
        <v>0</v>
      </c>
      <c r="AL66" s="44">
        <v>0</v>
      </c>
      <c r="AM66" s="44">
        <v>0</v>
      </c>
      <c r="AN66" s="44">
        <v>0</v>
      </c>
      <c r="AO66" s="44">
        <v>0</v>
      </c>
      <c r="AP66" s="44">
        <v>0</v>
      </c>
      <c r="AQ66" s="44">
        <f t="shared" si="0"/>
        <v>270</v>
      </c>
    </row>
    <row r="67" spans="1:43" s="44" customFormat="1" x14ac:dyDescent="0.2">
      <c r="A67" s="4" t="s">
        <v>176</v>
      </c>
      <c r="B67" s="43">
        <v>1.35038871</v>
      </c>
      <c r="C67" s="43">
        <v>2882.2186784099999</v>
      </c>
      <c r="D67" s="43">
        <v>2267.5913446599998</v>
      </c>
      <c r="E67" s="43">
        <v>1887848.9893998799</v>
      </c>
      <c r="F67" s="43">
        <v>614.07070541999997</v>
      </c>
      <c r="G67" s="43">
        <v>120.25983169</v>
      </c>
      <c r="H67" s="43">
        <v>1259.4531947200001</v>
      </c>
      <c r="I67" s="43">
        <v>5.0461862599999998</v>
      </c>
      <c r="J67" s="44">
        <v>1884.7480503100001</v>
      </c>
      <c r="K67" s="44">
        <v>39.141056929999998</v>
      </c>
      <c r="L67" s="44">
        <v>37.218485893199997</v>
      </c>
      <c r="M67" s="44">
        <v>289.11669877000003</v>
      </c>
      <c r="N67" s="44">
        <v>1469.9666709099999</v>
      </c>
      <c r="O67" s="44">
        <v>2595.1325796699998</v>
      </c>
      <c r="P67" s="44">
        <v>2223.8881195399999</v>
      </c>
      <c r="Q67" s="44">
        <v>406.66467052000002</v>
      </c>
      <c r="R67" s="44">
        <v>195.4229417</v>
      </c>
      <c r="S67" s="44">
        <v>238436.09800632999</v>
      </c>
      <c r="T67" s="44">
        <v>19651.55754102</v>
      </c>
      <c r="U67" s="44">
        <v>319.76769937</v>
      </c>
      <c r="V67" s="44">
        <v>532.81459834999998</v>
      </c>
      <c r="W67" s="44">
        <v>10333.97772203</v>
      </c>
      <c r="X67" s="44">
        <v>29.690366579999999</v>
      </c>
      <c r="Y67" s="44">
        <v>277.47764768000002</v>
      </c>
      <c r="Z67" s="44">
        <v>579.62856309999995</v>
      </c>
      <c r="AA67" s="44">
        <v>33.536707980000003</v>
      </c>
      <c r="AB67" s="44">
        <v>6.8979999999999997</v>
      </c>
      <c r="AC67" s="44">
        <v>4.1456297900000001</v>
      </c>
      <c r="AD67" s="44">
        <v>35827.283076070002</v>
      </c>
      <c r="AE67" s="44">
        <v>232.83866216000001</v>
      </c>
      <c r="AF67" s="44">
        <v>372.06661752999997</v>
      </c>
      <c r="AG67" s="44">
        <v>697.07515546000002</v>
      </c>
      <c r="AH67" s="44">
        <v>266.65060304999997</v>
      </c>
      <c r="AI67" s="44">
        <v>288.60414980000002</v>
      </c>
      <c r="AJ67" s="44">
        <v>21.67319972</v>
      </c>
      <c r="AK67" s="44">
        <v>123.979364</v>
      </c>
      <c r="AL67" s="44">
        <v>339.71660616000003</v>
      </c>
      <c r="AM67" s="44">
        <v>69289.792957771002</v>
      </c>
      <c r="AN67" s="44">
        <v>7094.1784870900001</v>
      </c>
      <c r="AO67" s="44">
        <v>25796.496739850001</v>
      </c>
      <c r="AP67" s="44">
        <v>8511.7114733399994</v>
      </c>
      <c r="AQ67" s="44">
        <f t="shared" si="0"/>
        <v>2323207.9385782243</v>
      </c>
    </row>
    <row r="68" spans="1:43" s="46" customFormat="1" x14ac:dyDescent="0.2">
      <c r="A68" s="5" t="s">
        <v>177</v>
      </c>
      <c r="B68" s="45">
        <v>0</v>
      </c>
      <c r="C68" s="45">
        <v>81.806731909999996</v>
      </c>
      <c r="D68" s="45">
        <v>0</v>
      </c>
      <c r="E68" s="45">
        <v>29.94883948</v>
      </c>
      <c r="F68" s="45">
        <v>0</v>
      </c>
      <c r="G68" s="45">
        <v>0</v>
      </c>
      <c r="H68" s="45">
        <v>0</v>
      </c>
      <c r="I68" s="45">
        <v>0</v>
      </c>
      <c r="J68" s="46">
        <v>174.41401471</v>
      </c>
      <c r="K68" s="46">
        <v>0</v>
      </c>
      <c r="L68" s="46">
        <v>7.5887182900000001</v>
      </c>
      <c r="M68" s="46">
        <v>180.39209764</v>
      </c>
      <c r="N68" s="46">
        <v>61.616427309999999</v>
      </c>
      <c r="O68" s="46">
        <v>19.42140272</v>
      </c>
      <c r="P68" s="46">
        <v>0</v>
      </c>
      <c r="Q68" s="46">
        <v>0</v>
      </c>
      <c r="R68" s="46">
        <v>17.892780429999998</v>
      </c>
      <c r="S68" s="46">
        <v>0</v>
      </c>
      <c r="T68" s="46">
        <v>7.8495474700000001</v>
      </c>
      <c r="U68" s="46">
        <v>0.72949927000000003</v>
      </c>
      <c r="V68" s="46">
        <v>89.261750000000006</v>
      </c>
      <c r="W68" s="46">
        <v>13.915954940000001</v>
      </c>
      <c r="X68" s="46">
        <v>0</v>
      </c>
      <c r="Y68" s="46">
        <v>0</v>
      </c>
      <c r="Z68" s="46">
        <v>18.832061270000001</v>
      </c>
      <c r="AA68" s="46">
        <v>9.4275701600000001</v>
      </c>
      <c r="AB68" s="46">
        <v>0</v>
      </c>
      <c r="AC68" s="46">
        <v>0</v>
      </c>
      <c r="AD68" s="46">
        <v>0</v>
      </c>
      <c r="AE68" s="46">
        <v>0</v>
      </c>
      <c r="AF68" s="46">
        <v>0</v>
      </c>
      <c r="AG68" s="46">
        <v>478.73433475000002</v>
      </c>
      <c r="AH68" s="46">
        <v>0</v>
      </c>
      <c r="AI68" s="46">
        <v>0</v>
      </c>
      <c r="AJ68" s="46">
        <v>0</v>
      </c>
      <c r="AK68" s="46">
        <v>10.63624394</v>
      </c>
      <c r="AL68" s="46">
        <v>17.393320689999999</v>
      </c>
      <c r="AM68" s="46">
        <v>41.978354723000002</v>
      </c>
      <c r="AN68" s="46">
        <v>22.517531000000002</v>
      </c>
      <c r="AO68" s="46">
        <v>39.013809440000003</v>
      </c>
      <c r="AP68" s="46">
        <v>0</v>
      </c>
      <c r="AQ68" s="46">
        <f t="shared" si="0"/>
        <v>1323.3709901429997</v>
      </c>
    </row>
    <row r="69" spans="1:43" s="44" customFormat="1" x14ac:dyDescent="0.2">
      <c r="A69" s="4" t="s">
        <v>178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4">
        <v>0</v>
      </c>
      <c r="AD69" s="44">
        <v>0</v>
      </c>
      <c r="AE69" s="44">
        <v>0</v>
      </c>
      <c r="AF69" s="44">
        <v>0</v>
      </c>
      <c r="AG69" s="44">
        <v>0</v>
      </c>
      <c r="AH69" s="44">
        <v>0</v>
      </c>
      <c r="AI69" s="44">
        <v>0</v>
      </c>
      <c r="AJ69" s="44">
        <v>0</v>
      </c>
      <c r="AK69" s="44">
        <v>0</v>
      </c>
      <c r="AL69" s="44">
        <v>0</v>
      </c>
      <c r="AM69" s="44">
        <v>0</v>
      </c>
      <c r="AN69" s="44">
        <v>0</v>
      </c>
      <c r="AO69" s="44">
        <v>0</v>
      </c>
      <c r="AP69" s="44">
        <v>0</v>
      </c>
      <c r="AQ69" s="44">
        <f t="shared" si="0"/>
        <v>0</v>
      </c>
    </row>
    <row r="70" spans="1:43" s="44" customFormat="1" x14ac:dyDescent="0.2">
      <c r="A70" s="4" t="s">
        <v>179</v>
      </c>
      <c r="B70" s="43">
        <v>0</v>
      </c>
      <c r="C70" s="43">
        <v>390.15001715</v>
      </c>
      <c r="D70" s="43">
        <v>4786.5811015400004</v>
      </c>
      <c r="E70" s="43">
        <v>99919.255196929997</v>
      </c>
      <c r="F70" s="43">
        <v>308.29389207000003</v>
      </c>
      <c r="G70" s="43">
        <v>359.69781460000002</v>
      </c>
      <c r="H70" s="43">
        <v>0</v>
      </c>
      <c r="I70" s="43">
        <v>2.86050826</v>
      </c>
      <c r="J70" s="44">
        <v>918.95644487000004</v>
      </c>
      <c r="K70" s="44">
        <v>71.977234129999999</v>
      </c>
      <c r="L70" s="44">
        <v>8.4834347799999996</v>
      </c>
      <c r="M70" s="44">
        <v>63.180875890000003</v>
      </c>
      <c r="N70" s="44">
        <v>897.72537969999996</v>
      </c>
      <c r="O70" s="44">
        <v>3215.9784547499999</v>
      </c>
      <c r="P70" s="44">
        <v>11948.831713422</v>
      </c>
      <c r="Q70" s="44">
        <v>359.78791668000002</v>
      </c>
      <c r="R70" s="44">
        <v>78.252786049999997</v>
      </c>
      <c r="S70" s="44">
        <v>1642.62250012</v>
      </c>
      <c r="T70" s="44">
        <v>8796.8040237099995</v>
      </c>
      <c r="U70" s="44">
        <v>580.63859471000001</v>
      </c>
      <c r="V70" s="44">
        <v>2141.5187499499998</v>
      </c>
      <c r="W70" s="44">
        <v>4534.3242429800002</v>
      </c>
      <c r="X70" s="44">
        <v>63.996220610000002</v>
      </c>
      <c r="Y70" s="44">
        <v>798.50277881</v>
      </c>
      <c r="Z70" s="44">
        <v>979.89118893</v>
      </c>
      <c r="AA70" s="44">
        <v>32.906799890000002</v>
      </c>
      <c r="AB70" s="44">
        <v>0.71981799999999996</v>
      </c>
      <c r="AC70" s="44">
        <v>0</v>
      </c>
      <c r="AD70" s="44">
        <v>2800.6756840899998</v>
      </c>
      <c r="AE70" s="44">
        <v>446.20870545999998</v>
      </c>
      <c r="AF70" s="44">
        <v>107.1550754</v>
      </c>
      <c r="AG70" s="44">
        <v>728.8788806</v>
      </c>
      <c r="AH70" s="44">
        <v>7344.1753401300002</v>
      </c>
      <c r="AI70" s="44">
        <v>378.89800960000002</v>
      </c>
      <c r="AJ70" s="44">
        <v>1032.7916875200001</v>
      </c>
      <c r="AK70" s="44">
        <v>99.101048244599994</v>
      </c>
      <c r="AL70" s="44">
        <v>15491.318432530001</v>
      </c>
      <c r="AM70" s="44">
        <v>23087.939485276998</v>
      </c>
      <c r="AN70" s="44">
        <v>4772.2846901599996</v>
      </c>
      <c r="AO70" s="44">
        <v>10144.29835881</v>
      </c>
      <c r="AP70" s="44">
        <v>2436.3819967600002</v>
      </c>
      <c r="AQ70" s="44">
        <f t="shared" si="0"/>
        <v>211772.0450831136</v>
      </c>
    </row>
    <row r="71" spans="1:43" s="44" customFormat="1" x14ac:dyDescent="0.2">
      <c r="A71" s="4" t="s">
        <v>180</v>
      </c>
      <c r="B71" s="43">
        <v>0</v>
      </c>
      <c r="C71" s="43">
        <v>390.15001715</v>
      </c>
      <c r="D71" s="43">
        <v>1544.3657781300001</v>
      </c>
      <c r="E71" s="43">
        <v>99196.792251730003</v>
      </c>
      <c r="F71" s="43">
        <v>199.81709971000001</v>
      </c>
      <c r="G71" s="43">
        <v>353.31599460000001</v>
      </c>
      <c r="H71" s="43">
        <v>0</v>
      </c>
      <c r="I71" s="43">
        <v>2.86050826</v>
      </c>
      <c r="J71" s="44">
        <v>509.84496568999998</v>
      </c>
      <c r="K71" s="44">
        <v>71.977234129999999</v>
      </c>
      <c r="L71" s="44">
        <v>8.4834347799999996</v>
      </c>
      <c r="M71" s="44">
        <v>63.180875890000003</v>
      </c>
      <c r="N71" s="44">
        <v>897.72537969999996</v>
      </c>
      <c r="O71" s="44">
        <v>2715.9784547499999</v>
      </c>
      <c r="P71" s="44">
        <v>8429.3888940199995</v>
      </c>
      <c r="Q71" s="44">
        <v>359.78791668000002</v>
      </c>
      <c r="R71" s="44">
        <v>78.252786049999997</v>
      </c>
      <c r="S71" s="44">
        <v>880.09300012000006</v>
      </c>
      <c r="T71" s="44">
        <v>8796.8040237099995</v>
      </c>
      <c r="U71" s="44">
        <v>580.63859471000001</v>
      </c>
      <c r="V71" s="44">
        <v>892.12816065000004</v>
      </c>
      <c r="W71" s="44">
        <v>4123.9400309399998</v>
      </c>
      <c r="X71" s="44">
        <v>63.996220610000002</v>
      </c>
      <c r="Y71" s="44">
        <v>119.61140912</v>
      </c>
      <c r="Z71" s="44">
        <v>979.89118893</v>
      </c>
      <c r="AA71" s="44">
        <v>32.906799890000002</v>
      </c>
      <c r="AB71" s="44">
        <v>0.71981799999999996</v>
      </c>
      <c r="AC71" s="44">
        <v>0</v>
      </c>
      <c r="AD71" s="44">
        <v>2420.2896096099998</v>
      </c>
      <c r="AE71" s="44">
        <v>446.20870545999998</v>
      </c>
      <c r="AF71" s="44">
        <v>107.1550754</v>
      </c>
      <c r="AG71" s="44">
        <v>728.8788806</v>
      </c>
      <c r="AH71" s="44">
        <v>4832.5036851300001</v>
      </c>
      <c r="AI71" s="44">
        <v>378.89800960000002</v>
      </c>
      <c r="AJ71" s="44">
        <v>1032.7916875200001</v>
      </c>
      <c r="AK71" s="44">
        <v>99.101048244599994</v>
      </c>
      <c r="AL71" s="44">
        <v>463.11436732999999</v>
      </c>
      <c r="AM71" s="44">
        <v>22869.939485276998</v>
      </c>
      <c r="AN71" s="44">
        <v>4772.2846901599996</v>
      </c>
      <c r="AO71" s="44">
        <v>10142.60519679</v>
      </c>
      <c r="AP71" s="44">
        <v>2436.3819967600002</v>
      </c>
      <c r="AQ71" s="44">
        <f t="shared" si="0"/>
        <v>182022.80327583165</v>
      </c>
    </row>
    <row r="72" spans="1:43" s="44" customFormat="1" x14ac:dyDescent="0.2">
      <c r="A72" s="4" t="s">
        <v>181</v>
      </c>
      <c r="B72" s="43">
        <v>0</v>
      </c>
      <c r="C72" s="43">
        <v>390.15001715</v>
      </c>
      <c r="D72" s="43">
        <v>658.14058189000002</v>
      </c>
      <c r="E72" s="43">
        <v>57757.130415860003</v>
      </c>
      <c r="F72" s="43">
        <v>199.81709971000001</v>
      </c>
      <c r="G72" s="43">
        <v>157.17221570000001</v>
      </c>
      <c r="H72" s="43">
        <v>0</v>
      </c>
      <c r="I72" s="43">
        <v>2.86050826</v>
      </c>
      <c r="J72" s="44">
        <v>418.61878094000002</v>
      </c>
      <c r="K72" s="44">
        <v>47.712860159999998</v>
      </c>
      <c r="L72" s="44">
        <v>8.4834347799999996</v>
      </c>
      <c r="M72" s="44">
        <v>63.180875890000003</v>
      </c>
      <c r="N72" s="44">
        <v>760.92826982999998</v>
      </c>
      <c r="O72" s="44">
        <v>676.35773355000003</v>
      </c>
      <c r="P72" s="44">
        <v>2761.3230584200001</v>
      </c>
      <c r="Q72" s="44">
        <v>356.75087044999998</v>
      </c>
      <c r="R72" s="44">
        <v>78.252786049999997</v>
      </c>
      <c r="S72" s="44">
        <v>880.09300012000006</v>
      </c>
      <c r="T72" s="44">
        <v>4059.7293255999998</v>
      </c>
      <c r="U72" s="44">
        <v>580.63859471000001</v>
      </c>
      <c r="V72" s="44">
        <v>885.60194504000003</v>
      </c>
      <c r="W72" s="44">
        <v>2540.4974175799998</v>
      </c>
      <c r="X72" s="44">
        <v>51.604940069999998</v>
      </c>
      <c r="Y72" s="44">
        <v>117.97540911999999</v>
      </c>
      <c r="Z72" s="44">
        <v>946.03352658999995</v>
      </c>
      <c r="AA72" s="44">
        <v>32.906799890000002</v>
      </c>
      <c r="AB72" s="44">
        <v>0.71981799999999996</v>
      </c>
      <c r="AC72" s="44">
        <v>0</v>
      </c>
      <c r="AD72" s="44">
        <v>2420.2896096099998</v>
      </c>
      <c r="AE72" s="44">
        <v>128.67365065999999</v>
      </c>
      <c r="AF72" s="44">
        <v>107.1550754</v>
      </c>
      <c r="AG72" s="44">
        <v>728.8788806</v>
      </c>
      <c r="AH72" s="44">
        <v>493.15771905000003</v>
      </c>
      <c r="AI72" s="44">
        <v>248.65294890000001</v>
      </c>
      <c r="AJ72" s="44">
        <v>1032.7916875200001</v>
      </c>
      <c r="AK72" s="44">
        <v>99.101048244599994</v>
      </c>
      <c r="AL72" s="44">
        <v>460.80110599</v>
      </c>
      <c r="AM72" s="44">
        <v>11831.858874420001</v>
      </c>
      <c r="AN72" s="44">
        <v>2105.0058787600001</v>
      </c>
      <c r="AO72" s="44">
        <v>6114.2820872299999</v>
      </c>
      <c r="AP72" s="44">
        <v>1506.28495008</v>
      </c>
      <c r="AQ72" s="44">
        <f t="shared" si="0"/>
        <v>101709.61380182461</v>
      </c>
    </row>
    <row r="73" spans="1:43" s="44" customFormat="1" x14ac:dyDescent="0.2">
      <c r="A73" s="4" t="s">
        <v>182</v>
      </c>
      <c r="B73" s="43">
        <v>0</v>
      </c>
      <c r="C73" s="43">
        <v>0</v>
      </c>
      <c r="D73" s="43">
        <v>886.22519623999995</v>
      </c>
      <c r="E73" s="43">
        <v>41439.66183587</v>
      </c>
      <c r="F73" s="43">
        <v>0</v>
      </c>
      <c r="G73" s="43">
        <v>196.1437789</v>
      </c>
      <c r="H73" s="43">
        <v>0</v>
      </c>
      <c r="I73" s="43">
        <v>0</v>
      </c>
      <c r="J73" s="44">
        <v>91.226184750000002</v>
      </c>
      <c r="K73" s="44">
        <v>24.264373970000001</v>
      </c>
      <c r="L73" s="44">
        <v>0</v>
      </c>
      <c r="M73" s="44">
        <v>0</v>
      </c>
      <c r="N73" s="44">
        <v>136.79710987000001</v>
      </c>
      <c r="O73" s="44">
        <v>2039.6207211999999</v>
      </c>
      <c r="P73" s="44">
        <v>5668.0658356000004</v>
      </c>
      <c r="Q73" s="44">
        <v>3.0370462300000001</v>
      </c>
      <c r="R73" s="44">
        <v>0</v>
      </c>
      <c r="S73" s="44">
        <v>0</v>
      </c>
      <c r="T73" s="44">
        <v>4737.0746981100001</v>
      </c>
      <c r="U73" s="44">
        <v>0</v>
      </c>
      <c r="V73" s="44">
        <v>6.5262156100000004</v>
      </c>
      <c r="W73" s="44">
        <v>1583.44261336</v>
      </c>
      <c r="X73" s="44">
        <v>12.39128054</v>
      </c>
      <c r="Y73" s="44">
        <v>1.6359999999999999</v>
      </c>
      <c r="Z73" s="44">
        <v>33.857662339999997</v>
      </c>
      <c r="AA73" s="44">
        <v>0</v>
      </c>
      <c r="AB73" s="44">
        <v>0</v>
      </c>
      <c r="AC73" s="44">
        <v>0</v>
      </c>
      <c r="AD73" s="44">
        <v>0</v>
      </c>
      <c r="AE73" s="44">
        <v>317.53505480000001</v>
      </c>
      <c r="AF73" s="44">
        <v>0</v>
      </c>
      <c r="AG73" s="44">
        <v>0</v>
      </c>
      <c r="AH73" s="44">
        <v>4339.3459660799999</v>
      </c>
      <c r="AI73" s="44">
        <v>130.24506070000001</v>
      </c>
      <c r="AJ73" s="44">
        <v>0</v>
      </c>
      <c r="AK73" s="44">
        <v>0</v>
      </c>
      <c r="AL73" s="44">
        <v>2.3132613399999999</v>
      </c>
      <c r="AM73" s="44">
        <v>11038.080610857</v>
      </c>
      <c r="AN73" s="44">
        <v>2667.2788114</v>
      </c>
      <c r="AO73" s="44">
        <v>4028.3231095599999</v>
      </c>
      <c r="AP73" s="44">
        <v>930.09704667999995</v>
      </c>
      <c r="AQ73" s="44">
        <f t="shared" si="0"/>
        <v>80313.189474006998</v>
      </c>
    </row>
    <row r="74" spans="1:43" s="44" customFormat="1" x14ac:dyDescent="0.2">
      <c r="A74" s="4" t="s">
        <v>183</v>
      </c>
      <c r="B74" s="43">
        <v>0</v>
      </c>
      <c r="C74" s="43">
        <v>0</v>
      </c>
      <c r="D74" s="43">
        <v>742.21532330000002</v>
      </c>
      <c r="E74" s="43">
        <v>722.46294520000004</v>
      </c>
      <c r="F74" s="43">
        <v>108.47679236</v>
      </c>
      <c r="G74" s="43">
        <v>0</v>
      </c>
      <c r="H74" s="43">
        <v>0</v>
      </c>
      <c r="I74" s="43">
        <v>0</v>
      </c>
      <c r="J74" s="44">
        <v>0</v>
      </c>
      <c r="K74" s="44">
        <v>0</v>
      </c>
      <c r="L74" s="44">
        <v>0</v>
      </c>
      <c r="M74" s="44">
        <v>0</v>
      </c>
      <c r="N74" s="44">
        <v>0</v>
      </c>
      <c r="O74" s="44">
        <v>0</v>
      </c>
      <c r="P74" s="44">
        <v>1889.8195787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44">
        <v>0</v>
      </c>
      <c r="W74" s="44">
        <v>410.38421204000002</v>
      </c>
      <c r="X74" s="44">
        <v>0</v>
      </c>
      <c r="Y74" s="44">
        <v>0</v>
      </c>
      <c r="Z74" s="44">
        <v>0</v>
      </c>
      <c r="AA74" s="44">
        <v>0</v>
      </c>
      <c r="AB74" s="44">
        <v>0</v>
      </c>
      <c r="AC74" s="44">
        <v>0</v>
      </c>
      <c r="AD74" s="44">
        <v>380.38607447999999</v>
      </c>
      <c r="AE74" s="44">
        <v>0</v>
      </c>
      <c r="AF74" s="44">
        <v>0</v>
      </c>
      <c r="AG74" s="44">
        <v>0</v>
      </c>
      <c r="AH74" s="44">
        <v>2511.6716550000001</v>
      </c>
      <c r="AI74" s="44">
        <v>0</v>
      </c>
      <c r="AJ74" s="44">
        <v>0</v>
      </c>
      <c r="AK74" s="44">
        <v>0</v>
      </c>
      <c r="AL74" s="44">
        <v>0</v>
      </c>
      <c r="AM74" s="44">
        <v>218</v>
      </c>
      <c r="AN74" s="44">
        <v>0</v>
      </c>
      <c r="AO74" s="44">
        <v>1.6931620199999999</v>
      </c>
      <c r="AP74" s="44">
        <v>0</v>
      </c>
      <c r="AQ74" s="44">
        <f t="shared" si="0"/>
        <v>6985.1097431000007</v>
      </c>
    </row>
    <row r="75" spans="1:43" s="44" customFormat="1" x14ac:dyDescent="0.2">
      <c r="A75" s="4" t="s">
        <v>184</v>
      </c>
      <c r="B75" s="43">
        <v>0</v>
      </c>
      <c r="C75" s="43">
        <v>0</v>
      </c>
      <c r="D75" s="43">
        <v>742.21532330000002</v>
      </c>
      <c r="E75" s="43">
        <v>722.46294520000004</v>
      </c>
      <c r="F75" s="43">
        <v>0</v>
      </c>
      <c r="G75" s="43">
        <v>0</v>
      </c>
      <c r="H75" s="43">
        <v>0</v>
      </c>
      <c r="I75" s="43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1864.1577491800001</v>
      </c>
      <c r="Q75" s="44">
        <v>0</v>
      </c>
      <c r="R75" s="44">
        <v>0</v>
      </c>
      <c r="S75" s="44">
        <v>0</v>
      </c>
      <c r="T75" s="44">
        <v>0</v>
      </c>
      <c r="U75" s="44">
        <v>0</v>
      </c>
      <c r="V75" s="44">
        <v>0</v>
      </c>
      <c r="W75" s="44">
        <v>131.68</v>
      </c>
      <c r="X75" s="44">
        <v>0</v>
      </c>
      <c r="Y75" s="44">
        <v>0</v>
      </c>
      <c r="Z75" s="44">
        <v>0</v>
      </c>
      <c r="AA75" s="44">
        <v>0</v>
      </c>
      <c r="AB75" s="44">
        <v>0</v>
      </c>
      <c r="AC75" s="44">
        <v>0</v>
      </c>
      <c r="AD75" s="44">
        <v>0</v>
      </c>
      <c r="AE75" s="44">
        <v>0</v>
      </c>
      <c r="AF75" s="44">
        <v>0</v>
      </c>
      <c r="AG75" s="44">
        <v>0</v>
      </c>
      <c r="AH75" s="44">
        <v>2511.6716550000001</v>
      </c>
      <c r="AI75" s="44">
        <v>0</v>
      </c>
      <c r="AJ75" s="44">
        <v>0</v>
      </c>
      <c r="AK75" s="44">
        <v>0</v>
      </c>
      <c r="AL75" s="44">
        <v>0</v>
      </c>
      <c r="AM75" s="44">
        <v>218</v>
      </c>
      <c r="AN75" s="44">
        <v>0</v>
      </c>
      <c r="AO75" s="44">
        <v>0</v>
      </c>
      <c r="AP75" s="44">
        <v>0</v>
      </c>
      <c r="AQ75" s="44">
        <f t="shared" si="0"/>
        <v>6190.1876726800001</v>
      </c>
    </row>
    <row r="76" spans="1:43" s="44" customFormat="1" x14ac:dyDescent="0.2">
      <c r="A76" s="4" t="s">
        <v>185</v>
      </c>
      <c r="B76" s="43">
        <v>0</v>
      </c>
      <c r="C76" s="43">
        <v>0</v>
      </c>
      <c r="D76" s="43">
        <v>0</v>
      </c>
      <c r="E76" s="43">
        <v>0</v>
      </c>
      <c r="F76" s="43">
        <v>108.47679236</v>
      </c>
      <c r="G76" s="43">
        <v>0</v>
      </c>
      <c r="H76" s="43">
        <v>0</v>
      </c>
      <c r="I76" s="43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25.661829520000001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44">
        <v>0</v>
      </c>
      <c r="W76" s="44">
        <v>278.70421204000002</v>
      </c>
      <c r="X76" s="44">
        <v>0</v>
      </c>
      <c r="Y76" s="44">
        <v>0</v>
      </c>
      <c r="Z76" s="44">
        <v>0</v>
      </c>
      <c r="AA76" s="44">
        <v>0</v>
      </c>
      <c r="AB76" s="44">
        <v>0</v>
      </c>
      <c r="AC76" s="44">
        <v>0</v>
      </c>
      <c r="AD76" s="44">
        <v>380.38607447999999</v>
      </c>
      <c r="AE76" s="44">
        <v>0</v>
      </c>
      <c r="AF76" s="44">
        <v>0</v>
      </c>
      <c r="AG76" s="44">
        <v>0</v>
      </c>
      <c r="AH76" s="44">
        <v>0</v>
      </c>
      <c r="AI76" s="44">
        <v>0</v>
      </c>
      <c r="AJ76" s="44">
        <v>0</v>
      </c>
      <c r="AK76" s="44">
        <v>0</v>
      </c>
      <c r="AL76" s="44">
        <v>0</v>
      </c>
      <c r="AM76" s="44">
        <v>0</v>
      </c>
      <c r="AN76" s="44">
        <v>0</v>
      </c>
      <c r="AO76" s="44">
        <v>1.6931620199999999</v>
      </c>
      <c r="AP76" s="44">
        <v>0</v>
      </c>
      <c r="AQ76" s="44">
        <f t="shared" si="0"/>
        <v>794.92207042000007</v>
      </c>
    </row>
    <row r="77" spans="1:43" s="44" customFormat="1" x14ac:dyDescent="0.2">
      <c r="A77" s="4" t="s">
        <v>186</v>
      </c>
      <c r="B77" s="43">
        <v>0</v>
      </c>
      <c r="C77" s="43">
        <v>0</v>
      </c>
      <c r="D77" s="43">
        <v>2500.0000001100002</v>
      </c>
      <c r="E77" s="43">
        <v>0</v>
      </c>
      <c r="F77" s="43">
        <v>0</v>
      </c>
      <c r="G77" s="43">
        <v>6.3818200000000003</v>
      </c>
      <c r="H77" s="43">
        <v>0</v>
      </c>
      <c r="I77" s="43">
        <v>0</v>
      </c>
      <c r="J77" s="44">
        <v>409.11147918</v>
      </c>
      <c r="K77" s="44">
        <v>0</v>
      </c>
      <c r="L77" s="44">
        <v>0</v>
      </c>
      <c r="M77" s="44">
        <v>0</v>
      </c>
      <c r="N77" s="44">
        <v>0</v>
      </c>
      <c r="O77" s="44">
        <v>500</v>
      </c>
      <c r="P77" s="44">
        <v>1629.623240702</v>
      </c>
      <c r="Q77" s="44">
        <v>0</v>
      </c>
      <c r="R77" s="44">
        <v>0</v>
      </c>
      <c r="S77" s="44">
        <v>762.52949999999998</v>
      </c>
      <c r="T77" s="44">
        <v>0</v>
      </c>
      <c r="U77" s="44">
        <v>0</v>
      </c>
      <c r="V77" s="44">
        <v>1249.3905893000001</v>
      </c>
      <c r="W77" s="44">
        <v>0</v>
      </c>
      <c r="X77" s="44">
        <v>0</v>
      </c>
      <c r="Y77" s="44">
        <v>678.89136969000003</v>
      </c>
      <c r="Z77" s="44">
        <v>0</v>
      </c>
      <c r="AA77" s="44">
        <v>0</v>
      </c>
      <c r="AB77" s="44">
        <v>0</v>
      </c>
      <c r="AC77" s="44">
        <v>0</v>
      </c>
      <c r="AD77" s="44">
        <v>0</v>
      </c>
      <c r="AE77" s="44"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4">
        <v>15028.2040652</v>
      </c>
      <c r="AM77" s="44">
        <v>0</v>
      </c>
      <c r="AN77" s="44">
        <v>0</v>
      </c>
      <c r="AO77" s="44">
        <v>0</v>
      </c>
      <c r="AP77" s="44">
        <v>0</v>
      </c>
      <c r="AQ77" s="44">
        <f t="shared" ref="AQ77:AQ131" si="1">SUM(B77:AP77)</f>
        <v>22764.132064181998</v>
      </c>
    </row>
    <row r="78" spans="1:43" s="44" customFormat="1" x14ac:dyDescent="0.2">
      <c r="A78" s="4" t="s">
        <v>171</v>
      </c>
      <c r="B78" s="43">
        <v>0</v>
      </c>
      <c r="C78" s="43">
        <v>0</v>
      </c>
      <c r="D78" s="43">
        <v>2500.0000001100002</v>
      </c>
      <c r="E78" s="43">
        <v>0</v>
      </c>
      <c r="F78" s="43">
        <v>0</v>
      </c>
      <c r="G78" s="43">
        <v>6.3818200000000003</v>
      </c>
      <c r="H78" s="43">
        <v>0</v>
      </c>
      <c r="I78" s="43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500</v>
      </c>
      <c r="P78" s="44">
        <v>254.24854607200001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0</v>
      </c>
      <c r="Y78" s="44">
        <v>506.97076700000002</v>
      </c>
      <c r="Z78" s="44">
        <v>0</v>
      </c>
      <c r="AA78" s="44">
        <v>0</v>
      </c>
      <c r="AB78" s="44">
        <v>0</v>
      </c>
      <c r="AC78" s="44">
        <v>0</v>
      </c>
      <c r="AD78" s="44">
        <v>0</v>
      </c>
      <c r="AE78" s="44">
        <v>0</v>
      </c>
      <c r="AF78" s="44">
        <v>0</v>
      </c>
      <c r="AG78" s="44">
        <v>0</v>
      </c>
      <c r="AH78" s="44">
        <v>0</v>
      </c>
      <c r="AI78" s="44">
        <v>0</v>
      </c>
      <c r="AJ78" s="44">
        <v>0</v>
      </c>
      <c r="AK78" s="44">
        <v>0</v>
      </c>
      <c r="AL78" s="44">
        <v>15028.2040652</v>
      </c>
      <c r="AM78" s="44">
        <v>0</v>
      </c>
      <c r="AN78" s="44">
        <v>0</v>
      </c>
      <c r="AO78" s="44">
        <v>0</v>
      </c>
      <c r="AP78" s="44">
        <v>0</v>
      </c>
      <c r="AQ78" s="44">
        <f t="shared" si="1"/>
        <v>18795.805198382001</v>
      </c>
    </row>
    <row r="79" spans="1:43" s="46" customFormat="1" x14ac:dyDescent="0.2">
      <c r="A79" s="5" t="s">
        <v>172</v>
      </c>
      <c r="B79" s="45">
        <v>0</v>
      </c>
      <c r="C79" s="45">
        <v>0</v>
      </c>
      <c r="D79" s="45">
        <v>2500.0000001100002</v>
      </c>
      <c r="E79" s="45">
        <v>0</v>
      </c>
      <c r="F79" s="45">
        <v>0</v>
      </c>
      <c r="G79" s="45">
        <v>0</v>
      </c>
      <c r="H79" s="45">
        <v>0</v>
      </c>
      <c r="I79" s="45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254.24854607200001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  <c r="W79" s="46">
        <v>0</v>
      </c>
      <c r="X79" s="46">
        <v>0</v>
      </c>
      <c r="Y79" s="46">
        <v>506.97076700000002</v>
      </c>
      <c r="Z79" s="46">
        <v>0</v>
      </c>
      <c r="AA79" s="46">
        <v>0</v>
      </c>
      <c r="AB79" s="46">
        <v>0</v>
      </c>
      <c r="AC79" s="46">
        <v>0</v>
      </c>
      <c r="AD79" s="46">
        <v>0</v>
      </c>
      <c r="AE79" s="46">
        <v>0</v>
      </c>
      <c r="AF79" s="46">
        <v>0</v>
      </c>
      <c r="AG79" s="46">
        <v>0</v>
      </c>
      <c r="AH79" s="46">
        <v>0</v>
      </c>
      <c r="AI79" s="46">
        <v>0</v>
      </c>
      <c r="AJ79" s="46">
        <v>0</v>
      </c>
      <c r="AK79" s="46">
        <v>0</v>
      </c>
      <c r="AL79" s="46">
        <v>0</v>
      </c>
      <c r="AM79" s="46">
        <v>0</v>
      </c>
      <c r="AN79" s="46">
        <v>0</v>
      </c>
      <c r="AO79" s="46">
        <v>0</v>
      </c>
      <c r="AP79" s="46">
        <v>0</v>
      </c>
      <c r="AQ79" s="46">
        <f t="shared" si="1"/>
        <v>3261.2193131820004</v>
      </c>
    </row>
    <row r="80" spans="1:43" s="46" customFormat="1" x14ac:dyDescent="0.2">
      <c r="A80" s="5" t="s">
        <v>173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6.3818200000000003</v>
      </c>
      <c r="H80" s="45">
        <v>0</v>
      </c>
      <c r="I80" s="45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  <c r="W80" s="46">
        <v>0</v>
      </c>
      <c r="X80" s="46">
        <v>0</v>
      </c>
      <c r="Y80" s="46">
        <v>0</v>
      </c>
      <c r="Z80" s="46">
        <v>0</v>
      </c>
      <c r="AA80" s="46">
        <v>0</v>
      </c>
      <c r="AB80" s="46">
        <v>0</v>
      </c>
      <c r="AC80" s="46">
        <v>0</v>
      </c>
      <c r="AD80" s="46">
        <v>0</v>
      </c>
      <c r="AE80" s="46">
        <v>0</v>
      </c>
      <c r="AF80" s="46">
        <v>0</v>
      </c>
      <c r="AG80" s="46">
        <v>0</v>
      </c>
      <c r="AH80" s="46">
        <v>0</v>
      </c>
      <c r="AI80" s="46">
        <v>0</v>
      </c>
      <c r="AJ80" s="46">
        <v>0</v>
      </c>
      <c r="AK80" s="46">
        <v>0</v>
      </c>
      <c r="AL80" s="46">
        <v>0</v>
      </c>
      <c r="AM80" s="46">
        <v>0</v>
      </c>
      <c r="AN80" s="46">
        <v>0</v>
      </c>
      <c r="AO80" s="46">
        <v>0</v>
      </c>
      <c r="AP80" s="46">
        <v>0</v>
      </c>
      <c r="AQ80" s="46">
        <f t="shared" si="1"/>
        <v>6.3818200000000003</v>
      </c>
    </row>
    <row r="81" spans="1:43" s="44" customFormat="1" x14ac:dyDescent="0.2">
      <c r="A81" s="4" t="s">
        <v>187</v>
      </c>
      <c r="B81" s="43">
        <v>0</v>
      </c>
      <c r="C81" s="43">
        <v>0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0</v>
      </c>
      <c r="AD81" s="44">
        <v>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0</v>
      </c>
      <c r="AK81" s="44">
        <v>0</v>
      </c>
      <c r="AL81" s="44">
        <v>15028.2040652</v>
      </c>
      <c r="AM81" s="44">
        <v>0</v>
      </c>
      <c r="AN81" s="44">
        <v>0</v>
      </c>
      <c r="AO81" s="44">
        <v>0</v>
      </c>
      <c r="AP81" s="44">
        <v>0</v>
      </c>
      <c r="AQ81" s="44">
        <f t="shared" si="1"/>
        <v>15028.2040652</v>
      </c>
    </row>
    <row r="82" spans="1:43" s="44" customFormat="1" x14ac:dyDescent="0.2">
      <c r="A82" s="4" t="s">
        <v>188</v>
      </c>
      <c r="B82" s="43">
        <v>0</v>
      </c>
      <c r="C82" s="43">
        <v>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  <c r="AK82" s="44">
        <v>0</v>
      </c>
      <c r="AL82" s="44">
        <v>0</v>
      </c>
      <c r="AM82" s="44">
        <v>0</v>
      </c>
      <c r="AN82" s="44">
        <v>0</v>
      </c>
      <c r="AO82" s="44">
        <v>0</v>
      </c>
      <c r="AP82" s="44">
        <v>0</v>
      </c>
      <c r="AQ82" s="44">
        <f t="shared" si="1"/>
        <v>0</v>
      </c>
    </row>
    <row r="83" spans="1:43" s="46" customFormat="1" x14ac:dyDescent="0.2">
      <c r="A83" s="5" t="s">
        <v>174</v>
      </c>
      <c r="B83" s="45">
        <v>0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  <c r="H83" s="45">
        <v>0</v>
      </c>
      <c r="I83" s="45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500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f t="shared" si="1"/>
        <v>500</v>
      </c>
    </row>
    <row r="84" spans="1:43" s="44" customFormat="1" x14ac:dyDescent="0.2">
      <c r="A84" s="4" t="s">
        <v>176</v>
      </c>
      <c r="B84" s="43">
        <v>0</v>
      </c>
      <c r="C84" s="43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4">
        <v>409.11147918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1375.37469463</v>
      </c>
      <c r="Q84" s="44">
        <v>0</v>
      </c>
      <c r="R84" s="44">
        <v>0</v>
      </c>
      <c r="S84" s="44">
        <v>762.52949999999998</v>
      </c>
      <c r="T84" s="44">
        <v>0</v>
      </c>
      <c r="U84" s="44">
        <v>0</v>
      </c>
      <c r="V84" s="44">
        <v>1249.3905893000001</v>
      </c>
      <c r="W84" s="44">
        <v>0</v>
      </c>
      <c r="X84" s="44">
        <v>0</v>
      </c>
      <c r="Y84" s="44">
        <v>171.92060269000001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  <c r="AK84" s="44">
        <v>0</v>
      </c>
      <c r="AL84" s="44">
        <v>0</v>
      </c>
      <c r="AM84" s="44">
        <v>0</v>
      </c>
      <c r="AN84" s="44">
        <v>0</v>
      </c>
      <c r="AO84" s="44">
        <v>0</v>
      </c>
      <c r="AP84" s="44">
        <v>0</v>
      </c>
      <c r="AQ84" s="44">
        <f t="shared" si="1"/>
        <v>3968.3268658000002</v>
      </c>
    </row>
    <row r="85" spans="1:43" s="44" customFormat="1" x14ac:dyDescent="0.2">
      <c r="A85" s="4" t="s">
        <v>177</v>
      </c>
      <c r="B85" s="43">
        <v>0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  <c r="AK85" s="44">
        <v>0</v>
      </c>
      <c r="AL85" s="44">
        <v>0</v>
      </c>
      <c r="AM85" s="44">
        <v>0</v>
      </c>
      <c r="AN85" s="44">
        <v>0</v>
      </c>
      <c r="AO85" s="44">
        <v>0</v>
      </c>
      <c r="AP85" s="44">
        <v>0</v>
      </c>
      <c r="AQ85" s="44">
        <f t="shared" si="1"/>
        <v>0</v>
      </c>
    </row>
    <row r="86" spans="1:43" s="46" customFormat="1" x14ac:dyDescent="0.2">
      <c r="A86" s="5" t="s">
        <v>189</v>
      </c>
      <c r="B86" s="45">
        <v>0</v>
      </c>
      <c r="C86" s="45">
        <v>0</v>
      </c>
      <c r="D86" s="45">
        <v>-9.9712283199999998</v>
      </c>
      <c r="E86" s="45">
        <v>3429.5128337900001</v>
      </c>
      <c r="F86" s="45">
        <v>0</v>
      </c>
      <c r="G86" s="45">
        <v>0</v>
      </c>
      <c r="H86" s="45">
        <v>0</v>
      </c>
      <c r="I86" s="45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-418.87008466200001</v>
      </c>
      <c r="Q86" s="46">
        <v>4737.8509769800003</v>
      </c>
      <c r="R86" s="46">
        <v>0</v>
      </c>
      <c r="S86" s="46">
        <v>-6.1463466029999996</v>
      </c>
      <c r="T86" s="46">
        <v>0</v>
      </c>
      <c r="U86" s="46">
        <v>0</v>
      </c>
      <c r="V86" s="46">
        <v>0</v>
      </c>
      <c r="W86" s="46">
        <v>-5677.5578672000001</v>
      </c>
      <c r="X86" s="46">
        <v>0</v>
      </c>
      <c r="Y86" s="46">
        <v>305.67710428999999</v>
      </c>
      <c r="Z86" s="46">
        <v>-1369.6492089200001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-603.84077500000001</v>
      </c>
      <c r="AP86" s="46">
        <v>-22.414019</v>
      </c>
      <c r="AQ86" s="46">
        <f t="shared" si="1"/>
        <v>364.59138535500045</v>
      </c>
    </row>
    <row r="87" spans="1:43" s="44" customFormat="1" x14ac:dyDescent="0.2">
      <c r="A87" s="4" t="s">
        <v>190</v>
      </c>
      <c r="B87" s="43">
        <v>0</v>
      </c>
      <c r="C87" s="43">
        <v>0</v>
      </c>
      <c r="D87" s="43">
        <v>972.61476500000003</v>
      </c>
      <c r="E87" s="43">
        <v>9539.8833102900007</v>
      </c>
      <c r="F87" s="43">
        <v>0</v>
      </c>
      <c r="G87" s="43">
        <v>0</v>
      </c>
      <c r="H87" s="43">
        <v>0</v>
      </c>
      <c r="I87" s="43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953.76173800000004</v>
      </c>
      <c r="Q87" s="44">
        <v>8632.3896857700001</v>
      </c>
      <c r="R87" s="44">
        <v>0</v>
      </c>
      <c r="S87" s="44">
        <v>0</v>
      </c>
      <c r="T87" s="44">
        <v>0</v>
      </c>
      <c r="U87" s="44">
        <v>0</v>
      </c>
      <c r="V87" s="44">
        <v>0</v>
      </c>
      <c r="W87" s="44">
        <v>495.22160000000002</v>
      </c>
      <c r="X87" s="44">
        <v>0</v>
      </c>
      <c r="Y87" s="44">
        <v>803.02367906999996</v>
      </c>
      <c r="Z87" s="44">
        <v>2571.6033613</v>
      </c>
      <c r="AA87" s="44">
        <v>0</v>
      </c>
      <c r="AB87" s="44">
        <v>0</v>
      </c>
      <c r="AC87" s="44">
        <v>0</v>
      </c>
      <c r="AD87" s="44">
        <v>0</v>
      </c>
      <c r="AE87" s="44">
        <v>0</v>
      </c>
      <c r="AF87" s="44">
        <v>0</v>
      </c>
      <c r="AG87" s="44">
        <v>0</v>
      </c>
      <c r="AH87" s="44">
        <v>0</v>
      </c>
      <c r="AI87" s="44">
        <v>0</v>
      </c>
      <c r="AJ87" s="44">
        <v>0</v>
      </c>
      <c r="AK87" s="44">
        <v>0</v>
      </c>
      <c r="AL87" s="44">
        <v>0</v>
      </c>
      <c r="AM87" s="44">
        <v>0</v>
      </c>
      <c r="AN87" s="44">
        <v>0</v>
      </c>
      <c r="AO87" s="44">
        <v>0</v>
      </c>
      <c r="AP87" s="44">
        <v>0</v>
      </c>
      <c r="AQ87" s="44">
        <f t="shared" si="1"/>
        <v>23968.498139430001</v>
      </c>
    </row>
    <row r="88" spans="1:43" s="44" customFormat="1" x14ac:dyDescent="0.2">
      <c r="A88" s="4" t="s">
        <v>191</v>
      </c>
      <c r="B88" s="43">
        <v>0</v>
      </c>
      <c r="C88" s="43">
        <v>0</v>
      </c>
      <c r="D88" s="43">
        <v>982.58599331999994</v>
      </c>
      <c r="E88" s="43">
        <v>6110.3704765000002</v>
      </c>
      <c r="F88" s="43">
        <v>0</v>
      </c>
      <c r="G88" s="43">
        <v>0</v>
      </c>
      <c r="H88" s="43">
        <v>0</v>
      </c>
      <c r="I88" s="43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1372.6318226620001</v>
      </c>
      <c r="Q88" s="44">
        <v>3894.5387087899999</v>
      </c>
      <c r="R88" s="44">
        <v>0</v>
      </c>
      <c r="S88" s="44">
        <v>6.1463466029999996</v>
      </c>
      <c r="T88" s="44">
        <v>0</v>
      </c>
      <c r="U88" s="44">
        <v>0</v>
      </c>
      <c r="V88" s="44">
        <v>0</v>
      </c>
      <c r="W88" s="44">
        <v>6172.7794672</v>
      </c>
      <c r="X88" s="44">
        <v>0</v>
      </c>
      <c r="Y88" s="44">
        <v>497.34657478000003</v>
      </c>
      <c r="Z88" s="44">
        <v>3941.2525702200001</v>
      </c>
      <c r="AA88" s="44">
        <v>0</v>
      </c>
      <c r="AB88" s="44">
        <v>0</v>
      </c>
      <c r="AC88" s="44">
        <v>0</v>
      </c>
      <c r="AD88" s="44">
        <v>0</v>
      </c>
      <c r="AE88" s="44">
        <v>0</v>
      </c>
      <c r="AF88" s="44">
        <v>0</v>
      </c>
      <c r="AG88" s="44">
        <v>0</v>
      </c>
      <c r="AH88" s="44">
        <v>0</v>
      </c>
      <c r="AI88" s="44">
        <v>0</v>
      </c>
      <c r="AJ88" s="44">
        <v>0</v>
      </c>
      <c r="AK88" s="44">
        <v>0</v>
      </c>
      <c r="AL88" s="44">
        <v>0</v>
      </c>
      <c r="AM88" s="44">
        <v>0</v>
      </c>
      <c r="AN88" s="44">
        <v>0</v>
      </c>
      <c r="AO88" s="44">
        <v>603.84077500000001</v>
      </c>
      <c r="AP88" s="44">
        <v>22.414019</v>
      </c>
      <c r="AQ88" s="44">
        <f t="shared" si="1"/>
        <v>23603.906754075</v>
      </c>
    </row>
    <row r="89" spans="1:43" s="44" customFormat="1" x14ac:dyDescent="0.2">
      <c r="A89" s="4" t="s">
        <v>192</v>
      </c>
      <c r="B89" s="43">
        <v>-57.585799289999997</v>
      </c>
      <c r="C89" s="43">
        <v>402.60323148999998</v>
      </c>
      <c r="D89" s="43">
        <v>8064.9385179499996</v>
      </c>
      <c r="E89" s="43">
        <v>-382249.3135444324</v>
      </c>
      <c r="F89" s="43">
        <v>-3719.2124078699999</v>
      </c>
      <c r="G89" s="43">
        <v>-1959.6148204900001</v>
      </c>
      <c r="H89" s="43">
        <v>-1321.4458333600001</v>
      </c>
      <c r="I89" s="43">
        <v>-65.696192999999994</v>
      </c>
      <c r="J89" s="44">
        <v>-7849.1499887700002</v>
      </c>
      <c r="K89" s="44">
        <v>7.0182562800000001</v>
      </c>
      <c r="L89" s="44">
        <v>167.11953138729999</v>
      </c>
      <c r="M89" s="44">
        <v>-971.36165492999999</v>
      </c>
      <c r="N89" s="44">
        <v>2378.6538801299998</v>
      </c>
      <c r="O89" s="44">
        <v>-8849.3042915299993</v>
      </c>
      <c r="P89" s="44">
        <v>28781.546500519999</v>
      </c>
      <c r="Q89" s="44">
        <v>7169.4032684820004</v>
      </c>
      <c r="R89" s="44">
        <v>-3.3209967599999999</v>
      </c>
      <c r="S89" s="44">
        <v>-206274.43954968851</v>
      </c>
      <c r="T89" s="44">
        <v>43200.504308845702</v>
      </c>
      <c r="U89" s="44">
        <v>-8344.9342076100002</v>
      </c>
      <c r="V89" s="44">
        <v>-10771.32066155</v>
      </c>
      <c r="W89" s="44">
        <v>-53044.815709690003</v>
      </c>
      <c r="X89" s="44">
        <v>-125.90706694000001</v>
      </c>
      <c r="Y89" s="44">
        <v>2123.4098345299999</v>
      </c>
      <c r="Z89" s="44">
        <v>6835.7772775610001</v>
      </c>
      <c r="AA89" s="44">
        <v>-197.05850599999999</v>
      </c>
      <c r="AB89" s="44">
        <v>-110.098989</v>
      </c>
      <c r="AC89" s="44">
        <v>-71.249378429999993</v>
      </c>
      <c r="AD89" s="44">
        <v>-70709.650716870005</v>
      </c>
      <c r="AE89" s="44">
        <v>754.44164658</v>
      </c>
      <c r="AF89" s="44">
        <v>-1361.218392</v>
      </c>
      <c r="AG89" s="44">
        <v>4111.8106856900004</v>
      </c>
      <c r="AH89" s="44">
        <v>-619.44582394999998</v>
      </c>
      <c r="AI89" s="44">
        <v>1796.2126681</v>
      </c>
      <c r="AJ89" s="44">
        <v>-798.24429790299996</v>
      </c>
      <c r="AK89" s="44">
        <v>-1061.1255799995999</v>
      </c>
      <c r="AL89" s="44">
        <v>16007.311083604</v>
      </c>
      <c r="AM89" s="44">
        <v>-243375.69550787899</v>
      </c>
      <c r="AN89" s="44">
        <v>-49441.027938300998</v>
      </c>
      <c r="AO89" s="44">
        <v>-98714.898342112996</v>
      </c>
      <c r="AP89" s="44">
        <v>-31980.78431856</v>
      </c>
      <c r="AQ89" s="44">
        <f t="shared" si="1"/>
        <v>-1062247.1698257662</v>
      </c>
    </row>
    <row r="90" spans="1:43" s="44" customFormat="1" x14ac:dyDescent="0.2">
      <c r="A90" s="4" t="s">
        <v>193</v>
      </c>
      <c r="B90" s="43">
        <v>-57.585799289999997</v>
      </c>
      <c r="C90" s="43">
        <v>12.453214340000001</v>
      </c>
      <c r="D90" s="43">
        <v>3288.3286447300002</v>
      </c>
      <c r="E90" s="43">
        <v>-485598.08157515241</v>
      </c>
      <c r="F90" s="43">
        <v>-4027.5062999400002</v>
      </c>
      <c r="G90" s="43">
        <v>-2319.3126350900002</v>
      </c>
      <c r="H90" s="43">
        <v>-1321.4458333600001</v>
      </c>
      <c r="I90" s="43">
        <v>-68.556701259999997</v>
      </c>
      <c r="J90" s="44">
        <v>-8777.9996243799997</v>
      </c>
      <c r="K90" s="44">
        <v>-21.3923132</v>
      </c>
      <c r="L90" s="44">
        <v>158.6360966073</v>
      </c>
      <c r="M90" s="44">
        <v>-1504.97670849</v>
      </c>
      <c r="N90" s="44">
        <v>1480.92850043</v>
      </c>
      <c r="O90" s="44">
        <v>-12065.28274628</v>
      </c>
      <c r="P90" s="44">
        <v>9225.3143883299999</v>
      </c>
      <c r="Q90" s="44">
        <v>1858.6058308219999</v>
      </c>
      <c r="R90" s="44">
        <v>-81.573782809999997</v>
      </c>
      <c r="S90" s="44">
        <v>-207907.5691590955</v>
      </c>
      <c r="T90" s="44">
        <v>34403.700285135703</v>
      </c>
      <c r="U90" s="44">
        <v>-8925.5728023200008</v>
      </c>
      <c r="V90" s="44">
        <v>-12912.839411499999</v>
      </c>
      <c r="W90" s="44">
        <v>-51901.58208547</v>
      </c>
      <c r="X90" s="44">
        <v>-189.90328754999999</v>
      </c>
      <c r="Y90" s="44">
        <v>1019.22995143</v>
      </c>
      <c r="Z90" s="44">
        <v>7225.5352975510004</v>
      </c>
      <c r="AA90" s="44">
        <v>-229.96530589</v>
      </c>
      <c r="AB90" s="44">
        <v>-110.81880700000001</v>
      </c>
      <c r="AC90" s="44">
        <v>-71.249378429999993</v>
      </c>
      <c r="AD90" s="44">
        <v>-74418.002124980005</v>
      </c>
      <c r="AE90" s="44">
        <v>308.23294112000002</v>
      </c>
      <c r="AF90" s="44">
        <v>-1468.3734674</v>
      </c>
      <c r="AG90" s="44">
        <v>3382.9318050900001</v>
      </c>
      <c r="AH90" s="44">
        <v>-7887.6474672799995</v>
      </c>
      <c r="AI90" s="44">
        <v>1417.3146585</v>
      </c>
      <c r="AJ90" s="44">
        <v>-1831.0359854230001</v>
      </c>
      <c r="AK90" s="44">
        <v>-1160.2266282441999</v>
      </c>
      <c r="AL90" s="44">
        <v>515.99265107400004</v>
      </c>
      <c r="AM90" s="44">
        <v>-266443.78643908602</v>
      </c>
      <c r="AN90" s="44">
        <v>-54213.312628460997</v>
      </c>
      <c r="AO90" s="44">
        <v>-108255.355925923</v>
      </c>
      <c r="AP90" s="44">
        <v>-34394.752296320003</v>
      </c>
      <c r="AQ90" s="44">
        <f t="shared" si="1"/>
        <v>-1283868.5029544649</v>
      </c>
    </row>
    <row r="91" spans="1:43" s="44" customFormat="1" x14ac:dyDescent="0.2">
      <c r="A91" s="4" t="s">
        <v>194</v>
      </c>
      <c r="B91" s="43">
        <v>57.585799289999997</v>
      </c>
      <c r="C91" s="43">
        <v>-844.47063102000004</v>
      </c>
      <c r="D91" s="43">
        <v>36476.096915479997</v>
      </c>
      <c r="E91" s="43">
        <v>3453553.6266898285</v>
      </c>
      <c r="F91" s="43">
        <v>4108.0355591699999</v>
      </c>
      <c r="G91" s="43">
        <v>2342.7047120900002</v>
      </c>
      <c r="H91" s="43">
        <v>1527.5218909099999</v>
      </c>
      <c r="I91" s="43">
        <v>70.923135279999997</v>
      </c>
      <c r="J91" s="44">
        <v>8777.9996243799997</v>
      </c>
      <c r="K91" s="44">
        <v>21.3923132</v>
      </c>
      <c r="L91" s="44">
        <v>-85.036096307299999</v>
      </c>
      <c r="M91" s="44">
        <v>1891.2144284200001</v>
      </c>
      <c r="N91" s="44">
        <v>-1407.2203939799999</v>
      </c>
      <c r="O91" s="44">
        <v>11573.132029980001</v>
      </c>
      <c r="P91" s="44">
        <v>-9756.8132050099994</v>
      </c>
      <c r="Q91" s="44">
        <v>-3067.5628349469998</v>
      </c>
      <c r="R91" s="44">
        <v>81.573782809999997</v>
      </c>
      <c r="S91" s="44">
        <v>211837.45707209551</v>
      </c>
      <c r="T91" s="44">
        <v>17911.769973264301</v>
      </c>
      <c r="U91" s="44">
        <v>11755.314553620001</v>
      </c>
      <c r="V91" s="44">
        <v>12686.927000719999</v>
      </c>
      <c r="W91" s="44">
        <v>51901.58208547</v>
      </c>
      <c r="X91" s="44">
        <v>1194.609179</v>
      </c>
      <c r="Y91" s="44">
        <v>-1742.14320563</v>
      </c>
      <c r="Z91" s="44">
        <v>-7225.5352975510004</v>
      </c>
      <c r="AA91" s="44">
        <v>-1.7988372100000001</v>
      </c>
      <c r="AB91" s="44">
        <v>110.81880700000001</v>
      </c>
      <c r="AC91" s="44">
        <v>71.976533439999997</v>
      </c>
      <c r="AD91" s="44">
        <v>87228.911513979998</v>
      </c>
      <c r="AE91" s="44">
        <v>1813.9049711299999</v>
      </c>
      <c r="AF91" s="44">
        <v>2498.5125093900001</v>
      </c>
      <c r="AG91" s="44">
        <v>-3382.9318050900001</v>
      </c>
      <c r="AH91" s="44">
        <v>8699.9144488799993</v>
      </c>
      <c r="AI91" s="44">
        <v>-369.17926499999999</v>
      </c>
      <c r="AJ91" s="44">
        <v>1729.2770629229999</v>
      </c>
      <c r="AK91" s="44">
        <v>1160.2266282441999</v>
      </c>
      <c r="AL91" s="44">
        <v>951.30212512599996</v>
      </c>
      <c r="AM91" s="44">
        <v>279224.82138013199</v>
      </c>
      <c r="AN91" s="44">
        <v>54213.312628460997</v>
      </c>
      <c r="AO91" s="44">
        <v>117656.526863623</v>
      </c>
      <c r="AP91" s="44">
        <v>34767.5862672</v>
      </c>
      <c r="AQ91" s="44">
        <f t="shared" si="1"/>
        <v>4390013.8669127924</v>
      </c>
    </row>
    <row r="92" spans="1:43" s="44" customFormat="1" x14ac:dyDescent="0.2">
      <c r="A92" s="4" t="s">
        <v>195</v>
      </c>
      <c r="B92" s="43">
        <v>0</v>
      </c>
      <c r="C92" s="43">
        <v>832.01741668</v>
      </c>
      <c r="D92" s="43">
        <v>-39764.425560210002</v>
      </c>
      <c r="E92" s="43">
        <v>-2967955.545114676</v>
      </c>
      <c r="F92" s="43">
        <v>-80.529259229999994</v>
      </c>
      <c r="G92" s="43">
        <v>-23.392077</v>
      </c>
      <c r="H92" s="43">
        <v>-206.07605755</v>
      </c>
      <c r="I92" s="43">
        <v>-2.3664340199999998</v>
      </c>
      <c r="J92" s="44">
        <v>0</v>
      </c>
      <c r="K92" s="44">
        <v>0</v>
      </c>
      <c r="L92" s="44">
        <v>-73.600000300000005</v>
      </c>
      <c r="M92" s="44">
        <v>-386.23771993000003</v>
      </c>
      <c r="N92" s="44">
        <v>-73.708106450000002</v>
      </c>
      <c r="O92" s="44">
        <v>492.1507163</v>
      </c>
      <c r="P92" s="44">
        <v>531.49881668</v>
      </c>
      <c r="Q92" s="44">
        <v>1208.9570041249999</v>
      </c>
      <c r="R92" s="44">
        <v>0</v>
      </c>
      <c r="S92" s="44">
        <v>-3929.887913</v>
      </c>
      <c r="T92" s="44">
        <v>-52315.470258399997</v>
      </c>
      <c r="U92" s="44">
        <v>-2829.7417513</v>
      </c>
      <c r="V92" s="44">
        <v>225.91241077999999</v>
      </c>
      <c r="W92" s="44">
        <v>0</v>
      </c>
      <c r="X92" s="44">
        <v>-1004.70589145</v>
      </c>
      <c r="Y92" s="44">
        <v>722.91325419999998</v>
      </c>
      <c r="Z92" s="44">
        <v>0</v>
      </c>
      <c r="AA92" s="44">
        <v>231.76414310000001</v>
      </c>
      <c r="AB92" s="44">
        <v>0</v>
      </c>
      <c r="AC92" s="44">
        <v>-0.72715501000000005</v>
      </c>
      <c r="AD92" s="44">
        <v>-12810.909389</v>
      </c>
      <c r="AE92" s="44">
        <v>-2122.1379122500002</v>
      </c>
      <c r="AF92" s="44">
        <v>-1030.1390419899999</v>
      </c>
      <c r="AG92" s="44">
        <v>0</v>
      </c>
      <c r="AH92" s="44">
        <v>-812.26698160000001</v>
      </c>
      <c r="AI92" s="44">
        <v>-1048.1353935</v>
      </c>
      <c r="AJ92" s="44">
        <v>101.7589225</v>
      </c>
      <c r="AK92" s="44">
        <v>0</v>
      </c>
      <c r="AL92" s="44">
        <v>-1467.2947761999999</v>
      </c>
      <c r="AM92" s="44">
        <v>-12781.034941046</v>
      </c>
      <c r="AN92" s="44">
        <v>0</v>
      </c>
      <c r="AO92" s="44">
        <v>-9401.1709377000006</v>
      </c>
      <c r="AP92" s="44">
        <v>-372.83397087999998</v>
      </c>
      <c r="AQ92" s="44">
        <f t="shared" si="1"/>
        <v>-3106145.3639583262</v>
      </c>
    </row>
    <row r="93" spans="1:43" s="44" customFormat="1" x14ac:dyDescent="0.2">
      <c r="A93" s="4" t="s">
        <v>196</v>
      </c>
      <c r="B93" s="43">
        <v>0</v>
      </c>
      <c r="C93" s="43">
        <v>832.01741668</v>
      </c>
      <c r="D93" s="43">
        <v>-38755.627226199998</v>
      </c>
      <c r="E93" s="43">
        <v>-2962553.1518722</v>
      </c>
      <c r="F93" s="43">
        <v>-80.529259229999994</v>
      </c>
      <c r="G93" s="43">
        <v>-23.392077</v>
      </c>
      <c r="H93" s="43">
        <v>-206.07605755</v>
      </c>
      <c r="I93" s="43">
        <v>-2.3664340199999998</v>
      </c>
      <c r="J93" s="44">
        <v>0</v>
      </c>
      <c r="K93" s="44">
        <v>0</v>
      </c>
      <c r="L93" s="44">
        <v>-73.600000300000005</v>
      </c>
      <c r="M93" s="44">
        <v>-386.23771993000003</v>
      </c>
      <c r="N93" s="44">
        <v>-73.708106450000002</v>
      </c>
      <c r="O93" s="44">
        <v>492.1507163</v>
      </c>
      <c r="P93" s="44">
        <v>531.49881668</v>
      </c>
      <c r="Q93" s="44">
        <v>1208.9570041249999</v>
      </c>
      <c r="R93" s="44">
        <v>0</v>
      </c>
      <c r="S93" s="44">
        <v>-3929.887913</v>
      </c>
      <c r="T93" s="44">
        <v>-52315.470258399997</v>
      </c>
      <c r="U93" s="44">
        <v>-2829.7417513</v>
      </c>
      <c r="V93" s="44">
        <v>225.91241077999999</v>
      </c>
      <c r="W93" s="44">
        <v>0</v>
      </c>
      <c r="X93" s="44">
        <v>-1004.70589145</v>
      </c>
      <c r="Y93" s="44">
        <v>722.91325419999998</v>
      </c>
      <c r="Z93" s="44">
        <v>0</v>
      </c>
      <c r="AA93" s="44">
        <v>231.76414310000001</v>
      </c>
      <c r="AB93" s="44">
        <v>0</v>
      </c>
      <c r="AC93" s="44">
        <v>-0.72715501000000005</v>
      </c>
      <c r="AD93" s="44">
        <v>-12810.909389</v>
      </c>
      <c r="AE93" s="44">
        <v>-2122.1379122500002</v>
      </c>
      <c r="AF93" s="44">
        <v>-1030.1390419899999</v>
      </c>
      <c r="AG93" s="44">
        <v>0</v>
      </c>
      <c r="AH93" s="44">
        <v>-812.26698160000001</v>
      </c>
      <c r="AI93" s="44">
        <v>-1048.1353935</v>
      </c>
      <c r="AJ93" s="44">
        <v>101.7589225</v>
      </c>
      <c r="AK93" s="44">
        <v>0</v>
      </c>
      <c r="AL93" s="44">
        <v>-1467.2947761999999</v>
      </c>
      <c r="AM93" s="44">
        <v>-12781.034941046</v>
      </c>
      <c r="AN93" s="44">
        <v>0</v>
      </c>
      <c r="AO93" s="44">
        <v>-9401.1709377000006</v>
      </c>
      <c r="AP93" s="44">
        <v>-372.83397087999998</v>
      </c>
      <c r="AQ93" s="44">
        <f t="shared" si="1"/>
        <v>-3099734.1723818402</v>
      </c>
    </row>
    <row r="94" spans="1:43" s="44" customFormat="1" x14ac:dyDescent="0.2">
      <c r="A94" s="4" t="s">
        <v>197</v>
      </c>
      <c r="B94" s="43">
        <v>0</v>
      </c>
      <c r="C94" s="43">
        <v>0</v>
      </c>
      <c r="D94" s="43">
        <v>0</v>
      </c>
      <c r="E94" s="43">
        <v>-599381.53</v>
      </c>
      <c r="F94" s="43">
        <v>0</v>
      </c>
      <c r="G94" s="43">
        <v>0</v>
      </c>
      <c r="H94" s="43">
        <v>0</v>
      </c>
      <c r="I94" s="43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44">
        <v>0</v>
      </c>
      <c r="V94" s="44">
        <v>0</v>
      </c>
      <c r="W94" s="44">
        <v>0</v>
      </c>
      <c r="X94" s="44">
        <v>0</v>
      </c>
      <c r="Y94" s="44">
        <v>0</v>
      </c>
      <c r="Z94" s="44">
        <v>0</v>
      </c>
      <c r="AA94" s="44">
        <v>0</v>
      </c>
      <c r="AB94" s="44">
        <v>0</v>
      </c>
      <c r="AC94" s="44">
        <v>0</v>
      </c>
      <c r="AD94" s="44">
        <v>0</v>
      </c>
      <c r="AE94" s="44">
        <v>0</v>
      </c>
      <c r="AF94" s="44">
        <v>0</v>
      </c>
      <c r="AG94" s="44">
        <v>0</v>
      </c>
      <c r="AH94" s="44">
        <v>0</v>
      </c>
      <c r="AI94" s="44">
        <v>0</v>
      </c>
      <c r="AJ94" s="44">
        <v>0</v>
      </c>
      <c r="AK94" s="44">
        <v>0</v>
      </c>
      <c r="AL94" s="44">
        <v>0</v>
      </c>
      <c r="AM94" s="44">
        <v>0</v>
      </c>
      <c r="AN94" s="44">
        <v>0</v>
      </c>
      <c r="AO94" s="44">
        <v>0</v>
      </c>
      <c r="AP94" s="44">
        <v>0</v>
      </c>
      <c r="AQ94" s="44">
        <f t="shared" si="1"/>
        <v>-599381.53</v>
      </c>
    </row>
    <row r="95" spans="1:43" s="46" customFormat="1" x14ac:dyDescent="0.2">
      <c r="A95" s="5" t="s">
        <v>198</v>
      </c>
      <c r="B95" s="45">
        <v>0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  <c r="H95" s="45">
        <v>0</v>
      </c>
      <c r="I95" s="45">
        <v>0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v>0</v>
      </c>
      <c r="P95" s="46">
        <v>0</v>
      </c>
      <c r="Q95" s="46">
        <v>0</v>
      </c>
      <c r="R95" s="46">
        <v>0</v>
      </c>
      <c r="S95" s="46">
        <v>0</v>
      </c>
      <c r="T95" s="46">
        <v>0</v>
      </c>
      <c r="U95" s="46">
        <v>0</v>
      </c>
      <c r="V95" s="46">
        <v>0</v>
      </c>
      <c r="W95" s="46">
        <v>0</v>
      </c>
      <c r="X95" s="46">
        <v>0</v>
      </c>
      <c r="Y95" s="46">
        <v>0</v>
      </c>
      <c r="Z95" s="46">
        <v>0</v>
      </c>
      <c r="AA95" s="46">
        <v>0</v>
      </c>
      <c r="AB95" s="46">
        <v>0</v>
      </c>
      <c r="AC95" s="46">
        <v>0</v>
      </c>
      <c r="AD95" s="46">
        <v>0</v>
      </c>
      <c r="AE95" s="46">
        <v>0</v>
      </c>
      <c r="AF95" s="46">
        <v>0</v>
      </c>
      <c r="AG95" s="46">
        <v>0</v>
      </c>
      <c r="AH95" s="46">
        <v>0</v>
      </c>
      <c r="AI95" s="46">
        <v>0</v>
      </c>
      <c r="AJ95" s="46">
        <v>0</v>
      </c>
      <c r="AK95" s="46">
        <v>0</v>
      </c>
      <c r="AL95" s="46">
        <v>0</v>
      </c>
      <c r="AM95" s="46">
        <v>0</v>
      </c>
      <c r="AN95" s="46">
        <v>0</v>
      </c>
      <c r="AO95" s="46">
        <v>0</v>
      </c>
      <c r="AP95" s="46">
        <v>0</v>
      </c>
      <c r="AQ95" s="46">
        <f t="shared" si="1"/>
        <v>0</v>
      </c>
    </row>
    <row r="96" spans="1:43" s="44" customFormat="1" x14ac:dyDescent="0.2">
      <c r="A96" s="4" t="s">
        <v>199</v>
      </c>
      <c r="B96" s="43">
        <v>0</v>
      </c>
      <c r="C96" s="43">
        <v>0</v>
      </c>
      <c r="D96" s="43">
        <v>0</v>
      </c>
      <c r="E96" s="43">
        <v>-599381.53</v>
      </c>
      <c r="F96" s="43">
        <v>0</v>
      </c>
      <c r="G96" s="43">
        <v>0</v>
      </c>
      <c r="H96" s="43">
        <v>0</v>
      </c>
      <c r="I96" s="43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44">
        <v>0</v>
      </c>
      <c r="AC96" s="44">
        <v>0</v>
      </c>
      <c r="AD96" s="44">
        <v>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44">
        <v>0</v>
      </c>
      <c r="AK96" s="44">
        <v>0</v>
      </c>
      <c r="AL96" s="44">
        <v>0</v>
      </c>
      <c r="AM96" s="44">
        <v>0</v>
      </c>
      <c r="AN96" s="44">
        <v>0</v>
      </c>
      <c r="AO96" s="44">
        <v>0</v>
      </c>
      <c r="AP96" s="44">
        <v>0</v>
      </c>
      <c r="AQ96" s="44">
        <f t="shared" si="1"/>
        <v>-599381.53</v>
      </c>
    </row>
    <row r="97" spans="1:43" s="44" customFormat="1" x14ac:dyDescent="0.2">
      <c r="A97" s="4" t="s">
        <v>200</v>
      </c>
      <c r="B97" s="43">
        <v>0</v>
      </c>
      <c r="C97" s="43">
        <v>0</v>
      </c>
      <c r="D97" s="43">
        <v>0</v>
      </c>
      <c r="E97" s="43">
        <v>41933.800000000003</v>
      </c>
      <c r="F97" s="43">
        <v>0</v>
      </c>
      <c r="G97" s="43">
        <v>0</v>
      </c>
      <c r="H97" s="43">
        <v>0</v>
      </c>
      <c r="I97" s="43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44">
        <v>0</v>
      </c>
      <c r="Y97" s="44">
        <v>0</v>
      </c>
      <c r="Z97" s="44">
        <v>0</v>
      </c>
      <c r="AA97" s="44">
        <v>0</v>
      </c>
      <c r="AB97" s="44">
        <v>0</v>
      </c>
      <c r="AC97" s="44">
        <v>0</v>
      </c>
      <c r="AD97" s="44">
        <v>0</v>
      </c>
      <c r="AE97" s="44">
        <v>0</v>
      </c>
      <c r="AF97" s="44">
        <v>0</v>
      </c>
      <c r="AG97" s="44">
        <v>0</v>
      </c>
      <c r="AH97" s="44">
        <v>0</v>
      </c>
      <c r="AI97" s="44">
        <v>0</v>
      </c>
      <c r="AJ97" s="44">
        <v>0</v>
      </c>
      <c r="AK97" s="44">
        <v>0</v>
      </c>
      <c r="AL97" s="44">
        <v>0</v>
      </c>
      <c r="AM97" s="44">
        <v>0</v>
      </c>
      <c r="AN97" s="44">
        <v>0</v>
      </c>
      <c r="AO97" s="44">
        <v>0</v>
      </c>
      <c r="AP97" s="44">
        <v>0</v>
      </c>
      <c r="AQ97" s="44">
        <f t="shared" si="1"/>
        <v>41933.800000000003</v>
      </c>
    </row>
    <row r="98" spans="1:43" s="44" customFormat="1" x14ac:dyDescent="0.2">
      <c r="A98" s="4" t="s">
        <v>201</v>
      </c>
      <c r="B98" s="43">
        <v>0</v>
      </c>
      <c r="C98" s="43">
        <v>0</v>
      </c>
      <c r="D98" s="43">
        <v>0</v>
      </c>
      <c r="E98" s="43">
        <v>641315.32999999996</v>
      </c>
      <c r="F98" s="43">
        <v>0</v>
      </c>
      <c r="G98" s="43">
        <v>0</v>
      </c>
      <c r="H98" s="43">
        <v>0</v>
      </c>
      <c r="I98" s="43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44">
        <v>0</v>
      </c>
      <c r="V98" s="44">
        <v>0</v>
      </c>
      <c r="W98" s="44">
        <v>0</v>
      </c>
      <c r="X98" s="44">
        <v>0</v>
      </c>
      <c r="Y98" s="44">
        <v>0</v>
      </c>
      <c r="Z98" s="44">
        <v>0</v>
      </c>
      <c r="AA98" s="44">
        <v>0</v>
      </c>
      <c r="AB98" s="44">
        <v>0</v>
      </c>
      <c r="AC98" s="44">
        <v>0</v>
      </c>
      <c r="AD98" s="44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0</v>
      </c>
      <c r="AP98" s="44">
        <v>0</v>
      </c>
      <c r="AQ98" s="44">
        <f t="shared" si="1"/>
        <v>641315.32999999996</v>
      </c>
    </row>
    <row r="99" spans="1:43" s="44" customFormat="1" x14ac:dyDescent="0.2">
      <c r="A99" s="4" t="s">
        <v>202</v>
      </c>
      <c r="B99" s="43">
        <v>0</v>
      </c>
      <c r="C99" s="43">
        <v>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0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44">
        <v>0</v>
      </c>
      <c r="V99" s="44">
        <v>0</v>
      </c>
      <c r="W99" s="44">
        <v>0</v>
      </c>
      <c r="X99" s="44">
        <v>0</v>
      </c>
      <c r="Y99" s="44">
        <v>0</v>
      </c>
      <c r="Z99" s="44">
        <v>0</v>
      </c>
      <c r="AA99" s="44">
        <v>0</v>
      </c>
      <c r="AB99" s="44">
        <v>0</v>
      </c>
      <c r="AC99" s="44">
        <v>0</v>
      </c>
      <c r="AD99" s="44">
        <v>0</v>
      </c>
      <c r="AE99" s="44">
        <v>0</v>
      </c>
      <c r="AF99" s="44">
        <v>0</v>
      </c>
      <c r="AG99" s="44">
        <v>0</v>
      </c>
      <c r="AH99" s="44">
        <v>0</v>
      </c>
      <c r="AI99" s="44">
        <v>0</v>
      </c>
      <c r="AJ99" s="44">
        <v>0</v>
      </c>
      <c r="AK99" s="44">
        <v>0</v>
      </c>
      <c r="AL99" s="44">
        <v>0</v>
      </c>
      <c r="AM99" s="44">
        <v>0</v>
      </c>
      <c r="AN99" s="44">
        <v>0</v>
      </c>
      <c r="AO99" s="44">
        <v>0</v>
      </c>
      <c r="AP99" s="44">
        <v>0</v>
      </c>
      <c r="AQ99" s="44">
        <f t="shared" si="1"/>
        <v>0</v>
      </c>
    </row>
    <row r="100" spans="1:43" s="44" customFormat="1" x14ac:dyDescent="0.2">
      <c r="A100" s="4" t="s">
        <v>203</v>
      </c>
      <c r="B100" s="43">
        <v>0</v>
      </c>
      <c r="C100" s="43">
        <v>832.01741668</v>
      </c>
      <c r="D100" s="43">
        <v>-6353.3072167199998</v>
      </c>
      <c r="E100" s="43">
        <v>-453907.00287219998</v>
      </c>
      <c r="F100" s="43">
        <v>-80.529259229999994</v>
      </c>
      <c r="G100" s="43">
        <v>-23.392077</v>
      </c>
      <c r="H100" s="43">
        <v>-206.07605755</v>
      </c>
      <c r="I100" s="43">
        <v>-2.3664340199999998</v>
      </c>
      <c r="J100" s="44">
        <v>0</v>
      </c>
      <c r="K100" s="44">
        <v>0</v>
      </c>
      <c r="L100" s="44">
        <v>-73.600000300000005</v>
      </c>
      <c r="M100" s="44">
        <v>-386.23771993000003</v>
      </c>
      <c r="N100" s="44">
        <v>-496.00709391999999</v>
      </c>
      <c r="O100" s="44">
        <v>492.1507163</v>
      </c>
      <c r="P100" s="44">
        <v>531.49881668</v>
      </c>
      <c r="Q100" s="44">
        <v>1208.9570041249999</v>
      </c>
      <c r="R100" s="44">
        <v>0</v>
      </c>
      <c r="S100" s="44">
        <v>-3929.887913</v>
      </c>
      <c r="T100" s="44">
        <v>-89406.186384400004</v>
      </c>
      <c r="U100" s="44">
        <v>-2829.7417513</v>
      </c>
      <c r="V100" s="44">
        <v>225.91241077999999</v>
      </c>
      <c r="W100" s="44">
        <v>0</v>
      </c>
      <c r="X100" s="44">
        <v>-1004.70589145</v>
      </c>
      <c r="Y100" s="44">
        <v>722.91325419999998</v>
      </c>
      <c r="Z100" s="44">
        <v>0</v>
      </c>
      <c r="AA100" s="44">
        <v>32.81140697</v>
      </c>
      <c r="AB100" s="44">
        <v>0</v>
      </c>
      <c r="AC100" s="44">
        <v>-0.72715501000000005</v>
      </c>
      <c r="AD100" s="44">
        <v>-12810.909389</v>
      </c>
      <c r="AE100" s="44">
        <v>-2122.1379122500002</v>
      </c>
      <c r="AF100" s="44">
        <v>-1030.1390419899999</v>
      </c>
      <c r="AG100" s="44">
        <v>0</v>
      </c>
      <c r="AH100" s="44">
        <v>-812.26698160000001</v>
      </c>
      <c r="AI100" s="44">
        <v>-1048.1353935</v>
      </c>
      <c r="AJ100" s="44">
        <v>101.7589225</v>
      </c>
      <c r="AK100" s="44">
        <v>0</v>
      </c>
      <c r="AL100" s="44">
        <v>-1467.2947761999999</v>
      </c>
      <c r="AM100" s="44">
        <v>0</v>
      </c>
      <c r="AN100" s="44">
        <v>0</v>
      </c>
      <c r="AO100" s="44">
        <v>-9401.1709377000006</v>
      </c>
      <c r="AP100" s="44">
        <v>-372.83397087999998</v>
      </c>
      <c r="AQ100" s="44">
        <f t="shared" si="1"/>
        <v>-583616.63628091512</v>
      </c>
    </row>
    <row r="101" spans="1:43" s="46" customFormat="1" x14ac:dyDescent="0.2">
      <c r="A101" s="5" t="s">
        <v>204</v>
      </c>
      <c r="B101" s="45">
        <v>0</v>
      </c>
      <c r="C101" s="45">
        <v>0</v>
      </c>
      <c r="D101" s="45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v>0</v>
      </c>
      <c r="O101" s="46">
        <v>0</v>
      </c>
      <c r="P101" s="46">
        <v>0</v>
      </c>
      <c r="Q101" s="46">
        <v>0</v>
      </c>
      <c r="R101" s="46">
        <v>0</v>
      </c>
      <c r="S101" s="46">
        <v>0</v>
      </c>
      <c r="T101" s="46">
        <v>0</v>
      </c>
      <c r="U101" s="46">
        <v>0</v>
      </c>
      <c r="V101" s="46">
        <v>0</v>
      </c>
      <c r="W101" s="46">
        <v>0</v>
      </c>
      <c r="X101" s="46">
        <v>0</v>
      </c>
      <c r="Y101" s="46">
        <v>0</v>
      </c>
      <c r="Z101" s="46">
        <v>0</v>
      </c>
      <c r="AA101" s="46">
        <v>0</v>
      </c>
      <c r="AB101" s="46">
        <v>0</v>
      </c>
      <c r="AC101" s="46">
        <v>0</v>
      </c>
      <c r="AD101" s="46">
        <v>0</v>
      </c>
      <c r="AE101" s="46">
        <v>0</v>
      </c>
      <c r="AF101" s="46">
        <v>0</v>
      </c>
      <c r="AG101" s="46">
        <v>0</v>
      </c>
      <c r="AH101" s="46">
        <v>0</v>
      </c>
      <c r="AI101" s="46">
        <v>0</v>
      </c>
      <c r="AJ101" s="46">
        <v>0</v>
      </c>
      <c r="AK101" s="46">
        <v>0</v>
      </c>
      <c r="AL101" s="46">
        <v>0</v>
      </c>
      <c r="AM101" s="46">
        <v>0</v>
      </c>
      <c r="AN101" s="46">
        <v>0</v>
      </c>
      <c r="AO101" s="46">
        <v>0</v>
      </c>
      <c r="AP101" s="46">
        <v>0</v>
      </c>
      <c r="AQ101" s="46">
        <f t="shared" si="1"/>
        <v>0</v>
      </c>
    </row>
    <row r="102" spans="1:43" s="46" customFormat="1" x14ac:dyDescent="0.2">
      <c r="A102" s="5" t="s">
        <v>205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v>0</v>
      </c>
      <c r="H102" s="45">
        <v>0</v>
      </c>
      <c r="I102" s="45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v>0</v>
      </c>
      <c r="O102" s="46">
        <v>0</v>
      </c>
      <c r="P102" s="46">
        <v>0</v>
      </c>
      <c r="Q102" s="46">
        <v>0</v>
      </c>
      <c r="R102" s="46">
        <v>0</v>
      </c>
      <c r="S102" s="46">
        <v>0</v>
      </c>
      <c r="T102" s="46">
        <v>0</v>
      </c>
      <c r="U102" s="46">
        <v>0</v>
      </c>
      <c r="V102" s="46">
        <v>0</v>
      </c>
      <c r="W102" s="46">
        <v>0</v>
      </c>
      <c r="X102" s="46">
        <v>0</v>
      </c>
      <c r="Y102" s="46">
        <v>0</v>
      </c>
      <c r="Z102" s="46">
        <v>0</v>
      </c>
      <c r="AA102" s="46">
        <v>0</v>
      </c>
      <c r="AB102" s="46">
        <v>0</v>
      </c>
      <c r="AC102" s="46">
        <v>0</v>
      </c>
      <c r="AD102" s="46">
        <v>0</v>
      </c>
      <c r="AE102" s="46">
        <v>0</v>
      </c>
      <c r="AF102" s="46">
        <v>0</v>
      </c>
      <c r="AG102" s="46">
        <v>0</v>
      </c>
      <c r="AH102" s="46">
        <v>0</v>
      </c>
      <c r="AI102" s="46">
        <v>0</v>
      </c>
      <c r="AJ102" s="46">
        <v>0</v>
      </c>
      <c r="AK102" s="46">
        <v>0</v>
      </c>
      <c r="AL102" s="46">
        <v>0</v>
      </c>
      <c r="AM102" s="46">
        <v>0</v>
      </c>
      <c r="AN102" s="46">
        <v>0</v>
      </c>
      <c r="AO102" s="46">
        <v>0</v>
      </c>
      <c r="AP102" s="46">
        <v>372.83397087999998</v>
      </c>
      <c r="AQ102" s="46">
        <f t="shared" si="1"/>
        <v>372.83397087999998</v>
      </c>
    </row>
    <row r="103" spans="1:43" s="46" customFormat="1" x14ac:dyDescent="0.2">
      <c r="A103" s="5" t="s">
        <v>206</v>
      </c>
      <c r="B103" s="45">
        <v>0</v>
      </c>
      <c r="C103" s="45">
        <v>832.01741668</v>
      </c>
      <c r="D103" s="45">
        <v>-6353.3072167199998</v>
      </c>
      <c r="E103" s="45">
        <v>-453907.00287219998</v>
      </c>
      <c r="F103" s="45">
        <v>-80.529259229999994</v>
      </c>
      <c r="G103" s="45">
        <v>-23.392077</v>
      </c>
      <c r="H103" s="45">
        <v>-206.07605755</v>
      </c>
      <c r="I103" s="45">
        <v>-2.3664340199999998</v>
      </c>
      <c r="J103" s="46">
        <v>0</v>
      </c>
      <c r="K103" s="46">
        <v>0</v>
      </c>
      <c r="L103" s="46">
        <v>-73.600000300000005</v>
      </c>
      <c r="M103" s="46">
        <v>-386.23771993000003</v>
      </c>
      <c r="N103" s="46">
        <v>-496.00709391999999</v>
      </c>
      <c r="O103" s="46">
        <v>492.1507163</v>
      </c>
      <c r="P103" s="46">
        <v>531.49881668</v>
      </c>
      <c r="Q103" s="46">
        <v>1208.9570041249999</v>
      </c>
      <c r="R103" s="46">
        <v>0</v>
      </c>
      <c r="S103" s="46">
        <v>-3929.887913</v>
      </c>
      <c r="T103" s="46">
        <v>-89406.186384400004</v>
      </c>
      <c r="U103" s="46">
        <v>-2829.7417513</v>
      </c>
      <c r="V103" s="46">
        <v>225.91241077999999</v>
      </c>
      <c r="W103" s="46">
        <v>0</v>
      </c>
      <c r="X103" s="46">
        <v>-1004.70589145</v>
      </c>
      <c r="Y103" s="46">
        <v>722.91325419999998</v>
      </c>
      <c r="Z103" s="46">
        <v>0</v>
      </c>
      <c r="AA103" s="46">
        <v>32.81140697</v>
      </c>
      <c r="AB103" s="46">
        <v>0</v>
      </c>
      <c r="AC103" s="46">
        <v>-0.72715501000000005</v>
      </c>
      <c r="AD103" s="46">
        <v>-12810.909389</v>
      </c>
      <c r="AE103" s="46">
        <v>-2122.1379122500002</v>
      </c>
      <c r="AF103" s="46">
        <v>-1030.1390419899999</v>
      </c>
      <c r="AG103" s="46">
        <v>0</v>
      </c>
      <c r="AH103" s="46">
        <v>-812.26698160000001</v>
      </c>
      <c r="AI103" s="46">
        <v>-1048.1353935</v>
      </c>
      <c r="AJ103" s="46">
        <v>101.7589225</v>
      </c>
      <c r="AK103" s="46">
        <v>0</v>
      </c>
      <c r="AL103" s="46">
        <v>-1467.2947761999999</v>
      </c>
      <c r="AM103" s="46">
        <v>0</v>
      </c>
      <c r="AN103" s="46">
        <v>0</v>
      </c>
      <c r="AO103" s="46">
        <v>-9401.1709377000006</v>
      </c>
      <c r="AP103" s="46">
        <v>0</v>
      </c>
      <c r="AQ103" s="46">
        <f t="shared" si="1"/>
        <v>-583243.8023100351</v>
      </c>
    </row>
    <row r="104" spans="1:43" s="44" customFormat="1" x14ac:dyDescent="0.2">
      <c r="A104" s="4" t="s">
        <v>207</v>
      </c>
      <c r="B104" s="43">
        <v>0</v>
      </c>
      <c r="C104" s="43">
        <v>-338.23813962000003</v>
      </c>
      <c r="D104" s="43">
        <v>-2668.8418173199998</v>
      </c>
      <c r="E104" s="43">
        <v>-294711.696</v>
      </c>
      <c r="F104" s="43">
        <v>0</v>
      </c>
      <c r="G104" s="43">
        <v>0</v>
      </c>
      <c r="H104" s="43">
        <v>0</v>
      </c>
      <c r="I104" s="43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44">
        <v>0</v>
      </c>
      <c r="AC104" s="44">
        <v>0</v>
      </c>
      <c r="AD104" s="44">
        <v>0</v>
      </c>
      <c r="AE104" s="44">
        <v>0</v>
      </c>
      <c r="AF104" s="44">
        <v>0</v>
      </c>
      <c r="AG104" s="44">
        <v>0</v>
      </c>
      <c r="AH104" s="44">
        <v>0.11580500000000001</v>
      </c>
      <c r="AI104" s="44">
        <v>-1048.8962160000001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-14239.5919488</v>
      </c>
      <c r="AP104" s="44">
        <v>0</v>
      </c>
      <c r="AQ104" s="44">
        <f t="shared" si="1"/>
        <v>-313007.14831674006</v>
      </c>
    </row>
    <row r="105" spans="1:43" s="46" customFormat="1" x14ac:dyDescent="0.2">
      <c r="A105" s="5" t="s">
        <v>208</v>
      </c>
      <c r="B105" s="45">
        <v>0</v>
      </c>
      <c r="C105" s="45">
        <v>0</v>
      </c>
      <c r="D105" s="45">
        <v>10892.490622400001</v>
      </c>
      <c r="E105" s="45">
        <v>760509.89399999997</v>
      </c>
      <c r="F105" s="45">
        <v>0</v>
      </c>
      <c r="G105" s="45">
        <v>0</v>
      </c>
      <c r="H105" s="45">
        <v>0</v>
      </c>
      <c r="I105" s="45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v>0</v>
      </c>
      <c r="O105" s="46">
        <v>0</v>
      </c>
      <c r="P105" s="46">
        <v>0</v>
      </c>
      <c r="Q105" s="46">
        <v>0</v>
      </c>
      <c r="R105" s="46">
        <v>0</v>
      </c>
      <c r="S105" s="46">
        <v>0</v>
      </c>
      <c r="T105" s="46">
        <v>0</v>
      </c>
      <c r="U105" s="46">
        <v>0</v>
      </c>
      <c r="V105" s="46">
        <v>0</v>
      </c>
      <c r="W105" s="46">
        <v>0</v>
      </c>
      <c r="X105" s="46">
        <v>0</v>
      </c>
      <c r="Y105" s="46">
        <v>0</v>
      </c>
      <c r="Z105" s="46">
        <v>0</v>
      </c>
      <c r="AA105" s="46">
        <v>0</v>
      </c>
      <c r="AB105" s="46">
        <v>0</v>
      </c>
      <c r="AC105" s="46">
        <v>0</v>
      </c>
      <c r="AD105" s="46">
        <v>0</v>
      </c>
      <c r="AE105" s="46">
        <v>0</v>
      </c>
      <c r="AF105" s="46">
        <v>0</v>
      </c>
      <c r="AG105" s="46">
        <v>0</v>
      </c>
      <c r="AH105" s="46">
        <v>44.996872000000003</v>
      </c>
      <c r="AI105" s="46">
        <v>2739.0666872000002</v>
      </c>
      <c r="AJ105" s="46">
        <v>0</v>
      </c>
      <c r="AK105" s="46">
        <v>0</v>
      </c>
      <c r="AL105" s="46">
        <v>0</v>
      </c>
      <c r="AM105" s="46">
        <v>0</v>
      </c>
      <c r="AN105" s="46">
        <v>0</v>
      </c>
      <c r="AO105" s="46">
        <v>48671.8633118</v>
      </c>
      <c r="AP105" s="46">
        <v>0</v>
      </c>
      <c r="AQ105" s="46">
        <f t="shared" si="1"/>
        <v>822858.31149340002</v>
      </c>
    </row>
    <row r="106" spans="1:43" s="44" customFormat="1" x14ac:dyDescent="0.2">
      <c r="A106" s="4" t="s">
        <v>209</v>
      </c>
      <c r="B106" s="43">
        <v>0</v>
      </c>
      <c r="C106" s="43">
        <v>338.23813962000003</v>
      </c>
      <c r="D106" s="43">
        <v>13561.332439719999</v>
      </c>
      <c r="E106" s="43">
        <v>1055221.5900000001</v>
      </c>
      <c r="F106" s="43">
        <v>0</v>
      </c>
      <c r="G106" s="43">
        <v>0</v>
      </c>
      <c r="H106" s="43">
        <v>0</v>
      </c>
      <c r="I106" s="43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44">
        <v>0</v>
      </c>
      <c r="V106" s="44">
        <v>0</v>
      </c>
      <c r="W106" s="44">
        <v>0</v>
      </c>
      <c r="X106" s="44">
        <v>0</v>
      </c>
      <c r="Y106" s="44">
        <v>0</v>
      </c>
      <c r="Z106" s="44">
        <v>0</v>
      </c>
      <c r="AA106" s="44">
        <v>0</v>
      </c>
      <c r="AB106" s="44">
        <v>0</v>
      </c>
      <c r="AC106" s="44">
        <v>0</v>
      </c>
      <c r="AD106" s="44">
        <v>0</v>
      </c>
      <c r="AE106" s="44">
        <v>0</v>
      </c>
      <c r="AF106" s="44">
        <v>0</v>
      </c>
      <c r="AG106" s="44">
        <v>0</v>
      </c>
      <c r="AH106" s="44">
        <v>44.881067000000002</v>
      </c>
      <c r="AI106" s="44">
        <v>3787.9629031999998</v>
      </c>
      <c r="AJ106" s="44">
        <v>0</v>
      </c>
      <c r="AK106" s="44">
        <v>0</v>
      </c>
      <c r="AL106" s="44">
        <v>0</v>
      </c>
      <c r="AM106" s="44">
        <v>0</v>
      </c>
      <c r="AN106" s="44">
        <v>0</v>
      </c>
      <c r="AO106" s="44">
        <v>62911.4552606</v>
      </c>
      <c r="AP106" s="44">
        <v>0</v>
      </c>
      <c r="AQ106" s="44">
        <f t="shared" si="1"/>
        <v>1135865.4598101401</v>
      </c>
    </row>
    <row r="107" spans="1:43" s="44" customFormat="1" x14ac:dyDescent="0.2">
      <c r="A107" s="4" t="s">
        <v>210</v>
      </c>
      <c r="B107" s="43">
        <v>0</v>
      </c>
      <c r="C107" s="43">
        <v>1170.2555563000001</v>
      </c>
      <c r="D107" s="43">
        <v>-3684.4653994</v>
      </c>
      <c r="E107" s="43">
        <v>-159195.30687219999</v>
      </c>
      <c r="F107" s="43">
        <v>-80.529259229999994</v>
      </c>
      <c r="G107" s="43">
        <v>-23.392077</v>
      </c>
      <c r="H107" s="43">
        <v>-206.07605755</v>
      </c>
      <c r="I107" s="43">
        <v>-2.3664340199999998</v>
      </c>
      <c r="J107" s="44">
        <v>0</v>
      </c>
      <c r="K107" s="44">
        <v>0</v>
      </c>
      <c r="L107" s="44">
        <v>-73.600000300000005</v>
      </c>
      <c r="M107" s="44">
        <v>-386.23771993000003</v>
      </c>
      <c r="N107" s="44">
        <v>-496.00709391999999</v>
      </c>
      <c r="O107" s="44">
        <v>492.1507163</v>
      </c>
      <c r="P107" s="44">
        <v>531.49881668</v>
      </c>
      <c r="Q107" s="44">
        <v>1208.9570041249999</v>
      </c>
      <c r="R107" s="44">
        <v>0</v>
      </c>
      <c r="S107" s="44">
        <v>-3929.887913</v>
      </c>
      <c r="T107" s="44">
        <v>-89406.186384400004</v>
      </c>
      <c r="U107" s="44">
        <v>-2829.7417513</v>
      </c>
      <c r="V107" s="44">
        <v>225.91241077999999</v>
      </c>
      <c r="W107" s="44">
        <v>0</v>
      </c>
      <c r="X107" s="44">
        <v>-1004.70589145</v>
      </c>
      <c r="Y107" s="44">
        <v>722.91325419999998</v>
      </c>
      <c r="Z107" s="44">
        <v>0</v>
      </c>
      <c r="AA107" s="44">
        <v>32.81140697</v>
      </c>
      <c r="AB107" s="44">
        <v>0</v>
      </c>
      <c r="AC107" s="44">
        <v>-0.72715501000000005</v>
      </c>
      <c r="AD107" s="44">
        <v>-12810.909389</v>
      </c>
      <c r="AE107" s="44">
        <v>-2122.1379122500002</v>
      </c>
      <c r="AF107" s="44">
        <v>-1030.1390419899999</v>
      </c>
      <c r="AG107" s="44">
        <v>0</v>
      </c>
      <c r="AH107" s="44">
        <v>-812.38278660000003</v>
      </c>
      <c r="AI107" s="44">
        <v>0.76082249999999996</v>
      </c>
      <c r="AJ107" s="44">
        <v>101.7589225</v>
      </c>
      <c r="AK107" s="44">
        <v>0</v>
      </c>
      <c r="AL107" s="44">
        <v>-1467.2947761999999</v>
      </c>
      <c r="AM107" s="44">
        <v>0</v>
      </c>
      <c r="AN107" s="44">
        <v>0</v>
      </c>
      <c r="AO107" s="44">
        <v>4838.4210111000002</v>
      </c>
      <c r="AP107" s="44">
        <v>0</v>
      </c>
      <c r="AQ107" s="44">
        <f t="shared" si="1"/>
        <v>-270236.65399329504</v>
      </c>
    </row>
    <row r="108" spans="1:43" s="44" customFormat="1" x14ac:dyDescent="0.2">
      <c r="A108" s="4" t="s">
        <v>208</v>
      </c>
      <c r="B108" s="43">
        <v>0</v>
      </c>
      <c r="C108" s="43">
        <v>4790.5218793000004</v>
      </c>
      <c r="D108" s="43">
        <v>2201.2296290999998</v>
      </c>
      <c r="E108" s="43">
        <v>438561.7761969</v>
      </c>
      <c r="F108" s="43">
        <v>1021.98276421</v>
      </c>
      <c r="G108" s="43">
        <v>468.14676939999998</v>
      </c>
      <c r="H108" s="43">
        <v>300.16044532000001</v>
      </c>
      <c r="I108" s="43">
        <v>0.39155704000000002</v>
      </c>
      <c r="J108" s="44">
        <v>0</v>
      </c>
      <c r="K108" s="44">
        <v>0</v>
      </c>
      <c r="L108" s="44">
        <v>485.71437459999999</v>
      </c>
      <c r="M108" s="44">
        <v>1515.3036664599999</v>
      </c>
      <c r="N108" s="44">
        <v>32908.442345199997</v>
      </c>
      <c r="O108" s="44">
        <v>8573.3240755999996</v>
      </c>
      <c r="P108" s="44">
        <v>56902.969859700002</v>
      </c>
      <c r="Q108" s="44">
        <v>20077.286561055</v>
      </c>
      <c r="R108" s="44">
        <v>0</v>
      </c>
      <c r="S108" s="44">
        <v>14009.445002</v>
      </c>
      <c r="T108" s="44">
        <v>11647.811274899999</v>
      </c>
      <c r="U108" s="44">
        <v>14691.751168500001</v>
      </c>
      <c r="V108" s="44">
        <v>7301.3878957500001</v>
      </c>
      <c r="W108" s="44">
        <v>0</v>
      </c>
      <c r="X108" s="44">
        <v>355.0278788</v>
      </c>
      <c r="Y108" s="44">
        <v>1589.4669355000001</v>
      </c>
      <c r="Z108" s="44">
        <v>0</v>
      </c>
      <c r="AA108" s="44">
        <v>162.98041957999999</v>
      </c>
      <c r="AB108" s="44">
        <v>0</v>
      </c>
      <c r="AC108" s="44">
        <v>22.50857542</v>
      </c>
      <c r="AD108" s="44">
        <v>7515.874726</v>
      </c>
      <c r="AE108" s="44">
        <v>0</v>
      </c>
      <c r="AF108" s="44">
        <v>812.57337901000005</v>
      </c>
      <c r="AG108" s="44">
        <v>0</v>
      </c>
      <c r="AH108" s="44">
        <v>2101.5677725</v>
      </c>
      <c r="AI108" s="44">
        <v>9.6927228999999997</v>
      </c>
      <c r="AJ108" s="44">
        <v>101.7589225</v>
      </c>
      <c r="AK108" s="44">
        <v>0</v>
      </c>
      <c r="AL108" s="44">
        <v>5154.3724702999998</v>
      </c>
      <c r="AM108" s="44">
        <v>0</v>
      </c>
      <c r="AN108" s="44">
        <v>0</v>
      </c>
      <c r="AO108" s="44">
        <v>5476.1193288000004</v>
      </c>
      <c r="AP108" s="44">
        <v>0</v>
      </c>
      <c r="AQ108" s="44">
        <f t="shared" si="1"/>
        <v>638759.58859634493</v>
      </c>
    </row>
    <row r="109" spans="1:43" s="46" customFormat="1" x14ac:dyDescent="0.2">
      <c r="A109" s="5" t="s">
        <v>209</v>
      </c>
      <c r="B109" s="45">
        <v>0</v>
      </c>
      <c r="C109" s="45">
        <v>3620.2663229999998</v>
      </c>
      <c r="D109" s="45">
        <v>5885.6950285000003</v>
      </c>
      <c r="E109" s="45">
        <v>597757.08306910004</v>
      </c>
      <c r="F109" s="45">
        <v>1102.5120234399999</v>
      </c>
      <c r="G109" s="45">
        <v>491.53884640000001</v>
      </c>
      <c r="H109" s="45">
        <v>506.23650286999998</v>
      </c>
      <c r="I109" s="45">
        <v>2.7579910600000002</v>
      </c>
      <c r="J109" s="46">
        <v>0</v>
      </c>
      <c r="K109" s="46">
        <v>0</v>
      </c>
      <c r="L109" s="46">
        <v>559.31437489999996</v>
      </c>
      <c r="M109" s="46">
        <v>1901.5413863900001</v>
      </c>
      <c r="N109" s="46">
        <v>33404.449439119999</v>
      </c>
      <c r="O109" s="46">
        <v>8081.1733592999999</v>
      </c>
      <c r="P109" s="46">
        <v>56371.471043019999</v>
      </c>
      <c r="Q109" s="46">
        <v>18868.329556929999</v>
      </c>
      <c r="R109" s="46">
        <v>0</v>
      </c>
      <c r="S109" s="46">
        <v>17939.332914999999</v>
      </c>
      <c r="T109" s="46">
        <v>101053.9976593</v>
      </c>
      <c r="U109" s="46">
        <v>17521.492919799999</v>
      </c>
      <c r="V109" s="46">
        <v>7075.4754849700003</v>
      </c>
      <c r="W109" s="46">
        <v>0</v>
      </c>
      <c r="X109" s="46">
        <v>1359.7337702499999</v>
      </c>
      <c r="Y109" s="46">
        <v>866.55368129999999</v>
      </c>
      <c r="Z109" s="46">
        <v>0</v>
      </c>
      <c r="AA109" s="46">
        <v>130.16901261000001</v>
      </c>
      <c r="AB109" s="46">
        <v>0</v>
      </c>
      <c r="AC109" s="46">
        <v>23.23573043</v>
      </c>
      <c r="AD109" s="46">
        <v>20326.784114999999</v>
      </c>
      <c r="AE109" s="46">
        <v>2122.1379122500002</v>
      </c>
      <c r="AF109" s="46">
        <v>1842.7124209999999</v>
      </c>
      <c r="AG109" s="46">
        <v>0</v>
      </c>
      <c r="AH109" s="46">
        <v>2913.9505591000002</v>
      </c>
      <c r="AI109" s="46">
        <v>8.9319004</v>
      </c>
      <c r="AJ109" s="46">
        <v>0</v>
      </c>
      <c r="AK109" s="46">
        <v>0</v>
      </c>
      <c r="AL109" s="46">
        <v>6621.6672465000001</v>
      </c>
      <c r="AM109" s="46">
        <v>0</v>
      </c>
      <c r="AN109" s="46">
        <v>0</v>
      </c>
      <c r="AO109" s="46">
        <v>637.69831769999996</v>
      </c>
      <c r="AP109" s="46">
        <v>0</v>
      </c>
      <c r="AQ109" s="46">
        <f t="shared" si="1"/>
        <v>908996.24258964008</v>
      </c>
    </row>
    <row r="110" spans="1:43" s="44" customFormat="1" x14ac:dyDescent="0.2">
      <c r="A110" s="4" t="s">
        <v>211</v>
      </c>
      <c r="B110" s="43">
        <v>0</v>
      </c>
      <c r="C110" s="43">
        <v>0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44">
        <v>0</v>
      </c>
      <c r="V110" s="44">
        <v>0</v>
      </c>
      <c r="W110" s="44">
        <v>0</v>
      </c>
      <c r="X110" s="44">
        <v>0</v>
      </c>
      <c r="Y110" s="44">
        <v>0</v>
      </c>
      <c r="Z110" s="44">
        <v>0</v>
      </c>
      <c r="AA110" s="44">
        <v>0</v>
      </c>
      <c r="AB110" s="44">
        <v>0</v>
      </c>
      <c r="AC110" s="44">
        <v>0</v>
      </c>
      <c r="AD110" s="44">
        <v>0</v>
      </c>
      <c r="AE110" s="44">
        <v>0</v>
      </c>
      <c r="AF110" s="44">
        <v>0</v>
      </c>
      <c r="AG110" s="44">
        <v>0</v>
      </c>
      <c r="AH110" s="44">
        <v>0</v>
      </c>
      <c r="AI110" s="44">
        <v>0</v>
      </c>
      <c r="AJ110" s="44">
        <v>0</v>
      </c>
      <c r="AK110" s="44">
        <v>0</v>
      </c>
      <c r="AL110" s="44">
        <v>0</v>
      </c>
      <c r="AM110" s="44">
        <v>0</v>
      </c>
      <c r="AN110" s="44">
        <v>0</v>
      </c>
      <c r="AO110" s="44">
        <v>0</v>
      </c>
      <c r="AP110" s="44">
        <v>0</v>
      </c>
      <c r="AQ110" s="44">
        <f t="shared" si="1"/>
        <v>0</v>
      </c>
    </row>
    <row r="111" spans="1:43" s="44" customFormat="1" x14ac:dyDescent="0.2">
      <c r="A111" s="4" t="s">
        <v>212</v>
      </c>
      <c r="B111" s="43">
        <v>0</v>
      </c>
      <c r="C111" s="43">
        <v>0</v>
      </c>
      <c r="D111" s="43">
        <v>-16639.116884309999</v>
      </c>
      <c r="E111" s="43">
        <v>-1727181.6429999999</v>
      </c>
      <c r="F111" s="43">
        <v>0</v>
      </c>
      <c r="G111" s="43">
        <v>0</v>
      </c>
      <c r="H111" s="43">
        <v>0</v>
      </c>
      <c r="I111" s="43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422.29898746999999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37090.716125999999</v>
      </c>
      <c r="U111" s="44">
        <v>0</v>
      </c>
      <c r="V111" s="44">
        <v>0</v>
      </c>
      <c r="W111" s="44">
        <v>0</v>
      </c>
      <c r="X111" s="44">
        <v>0</v>
      </c>
      <c r="Y111" s="44">
        <v>0</v>
      </c>
      <c r="Z111" s="44">
        <v>0</v>
      </c>
      <c r="AA111" s="44">
        <v>0</v>
      </c>
      <c r="AB111" s="44">
        <v>0</v>
      </c>
      <c r="AC111" s="44">
        <v>0</v>
      </c>
      <c r="AD111" s="44">
        <v>0</v>
      </c>
      <c r="AE111" s="44">
        <v>0</v>
      </c>
      <c r="AF111" s="44">
        <v>0</v>
      </c>
      <c r="AG111" s="44">
        <v>0</v>
      </c>
      <c r="AH111" s="44">
        <v>0</v>
      </c>
      <c r="AI111" s="44">
        <v>0</v>
      </c>
      <c r="AJ111" s="44">
        <v>0</v>
      </c>
      <c r="AK111" s="44">
        <v>0</v>
      </c>
      <c r="AL111" s="44">
        <v>0</v>
      </c>
      <c r="AM111" s="44">
        <v>0</v>
      </c>
      <c r="AN111" s="44">
        <v>0</v>
      </c>
      <c r="AO111" s="44">
        <v>0</v>
      </c>
      <c r="AP111" s="44">
        <v>0</v>
      </c>
      <c r="AQ111" s="44">
        <f t="shared" si="1"/>
        <v>-1706307.7447708398</v>
      </c>
    </row>
    <row r="112" spans="1:43" s="46" customFormat="1" x14ac:dyDescent="0.2">
      <c r="A112" s="5" t="s">
        <v>213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v>0</v>
      </c>
      <c r="O112" s="46">
        <v>0</v>
      </c>
      <c r="P112" s="46">
        <v>0</v>
      </c>
      <c r="Q112" s="46">
        <v>0</v>
      </c>
      <c r="R112" s="46">
        <v>0</v>
      </c>
      <c r="S112" s="46">
        <v>0</v>
      </c>
      <c r="T112" s="46">
        <v>0</v>
      </c>
      <c r="U112" s="46">
        <v>0</v>
      </c>
      <c r="V112" s="46">
        <v>0</v>
      </c>
      <c r="W112" s="46">
        <v>0</v>
      </c>
      <c r="X112" s="46">
        <v>0</v>
      </c>
      <c r="Y112" s="46">
        <v>0</v>
      </c>
      <c r="Z112" s="46">
        <v>0</v>
      </c>
      <c r="AA112" s="46">
        <v>0</v>
      </c>
      <c r="AB112" s="46">
        <v>0</v>
      </c>
      <c r="AC112" s="46">
        <v>0</v>
      </c>
      <c r="AD112" s="46">
        <v>0</v>
      </c>
      <c r="AE112" s="46">
        <v>0</v>
      </c>
      <c r="AF112" s="46">
        <v>0</v>
      </c>
      <c r="AG112" s="46">
        <v>0</v>
      </c>
      <c r="AH112" s="46">
        <v>0</v>
      </c>
      <c r="AI112" s="46">
        <v>0</v>
      </c>
      <c r="AJ112" s="46">
        <v>0</v>
      </c>
      <c r="AK112" s="46">
        <v>0</v>
      </c>
      <c r="AL112" s="46">
        <v>0</v>
      </c>
      <c r="AM112" s="46">
        <v>0</v>
      </c>
      <c r="AN112" s="46">
        <v>0</v>
      </c>
      <c r="AO112" s="46">
        <v>0</v>
      </c>
      <c r="AP112" s="46">
        <v>0</v>
      </c>
      <c r="AQ112" s="46">
        <f t="shared" si="1"/>
        <v>0</v>
      </c>
    </row>
    <row r="113" spans="1:43" s="46" customFormat="1" x14ac:dyDescent="0.2">
      <c r="A113" s="5" t="s">
        <v>214</v>
      </c>
      <c r="B113" s="45">
        <v>0</v>
      </c>
      <c r="C113" s="45">
        <v>0</v>
      </c>
      <c r="D113" s="45">
        <v>-16639.116884309999</v>
      </c>
      <c r="E113" s="45">
        <v>-1727181.6429999999</v>
      </c>
      <c r="F113" s="45">
        <v>0</v>
      </c>
      <c r="G113" s="45">
        <v>0</v>
      </c>
      <c r="H113" s="45">
        <v>0</v>
      </c>
      <c r="I113" s="45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v>422.29898746999999</v>
      </c>
      <c r="O113" s="46">
        <v>0</v>
      </c>
      <c r="P113" s="46">
        <v>0</v>
      </c>
      <c r="Q113" s="46">
        <v>0</v>
      </c>
      <c r="R113" s="46">
        <v>0</v>
      </c>
      <c r="S113" s="46">
        <v>0</v>
      </c>
      <c r="T113" s="46">
        <v>37090.716125999999</v>
      </c>
      <c r="U113" s="46">
        <v>0</v>
      </c>
      <c r="V113" s="46">
        <v>0</v>
      </c>
      <c r="W113" s="46">
        <v>0</v>
      </c>
      <c r="X113" s="46">
        <v>0</v>
      </c>
      <c r="Y113" s="46">
        <v>0</v>
      </c>
      <c r="Z113" s="46">
        <v>0</v>
      </c>
      <c r="AA113" s="46">
        <v>0</v>
      </c>
      <c r="AB113" s="46">
        <v>0</v>
      </c>
      <c r="AC113" s="46">
        <v>0</v>
      </c>
      <c r="AD113" s="46">
        <v>0</v>
      </c>
      <c r="AE113" s="46">
        <v>0</v>
      </c>
      <c r="AF113" s="46">
        <v>0</v>
      </c>
      <c r="AG113" s="46">
        <v>0</v>
      </c>
      <c r="AH113" s="46">
        <v>0</v>
      </c>
      <c r="AI113" s="46">
        <v>0</v>
      </c>
      <c r="AJ113" s="46">
        <v>0</v>
      </c>
      <c r="AK113" s="46">
        <v>0</v>
      </c>
      <c r="AL113" s="46">
        <v>0</v>
      </c>
      <c r="AM113" s="46">
        <v>0</v>
      </c>
      <c r="AN113" s="46">
        <v>0</v>
      </c>
      <c r="AO113" s="46">
        <v>0</v>
      </c>
      <c r="AP113" s="46">
        <v>0</v>
      </c>
      <c r="AQ113" s="46">
        <f t="shared" si="1"/>
        <v>-1706307.7447708398</v>
      </c>
    </row>
    <row r="114" spans="1:43" s="44" customFormat="1" x14ac:dyDescent="0.2">
      <c r="A114" s="4" t="s">
        <v>200</v>
      </c>
      <c r="B114" s="43">
        <v>0</v>
      </c>
      <c r="C114" s="43">
        <v>0</v>
      </c>
      <c r="D114" s="43">
        <v>3503.6154159900002</v>
      </c>
      <c r="E114" s="43">
        <v>710218.86199999996</v>
      </c>
      <c r="F114" s="43">
        <v>0</v>
      </c>
      <c r="G114" s="43">
        <v>0</v>
      </c>
      <c r="H114" s="43">
        <v>0</v>
      </c>
      <c r="I114" s="43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5164.64467883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162074.74779699999</v>
      </c>
      <c r="U114" s="44">
        <v>0</v>
      </c>
      <c r="V114" s="44">
        <v>0</v>
      </c>
      <c r="W114" s="44">
        <v>0</v>
      </c>
      <c r="X114" s="44">
        <v>0</v>
      </c>
      <c r="Y114" s="44">
        <v>0</v>
      </c>
      <c r="Z114" s="44">
        <v>0</v>
      </c>
      <c r="AA114" s="44">
        <v>0</v>
      </c>
      <c r="AB114" s="44">
        <v>0</v>
      </c>
      <c r="AC114" s="44">
        <v>0</v>
      </c>
      <c r="AD114" s="44">
        <v>0</v>
      </c>
      <c r="AE114" s="44">
        <v>0</v>
      </c>
      <c r="AF114" s="44">
        <v>0</v>
      </c>
      <c r="AG114" s="44">
        <v>0</v>
      </c>
      <c r="AH114" s="44">
        <v>0</v>
      </c>
      <c r="AI114" s="44">
        <v>0</v>
      </c>
      <c r="AJ114" s="44">
        <v>0</v>
      </c>
      <c r="AK114" s="44">
        <v>0</v>
      </c>
      <c r="AL114" s="44">
        <v>0</v>
      </c>
      <c r="AM114" s="44">
        <v>0</v>
      </c>
      <c r="AN114" s="44">
        <v>0</v>
      </c>
      <c r="AO114" s="44">
        <v>0</v>
      </c>
      <c r="AP114" s="44">
        <v>0</v>
      </c>
      <c r="AQ114" s="44">
        <f t="shared" si="1"/>
        <v>880961.86989182001</v>
      </c>
    </row>
    <row r="115" spans="1:43" s="44" customFormat="1" x14ac:dyDescent="0.2">
      <c r="A115" s="4" t="s">
        <v>201</v>
      </c>
      <c r="B115" s="43">
        <v>0</v>
      </c>
      <c r="C115" s="43">
        <v>0</v>
      </c>
      <c r="D115" s="43">
        <v>20142.732300299998</v>
      </c>
      <c r="E115" s="43">
        <v>2437400.5049999999</v>
      </c>
      <c r="F115" s="43">
        <v>0</v>
      </c>
      <c r="G115" s="43">
        <v>0</v>
      </c>
      <c r="H115" s="43">
        <v>0</v>
      </c>
      <c r="I115" s="43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4742.3456913600003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4">
        <v>124984.031671</v>
      </c>
      <c r="U115" s="44">
        <v>0</v>
      </c>
      <c r="V115" s="44">
        <v>0</v>
      </c>
      <c r="W115" s="44">
        <v>0</v>
      </c>
      <c r="X115" s="44">
        <v>0</v>
      </c>
      <c r="Y115" s="44">
        <v>0</v>
      </c>
      <c r="Z115" s="44">
        <v>0</v>
      </c>
      <c r="AA115" s="44">
        <v>0</v>
      </c>
      <c r="AB115" s="44">
        <v>0</v>
      </c>
      <c r="AC115" s="44">
        <v>0</v>
      </c>
      <c r="AD115" s="44">
        <v>0</v>
      </c>
      <c r="AE115" s="44">
        <v>0</v>
      </c>
      <c r="AF115" s="44">
        <v>0</v>
      </c>
      <c r="AG115" s="44">
        <v>0</v>
      </c>
      <c r="AH115" s="44">
        <v>0</v>
      </c>
      <c r="AI115" s="44">
        <v>0</v>
      </c>
      <c r="AJ115" s="44">
        <v>0</v>
      </c>
      <c r="AK115" s="44">
        <v>0</v>
      </c>
      <c r="AL115" s="44">
        <v>0</v>
      </c>
      <c r="AM115" s="44">
        <v>0</v>
      </c>
      <c r="AN115" s="44">
        <v>0</v>
      </c>
      <c r="AO115" s="44">
        <v>0</v>
      </c>
      <c r="AP115" s="44">
        <v>0</v>
      </c>
      <c r="AQ115" s="44">
        <f t="shared" si="1"/>
        <v>2587269.6146626603</v>
      </c>
    </row>
    <row r="116" spans="1:43" s="46" customFormat="1" x14ac:dyDescent="0.2">
      <c r="A116" s="5" t="s">
        <v>215</v>
      </c>
      <c r="B116" s="45">
        <v>0</v>
      </c>
      <c r="C116" s="45">
        <v>0</v>
      </c>
      <c r="D116" s="45">
        <v>-15763.203125169999</v>
      </c>
      <c r="E116" s="45">
        <v>-182082.976</v>
      </c>
      <c r="F116" s="45">
        <v>0</v>
      </c>
      <c r="G116" s="45">
        <v>0</v>
      </c>
      <c r="H116" s="45">
        <v>0</v>
      </c>
      <c r="I116" s="45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v>0</v>
      </c>
      <c r="O116" s="46">
        <v>0</v>
      </c>
      <c r="P116" s="46">
        <v>0</v>
      </c>
      <c r="Q116" s="46">
        <v>0</v>
      </c>
      <c r="R116" s="46">
        <v>0</v>
      </c>
      <c r="S116" s="46">
        <v>0</v>
      </c>
      <c r="T116" s="46">
        <v>0</v>
      </c>
      <c r="U116" s="46">
        <v>0</v>
      </c>
      <c r="V116" s="46">
        <v>0</v>
      </c>
      <c r="W116" s="46">
        <v>0</v>
      </c>
      <c r="X116" s="46">
        <v>0</v>
      </c>
      <c r="Y116" s="46">
        <v>0</v>
      </c>
      <c r="Z116" s="46">
        <v>0</v>
      </c>
      <c r="AA116" s="46">
        <v>198.95273613000001</v>
      </c>
      <c r="AB116" s="46">
        <v>0</v>
      </c>
      <c r="AC116" s="46">
        <v>0</v>
      </c>
      <c r="AD116" s="46">
        <v>0</v>
      </c>
      <c r="AE116" s="46">
        <v>0</v>
      </c>
      <c r="AF116" s="46">
        <v>0</v>
      </c>
      <c r="AG116" s="46">
        <v>0</v>
      </c>
      <c r="AH116" s="46">
        <v>0</v>
      </c>
      <c r="AI116" s="46">
        <v>0</v>
      </c>
      <c r="AJ116" s="46">
        <v>0</v>
      </c>
      <c r="AK116" s="46">
        <v>0</v>
      </c>
      <c r="AL116" s="46">
        <v>0</v>
      </c>
      <c r="AM116" s="46">
        <v>-12781.034941046</v>
      </c>
      <c r="AN116" s="46">
        <v>0</v>
      </c>
      <c r="AO116" s="46">
        <v>0</v>
      </c>
      <c r="AP116" s="46">
        <v>0</v>
      </c>
      <c r="AQ116" s="46">
        <f t="shared" si="1"/>
        <v>-210428.26133008598</v>
      </c>
    </row>
    <row r="117" spans="1:43" s="44" customFormat="1" x14ac:dyDescent="0.2">
      <c r="A117" s="4" t="s">
        <v>216</v>
      </c>
      <c r="B117" s="43">
        <v>0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44">
        <v>0</v>
      </c>
      <c r="V117" s="44">
        <v>0</v>
      </c>
      <c r="W117" s="44">
        <v>0</v>
      </c>
      <c r="X117" s="44">
        <v>0</v>
      </c>
      <c r="Y117" s="44">
        <v>0</v>
      </c>
      <c r="Z117" s="44">
        <v>0</v>
      </c>
      <c r="AA117" s="44">
        <v>0</v>
      </c>
      <c r="AB117" s="44">
        <v>0</v>
      </c>
      <c r="AC117" s="44">
        <v>0</v>
      </c>
      <c r="AD117" s="44">
        <v>0</v>
      </c>
      <c r="AE117" s="44">
        <v>0</v>
      </c>
      <c r="AF117" s="44">
        <v>0</v>
      </c>
      <c r="AG117" s="44">
        <v>0</v>
      </c>
      <c r="AH117" s="44">
        <v>0</v>
      </c>
      <c r="AI117" s="44">
        <v>0</v>
      </c>
      <c r="AJ117" s="44">
        <v>0</v>
      </c>
      <c r="AK117" s="44">
        <v>0</v>
      </c>
      <c r="AL117" s="44">
        <v>0</v>
      </c>
      <c r="AM117" s="44">
        <v>-12781.034941046</v>
      </c>
      <c r="AN117" s="44">
        <v>0</v>
      </c>
      <c r="AO117" s="44">
        <v>0</v>
      </c>
      <c r="AP117" s="44">
        <v>0</v>
      </c>
      <c r="AQ117" s="44">
        <f t="shared" si="1"/>
        <v>-12781.034941046</v>
      </c>
    </row>
    <row r="118" spans="1:43" s="44" customFormat="1" x14ac:dyDescent="0.2">
      <c r="A118" s="4" t="s">
        <v>217</v>
      </c>
      <c r="B118" s="43">
        <v>0</v>
      </c>
      <c r="C118" s="43">
        <v>0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4">
        <v>0</v>
      </c>
      <c r="K118" s="44">
        <v>0</v>
      </c>
      <c r="L118" s="44">
        <v>0</v>
      </c>
      <c r="M118" s="44">
        <v>0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44">
        <v>0</v>
      </c>
      <c r="AC118" s="44">
        <v>0</v>
      </c>
      <c r="AD118" s="44">
        <v>0</v>
      </c>
      <c r="AE118" s="44">
        <v>0</v>
      </c>
      <c r="AF118" s="44">
        <v>0</v>
      </c>
      <c r="AG118" s="44">
        <v>0</v>
      </c>
      <c r="AH118" s="44">
        <v>0</v>
      </c>
      <c r="AI118" s="44">
        <v>0</v>
      </c>
      <c r="AJ118" s="44">
        <v>0</v>
      </c>
      <c r="AK118" s="44">
        <v>0</v>
      </c>
      <c r="AL118" s="44">
        <v>0</v>
      </c>
      <c r="AM118" s="44">
        <v>0</v>
      </c>
      <c r="AN118" s="44">
        <v>0</v>
      </c>
      <c r="AO118" s="44">
        <v>0</v>
      </c>
      <c r="AP118" s="44">
        <v>0</v>
      </c>
      <c r="AQ118" s="44">
        <f t="shared" si="1"/>
        <v>0</v>
      </c>
    </row>
    <row r="119" spans="1:43" s="44" customFormat="1" x14ac:dyDescent="0.2">
      <c r="A119" s="4" t="s">
        <v>218</v>
      </c>
      <c r="B119" s="43">
        <v>0</v>
      </c>
      <c r="C119" s="43">
        <v>0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44">
        <v>0</v>
      </c>
      <c r="V119" s="44">
        <v>0</v>
      </c>
      <c r="W119" s="44">
        <v>0</v>
      </c>
      <c r="X119" s="44">
        <v>0</v>
      </c>
      <c r="Y119" s="44">
        <v>0</v>
      </c>
      <c r="Z119" s="44">
        <v>0</v>
      </c>
      <c r="AA119" s="44">
        <v>0</v>
      </c>
      <c r="AB119" s="44">
        <v>0</v>
      </c>
      <c r="AC119" s="44">
        <v>0</v>
      </c>
      <c r="AD119" s="44">
        <v>0</v>
      </c>
      <c r="AE119" s="44">
        <v>0</v>
      </c>
      <c r="AF119" s="44">
        <v>0</v>
      </c>
      <c r="AG119" s="44">
        <v>0</v>
      </c>
      <c r="AH119" s="44">
        <v>0</v>
      </c>
      <c r="AI119" s="44">
        <v>0</v>
      </c>
      <c r="AJ119" s="44">
        <v>0</v>
      </c>
      <c r="AK119" s="44">
        <v>0</v>
      </c>
      <c r="AL119" s="44">
        <v>0</v>
      </c>
      <c r="AM119" s="44">
        <v>12781.034941046</v>
      </c>
      <c r="AN119" s="44">
        <v>0</v>
      </c>
      <c r="AO119" s="44">
        <v>0</v>
      </c>
      <c r="AP119" s="44">
        <v>0</v>
      </c>
      <c r="AQ119" s="44">
        <f t="shared" si="1"/>
        <v>12781.034941046</v>
      </c>
    </row>
    <row r="120" spans="1:43" s="46" customFormat="1" x14ac:dyDescent="0.2">
      <c r="A120" s="5" t="s">
        <v>219</v>
      </c>
      <c r="B120" s="45">
        <v>0</v>
      </c>
      <c r="C120" s="45">
        <v>0</v>
      </c>
      <c r="D120" s="45">
        <v>-15763.203125169999</v>
      </c>
      <c r="E120" s="45">
        <v>-182082.976</v>
      </c>
      <c r="F120" s="45">
        <v>0</v>
      </c>
      <c r="G120" s="45">
        <v>0</v>
      </c>
      <c r="H120" s="45">
        <v>0</v>
      </c>
      <c r="I120" s="45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v>0</v>
      </c>
      <c r="O120" s="46">
        <v>0</v>
      </c>
      <c r="P120" s="46">
        <v>0</v>
      </c>
      <c r="Q120" s="46">
        <v>0</v>
      </c>
      <c r="R120" s="46">
        <v>0</v>
      </c>
      <c r="S120" s="46">
        <v>0</v>
      </c>
      <c r="T120" s="46">
        <v>0</v>
      </c>
      <c r="U120" s="46">
        <v>0</v>
      </c>
      <c r="V120" s="46">
        <v>0</v>
      </c>
      <c r="W120" s="46">
        <v>0</v>
      </c>
      <c r="X120" s="46">
        <v>0</v>
      </c>
      <c r="Y120" s="46">
        <v>0</v>
      </c>
      <c r="Z120" s="46">
        <v>0</v>
      </c>
      <c r="AA120" s="46">
        <v>198.95273613000001</v>
      </c>
      <c r="AB120" s="46">
        <v>0</v>
      </c>
      <c r="AC120" s="46">
        <v>0</v>
      </c>
      <c r="AD120" s="46">
        <v>0</v>
      </c>
      <c r="AE120" s="46">
        <v>0</v>
      </c>
      <c r="AF120" s="46">
        <v>0</v>
      </c>
      <c r="AG120" s="46">
        <v>0</v>
      </c>
      <c r="AH120" s="46">
        <v>0</v>
      </c>
      <c r="AI120" s="46">
        <v>0</v>
      </c>
      <c r="AJ120" s="46">
        <v>0</v>
      </c>
      <c r="AK120" s="46">
        <v>0</v>
      </c>
      <c r="AL120" s="46">
        <v>0</v>
      </c>
      <c r="AM120" s="46">
        <v>0</v>
      </c>
      <c r="AN120" s="46">
        <v>0</v>
      </c>
      <c r="AO120" s="46">
        <v>0</v>
      </c>
      <c r="AP120" s="46">
        <v>0</v>
      </c>
      <c r="AQ120" s="46">
        <f t="shared" si="1"/>
        <v>-197647.22638903998</v>
      </c>
    </row>
    <row r="121" spans="1:43" s="44" customFormat="1" x14ac:dyDescent="0.2">
      <c r="A121" s="4" t="s">
        <v>200</v>
      </c>
      <c r="B121" s="43">
        <v>0</v>
      </c>
      <c r="C121" s="43">
        <v>0</v>
      </c>
      <c r="D121" s="43">
        <v>4953.0169058299998</v>
      </c>
      <c r="E121" s="43">
        <v>180774.79300000001</v>
      </c>
      <c r="F121" s="43">
        <v>0</v>
      </c>
      <c r="G121" s="43">
        <v>0</v>
      </c>
      <c r="H121" s="43">
        <v>0</v>
      </c>
      <c r="I121" s="43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  <c r="Y121" s="44">
        <v>0</v>
      </c>
      <c r="Z121" s="44">
        <v>0</v>
      </c>
      <c r="AA121" s="44">
        <v>198.95273613000001</v>
      </c>
      <c r="AB121" s="44">
        <v>0</v>
      </c>
      <c r="AC121" s="44">
        <v>0</v>
      </c>
      <c r="AD121" s="44">
        <v>0</v>
      </c>
      <c r="AE121" s="44">
        <v>0</v>
      </c>
      <c r="AF121" s="44">
        <v>0</v>
      </c>
      <c r="AG121" s="44">
        <v>0</v>
      </c>
      <c r="AH121" s="44">
        <v>0</v>
      </c>
      <c r="AI121" s="44">
        <v>0</v>
      </c>
      <c r="AJ121" s="44">
        <v>0</v>
      </c>
      <c r="AK121" s="44">
        <v>0</v>
      </c>
      <c r="AL121" s="44">
        <v>0</v>
      </c>
      <c r="AM121" s="44">
        <v>0</v>
      </c>
      <c r="AN121" s="44">
        <v>0</v>
      </c>
      <c r="AO121" s="44">
        <v>0</v>
      </c>
      <c r="AP121" s="44">
        <v>0</v>
      </c>
      <c r="AQ121" s="44">
        <f t="shared" si="1"/>
        <v>185926.76264196003</v>
      </c>
    </row>
    <row r="122" spans="1:43" s="46" customFormat="1" x14ac:dyDescent="0.2">
      <c r="A122" s="5" t="s">
        <v>201</v>
      </c>
      <c r="B122" s="45">
        <v>0</v>
      </c>
      <c r="C122" s="45">
        <v>0</v>
      </c>
      <c r="D122" s="45">
        <v>20716.220031000001</v>
      </c>
      <c r="E122" s="45">
        <v>362857.76899999997</v>
      </c>
      <c r="F122" s="45">
        <v>0</v>
      </c>
      <c r="G122" s="45">
        <v>0</v>
      </c>
      <c r="H122" s="45">
        <v>0</v>
      </c>
      <c r="I122" s="45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v>0</v>
      </c>
      <c r="O122" s="46">
        <v>0</v>
      </c>
      <c r="P122" s="46">
        <v>0</v>
      </c>
      <c r="Q122" s="46">
        <v>0</v>
      </c>
      <c r="R122" s="46">
        <v>0</v>
      </c>
      <c r="S122" s="46">
        <v>0</v>
      </c>
      <c r="T122" s="46">
        <v>0</v>
      </c>
      <c r="U122" s="46">
        <v>0</v>
      </c>
      <c r="V122" s="46">
        <v>0</v>
      </c>
      <c r="W122" s="46">
        <v>0</v>
      </c>
      <c r="X122" s="46">
        <v>0</v>
      </c>
      <c r="Y122" s="46">
        <v>0</v>
      </c>
      <c r="Z122" s="46">
        <v>0</v>
      </c>
      <c r="AA122" s="46">
        <v>0</v>
      </c>
      <c r="AB122" s="46">
        <v>0</v>
      </c>
      <c r="AC122" s="46">
        <v>0</v>
      </c>
      <c r="AD122" s="46">
        <v>0</v>
      </c>
      <c r="AE122" s="46">
        <v>0</v>
      </c>
      <c r="AF122" s="46">
        <v>0</v>
      </c>
      <c r="AG122" s="46">
        <v>0</v>
      </c>
      <c r="AH122" s="46">
        <v>0</v>
      </c>
      <c r="AI122" s="46">
        <v>0</v>
      </c>
      <c r="AJ122" s="46">
        <v>0</v>
      </c>
      <c r="AK122" s="46">
        <v>0</v>
      </c>
      <c r="AL122" s="46">
        <v>0</v>
      </c>
      <c r="AM122" s="46">
        <v>0</v>
      </c>
      <c r="AN122" s="46">
        <v>0</v>
      </c>
      <c r="AO122" s="46">
        <v>0</v>
      </c>
      <c r="AP122" s="46">
        <v>0</v>
      </c>
      <c r="AQ122" s="46">
        <f t="shared" si="1"/>
        <v>383573.98903099995</v>
      </c>
    </row>
    <row r="123" spans="1:43" s="44" customFormat="1" x14ac:dyDescent="0.2">
      <c r="A123" s="4" t="s">
        <v>220</v>
      </c>
      <c r="B123" s="43">
        <v>0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0</v>
      </c>
      <c r="U123" s="44">
        <v>0</v>
      </c>
      <c r="V123" s="44">
        <v>0</v>
      </c>
      <c r="W123" s="44">
        <v>0</v>
      </c>
      <c r="X123" s="44">
        <v>0</v>
      </c>
      <c r="Y123" s="44">
        <v>0</v>
      </c>
      <c r="Z123" s="44">
        <v>0</v>
      </c>
      <c r="AA123" s="44">
        <v>0</v>
      </c>
      <c r="AB123" s="44">
        <v>0</v>
      </c>
      <c r="AC123" s="44">
        <v>0</v>
      </c>
      <c r="AD123" s="44">
        <v>0</v>
      </c>
      <c r="AE123" s="44">
        <v>0</v>
      </c>
      <c r="AF123" s="44">
        <v>0</v>
      </c>
      <c r="AG123" s="44">
        <v>0</v>
      </c>
      <c r="AH123" s="44">
        <v>0</v>
      </c>
      <c r="AI123" s="44">
        <v>0</v>
      </c>
      <c r="AJ123" s="44">
        <v>0</v>
      </c>
      <c r="AK123" s="44">
        <v>0</v>
      </c>
      <c r="AL123" s="44">
        <v>0</v>
      </c>
      <c r="AM123" s="44">
        <v>0</v>
      </c>
      <c r="AN123" s="44">
        <v>0</v>
      </c>
      <c r="AO123" s="44">
        <v>0</v>
      </c>
      <c r="AP123" s="44">
        <v>0</v>
      </c>
      <c r="AQ123" s="44">
        <f t="shared" si="1"/>
        <v>0</v>
      </c>
    </row>
    <row r="124" spans="1:43" s="44" customFormat="1" x14ac:dyDescent="0.2">
      <c r="A124" s="4" t="s">
        <v>221</v>
      </c>
      <c r="B124" s="43">
        <v>0</v>
      </c>
      <c r="C124" s="43">
        <v>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44">
        <v>0</v>
      </c>
      <c r="V124" s="44">
        <v>0</v>
      </c>
      <c r="W124" s="44">
        <v>0</v>
      </c>
      <c r="X124" s="44">
        <v>0</v>
      </c>
      <c r="Y124" s="44">
        <v>0</v>
      </c>
      <c r="Z124" s="44">
        <v>0</v>
      </c>
      <c r="AA124" s="44">
        <v>0</v>
      </c>
      <c r="AB124" s="44">
        <v>0</v>
      </c>
      <c r="AC124" s="44">
        <v>0</v>
      </c>
      <c r="AD124" s="44">
        <v>0</v>
      </c>
      <c r="AE124" s="44">
        <v>0</v>
      </c>
      <c r="AF124" s="44">
        <v>0</v>
      </c>
      <c r="AG124" s="44">
        <v>0</v>
      </c>
      <c r="AH124" s="44">
        <v>0</v>
      </c>
      <c r="AI124" s="44">
        <v>0</v>
      </c>
      <c r="AJ124" s="44">
        <v>0</v>
      </c>
      <c r="AK124" s="44">
        <v>0</v>
      </c>
      <c r="AL124" s="44">
        <v>0</v>
      </c>
      <c r="AM124" s="44">
        <v>0</v>
      </c>
      <c r="AN124" s="44">
        <v>0</v>
      </c>
      <c r="AO124" s="44">
        <v>0</v>
      </c>
      <c r="AP124" s="44">
        <v>0</v>
      </c>
      <c r="AQ124" s="44">
        <f t="shared" si="1"/>
        <v>0</v>
      </c>
    </row>
    <row r="125" spans="1:43" s="46" customFormat="1" x14ac:dyDescent="0.2">
      <c r="A125" s="5" t="s">
        <v>211</v>
      </c>
      <c r="B125" s="45">
        <v>0</v>
      </c>
      <c r="C125" s="45">
        <v>0</v>
      </c>
      <c r="D125" s="45">
        <v>0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v>0</v>
      </c>
      <c r="O125" s="46">
        <v>0</v>
      </c>
      <c r="P125" s="46">
        <v>0</v>
      </c>
      <c r="Q125" s="46">
        <v>0</v>
      </c>
      <c r="R125" s="46">
        <v>0</v>
      </c>
      <c r="S125" s="46">
        <v>0</v>
      </c>
      <c r="T125" s="46">
        <v>0</v>
      </c>
      <c r="U125" s="46">
        <v>0</v>
      </c>
      <c r="V125" s="46">
        <v>0</v>
      </c>
      <c r="W125" s="46">
        <v>0</v>
      </c>
      <c r="X125" s="46">
        <v>0</v>
      </c>
      <c r="Y125" s="46">
        <v>0</v>
      </c>
      <c r="Z125" s="46">
        <v>0</v>
      </c>
      <c r="AA125" s="46">
        <v>0</v>
      </c>
      <c r="AB125" s="46">
        <v>0</v>
      </c>
      <c r="AC125" s="46">
        <v>0</v>
      </c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f t="shared" si="1"/>
        <v>0</v>
      </c>
    </row>
    <row r="126" spans="1:43" s="46" customFormat="1" x14ac:dyDescent="0.2">
      <c r="A126" s="5" t="s">
        <v>222</v>
      </c>
      <c r="B126" s="45">
        <v>0</v>
      </c>
      <c r="C126" s="45">
        <v>0</v>
      </c>
      <c r="D126" s="45">
        <v>-1008.79833401</v>
      </c>
      <c r="E126" s="45">
        <v>-5402.3932424759996</v>
      </c>
      <c r="F126" s="45">
        <v>0</v>
      </c>
      <c r="G126" s="45">
        <v>0</v>
      </c>
      <c r="H126" s="45">
        <v>0</v>
      </c>
      <c r="I126" s="45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v>0</v>
      </c>
      <c r="O126" s="46">
        <v>0</v>
      </c>
      <c r="P126" s="46">
        <v>0</v>
      </c>
      <c r="Q126" s="46">
        <v>0</v>
      </c>
      <c r="R126" s="46">
        <v>0</v>
      </c>
      <c r="S126" s="46">
        <v>0</v>
      </c>
      <c r="T126" s="46">
        <v>0</v>
      </c>
      <c r="U126" s="46">
        <v>0</v>
      </c>
      <c r="V126" s="46">
        <v>0</v>
      </c>
      <c r="W126" s="46">
        <v>0</v>
      </c>
      <c r="X126" s="46">
        <v>0</v>
      </c>
      <c r="Y126" s="46">
        <v>0</v>
      </c>
      <c r="Z126" s="46">
        <v>0</v>
      </c>
      <c r="AA126" s="46">
        <v>0</v>
      </c>
      <c r="AB126" s="46">
        <v>0</v>
      </c>
      <c r="AC126" s="46">
        <v>0</v>
      </c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f t="shared" si="1"/>
        <v>-6411.1915764859996</v>
      </c>
    </row>
    <row r="127" spans="1:43" s="44" customFormat="1" x14ac:dyDescent="0.2">
      <c r="A127" s="4" t="s">
        <v>223</v>
      </c>
      <c r="B127" s="43">
        <v>0</v>
      </c>
      <c r="C127" s="43">
        <v>0</v>
      </c>
      <c r="D127" s="43">
        <v>0</v>
      </c>
      <c r="E127" s="43">
        <v>5646.7078861740001</v>
      </c>
      <c r="F127" s="43">
        <v>0</v>
      </c>
      <c r="G127" s="43">
        <v>0</v>
      </c>
      <c r="H127" s="43">
        <v>0</v>
      </c>
      <c r="I127" s="43">
        <v>0</v>
      </c>
      <c r="J127" s="44">
        <v>0</v>
      </c>
      <c r="K127" s="44">
        <v>0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44">
        <v>0</v>
      </c>
      <c r="V127" s="44">
        <v>0</v>
      </c>
      <c r="W127" s="44">
        <v>0</v>
      </c>
      <c r="X127" s="44">
        <v>0</v>
      </c>
      <c r="Y127" s="44">
        <v>0</v>
      </c>
      <c r="Z127" s="44">
        <v>0</v>
      </c>
      <c r="AA127" s="44">
        <v>0</v>
      </c>
      <c r="AB127" s="44">
        <v>0</v>
      </c>
      <c r="AC127" s="44">
        <v>0</v>
      </c>
      <c r="AD127" s="44">
        <v>0</v>
      </c>
      <c r="AE127" s="44">
        <v>0</v>
      </c>
      <c r="AF127" s="44">
        <v>0</v>
      </c>
      <c r="AG127" s="44">
        <v>0</v>
      </c>
      <c r="AH127" s="44">
        <v>0</v>
      </c>
      <c r="AI127" s="44">
        <v>0</v>
      </c>
      <c r="AJ127" s="44">
        <v>0</v>
      </c>
      <c r="AK127" s="44">
        <v>0</v>
      </c>
      <c r="AL127" s="44">
        <v>0</v>
      </c>
      <c r="AM127" s="44">
        <v>0</v>
      </c>
      <c r="AN127" s="44">
        <v>0</v>
      </c>
      <c r="AO127" s="44">
        <v>0</v>
      </c>
      <c r="AP127" s="44">
        <v>0</v>
      </c>
      <c r="AQ127" s="44">
        <f t="shared" si="1"/>
        <v>5646.7078861740001</v>
      </c>
    </row>
    <row r="128" spans="1:43" s="44" customFormat="1" x14ac:dyDescent="0.2">
      <c r="A128" s="4" t="s">
        <v>224</v>
      </c>
      <c r="B128" s="43">
        <v>0</v>
      </c>
      <c r="C128" s="43">
        <v>0</v>
      </c>
      <c r="D128" s="43">
        <v>0</v>
      </c>
      <c r="E128" s="43">
        <v>11049.10112865</v>
      </c>
      <c r="F128" s="43">
        <v>0</v>
      </c>
      <c r="G128" s="43">
        <v>0</v>
      </c>
      <c r="H128" s="43">
        <v>0</v>
      </c>
      <c r="I128" s="43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44">
        <v>0</v>
      </c>
      <c r="AB128" s="44">
        <v>0</v>
      </c>
      <c r="AC128" s="44">
        <v>0</v>
      </c>
      <c r="AD128" s="44">
        <v>0</v>
      </c>
      <c r="AE128" s="44">
        <v>0</v>
      </c>
      <c r="AF128" s="44">
        <v>0</v>
      </c>
      <c r="AG128" s="44">
        <v>0</v>
      </c>
      <c r="AH128" s="44">
        <v>0</v>
      </c>
      <c r="AI128" s="44">
        <v>0</v>
      </c>
      <c r="AJ128" s="44">
        <v>0</v>
      </c>
      <c r="AK128" s="44">
        <v>0</v>
      </c>
      <c r="AL128" s="44">
        <v>0</v>
      </c>
      <c r="AM128" s="44">
        <v>0</v>
      </c>
      <c r="AN128" s="44">
        <v>0</v>
      </c>
      <c r="AO128" s="44">
        <v>0</v>
      </c>
      <c r="AP128" s="44">
        <v>0</v>
      </c>
      <c r="AQ128" s="44">
        <f t="shared" si="1"/>
        <v>11049.10112865</v>
      </c>
    </row>
    <row r="129" spans="1:43" s="46" customFormat="1" x14ac:dyDescent="0.2">
      <c r="A129" s="5" t="s">
        <v>225</v>
      </c>
      <c r="B129" s="45">
        <v>0</v>
      </c>
      <c r="C129" s="45">
        <v>0</v>
      </c>
      <c r="D129" s="45">
        <v>-1008.79833401</v>
      </c>
      <c r="E129" s="45">
        <v>0</v>
      </c>
      <c r="F129" s="45">
        <v>0</v>
      </c>
      <c r="G129" s="45">
        <v>0</v>
      </c>
      <c r="H129" s="45">
        <v>0</v>
      </c>
      <c r="I129" s="45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v>0</v>
      </c>
      <c r="O129" s="46">
        <v>0</v>
      </c>
      <c r="P129" s="46">
        <v>0</v>
      </c>
      <c r="Q129" s="46">
        <v>0</v>
      </c>
      <c r="R129" s="46">
        <v>0</v>
      </c>
      <c r="S129" s="46">
        <v>0</v>
      </c>
      <c r="T129" s="46">
        <v>0</v>
      </c>
      <c r="U129" s="46">
        <v>0</v>
      </c>
      <c r="V129" s="46">
        <v>0</v>
      </c>
      <c r="W129" s="46">
        <v>0</v>
      </c>
      <c r="X129" s="46">
        <v>0</v>
      </c>
      <c r="Y129" s="46">
        <v>0</v>
      </c>
      <c r="Z129" s="46">
        <v>0</v>
      </c>
      <c r="AA129" s="46">
        <v>0</v>
      </c>
      <c r="AB129" s="46">
        <v>0</v>
      </c>
      <c r="AC129" s="46">
        <v>0</v>
      </c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0</v>
      </c>
      <c r="AM129" s="46">
        <v>0</v>
      </c>
      <c r="AN129" s="46">
        <v>0</v>
      </c>
      <c r="AO129" s="46">
        <v>0</v>
      </c>
      <c r="AP129" s="46">
        <v>0</v>
      </c>
      <c r="AQ129" s="46">
        <f t="shared" si="1"/>
        <v>-1008.79833401</v>
      </c>
    </row>
    <row r="130" spans="1:43" s="44" customFormat="1" x14ac:dyDescent="0.2">
      <c r="A130" s="4" t="s">
        <v>226</v>
      </c>
      <c r="B130" s="43">
        <v>0</v>
      </c>
      <c r="C130" s="43">
        <v>0</v>
      </c>
      <c r="D130" s="43">
        <v>4.5216659899999998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47">
        <v>0</v>
      </c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47">
        <v>0</v>
      </c>
      <c r="AQ130" s="47">
        <f t="shared" si="1"/>
        <v>4.5216659899999998</v>
      </c>
    </row>
    <row r="131" spans="1:43" s="44" customFormat="1" ht="13.5" thickBot="1" x14ac:dyDescent="0.25">
      <c r="A131" s="53" t="s">
        <v>227</v>
      </c>
      <c r="B131" s="54">
        <v>0</v>
      </c>
      <c r="C131" s="54">
        <v>0</v>
      </c>
      <c r="D131" s="54">
        <v>1013.32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  <c r="X131" s="55">
        <v>0</v>
      </c>
      <c r="Y131" s="55">
        <v>0</v>
      </c>
      <c r="Z131" s="55">
        <v>0</v>
      </c>
      <c r="AA131" s="55">
        <v>0</v>
      </c>
      <c r="AB131" s="55">
        <v>0</v>
      </c>
      <c r="AC131" s="55">
        <v>0</v>
      </c>
      <c r="AD131" s="55">
        <v>0</v>
      </c>
      <c r="AE131" s="55">
        <v>0</v>
      </c>
      <c r="AF131" s="55">
        <v>0</v>
      </c>
      <c r="AG131" s="55">
        <v>0</v>
      </c>
      <c r="AH131" s="55">
        <v>0</v>
      </c>
      <c r="AI131" s="55">
        <v>0</v>
      </c>
      <c r="AJ131" s="55">
        <v>0</v>
      </c>
      <c r="AK131" s="55">
        <v>0</v>
      </c>
      <c r="AL131" s="55">
        <v>0</v>
      </c>
      <c r="AM131" s="55">
        <v>0</v>
      </c>
      <c r="AN131" s="55">
        <v>0</v>
      </c>
      <c r="AO131" s="55">
        <v>0</v>
      </c>
      <c r="AP131" s="55">
        <v>0</v>
      </c>
      <c r="AQ131" s="55">
        <f t="shared" si="1"/>
        <v>1013.32</v>
      </c>
    </row>
    <row r="132" spans="1:43" ht="13.5" thickTop="1" x14ac:dyDescent="0.2"/>
    <row r="133" spans="1:43" x14ac:dyDescent="0.2">
      <c r="A133" s="31" t="s">
        <v>365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40DF6-BC68-409B-A86D-6A83152E9857}">
  <dimension ref="A1:B133"/>
  <sheetViews>
    <sheetView showGridLines="0" defaultGridColor="0" topLeftCell="A4" colorId="60" workbookViewId="0">
      <pane xSplit="1" ySplit="7" topLeftCell="B11" activePane="bottomRight" state="frozen"/>
      <selection activeCell="A4" sqref="A4"/>
      <selection pane="topRight" activeCell="B4" sqref="B4"/>
      <selection pane="bottomLeft" activeCell="A11" sqref="A11"/>
      <selection pane="bottomRight" activeCell="B12" sqref="B12:B132"/>
    </sheetView>
  </sheetViews>
  <sheetFormatPr baseColWidth="10" defaultColWidth="11.42578125" defaultRowHeight="12" x14ac:dyDescent="0.2"/>
  <cols>
    <col min="1" max="1" width="51.5703125" style="37" bestFit="1" customWidth="1"/>
    <col min="2" max="2" width="11.140625" style="37" bestFit="1" customWidth="1"/>
    <col min="3" max="8" width="11.42578125" style="37"/>
    <col min="9" max="9" width="11.85546875" style="37" bestFit="1" customWidth="1"/>
    <col min="10" max="16384" width="11.42578125" style="37"/>
  </cols>
  <sheetData>
    <row r="1" spans="1:2" x14ac:dyDescent="0.2">
      <c r="A1" s="39" t="s">
        <v>0</v>
      </c>
    </row>
    <row r="2" spans="1:2" x14ac:dyDescent="0.2">
      <c r="A2" s="39" t="s">
        <v>2</v>
      </c>
    </row>
    <row r="3" spans="1:2" x14ac:dyDescent="0.2">
      <c r="A3" s="39" t="s">
        <v>3</v>
      </c>
    </row>
    <row r="5" spans="1:2" x14ac:dyDescent="0.2">
      <c r="A5" s="38" t="s">
        <v>373</v>
      </c>
    </row>
    <row r="6" spans="1:2" x14ac:dyDescent="0.2">
      <c r="A6" s="38" t="s">
        <v>367</v>
      </c>
    </row>
    <row r="7" spans="1:2" x14ac:dyDescent="0.2">
      <c r="A7" s="38">
        <v>2024</v>
      </c>
    </row>
    <row r="8" spans="1:2" x14ac:dyDescent="0.2">
      <c r="A8" s="38" t="s">
        <v>5</v>
      </c>
      <c r="B8" s="38"/>
    </row>
    <row r="9" spans="1:2" ht="12.75" thickBot="1" x14ac:dyDescent="0.25">
      <c r="A9" s="38"/>
      <c r="B9" s="38"/>
    </row>
    <row r="10" spans="1:2" ht="13.5" thickTop="1" thickBot="1" x14ac:dyDescent="0.25">
      <c r="A10" s="3" t="s">
        <v>1</v>
      </c>
      <c r="B10" s="3" t="s">
        <v>107</v>
      </c>
    </row>
    <row r="11" spans="1:2" s="35" customFormat="1" ht="12.75" thickTop="1" x14ac:dyDescent="0.2">
      <c r="A11" s="4"/>
    </row>
    <row r="12" spans="1:2" s="34" customFormat="1" x14ac:dyDescent="0.2">
      <c r="A12" s="5" t="s">
        <v>127</v>
      </c>
      <c r="B12" s="34">
        <v>-17565.531800000001</v>
      </c>
    </row>
    <row r="13" spans="1:2" s="34" customFormat="1" x14ac:dyDescent="0.2">
      <c r="A13" s="5" t="s">
        <v>128</v>
      </c>
      <c r="B13" s="34">
        <v>-17565.531800000001</v>
      </c>
    </row>
    <row r="14" spans="1:2" s="34" customFormat="1" x14ac:dyDescent="0.2">
      <c r="A14" s="5" t="s">
        <v>129</v>
      </c>
      <c r="B14" s="34">
        <v>0</v>
      </c>
    </row>
    <row r="15" spans="1:2" s="34" customFormat="1" x14ac:dyDescent="0.2">
      <c r="A15" s="5" t="s">
        <v>130</v>
      </c>
      <c r="B15" s="34">
        <v>0</v>
      </c>
    </row>
    <row r="16" spans="1:2" s="35" customFormat="1" x14ac:dyDescent="0.2">
      <c r="A16" s="4" t="s">
        <v>131</v>
      </c>
      <c r="B16" s="35">
        <v>0</v>
      </c>
    </row>
    <row r="17" spans="1:2" s="35" customFormat="1" x14ac:dyDescent="0.2">
      <c r="A17" s="4" t="s">
        <v>132</v>
      </c>
      <c r="B17" s="35">
        <v>0</v>
      </c>
    </row>
    <row r="18" spans="1:2" s="35" customFormat="1" x14ac:dyDescent="0.2">
      <c r="A18" s="4" t="s">
        <v>133</v>
      </c>
      <c r="B18" s="35">
        <v>0</v>
      </c>
    </row>
    <row r="19" spans="1:2" s="35" customFormat="1" x14ac:dyDescent="0.2">
      <c r="A19" s="4" t="s">
        <v>134</v>
      </c>
      <c r="B19" s="35">
        <v>0</v>
      </c>
    </row>
    <row r="20" spans="1:2" s="34" customFormat="1" x14ac:dyDescent="0.2">
      <c r="A20" s="5" t="s">
        <v>135</v>
      </c>
      <c r="B20" s="34">
        <v>0</v>
      </c>
    </row>
    <row r="21" spans="1:2" s="35" customFormat="1" x14ac:dyDescent="0.2">
      <c r="A21" s="4" t="s">
        <v>136</v>
      </c>
      <c r="B21" s="35">
        <v>0</v>
      </c>
    </row>
    <row r="22" spans="1:2" s="35" customFormat="1" x14ac:dyDescent="0.2">
      <c r="A22" s="4" t="s">
        <v>137</v>
      </c>
      <c r="B22" s="35">
        <v>0</v>
      </c>
    </row>
    <row r="23" spans="1:2" s="35" customFormat="1" x14ac:dyDescent="0.2">
      <c r="A23" s="4" t="s">
        <v>134</v>
      </c>
      <c r="B23" s="35">
        <v>0</v>
      </c>
    </row>
    <row r="24" spans="1:2" s="34" customFormat="1" x14ac:dyDescent="0.2">
      <c r="A24" s="5" t="s">
        <v>138</v>
      </c>
      <c r="B24" s="34">
        <v>689.12530000000004</v>
      </c>
    </row>
    <row r="25" spans="1:2" s="35" customFormat="1" x14ac:dyDescent="0.2">
      <c r="A25" s="4" t="s">
        <v>139</v>
      </c>
      <c r="B25" s="35">
        <v>0</v>
      </c>
    </row>
    <row r="26" spans="1:2" s="34" customFormat="1" x14ac:dyDescent="0.2">
      <c r="A26" s="5" t="s">
        <v>140</v>
      </c>
      <c r="B26" s="34">
        <v>683.44159999999999</v>
      </c>
    </row>
    <row r="27" spans="1:2" s="34" customFormat="1" x14ac:dyDescent="0.2">
      <c r="A27" s="5" t="s">
        <v>141</v>
      </c>
      <c r="B27" s="34">
        <v>683.44159999999999</v>
      </c>
    </row>
    <row r="28" spans="1:2" s="35" customFormat="1" x14ac:dyDescent="0.2">
      <c r="A28" s="4" t="s">
        <v>142</v>
      </c>
      <c r="B28" s="35">
        <v>0</v>
      </c>
    </row>
    <row r="29" spans="1:2" s="35" customFormat="1" x14ac:dyDescent="0.2">
      <c r="A29" s="4" t="s">
        <v>143</v>
      </c>
      <c r="B29" s="35">
        <v>683.44159999999999</v>
      </c>
    </row>
    <row r="30" spans="1:2" s="35" customFormat="1" x14ac:dyDescent="0.2">
      <c r="A30" s="4" t="s">
        <v>144</v>
      </c>
      <c r="B30" s="35">
        <v>0</v>
      </c>
    </row>
    <row r="31" spans="1:2" s="35" customFormat="1" x14ac:dyDescent="0.2">
      <c r="A31" s="4" t="s">
        <v>145</v>
      </c>
      <c r="B31" s="35">
        <v>0</v>
      </c>
    </row>
    <row r="32" spans="1:2" s="35" customFormat="1" x14ac:dyDescent="0.2">
      <c r="A32" s="4" t="s">
        <v>146</v>
      </c>
      <c r="B32" s="35">
        <v>5.6837</v>
      </c>
    </row>
    <row r="33" spans="1:2" s="34" customFormat="1" x14ac:dyDescent="0.2">
      <c r="A33" s="5" t="s">
        <v>147</v>
      </c>
      <c r="B33" s="34">
        <v>-18254.6571</v>
      </c>
    </row>
    <row r="34" spans="1:2" s="34" customFormat="1" x14ac:dyDescent="0.2">
      <c r="A34" s="5" t="s">
        <v>148</v>
      </c>
      <c r="B34" s="34">
        <v>-19340.739799999999</v>
      </c>
    </row>
    <row r="35" spans="1:2" s="34" customFormat="1" x14ac:dyDescent="0.2">
      <c r="A35" s="5" t="s">
        <v>149</v>
      </c>
      <c r="B35" s="34">
        <v>1323.7073</v>
      </c>
    </row>
    <row r="36" spans="1:2" s="34" customFormat="1" x14ac:dyDescent="0.2">
      <c r="A36" s="5" t="s">
        <v>151</v>
      </c>
      <c r="B36" s="34">
        <v>0</v>
      </c>
    </row>
    <row r="37" spans="1:2" s="34" customFormat="1" x14ac:dyDescent="0.2">
      <c r="A37" s="5" t="s">
        <v>152</v>
      </c>
      <c r="B37" s="34">
        <v>-20664.447100000001</v>
      </c>
    </row>
    <row r="38" spans="1:2" s="34" customFormat="1" x14ac:dyDescent="0.2">
      <c r="A38" s="5" t="s">
        <v>153</v>
      </c>
      <c r="B38" s="34">
        <v>1086.0826999999999</v>
      </c>
    </row>
    <row r="39" spans="1:2" s="36" customFormat="1" x14ac:dyDescent="0.2">
      <c r="A39" s="4" t="s">
        <v>154</v>
      </c>
      <c r="B39" s="35">
        <v>0</v>
      </c>
    </row>
    <row r="40" spans="1:2" s="35" customFormat="1" x14ac:dyDescent="0.2">
      <c r="A40" s="4" t="s">
        <v>155</v>
      </c>
      <c r="B40" s="35">
        <v>0</v>
      </c>
    </row>
    <row r="41" spans="1:2" s="35" customFormat="1" x14ac:dyDescent="0.2">
      <c r="A41" s="4" t="s">
        <v>156</v>
      </c>
      <c r="B41" s="35">
        <v>0</v>
      </c>
    </row>
    <row r="42" spans="1:2" s="35" customFormat="1" x14ac:dyDescent="0.2">
      <c r="A42" s="4" t="s">
        <v>157</v>
      </c>
      <c r="B42" s="35">
        <v>0</v>
      </c>
    </row>
    <row r="43" spans="1:2" s="34" customFormat="1" x14ac:dyDescent="0.2">
      <c r="A43" s="5" t="s">
        <v>158</v>
      </c>
      <c r="B43" s="34">
        <v>0</v>
      </c>
    </row>
    <row r="44" spans="1:2" s="35" customFormat="1" x14ac:dyDescent="0.2">
      <c r="A44" s="4" t="s">
        <v>148</v>
      </c>
      <c r="B44" s="35">
        <v>0</v>
      </c>
    </row>
    <row r="45" spans="1:2" s="34" customFormat="1" x14ac:dyDescent="0.2">
      <c r="A45" s="5" t="s">
        <v>152</v>
      </c>
      <c r="B45" s="34">
        <v>0</v>
      </c>
    </row>
    <row r="46" spans="1:2" s="34" customFormat="1" x14ac:dyDescent="0.2">
      <c r="A46" s="5" t="s">
        <v>153</v>
      </c>
      <c r="B46" s="34">
        <v>0</v>
      </c>
    </row>
    <row r="47" spans="1:2" s="35" customFormat="1" x14ac:dyDescent="0.2">
      <c r="A47" s="4" t="s">
        <v>154</v>
      </c>
      <c r="B47" s="34">
        <v>0</v>
      </c>
    </row>
    <row r="48" spans="1:2" s="35" customFormat="1" x14ac:dyDescent="0.2">
      <c r="A48" s="4" t="s">
        <v>159</v>
      </c>
      <c r="B48" s="35">
        <v>0</v>
      </c>
    </row>
    <row r="49" spans="1:2" s="35" customFormat="1" x14ac:dyDescent="0.2">
      <c r="A49" s="4" t="s">
        <v>160</v>
      </c>
      <c r="B49" s="35">
        <v>183281.92050000001</v>
      </c>
    </row>
    <row r="50" spans="1:2" s="35" customFormat="1" x14ac:dyDescent="0.2">
      <c r="A50" s="4" t="s">
        <v>161</v>
      </c>
      <c r="B50" s="35">
        <v>183281.92050000001</v>
      </c>
    </row>
    <row r="51" spans="1:2" s="34" customFormat="1" x14ac:dyDescent="0.2">
      <c r="A51" s="5" t="s">
        <v>162</v>
      </c>
      <c r="B51" s="35">
        <v>183281.92050000001</v>
      </c>
    </row>
    <row r="52" spans="1:2" s="34" customFormat="1" x14ac:dyDescent="0.2">
      <c r="A52" s="5" t="s">
        <v>163</v>
      </c>
      <c r="B52" s="34">
        <v>0</v>
      </c>
    </row>
    <row r="53" spans="1:2" s="34" customFormat="1" x14ac:dyDescent="0.2">
      <c r="A53" s="5" t="s">
        <v>164</v>
      </c>
      <c r="B53" s="34">
        <v>0</v>
      </c>
    </row>
    <row r="54" spans="1:2" s="35" customFormat="1" x14ac:dyDescent="0.2">
      <c r="A54" s="4" t="s">
        <v>165</v>
      </c>
      <c r="B54" s="34">
        <v>0</v>
      </c>
    </row>
    <row r="55" spans="1:2" s="35" customFormat="1" x14ac:dyDescent="0.2">
      <c r="A55" s="4" t="s">
        <v>166</v>
      </c>
      <c r="B55" s="35">
        <v>5204.5874999999996</v>
      </c>
    </row>
    <row r="56" spans="1:2" s="35" customFormat="1" x14ac:dyDescent="0.2">
      <c r="A56" s="4" t="s">
        <v>167</v>
      </c>
      <c r="B56" s="35">
        <v>0</v>
      </c>
    </row>
    <row r="57" spans="1:2" s="35" customFormat="1" x14ac:dyDescent="0.2">
      <c r="A57" s="4" t="s">
        <v>168</v>
      </c>
      <c r="B57" s="35">
        <v>0</v>
      </c>
    </row>
    <row r="58" spans="1:2" s="34" customFormat="1" x14ac:dyDescent="0.2">
      <c r="A58" s="5" t="s">
        <v>143</v>
      </c>
      <c r="B58" s="35">
        <v>0</v>
      </c>
    </row>
    <row r="59" spans="1:2" s="34" customFormat="1" x14ac:dyDescent="0.2">
      <c r="A59" s="5" t="s">
        <v>142</v>
      </c>
      <c r="B59" s="34">
        <v>0</v>
      </c>
    </row>
    <row r="60" spans="1:2" s="35" customFormat="1" x14ac:dyDescent="0.2">
      <c r="A60" s="4" t="s">
        <v>144</v>
      </c>
      <c r="B60" s="34">
        <v>0</v>
      </c>
    </row>
    <row r="61" spans="1:2" s="35" customFormat="1" x14ac:dyDescent="0.2">
      <c r="A61" s="4" t="s">
        <v>169</v>
      </c>
      <c r="B61" s="35">
        <v>0</v>
      </c>
    </row>
    <row r="62" spans="1:2" s="35" customFormat="1" x14ac:dyDescent="0.2">
      <c r="A62" s="4" t="s">
        <v>170</v>
      </c>
      <c r="B62" s="35">
        <v>178077.33300000001</v>
      </c>
    </row>
    <row r="63" spans="1:2" s="35" customFormat="1" x14ac:dyDescent="0.2">
      <c r="A63" s="4" t="s">
        <v>171</v>
      </c>
      <c r="B63" s="35">
        <v>0</v>
      </c>
    </row>
    <row r="64" spans="1:2" s="34" customFormat="1" x14ac:dyDescent="0.2">
      <c r="A64" s="5" t="s">
        <v>172</v>
      </c>
      <c r="B64" s="35">
        <v>0</v>
      </c>
    </row>
    <row r="65" spans="1:2" s="35" customFormat="1" x14ac:dyDescent="0.2">
      <c r="A65" s="4" t="s">
        <v>173</v>
      </c>
      <c r="B65" s="34">
        <v>0</v>
      </c>
    </row>
    <row r="66" spans="1:2" s="35" customFormat="1" x14ac:dyDescent="0.2">
      <c r="A66" s="4" t="s">
        <v>174</v>
      </c>
      <c r="B66" s="35">
        <v>0</v>
      </c>
    </row>
    <row r="67" spans="1:2" s="35" customFormat="1" x14ac:dyDescent="0.2">
      <c r="A67" s="4" t="s">
        <v>176</v>
      </c>
      <c r="B67" s="35">
        <v>178077.33300000001</v>
      </c>
    </row>
    <row r="68" spans="1:2" s="35" customFormat="1" x14ac:dyDescent="0.2">
      <c r="A68" s="4" t="s">
        <v>177</v>
      </c>
      <c r="B68" s="35">
        <v>0</v>
      </c>
    </row>
    <row r="69" spans="1:2" s="35" customFormat="1" x14ac:dyDescent="0.2">
      <c r="A69" s="4" t="s">
        <v>178</v>
      </c>
      <c r="B69" s="35">
        <v>0</v>
      </c>
    </row>
    <row r="70" spans="1:2" s="35" customFormat="1" x14ac:dyDescent="0.2">
      <c r="A70" s="4" t="s">
        <v>179</v>
      </c>
      <c r="B70" s="35">
        <v>0</v>
      </c>
    </row>
    <row r="71" spans="1:2" s="35" customFormat="1" x14ac:dyDescent="0.2">
      <c r="A71" s="4" t="s">
        <v>180</v>
      </c>
      <c r="B71" s="35">
        <v>0</v>
      </c>
    </row>
    <row r="72" spans="1:2" s="35" customFormat="1" x14ac:dyDescent="0.2">
      <c r="A72" s="4" t="s">
        <v>181</v>
      </c>
      <c r="B72" s="35">
        <v>0</v>
      </c>
    </row>
    <row r="73" spans="1:2" s="34" customFormat="1" x14ac:dyDescent="0.2">
      <c r="A73" s="5" t="s">
        <v>182</v>
      </c>
      <c r="B73" s="35">
        <v>0</v>
      </c>
    </row>
    <row r="74" spans="1:2" s="34" customFormat="1" x14ac:dyDescent="0.2">
      <c r="A74" s="5" t="s">
        <v>183</v>
      </c>
      <c r="B74" s="34">
        <v>0</v>
      </c>
    </row>
    <row r="75" spans="1:2" s="35" customFormat="1" x14ac:dyDescent="0.2">
      <c r="A75" s="4" t="s">
        <v>184</v>
      </c>
      <c r="B75" s="34">
        <v>0</v>
      </c>
    </row>
    <row r="76" spans="1:2" s="35" customFormat="1" x14ac:dyDescent="0.2">
      <c r="A76" s="4" t="s">
        <v>185</v>
      </c>
      <c r="B76" s="35">
        <v>0</v>
      </c>
    </row>
    <row r="77" spans="1:2" s="34" customFormat="1" x14ac:dyDescent="0.2">
      <c r="A77" s="5" t="s">
        <v>186</v>
      </c>
      <c r="B77" s="35">
        <v>0</v>
      </c>
    </row>
    <row r="78" spans="1:2" s="35" customFormat="1" x14ac:dyDescent="0.2">
      <c r="A78" s="4" t="s">
        <v>171</v>
      </c>
      <c r="B78" s="34">
        <v>0</v>
      </c>
    </row>
    <row r="79" spans="1:2" s="35" customFormat="1" x14ac:dyDescent="0.2">
      <c r="A79" s="4" t="s">
        <v>172</v>
      </c>
      <c r="B79" s="35">
        <v>0</v>
      </c>
    </row>
    <row r="80" spans="1:2" s="34" customFormat="1" x14ac:dyDescent="0.2">
      <c r="A80" s="5" t="s">
        <v>173</v>
      </c>
      <c r="B80" s="35">
        <v>0</v>
      </c>
    </row>
    <row r="81" spans="1:2" s="35" customFormat="1" x14ac:dyDescent="0.2">
      <c r="A81" s="4" t="s">
        <v>187</v>
      </c>
      <c r="B81" s="34">
        <v>0</v>
      </c>
    </row>
    <row r="82" spans="1:2" s="35" customFormat="1" x14ac:dyDescent="0.2">
      <c r="A82" s="4" t="s">
        <v>188</v>
      </c>
      <c r="B82" s="35">
        <v>0</v>
      </c>
    </row>
    <row r="83" spans="1:2" s="35" customFormat="1" x14ac:dyDescent="0.2">
      <c r="A83" s="4" t="s">
        <v>174</v>
      </c>
      <c r="B83" s="35">
        <v>0</v>
      </c>
    </row>
    <row r="84" spans="1:2" s="35" customFormat="1" x14ac:dyDescent="0.2">
      <c r="A84" s="4" t="s">
        <v>176</v>
      </c>
      <c r="B84" s="35">
        <v>0</v>
      </c>
    </row>
    <row r="85" spans="1:2" s="35" customFormat="1" x14ac:dyDescent="0.2">
      <c r="A85" s="4" t="s">
        <v>177</v>
      </c>
      <c r="B85" s="35">
        <v>0</v>
      </c>
    </row>
    <row r="86" spans="1:2" s="35" customFormat="1" x14ac:dyDescent="0.2">
      <c r="A86" s="4" t="s">
        <v>189</v>
      </c>
      <c r="B86" s="35">
        <v>0</v>
      </c>
    </row>
    <row r="87" spans="1:2" s="35" customFormat="1" x14ac:dyDescent="0.2">
      <c r="A87" s="4" t="s">
        <v>190</v>
      </c>
      <c r="B87" s="35">
        <v>0</v>
      </c>
    </row>
    <row r="88" spans="1:2" s="35" customFormat="1" x14ac:dyDescent="0.2">
      <c r="A88" s="4" t="s">
        <v>191</v>
      </c>
      <c r="B88" s="35">
        <v>0</v>
      </c>
    </row>
    <row r="89" spans="1:2" s="34" customFormat="1" x14ac:dyDescent="0.2">
      <c r="A89" s="5" t="s">
        <v>192</v>
      </c>
      <c r="B89" s="35">
        <v>-200847.4523</v>
      </c>
    </row>
    <row r="90" spans="1:2" s="35" customFormat="1" x14ac:dyDescent="0.2">
      <c r="A90" s="4" t="s">
        <v>193</v>
      </c>
      <c r="B90" s="34">
        <v>-200847.4523</v>
      </c>
    </row>
    <row r="91" spans="1:2" s="35" customFormat="1" x14ac:dyDescent="0.2">
      <c r="A91" s="4" t="s">
        <v>194</v>
      </c>
      <c r="B91" s="35">
        <v>200785.19724760001</v>
      </c>
    </row>
    <row r="92" spans="1:2" s="35" customFormat="1" x14ac:dyDescent="0.2">
      <c r="A92" s="4" t="s">
        <v>195</v>
      </c>
      <c r="B92" s="35">
        <v>62.255052399999997</v>
      </c>
    </row>
    <row r="93" spans="1:2" s="35" customFormat="1" x14ac:dyDescent="0.2">
      <c r="A93" s="4" t="s">
        <v>196</v>
      </c>
      <c r="B93" s="35">
        <v>62.255052399999997</v>
      </c>
    </row>
    <row r="94" spans="1:2" s="35" customFormat="1" x14ac:dyDescent="0.2">
      <c r="A94" s="4" t="s">
        <v>197</v>
      </c>
      <c r="B94" s="35">
        <v>0</v>
      </c>
    </row>
    <row r="95" spans="1:2" s="34" customFormat="1" x14ac:dyDescent="0.2">
      <c r="A95" s="5" t="s">
        <v>198</v>
      </c>
      <c r="B95" s="35">
        <v>0</v>
      </c>
    </row>
    <row r="96" spans="1:2" s="34" customFormat="1" x14ac:dyDescent="0.2">
      <c r="A96" s="5" t="s">
        <v>199</v>
      </c>
      <c r="B96" s="34">
        <v>0</v>
      </c>
    </row>
    <row r="97" spans="1:2" s="34" customFormat="1" x14ac:dyDescent="0.2">
      <c r="A97" s="5" t="s">
        <v>200</v>
      </c>
      <c r="B97" s="34">
        <v>0</v>
      </c>
    </row>
    <row r="98" spans="1:2" s="35" customFormat="1" x14ac:dyDescent="0.2">
      <c r="A98" s="4" t="s">
        <v>201</v>
      </c>
      <c r="B98" s="34">
        <v>0</v>
      </c>
    </row>
    <row r="99" spans="1:2" s="34" customFormat="1" x14ac:dyDescent="0.2">
      <c r="A99" s="5" t="s">
        <v>202</v>
      </c>
      <c r="B99" s="35">
        <v>0</v>
      </c>
    </row>
    <row r="100" spans="1:2" s="35" customFormat="1" x14ac:dyDescent="0.2">
      <c r="A100" s="4" t="s">
        <v>203</v>
      </c>
      <c r="B100" s="34">
        <v>62.255052399999997</v>
      </c>
    </row>
    <row r="101" spans="1:2" s="35" customFormat="1" x14ac:dyDescent="0.2">
      <c r="A101" s="4" t="s">
        <v>204</v>
      </c>
      <c r="B101" s="35">
        <v>0</v>
      </c>
    </row>
    <row r="102" spans="1:2" s="35" customFormat="1" x14ac:dyDescent="0.2">
      <c r="A102" s="4" t="s">
        <v>205</v>
      </c>
      <c r="B102" s="35">
        <v>0</v>
      </c>
    </row>
    <row r="103" spans="1:2" s="34" customFormat="1" x14ac:dyDescent="0.2">
      <c r="A103" s="5" t="s">
        <v>206</v>
      </c>
      <c r="B103" s="35">
        <v>62.255052399999997</v>
      </c>
    </row>
    <row r="104" spans="1:2" s="35" customFormat="1" x14ac:dyDescent="0.2">
      <c r="A104" s="4" t="s">
        <v>207</v>
      </c>
      <c r="B104" s="34">
        <v>0</v>
      </c>
    </row>
    <row r="105" spans="1:2" s="35" customFormat="1" x14ac:dyDescent="0.2">
      <c r="A105" s="4" t="s">
        <v>208</v>
      </c>
      <c r="B105" s="35">
        <v>0</v>
      </c>
    </row>
    <row r="106" spans="1:2" s="34" customFormat="1" x14ac:dyDescent="0.2">
      <c r="A106" s="5" t="s">
        <v>209</v>
      </c>
      <c r="B106" s="35">
        <v>0</v>
      </c>
    </row>
    <row r="107" spans="1:2" s="34" customFormat="1" x14ac:dyDescent="0.2">
      <c r="A107" s="5" t="s">
        <v>210</v>
      </c>
      <c r="B107" s="34">
        <v>62.255052399999997</v>
      </c>
    </row>
    <row r="108" spans="1:2" s="35" customFormat="1" x14ac:dyDescent="0.2">
      <c r="A108" s="4" t="s">
        <v>208</v>
      </c>
      <c r="B108" s="34">
        <v>1743.9099418999999</v>
      </c>
    </row>
    <row r="109" spans="1:2" s="35" customFormat="1" x14ac:dyDescent="0.2">
      <c r="A109" s="4" t="s">
        <v>209</v>
      </c>
      <c r="B109" s="35">
        <v>1681.6548895000001</v>
      </c>
    </row>
    <row r="110" spans="1:2" s="34" customFormat="1" x14ac:dyDescent="0.2">
      <c r="A110" s="5" t="s">
        <v>211</v>
      </c>
      <c r="B110" s="35">
        <v>0</v>
      </c>
    </row>
    <row r="111" spans="1:2" s="35" customFormat="1" x14ac:dyDescent="0.2">
      <c r="A111" s="4" t="s">
        <v>212</v>
      </c>
      <c r="B111" s="34">
        <v>0</v>
      </c>
    </row>
    <row r="112" spans="1:2" s="35" customFormat="1" x14ac:dyDescent="0.2">
      <c r="A112" s="4" t="s">
        <v>213</v>
      </c>
      <c r="B112" s="35">
        <v>0</v>
      </c>
    </row>
    <row r="113" spans="1:2" s="35" customFormat="1" x14ac:dyDescent="0.2">
      <c r="A113" s="4" t="s">
        <v>214</v>
      </c>
      <c r="B113" s="35">
        <v>0</v>
      </c>
    </row>
    <row r="114" spans="1:2" s="34" customFormat="1" x14ac:dyDescent="0.2">
      <c r="A114" s="5" t="s">
        <v>200</v>
      </c>
      <c r="B114" s="35">
        <v>0</v>
      </c>
    </row>
    <row r="115" spans="1:2" s="35" customFormat="1" x14ac:dyDescent="0.2">
      <c r="A115" s="4" t="s">
        <v>201</v>
      </c>
      <c r="B115" s="34">
        <v>0</v>
      </c>
    </row>
    <row r="116" spans="1:2" s="34" customFormat="1" x14ac:dyDescent="0.2">
      <c r="A116" s="5" t="s">
        <v>215</v>
      </c>
      <c r="B116" s="35">
        <v>0</v>
      </c>
    </row>
    <row r="117" spans="1:2" s="35" customFormat="1" x14ac:dyDescent="0.2">
      <c r="A117" s="4" t="s">
        <v>216</v>
      </c>
      <c r="B117" s="34">
        <v>0</v>
      </c>
    </row>
    <row r="118" spans="1:2" s="35" customFormat="1" x14ac:dyDescent="0.2">
      <c r="A118" s="4" t="s">
        <v>217</v>
      </c>
      <c r="B118" s="35">
        <v>0</v>
      </c>
    </row>
    <row r="119" spans="1:2" s="34" customFormat="1" x14ac:dyDescent="0.2">
      <c r="A119" s="5" t="s">
        <v>218</v>
      </c>
      <c r="B119" s="35">
        <v>0</v>
      </c>
    </row>
    <row r="120" spans="1:2" s="34" customFormat="1" x14ac:dyDescent="0.2">
      <c r="A120" s="5" t="s">
        <v>219</v>
      </c>
      <c r="B120" s="34">
        <v>0</v>
      </c>
    </row>
    <row r="121" spans="1:2" s="35" customFormat="1" x14ac:dyDescent="0.2">
      <c r="A121" s="4" t="s">
        <v>200</v>
      </c>
      <c r="B121" s="34">
        <v>0</v>
      </c>
    </row>
    <row r="122" spans="1:2" s="35" customFormat="1" x14ac:dyDescent="0.2">
      <c r="A122" s="4" t="s">
        <v>201</v>
      </c>
      <c r="B122" s="35">
        <v>0</v>
      </c>
    </row>
    <row r="123" spans="1:2" s="34" customFormat="1" x14ac:dyDescent="0.2">
      <c r="A123" s="5" t="s">
        <v>220</v>
      </c>
      <c r="B123" s="35">
        <v>0</v>
      </c>
    </row>
    <row r="124" spans="1:2" s="35" customFormat="1" x14ac:dyDescent="0.2">
      <c r="A124" s="4" t="s">
        <v>221</v>
      </c>
      <c r="B124" s="34">
        <v>0</v>
      </c>
    </row>
    <row r="125" spans="1:2" s="35" customFormat="1" x14ac:dyDescent="0.2">
      <c r="A125" s="4" t="s">
        <v>211</v>
      </c>
      <c r="B125" s="35">
        <v>0</v>
      </c>
    </row>
    <row r="126" spans="1:2" s="35" customFormat="1" x14ac:dyDescent="0.2">
      <c r="A126" s="4" t="s">
        <v>222</v>
      </c>
      <c r="B126" s="35">
        <v>0</v>
      </c>
    </row>
    <row r="127" spans="1:2" s="35" customFormat="1" x14ac:dyDescent="0.2">
      <c r="A127" s="4" t="s">
        <v>223</v>
      </c>
      <c r="B127" s="35">
        <v>0</v>
      </c>
    </row>
    <row r="128" spans="1:2" s="35" customFormat="1" x14ac:dyDescent="0.2">
      <c r="A128" s="4" t="s">
        <v>224</v>
      </c>
      <c r="B128" s="35">
        <v>0</v>
      </c>
    </row>
    <row r="129" spans="1:2" s="34" customFormat="1" x14ac:dyDescent="0.2">
      <c r="A129" s="5" t="s">
        <v>225</v>
      </c>
      <c r="B129" s="35">
        <v>0</v>
      </c>
    </row>
    <row r="130" spans="1:2" s="35" customFormat="1" x14ac:dyDescent="0.2">
      <c r="A130" s="4" t="s">
        <v>226</v>
      </c>
      <c r="B130" s="34">
        <v>0</v>
      </c>
    </row>
    <row r="131" spans="1:2" s="35" customFormat="1" ht="17.25" customHeight="1" thickBot="1" x14ac:dyDescent="0.25">
      <c r="A131" s="53" t="s">
        <v>227</v>
      </c>
      <c r="B131" s="48">
        <v>0</v>
      </c>
    </row>
    <row r="132" spans="1:2" ht="12.75" thickTop="1" x14ac:dyDescent="0.2">
      <c r="B132" s="49"/>
    </row>
    <row r="133" spans="1:2" x14ac:dyDescent="0.2">
      <c r="A133" s="37" t="s">
        <v>365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8A9AA-7035-4C5B-BEFD-2AF6F7B2E402}">
  <dimension ref="A1:L135"/>
  <sheetViews>
    <sheetView showGridLines="0" defaultGridColor="0" topLeftCell="A25" colorId="60" workbookViewId="0">
      <selection activeCell="L49" sqref="L49"/>
    </sheetView>
  </sheetViews>
  <sheetFormatPr baseColWidth="10" defaultColWidth="11.42578125" defaultRowHeight="12.75" x14ac:dyDescent="0.2"/>
  <cols>
    <col min="1" max="1" width="51.5703125" style="31" bestFit="1" customWidth="1"/>
    <col min="2" max="7" width="11.42578125" style="31"/>
    <col min="8" max="8" width="14.28515625" style="31" customWidth="1"/>
    <col min="9" max="9" width="13.5703125" style="31" customWidth="1"/>
    <col min="10" max="16384" width="11.42578125" style="31"/>
  </cols>
  <sheetData>
    <row r="1" spans="1:12" x14ac:dyDescent="0.2">
      <c r="A1" s="1" t="s">
        <v>0</v>
      </c>
    </row>
    <row r="2" spans="1:12" x14ac:dyDescent="0.2">
      <c r="A2" s="1" t="s">
        <v>2</v>
      </c>
    </row>
    <row r="3" spans="1:12" x14ac:dyDescent="0.2">
      <c r="A3" s="1" t="s">
        <v>3</v>
      </c>
    </row>
    <row r="5" spans="1:12" x14ac:dyDescent="0.2">
      <c r="A5" s="40" t="s">
        <v>373</v>
      </c>
      <c r="B5" s="40"/>
      <c r="C5" s="40"/>
      <c r="D5" s="40"/>
      <c r="E5" s="40"/>
      <c r="F5" s="40"/>
      <c r="G5" s="40"/>
      <c r="H5" s="40"/>
    </row>
    <row r="6" spans="1:12" x14ac:dyDescent="0.2">
      <c r="A6" s="40" t="s">
        <v>376</v>
      </c>
      <c r="B6" s="40"/>
      <c r="C6" s="40"/>
      <c r="D6" s="40"/>
      <c r="E6" s="40"/>
      <c r="F6" s="40"/>
      <c r="G6" s="40"/>
      <c r="H6" s="40"/>
    </row>
    <row r="7" spans="1:12" x14ac:dyDescent="0.2">
      <c r="A7" s="40">
        <v>2024</v>
      </c>
      <c r="B7" s="40"/>
      <c r="C7" s="40"/>
      <c r="D7" s="40"/>
      <c r="E7" s="40"/>
      <c r="F7" s="40"/>
      <c r="G7" s="40"/>
      <c r="H7" s="40"/>
    </row>
    <row r="8" spans="1:12" x14ac:dyDescent="0.2">
      <c r="A8" s="40" t="s">
        <v>5</v>
      </c>
      <c r="B8" s="40"/>
      <c r="C8" s="40"/>
      <c r="D8" s="40"/>
      <c r="E8" s="40"/>
      <c r="F8" s="40"/>
      <c r="G8" s="40"/>
      <c r="H8" s="40"/>
    </row>
    <row r="9" spans="1:12" ht="13.5" thickBot="1" x14ac:dyDescent="0.25"/>
    <row r="10" spans="1:12" ht="25.5" thickTop="1" thickBot="1" x14ac:dyDescent="0.25">
      <c r="A10" s="3" t="s">
        <v>1</v>
      </c>
      <c r="B10" s="3" t="s">
        <v>39</v>
      </c>
      <c r="C10" s="3" t="s">
        <v>40</v>
      </c>
      <c r="D10" s="3" t="s">
        <v>369</v>
      </c>
      <c r="E10" s="3" t="s">
        <v>41</v>
      </c>
      <c r="F10" s="3" t="s">
        <v>42</v>
      </c>
      <c r="G10" s="3" t="s">
        <v>67</v>
      </c>
      <c r="H10" s="3" t="s">
        <v>68</v>
      </c>
      <c r="I10" s="3" t="s">
        <v>69</v>
      </c>
      <c r="J10" s="3" t="s">
        <v>94</v>
      </c>
      <c r="K10" s="3" t="s">
        <v>121</v>
      </c>
      <c r="L10" s="3" t="s">
        <v>126</v>
      </c>
    </row>
    <row r="11" spans="1:12" s="44" customFormat="1" ht="13.5" thickTop="1" x14ac:dyDescent="0.2">
      <c r="A11" s="4"/>
      <c r="B11" s="43"/>
      <c r="C11" s="43"/>
      <c r="D11" s="43"/>
      <c r="E11" s="43"/>
      <c r="F11" s="43"/>
      <c r="G11" s="43"/>
      <c r="H11" s="43"/>
      <c r="I11" s="43"/>
    </row>
    <row r="12" spans="1:12" s="46" customFormat="1" x14ac:dyDescent="0.2">
      <c r="A12" s="5" t="s">
        <v>127</v>
      </c>
      <c r="B12" s="45">
        <v>1.5438168000000001</v>
      </c>
      <c r="C12" s="45">
        <v>0</v>
      </c>
      <c r="D12" s="45">
        <v>0.76022350999999999</v>
      </c>
      <c r="E12" s="45">
        <v>-0.28518650000000001</v>
      </c>
      <c r="F12" s="45">
        <v>2.9999999999999997E-8</v>
      </c>
      <c r="G12" s="45">
        <v>277.99643563000001</v>
      </c>
      <c r="H12" s="45">
        <v>248.20901284999999</v>
      </c>
      <c r="I12" s="45">
        <v>0</v>
      </c>
      <c r="J12" s="46">
        <v>544888.31633767998</v>
      </c>
      <c r="K12" s="46">
        <v>41.896391080000001</v>
      </c>
      <c r="L12" s="46">
        <f>SUM(B12:K12)</f>
        <v>545458.43703108002</v>
      </c>
    </row>
    <row r="13" spans="1:12" s="46" customFormat="1" x14ac:dyDescent="0.2">
      <c r="A13" s="5" t="s">
        <v>128</v>
      </c>
      <c r="B13" s="45">
        <v>1.5438168000000001</v>
      </c>
      <c r="C13" s="45">
        <v>0</v>
      </c>
      <c r="D13" s="45">
        <v>0.76022350999999999</v>
      </c>
      <c r="E13" s="45">
        <v>-0.28518650000000001</v>
      </c>
      <c r="F13" s="45">
        <v>2.9999999999999997E-8</v>
      </c>
      <c r="G13" s="45">
        <v>277.99643563000001</v>
      </c>
      <c r="H13" s="45">
        <v>248.20901284999999</v>
      </c>
      <c r="I13" s="45">
        <v>0</v>
      </c>
      <c r="J13" s="46">
        <v>544588.94510850997</v>
      </c>
      <c r="K13" s="46">
        <v>41.896391080000001</v>
      </c>
      <c r="L13" s="46">
        <f t="shared" ref="L13:L76" si="0">SUM(B13:K13)</f>
        <v>545159.06580191001</v>
      </c>
    </row>
    <row r="14" spans="1:12" s="46" customFormat="1" x14ac:dyDescent="0.2">
      <c r="A14" s="5" t="s">
        <v>129</v>
      </c>
      <c r="B14" s="45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6">
        <v>341254.38569656003</v>
      </c>
      <c r="K14" s="46">
        <v>0</v>
      </c>
      <c r="L14" s="46">
        <f t="shared" si="0"/>
        <v>341254.38569656003</v>
      </c>
    </row>
    <row r="15" spans="1:12" s="46" customFormat="1" x14ac:dyDescent="0.2">
      <c r="A15" s="5" t="s">
        <v>130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6">
        <v>166646.88699843999</v>
      </c>
      <c r="K15" s="46">
        <v>0</v>
      </c>
      <c r="L15" s="46">
        <f t="shared" si="0"/>
        <v>166646.88699843999</v>
      </c>
    </row>
    <row r="16" spans="1:12" s="44" customFormat="1" x14ac:dyDescent="0.2">
      <c r="A16" s="4" t="s">
        <v>131</v>
      </c>
      <c r="B16" s="43">
        <v>0</v>
      </c>
      <c r="C16" s="43">
        <v>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4">
        <v>0</v>
      </c>
      <c r="K16" s="44">
        <v>0</v>
      </c>
      <c r="L16" s="44">
        <f t="shared" si="0"/>
        <v>0</v>
      </c>
    </row>
    <row r="17" spans="1:12" s="44" customFormat="1" x14ac:dyDescent="0.2">
      <c r="A17" s="4" t="s">
        <v>132</v>
      </c>
      <c r="B17" s="43">
        <v>0</v>
      </c>
      <c r="C17" s="43">
        <v>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4">
        <v>0</v>
      </c>
      <c r="K17" s="44">
        <v>0</v>
      </c>
      <c r="L17" s="44">
        <f t="shared" si="0"/>
        <v>0</v>
      </c>
    </row>
    <row r="18" spans="1:12" s="44" customFormat="1" x14ac:dyDescent="0.2">
      <c r="A18" s="4" t="s">
        <v>133</v>
      </c>
      <c r="B18" s="43">
        <v>0</v>
      </c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4">
        <v>166646.88699843999</v>
      </c>
      <c r="K18" s="44">
        <v>0</v>
      </c>
      <c r="L18" s="44">
        <f t="shared" si="0"/>
        <v>166646.88699843999</v>
      </c>
    </row>
    <row r="19" spans="1:12" s="44" customFormat="1" x14ac:dyDescent="0.2">
      <c r="A19" s="4" t="s">
        <v>134</v>
      </c>
      <c r="B19" s="43">
        <v>0</v>
      </c>
      <c r="C19" s="43">
        <v>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4">
        <v>0</v>
      </c>
      <c r="K19" s="44">
        <v>0</v>
      </c>
      <c r="L19" s="44">
        <f t="shared" si="0"/>
        <v>0</v>
      </c>
    </row>
    <row r="20" spans="1:12" s="46" customFormat="1" x14ac:dyDescent="0.2">
      <c r="A20" s="5" t="s">
        <v>135</v>
      </c>
      <c r="B20" s="45">
        <v>0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6">
        <v>174607.49869812001</v>
      </c>
      <c r="K20" s="46">
        <v>0</v>
      </c>
      <c r="L20" s="46">
        <f t="shared" si="0"/>
        <v>174607.49869812001</v>
      </c>
    </row>
    <row r="21" spans="1:12" s="44" customFormat="1" x14ac:dyDescent="0.2">
      <c r="A21" s="4" t="s">
        <v>136</v>
      </c>
      <c r="B21" s="43">
        <v>0</v>
      </c>
      <c r="C21" s="43">
        <v>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4">
        <v>170787.78659738999</v>
      </c>
      <c r="K21" s="44">
        <v>0</v>
      </c>
      <c r="L21" s="44">
        <f t="shared" si="0"/>
        <v>170787.78659738999</v>
      </c>
    </row>
    <row r="22" spans="1:12" s="44" customFormat="1" x14ac:dyDescent="0.2">
      <c r="A22" s="4" t="s">
        <v>137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4">
        <v>3612.8835990699999</v>
      </c>
      <c r="K22" s="44">
        <v>0</v>
      </c>
      <c r="L22" s="44">
        <f t="shared" si="0"/>
        <v>3612.8835990699999</v>
      </c>
    </row>
    <row r="23" spans="1:12" s="44" customFormat="1" x14ac:dyDescent="0.2">
      <c r="A23" s="4" t="s">
        <v>134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4">
        <v>206.82850166</v>
      </c>
      <c r="K23" s="44">
        <v>0</v>
      </c>
      <c r="L23" s="44">
        <f t="shared" si="0"/>
        <v>206.82850166</v>
      </c>
    </row>
    <row r="24" spans="1:12" s="46" customFormat="1" x14ac:dyDescent="0.2">
      <c r="A24" s="5" t="s">
        <v>138</v>
      </c>
      <c r="B24" s="45">
        <v>0</v>
      </c>
      <c r="C24" s="45">
        <v>0</v>
      </c>
      <c r="D24" s="45">
        <v>0.76022350999999999</v>
      </c>
      <c r="E24" s="45">
        <v>0</v>
      </c>
      <c r="F24" s="45">
        <v>0</v>
      </c>
      <c r="G24" s="45">
        <v>277.99643563000001</v>
      </c>
      <c r="H24" s="45">
        <v>248.20901284999999</v>
      </c>
      <c r="I24" s="45">
        <v>0</v>
      </c>
      <c r="J24" s="46">
        <v>205593.97378062</v>
      </c>
      <c r="K24" s="46">
        <v>14.490256840000001</v>
      </c>
      <c r="L24" s="46">
        <f t="shared" si="0"/>
        <v>206135.42970945002</v>
      </c>
    </row>
    <row r="25" spans="1:12" s="44" customFormat="1" x14ac:dyDescent="0.2">
      <c r="A25" s="4" t="s">
        <v>139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238.97283668</v>
      </c>
      <c r="H25" s="43">
        <v>236.085297</v>
      </c>
      <c r="I25" s="43">
        <v>0</v>
      </c>
      <c r="J25" s="44">
        <v>168001.07931505999</v>
      </c>
      <c r="K25" s="44">
        <v>0</v>
      </c>
      <c r="L25" s="44">
        <f t="shared" si="0"/>
        <v>168476.13744873999</v>
      </c>
    </row>
    <row r="26" spans="1:12" s="46" customFormat="1" x14ac:dyDescent="0.2">
      <c r="A26" s="5" t="s">
        <v>140</v>
      </c>
      <c r="B26" s="45">
        <v>0</v>
      </c>
      <c r="C26" s="45">
        <v>0</v>
      </c>
      <c r="D26" s="45">
        <v>0.76022350999999999</v>
      </c>
      <c r="E26" s="45">
        <v>0</v>
      </c>
      <c r="F26" s="45">
        <v>0</v>
      </c>
      <c r="G26" s="45">
        <v>22.93055395</v>
      </c>
      <c r="H26" s="45">
        <v>4.8165238199999996</v>
      </c>
      <c r="I26" s="45">
        <v>0</v>
      </c>
      <c r="J26" s="46">
        <v>12377.505292919999</v>
      </c>
      <c r="K26" s="46">
        <v>14.490256840000001</v>
      </c>
      <c r="L26" s="46">
        <f t="shared" si="0"/>
        <v>12420.502851039999</v>
      </c>
    </row>
    <row r="27" spans="1:12" s="46" customFormat="1" x14ac:dyDescent="0.2">
      <c r="A27" s="5" t="s">
        <v>141</v>
      </c>
      <c r="B27" s="45">
        <v>0</v>
      </c>
      <c r="C27" s="45">
        <v>0</v>
      </c>
      <c r="D27" s="45">
        <v>0.76022350999999999</v>
      </c>
      <c r="E27" s="45">
        <v>0</v>
      </c>
      <c r="F27" s="45">
        <v>0</v>
      </c>
      <c r="G27" s="45">
        <v>22.93055395</v>
      </c>
      <c r="H27" s="45">
        <v>4.8165238199999996</v>
      </c>
      <c r="I27" s="45">
        <v>0</v>
      </c>
      <c r="J27" s="46">
        <v>12377.505292919999</v>
      </c>
      <c r="K27" s="46">
        <v>14.490256840000001</v>
      </c>
      <c r="L27" s="46">
        <f t="shared" si="0"/>
        <v>12420.502851039999</v>
      </c>
    </row>
    <row r="28" spans="1:12" s="44" customFormat="1" x14ac:dyDescent="0.2">
      <c r="A28" s="4" t="s">
        <v>142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4">
        <v>2657.0334150100002</v>
      </c>
      <c r="K28" s="44">
        <v>1.7243724499999999</v>
      </c>
      <c r="L28" s="44">
        <f t="shared" si="0"/>
        <v>2658.7577874600001</v>
      </c>
    </row>
    <row r="29" spans="1:12" s="44" customFormat="1" x14ac:dyDescent="0.2">
      <c r="A29" s="4" t="s">
        <v>143</v>
      </c>
      <c r="B29" s="43">
        <v>0</v>
      </c>
      <c r="C29" s="43">
        <v>0</v>
      </c>
      <c r="D29" s="43">
        <v>0.76022350999999999</v>
      </c>
      <c r="E29" s="43">
        <v>0</v>
      </c>
      <c r="F29" s="43">
        <v>0</v>
      </c>
      <c r="G29" s="43">
        <v>22.93055395</v>
      </c>
      <c r="H29" s="43">
        <v>1.86703182</v>
      </c>
      <c r="I29" s="43">
        <v>0</v>
      </c>
      <c r="J29" s="44">
        <v>9717.3118817699997</v>
      </c>
      <c r="K29" s="44">
        <v>6.4953283900000001</v>
      </c>
      <c r="L29" s="44">
        <f t="shared" si="0"/>
        <v>9749.3650194399997</v>
      </c>
    </row>
    <row r="30" spans="1:12" s="44" customFormat="1" x14ac:dyDescent="0.2">
      <c r="A30" s="4" t="s">
        <v>144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2.9494919999999998</v>
      </c>
      <c r="I30" s="43">
        <v>0</v>
      </c>
      <c r="J30" s="44">
        <v>0.19281069000000001</v>
      </c>
      <c r="K30" s="44">
        <v>6.270556</v>
      </c>
      <c r="L30" s="44">
        <f t="shared" si="0"/>
        <v>9.4128586900000002</v>
      </c>
    </row>
    <row r="31" spans="1:12" s="44" customFormat="1" x14ac:dyDescent="0.2">
      <c r="A31" s="4" t="s">
        <v>145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4">
        <v>2.9671854500000001</v>
      </c>
      <c r="K31" s="44">
        <v>0</v>
      </c>
      <c r="L31" s="44">
        <f t="shared" si="0"/>
        <v>2.9671854500000001</v>
      </c>
    </row>
    <row r="32" spans="1:12" s="44" customFormat="1" x14ac:dyDescent="0.2">
      <c r="A32" s="4" t="s">
        <v>146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16.093045</v>
      </c>
      <c r="H32" s="43">
        <v>7.3071920300000004</v>
      </c>
      <c r="I32" s="43">
        <v>0</v>
      </c>
      <c r="J32" s="44">
        <v>25215.38917264</v>
      </c>
      <c r="K32" s="44">
        <v>0</v>
      </c>
      <c r="L32" s="44">
        <f t="shared" si="0"/>
        <v>25238.78940967</v>
      </c>
    </row>
    <row r="33" spans="1:12" s="46" customFormat="1" x14ac:dyDescent="0.2">
      <c r="A33" s="5" t="s">
        <v>147</v>
      </c>
      <c r="B33" s="45">
        <v>1.5438168000000001</v>
      </c>
      <c r="C33" s="45">
        <v>0</v>
      </c>
      <c r="D33" s="45">
        <v>0</v>
      </c>
      <c r="E33" s="45">
        <v>-0.28518650000000001</v>
      </c>
      <c r="F33" s="45">
        <v>2.9999999999999997E-8</v>
      </c>
      <c r="G33" s="45">
        <v>0</v>
      </c>
      <c r="H33" s="45">
        <v>0</v>
      </c>
      <c r="I33" s="45">
        <v>0</v>
      </c>
      <c r="J33" s="46">
        <v>-2259.4143686699999</v>
      </c>
      <c r="K33" s="46">
        <v>27.40613424</v>
      </c>
      <c r="L33" s="46">
        <f t="shared" si="0"/>
        <v>-2230.7496040999999</v>
      </c>
    </row>
    <row r="34" spans="1:12" s="46" customFormat="1" x14ac:dyDescent="0.2">
      <c r="A34" s="5" t="s">
        <v>148</v>
      </c>
      <c r="B34" s="45">
        <v>1.5438168000000001</v>
      </c>
      <c r="C34" s="45">
        <v>0</v>
      </c>
      <c r="D34" s="45">
        <v>0</v>
      </c>
      <c r="E34" s="45">
        <v>-0.28518650000000001</v>
      </c>
      <c r="F34" s="45">
        <v>2.9999999999999997E-8</v>
      </c>
      <c r="G34" s="45">
        <v>0</v>
      </c>
      <c r="H34" s="45">
        <v>0</v>
      </c>
      <c r="I34" s="45">
        <v>0</v>
      </c>
      <c r="J34" s="46">
        <v>-2402.58386105</v>
      </c>
      <c r="K34" s="46">
        <v>0</v>
      </c>
      <c r="L34" s="46">
        <f t="shared" si="0"/>
        <v>-2401.32523072</v>
      </c>
    </row>
    <row r="35" spans="1:12" s="46" customFormat="1" x14ac:dyDescent="0.2">
      <c r="A35" s="5" t="s">
        <v>149</v>
      </c>
      <c r="B35" s="45">
        <v>0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  <c r="H35" s="45">
        <v>0</v>
      </c>
      <c r="I35" s="45">
        <v>0</v>
      </c>
      <c r="J35" s="46">
        <v>0</v>
      </c>
      <c r="K35" s="46">
        <v>0</v>
      </c>
      <c r="L35" s="46">
        <f t="shared" si="0"/>
        <v>0</v>
      </c>
    </row>
    <row r="36" spans="1:12" s="46" customFormat="1" x14ac:dyDescent="0.2">
      <c r="A36" s="5" t="s">
        <v>151</v>
      </c>
      <c r="B36" s="45">
        <v>1.5438168000000001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  <c r="H36" s="45">
        <v>0</v>
      </c>
      <c r="I36" s="45">
        <v>0</v>
      </c>
      <c r="J36" s="46">
        <v>0</v>
      </c>
      <c r="K36" s="46">
        <v>0</v>
      </c>
      <c r="L36" s="46">
        <f t="shared" si="0"/>
        <v>1.5438168000000001</v>
      </c>
    </row>
    <row r="37" spans="1:12" s="46" customFormat="1" x14ac:dyDescent="0.2">
      <c r="A37" s="5" t="s">
        <v>152</v>
      </c>
      <c r="B37" s="45">
        <v>0</v>
      </c>
      <c r="C37" s="45">
        <v>0</v>
      </c>
      <c r="D37" s="45">
        <v>0</v>
      </c>
      <c r="E37" s="45">
        <v>-0.28518650000000001</v>
      </c>
      <c r="F37" s="45">
        <v>2.9999999999999997E-8</v>
      </c>
      <c r="G37" s="45">
        <v>0</v>
      </c>
      <c r="H37" s="45">
        <v>0</v>
      </c>
      <c r="I37" s="45">
        <v>0</v>
      </c>
      <c r="J37" s="46">
        <v>-2402.58386105</v>
      </c>
      <c r="K37" s="46">
        <v>0</v>
      </c>
      <c r="L37" s="46">
        <f t="shared" si="0"/>
        <v>-2402.8690475200001</v>
      </c>
    </row>
    <row r="38" spans="1:12" s="46" customFormat="1" x14ac:dyDescent="0.2">
      <c r="A38" s="5" t="s">
        <v>153</v>
      </c>
      <c r="B38" s="45">
        <v>0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6">
        <v>54.287592859999997</v>
      </c>
      <c r="K38" s="46">
        <v>0</v>
      </c>
      <c r="L38" s="46">
        <f t="shared" si="0"/>
        <v>54.287592859999997</v>
      </c>
    </row>
    <row r="39" spans="1:12" s="44" customFormat="1" x14ac:dyDescent="0.2">
      <c r="A39" s="4" t="s">
        <v>154</v>
      </c>
      <c r="B39" s="43">
        <v>0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4">
        <v>88.881899520000005</v>
      </c>
      <c r="K39" s="44">
        <v>27.40613424</v>
      </c>
      <c r="L39" s="44">
        <f t="shared" si="0"/>
        <v>116.28803376</v>
      </c>
    </row>
    <row r="40" spans="1:12" s="44" customFormat="1" x14ac:dyDescent="0.2">
      <c r="A40" s="4" t="s">
        <v>155</v>
      </c>
      <c r="B40" s="43">
        <v>0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4">
        <v>0</v>
      </c>
      <c r="K40" s="44">
        <v>0</v>
      </c>
      <c r="L40" s="44">
        <f t="shared" si="0"/>
        <v>0</v>
      </c>
    </row>
    <row r="41" spans="1:12" s="44" customFormat="1" x14ac:dyDescent="0.2">
      <c r="A41" s="4" t="s">
        <v>156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4">
        <v>299.37122916999999</v>
      </c>
      <c r="K41" s="44">
        <v>0</v>
      </c>
      <c r="L41" s="44">
        <f t="shared" si="0"/>
        <v>299.37122916999999</v>
      </c>
    </row>
    <row r="42" spans="1:12" s="44" customFormat="1" x14ac:dyDescent="0.2">
      <c r="A42" s="4" t="s">
        <v>157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4">
        <v>26.337783439999999</v>
      </c>
      <c r="K42" s="44">
        <v>0</v>
      </c>
      <c r="L42" s="44">
        <f t="shared" si="0"/>
        <v>26.337783439999999</v>
      </c>
    </row>
    <row r="43" spans="1:12" s="46" customFormat="1" x14ac:dyDescent="0.2">
      <c r="A43" s="5" t="s">
        <v>158</v>
      </c>
      <c r="B43" s="45">
        <v>0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6">
        <v>32.780286349999997</v>
      </c>
      <c r="K43" s="46">
        <v>0</v>
      </c>
      <c r="L43" s="46">
        <f t="shared" si="0"/>
        <v>32.780286349999997</v>
      </c>
    </row>
    <row r="44" spans="1:12" s="44" customFormat="1" x14ac:dyDescent="0.2">
      <c r="A44" s="4" t="s">
        <v>148</v>
      </c>
      <c r="B44" s="43">
        <v>0</v>
      </c>
      <c r="C44" s="43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4">
        <v>-56.84017712</v>
      </c>
      <c r="K44" s="44">
        <v>0</v>
      </c>
      <c r="L44" s="44">
        <f t="shared" si="0"/>
        <v>-56.84017712</v>
      </c>
    </row>
    <row r="45" spans="1:12" s="46" customFormat="1" x14ac:dyDescent="0.2">
      <c r="A45" s="5" t="s">
        <v>152</v>
      </c>
      <c r="B45" s="45">
        <v>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  <c r="H45" s="45">
        <v>0</v>
      </c>
      <c r="I45" s="45">
        <v>0</v>
      </c>
      <c r="J45" s="46">
        <v>-56.84017712</v>
      </c>
      <c r="K45" s="46">
        <v>0</v>
      </c>
      <c r="L45" s="46">
        <f t="shared" si="0"/>
        <v>-56.84017712</v>
      </c>
    </row>
    <row r="46" spans="1:12" s="46" customFormat="1" x14ac:dyDescent="0.2">
      <c r="A46" s="5" t="s">
        <v>153</v>
      </c>
      <c r="B46" s="45">
        <v>0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  <c r="H46" s="45">
        <v>0</v>
      </c>
      <c r="I46" s="45">
        <v>0</v>
      </c>
      <c r="J46" s="46">
        <v>59.757177900000002</v>
      </c>
      <c r="K46" s="46">
        <v>0</v>
      </c>
      <c r="L46" s="46">
        <f t="shared" si="0"/>
        <v>59.757177900000002</v>
      </c>
    </row>
    <row r="47" spans="1:12" s="46" customFormat="1" x14ac:dyDescent="0.2">
      <c r="A47" s="5" t="s">
        <v>154</v>
      </c>
      <c r="B47" s="45">
        <v>0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  <c r="H47" s="45">
        <v>0</v>
      </c>
      <c r="I47" s="45">
        <v>0</v>
      </c>
      <c r="J47" s="46">
        <v>29.863285569999999</v>
      </c>
      <c r="K47" s="46">
        <v>0</v>
      </c>
      <c r="L47" s="46">
        <f t="shared" si="0"/>
        <v>29.863285569999999</v>
      </c>
    </row>
    <row r="48" spans="1:12" s="46" customFormat="1" x14ac:dyDescent="0.2">
      <c r="A48" s="5" t="s">
        <v>159</v>
      </c>
      <c r="B48" s="45">
        <v>0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  <c r="H48" s="45">
        <v>0</v>
      </c>
      <c r="I48" s="45">
        <v>0</v>
      </c>
      <c r="J48" s="46">
        <v>240.25315938</v>
      </c>
      <c r="K48" s="46">
        <v>0</v>
      </c>
      <c r="L48" s="46">
        <f t="shared" si="0"/>
        <v>240.25315938</v>
      </c>
    </row>
    <row r="49" spans="1:12" s="46" customFormat="1" x14ac:dyDescent="0.2">
      <c r="A49" s="5" t="s">
        <v>160</v>
      </c>
      <c r="B49" s="45">
        <v>13.423265069999999</v>
      </c>
      <c r="C49" s="45">
        <v>34.89919991</v>
      </c>
      <c r="D49" s="45">
        <v>115.87058759</v>
      </c>
      <c r="E49" s="45">
        <v>62.856880969999999</v>
      </c>
      <c r="F49" s="45">
        <v>75.990850620000003</v>
      </c>
      <c r="G49" s="45">
        <v>234.37944016559999</v>
      </c>
      <c r="H49" s="45">
        <v>212.3995548</v>
      </c>
      <c r="I49" s="45">
        <v>69.692251729999995</v>
      </c>
      <c r="J49" s="46">
        <v>614092.11704976996</v>
      </c>
      <c r="K49" s="46">
        <v>1020.63401962</v>
      </c>
      <c r="L49" s="46">
        <f t="shared" si="0"/>
        <v>615932.26310024562</v>
      </c>
    </row>
    <row r="50" spans="1:12" s="44" customFormat="1" x14ac:dyDescent="0.2">
      <c r="A50" s="4" t="s">
        <v>161</v>
      </c>
      <c r="B50" s="43">
        <v>13.423265069999999</v>
      </c>
      <c r="C50" s="43">
        <v>34.89919991</v>
      </c>
      <c r="D50" s="43">
        <v>115.87058759</v>
      </c>
      <c r="E50" s="43">
        <v>62.856880969999999</v>
      </c>
      <c r="F50" s="43">
        <v>75.990850620000003</v>
      </c>
      <c r="G50" s="43">
        <v>234.37944016559999</v>
      </c>
      <c r="H50" s="43">
        <v>212.3995548</v>
      </c>
      <c r="I50" s="43">
        <v>69.692251729999995</v>
      </c>
      <c r="J50" s="44">
        <v>614092.11704976996</v>
      </c>
      <c r="K50" s="44">
        <v>1020.63401962</v>
      </c>
      <c r="L50" s="44">
        <f t="shared" si="0"/>
        <v>615932.26310024562</v>
      </c>
    </row>
    <row r="51" spans="1:12" s="44" customFormat="1" x14ac:dyDescent="0.2">
      <c r="A51" s="4" t="s">
        <v>162</v>
      </c>
      <c r="B51" s="43">
        <v>8.8481397699999995</v>
      </c>
      <c r="C51" s="43">
        <v>34.89919991</v>
      </c>
      <c r="D51" s="43">
        <v>115.87058759</v>
      </c>
      <c r="E51" s="43">
        <v>62.856880969999999</v>
      </c>
      <c r="F51" s="43">
        <v>75.684916119999997</v>
      </c>
      <c r="G51" s="43">
        <v>221.6460713356</v>
      </c>
      <c r="H51" s="43">
        <v>208.75311880000001</v>
      </c>
      <c r="I51" s="43">
        <v>69.692251729999995</v>
      </c>
      <c r="J51" s="44">
        <v>455733.41491275001</v>
      </c>
      <c r="K51" s="44">
        <v>953.73429985999996</v>
      </c>
      <c r="L51" s="44">
        <f t="shared" si="0"/>
        <v>457485.40037883562</v>
      </c>
    </row>
    <row r="52" spans="1:12" s="44" customFormat="1" x14ac:dyDescent="0.2">
      <c r="A52" s="4" t="s">
        <v>163</v>
      </c>
      <c r="B52" s="43">
        <v>4.74465</v>
      </c>
      <c r="C52" s="43">
        <v>20.627045469999999</v>
      </c>
      <c r="D52" s="43">
        <v>96.429430519999997</v>
      </c>
      <c r="E52" s="43">
        <v>53.102998620000001</v>
      </c>
      <c r="F52" s="43">
        <v>46.82142365</v>
      </c>
      <c r="G52" s="43">
        <v>150.14306583999999</v>
      </c>
      <c r="H52" s="43">
        <v>99.560767569999996</v>
      </c>
      <c r="I52" s="43">
        <v>58.819580000000002</v>
      </c>
      <c r="J52" s="44">
        <v>210226.39730012999</v>
      </c>
      <c r="K52" s="44">
        <v>546.18687541999998</v>
      </c>
      <c r="L52" s="44">
        <f t="shared" si="0"/>
        <v>211302.83313722</v>
      </c>
    </row>
    <row r="53" spans="1:12" s="44" customFormat="1" x14ac:dyDescent="0.2">
      <c r="A53" s="4" t="s">
        <v>164</v>
      </c>
      <c r="B53" s="43">
        <v>0.21995999999999999</v>
      </c>
      <c r="C53" s="43">
        <v>1.0009999999999999</v>
      </c>
      <c r="D53" s="43">
        <v>0.43487999999999999</v>
      </c>
      <c r="E53" s="43">
        <v>1.47525857</v>
      </c>
      <c r="F53" s="43">
        <v>2.3410240999999998</v>
      </c>
      <c r="G53" s="43">
        <v>7.357812</v>
      </c>
      <c r="H53" s="43">
        <v>4.3632070000000001</v>
      </c>
      <c r="I53" s="43">
        <v>0</v>
      </c>
      <c r="J53" s="44">
        <v>2.4131590000000001E-2</v>
      </c>
      <c r="K53" s="44">
        <v>24.484746550000001</v>
      </c>
      <c r="L53" s="44">
        <f t="shared" si="0"/>
        <v>41.702019809999996</v>
      </c>
    </row>
    <row r="54" spans="1:12" s="46" customFormat="1" x14ac:dyDescent="0.2">
      <c r="A54" s="5" t="s">
        <v>165</v>
      </c>
      <c r="B54" s="45">
        <v>0.21995999999999999</v>
      </c>
      <c r="C54" s="45">
        <v>1.0009999999999999</v>
      </c>
      <c r="D54" s="45">
        <v>0.43487999999999999</v>
      </c>
      <c r="E54" s="45">
        <v>1.47525857</v>
      </c>
      <c r="F54" s="45">
        <v>2.3410240999999998</v>
      </c>
      <c r="G54" s="45">
        <v>7.357812</v>
      </c>
      <c r="H54" s="45">
        <v>4.3632070000000001</v>
      </c>
      <c r="I54" s="45">
        <v>0</v>
      </c>
      <c r="J54" s="46">
        <v>2.4131590000000001E-2</v>
      </c>
      <c r="K54" s="46">
        <v>24.484746550000001</v>
      </c>
      <c r="L54" s="46">
        <f t="shared" si="0"/>
        <v>41.702019809999996</v>
      </c>
    </row>
    <row r="55" spans="1:12" s="46" customFormat="1" x14ac:dyDescent="0.2">
      <c r="A55" s="5" t="s">
        <v>166</v>
      </c>
      <c r="B55" s="45">
        <v>0.60324962999999998</v>
      </c>
      <c r="C55" s="45">
        <v>7.66305777</v>
      </c>
      <c r="D55" s="45">
        <v>15.781087550000001</v>
      </c>
      <c r="E55" s="45">
        <v>3.46577789</v>
      </c>
      <c r="F55" s="45">
        <v>25.628286549999999</v>
      </c>
      <c r="G55" s="45">
        <v>52.0025678756</v>
      </c>
      <c r="H55" s="45">
        <v>100.95515123</v>
      </c>
      <c r="I55" s="45">
        <v>10.87267173</v>
      </c>
      <c r="J55" s="46">
        <v>178340.9428351</v>
      </c>
      <c r="K55" s="46">
        <v>310.67943284</v>
      </c>
      <c r="L55" s="46">
        <f t="shared" si="0"/>
        <v>178868.59411816558</v>
      </c>
    </row>
    <row r="56" spans="1:12" s="46" customFormat="1" x14ac:dyDescent="0.2">
      <c r="A56" s="5" t="s">
        <v>167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  <c r="H56" s="45">
        <v>0</v>
      </c>
      <c r="I56" s="45">
        <v>0</v>
      </c>
      <c r="J56" s="46">
        <v>6300.1722257399997</v>
      </c>
      <c r="K56" s="46">
        <v>31.656077660000001</v>
      </c>
      <c r="L56" s="46">
        <f t="shared" si="0"/>
        <v>6331.8283033999996</v>
      </c>
    </row>
    <row r="57" spans="1:12" s="44" customFormat="1" x14ac:dyDescent="0.2">
      <c r="A57" s="4" t="s">
        <v>168</v>
      </c>
      <c r="B57" s="43">
        <v>0</v>
      </c>
      <c r="C57" s="43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4">
        <v>6300.1722257399997</v>
      </c>
      <c r="K57" s="44">
        <v>31.656077660000001</v>
      </c>
      <c r="L57" s="44">
        <f t="shared" si="0"/>
        <v>6331.8283033999996</v>
      </c>
    </row>
    <row r="58" spans="1:12" s="44" customFormat="1" x14ac:dyDescent="0.2">
      <c r="A58" s="4" t="s">
        <v>143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4">
        <v>3834.4353227800002</v>
      </c>
      <c r="K58" s="44">
        <v>21.390384749999999</v>
      </c>
      <c r="L58" s="44">
        <f t="shared" si="0"/>
        <v>3855.8257075300003</v>
      </c>
    </row>
    <row r="59" spans="1:12" s="44" customFormat="1" x14ac:dyDescent="0.2">
      <c r="A59" s="4" t="s">
        <v>142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4">
        <v>2396.53598551</v>
      </c>
      <c r="K59" s="44">
        <v>0</v>
      </c>
      <c r="L59" s="44">
        <f t="shared" si="0"/>
        <v>2396.53598551</v>
      </c>
    </row>
    <row r="60" spans="1:12" s="44" customFormat="1" x14ac:dyDescent="0.2">
      <c r="A60" s="4" t="s">
        <v>144</v>
      </c>
      <c r="B60" s="43">
        <v>0</v>
      </c>
      <c r="C60" s="43">
        <v>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4">
        <v>69.200917450000006</v>
      </c>
      <c r="K60" s="44">
        <v>10.26569291</v>
      </c>
      <c r="L60" s="44">
        <f t="shared" si="0"/>
        <v>79.466610360000004</v>
      </c>
    </row>
    <row r="61" spans="1:12" s="44" customFormat="1" x14ac:dyDescent="0.2">
      <c r="A61" s="4" t="s">
        <v>169</v>
      </c>
      <c r="B61" s="43">
        <v>0</v>
      </c>
      <c r="C61" s="43">
        <v>0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4">
        <v>0</v>
      </c>
      <c r="K61" s="44">
        <v>0</v>
      </c>
      <c r="L61" s="44">
        <f t="shared" si="0"/>
        <v>0</v>
      </c>
    </row>
    <row r="62" spans="1:12" s="44" customFormat="1" x14ac:dyDescent="0.2">
      <c r="A62" s="4" t="s">
        <v>170</v>
      </c>
      <c r="B62" s="43">
        <v>3.2802801399999999</v>
      </c>
      <c r="C62" s="43">
        <v>5.6080966700000001</v>
      </c>
      <c r="D62" s="43">
        <v>3.2251895199999998</v>
      </c>
      <c r="E62" s="43">
        <v>4.8128458900000002</v>
      </c>
      <c r="F62" s="43">
        <v>0.89418182000000002</v>
      </c>
      <c r="G62" s="43">
        <v>12.14262562</v>
      </c>
      <c r="H62" s="43">
        <v>3.873993</v>
      </c>
      <c r="I62" s="43">
        <v>0</v>
      </c>
      <c r="J62" s="44">
        <v>60865.878420189998</v>
      </c>
      <c r="K62" s="44">
        <v>40.727167389999998</v>
      </c>
      <c r="L62" s="44">
        <f t="shared" si="0"/>
        <v>60940.442800240002</v>
      </c>
    </row>
    <row r="63" spans="1:12" s="44" customFormat="1" x14ac:dyDescent="0.2">
      <c r="A63" s="4" t="s">
        <v>171</v>
      </c>
      <c r="B63" s="43">
        <v>0</v>
      </c>
      <c r="C63" s="43">
        <v>0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4">
        <v>34224.943007549999</v>
      </c>
      <c r="K63" s="44">
        <v>0</v>
      </c>
      <c r="L63" s="44">
        <f t="shared" si="0"/>
        <v>34224.943007549999</v>
      </c>
    </row>
    <row r="64" spans="1:12" s="44" customFormat="1" x14ac:dyDescent="0.2">
      <c r="A64" s="4" t="s">
        <v>172</v>
      </c>
      <c r="B64" s="43">
        <v>0</v>
      </c>
      <c r="C64" s="43">
        <v>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4">
        <v>15457.286306600001</v>
      </c>
      <c r="K64" s="44">
        <v>0</v>
      </c>
      <c r="L64" s="44">
        <f t="shared" si="0"/>
        <v>15457.286306600001</v>
      </c>
    </row>
    <row r="65" spans="1:12" s="46" customFormat="1" x14ac:dyDescent="0.2">
      <c r="A65" s="5" t="s">
        <v>173</v>
      </c>
      <c r="B65" s="45">
        <v>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  <c r="H65" s="45">
        <v>0</v>
      </c>
      <c r="I65" s="45">
        <v>0</v>
      </c>
      <c r="J65" s="46">
        <v>0</v>
      </c>
      <c r="K65" s="46">
        <v>0</v>
      </c>
      <c r="L65" s="46">
        <f t="shared" si="0"/>
        <v>0</v>
      </c>
    </row>
    <row r="66" spans="1:12" s="46" customFormat="1" x14ac:dyDescent="0.2">
      <c r="A66" s="5" t="s">
        <v>174</v>
      </c>
      <c r="B66" s="45">
        <v>0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  <c r="H66" s="45">
        <v>0</v>
      </c>
      <c r="I66" s="45">
        <v>0</v>
      </c>
      <c r="J66" s="46">
        <v>18767.65670095</v>
      </c>
      <c r="K66" s="46">
        <v>0</v>
      </c>
      <c r="L66" s="46">
        <f t="shared" si="0"/>
        <v>18767.65670095</v>
      </c>
    </row>
    <row r="67" spans="1:12" s="44" customFormat="1" x14ac:dyDescent="0.2">
      <c r="A67" s="4" t="s">
        <v>176</v>
      </c>
      <c r="B67" s="43">
        <v>3.2802801399999999</v>
      </c>
      <c r="C67" s="43">
        <v>5.6080966700000001</v>
      </c>
      <c r="D67" s="43">
        <v>3.2251895199999998</v>
      </c>
      <c r="E67" s="43">
        <v>4.8128458900000002</v>
      </c>
      <c r="F67" s="43">
        <v>0.89418182000000002</v>
      </c>
      <c r="G67" s="43">
        <v>12.14262562</v>
      </c>
      <c r="H67" s="43">
        <v>3.873993</v>
      </c>
      <c r="I67" s="43">
        <v>0</v>
      </c>
      <c r="J67" s="44">
        <v>26635.050370919998</v>
      </c>
      <c r="K67" s="44">
        <v>37.669067390000002</v>
      </c>
      <c r="L67" s="44">
        <f t="shared" si="0"/>
        <v>26706.55665097</v>
      </c>
    </row>
    <row r="68" spans="1:12" s="44" customFormat="1" x14ac:dyDescent="0.2">
      <c r="A68" s="4" t="s">
        <v>177</v>
      </c>
      <c r="B68" s="43">
        <v>0</v>
      </c>
      <c r="C68" s="43">
        <v>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4">
        <v>5.8850417200000003</v>
      </c>
      <c r="K68" s="44">
        <v>3.0581</v>
      </c>
      <c r="L68" s="44">
        <f t="shared" si="0"/>
        <v>8.9431417199999999</v>
      </c>
    </row>
    <row r="69" spans="1:12" s="44" customFormat="1" x14ac:dyDescent="0.2">
      <c r="A69" s="4" t="s">
        <v>178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4">
        <v>0</v>
      </c>
      <c r="K69" s="44">
        <v>0</v>
      </c>
      <c r="L69" s="44">
        <f t="shared" si="0"/>
        <v>0</v>
      </c>
    </row>
    <row r="70" spans="1:12" s="44" customFormat="1" x14ac:dyDescent="0.2">
      <c r="A70" s="4" t="s">
        <v>179</v>
      </c>
      <c r="B70" s="43">
        <v>4.5751252999999998</v>
      </c>
      <c r="C70" s="43">
        <v>0</v>
      </c>
      <c r="D70" s="43">
        <v>0</v>
      </c>
      <c r="E70" s="43">
        <v>0</v>
      </c>
      <c r="F70" s="43">
        <v>0.3059345</v>
      </c>
      <c r="G70" s="43">
        <v>12.73336883</v>
      </c>
      <c r="H70" s="43">
        <v>3.646436</v>
      </c>
      <c r="I70" s="43">
        <v>0</v>
      </c>
      <c r="J70" s="44">
        <v>158358.70213702001</v>
      </c>
      <c r="K70" s="44">
        <v>66.899719759999996</v>
      </c>
      <c r="L70" s="44">
        <f t="shared" si="0"/>
        <v>158446.86272141</v>
      </c>
    </row>
    <row r="71" spans="1:12" s="46" customFormat="1" x14ac:dyDescent="0.2">
      <c r="A71" s="5" t="s">
        <v>180</v>
      </c>
      <c r="B71" s="45">
        <v>4.5751252999999998</v>
      </c>
      <c r="C71" s="45">
        <v>0</v>
      </c>
      <c r="D71" s="45">
        <v>0</v>
      </c>
      <c r="E71" s="45">
        <v>0</v>
      </c>
      <c r="F71" s="45">
        <v>0.27989000000000003</v>
      </c>
      <c r="G71" s="45">
        <v>12.73336883</v>
      </c>
      <c r="H71" s="45">
        <v>3.646436</v>
      </c>
      <c r="I71" s="45">
        <v>0</v>
      </c>
      <c r="J71" s="46">
        <v>151719.54498497001</v>
      </c>
      <c r="K71" s="46">
        <v>66.899719759999996</v>
      </c>
      <c r="L71" s="46">
        <f t="shared" si="0"/>
        <v>151807.67952486</v>
      </c>
    </row>
    <row r="72" spans="1:12" s="44" customFormat="1" x14ac:dyDescent="0.2">
      <c r="A72" s="4" t="s">
        <v>181</v>
      </c>
      <c r="B72" s="43">
        <v>4.5751252999999998</v>
      </c>
      <c r="C72" s="43">
        <v>0</v>
      </c>
      <c r="D72" s="43">
        <v>0</v>
      </c>
      <c r="E72" s="43">
        <v>0</v>
      </c>
      <c r="F72" s="43">
        <v>0.27989000000000003</v>
      </c>
      <c r="G72" s="43">
        <v>7.4242688299999999</v>
      </c>
      <c r="H72" s="43">
        <v>0.95478099999999999</v>
      </c>
      <c r="I72" s="43">
        <v>0</v>
      </c>
      <c r="J72" s="44">
        <v>26960.916839239999</v>
      </c>
      <c r="K72" s="44">
        <v>55.136470940000002</v>
      </c>
      <c r="L72" s="44">
        <f t="shared" si="0"/>
        <v>27029.287375309999</v>
      </c>
    </row>
    <row r="73" spans="1:12" s="44" customFormat="1" x14ac:dyDescent="0.2">
      <c r="A73" s="4" t="s">
        <v>182</v>
      </c>
      <c r="B73" s="43">
        <v>0</v>
      </c>
      <c r="C73" s="43">
        <v>0</v>
      </c>
      <c r="D73" s="43">
        <v>0</v>
      </c>
      <c r="E73" s="43">
        <v>0</v>
      </c>
      <c r="F73" s="43">
        <v>0</v>
      </c>
      <c r="G73" s="43">
        <v>5.3090999999999999</v>
      </c>
      <c r="H73" s="43">
        <v>2.6916549999999999</v>
      </c>
      <c r="I73" s="43">
        <v>0</v>
      </c>
      <c r="J73" s="44">
        <v>124758.62814573001</v>
      </c>
      <c r="K73" s="44">
        <v>11.763248819999999</v>
      </c>
      <c r="L73" s="44">
        <f t="shared" si="0"/>
        <v>124778.39214955001</v>
      </c>
    </row>
    <row r="74" spans="1:12" s="44" customFormat="1" x14ac:dyDescent="0.2">
      <c r="A74" s="4" t="s">
        <v>183</v>
      </c>
      <c r="B74" s="43">
        <v>0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4">
        <v>4894.9832195299996</v>
      </c>
      <c r="K74" s="44">
        <v>0</v>
      </c>
      <c r="L74" s="44">
        <f t="shared" si="0"/>
        <v>4894.9832195299996</v>
      </c>
    </row>
    <row r="75" spans="1:12" s="44" customFormat="1" x14ac:dyDescent="0.2">
      <c r="A75" s="4" t="s">
        <v>184</v>
      </c>
      <c r="B75" s="43">
        <v>0</v>
      </c>
      <c r="C75" s="43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4">
        <v>4275.6039141900001</v>
      </c>
      <c r="K75" s="44">
        <v>0</v>
      </c>
      <c r="L75" s="44">
        <f t="shared" si="0"/>
        <v>4275.6039141900001</v>
      </c>
    </row>
    <row r="76" spans="1:12" s="44" customFormat="1" x14ac:dyDescent="0.2">
      <c r="A76" s="4" t="s">
        <v>185</v>
      </c>
      <c r="B76" s="43">
        <v>0</v>
      </c>
      <c r="C76" s="43">
        <v>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4">
        <v>619.37930533999997</v>
      </c>
      <c r="K76" s="44">
        <v>0</v>
      </c>
      <c r="L76" s="44">
        <f t="shared" si="0"/>
        <v>619.37930533999997</v>
      </c>
    </row>
    <row r="77" spans="1:12" s="44" customFormat="1" x14ac:dyDescent="0.2">
      <c r="A77" s="4" t="s">
        <v>186</v>
      </c>
      <c r="B77" s="43">
        <v>0</v>
      </c>
      <c r="C77" s="43">
        <v>0</v>
      </c>
      <c r="D77" s="43">
        <v>0</v>
      </c>
      <c r="E77" s="43">
        <v>0</v>
      </c>
      <c r="F77" s="43">
        <v>2.6044500000000002E-2</v>
      </c>
      <c r="G77" s="43">
        <v>0</v>
      </c>
      <c r="H77" s="43">
        <v>0</v>
      </c>
      <c r="I77" s="43">
        <v>0</v>
      </c>
      <c r="J77" s="44">
        <v>1744.1739325200001</v>
      </c>
      <c r="K77" s="44">
        <v>0</v>
      </c>
      <c r="L77" s="44">
        <f t="shared" ref="L77:L131" si="1">SUM(B77:K77)</f>
        <v>1744.19997702</v>
      </c>
    </row>
    <row r="78" spans="1:12" s="44" customFormat="1" x14ac:dyDescent="0.2">
      <c r="A78" s="4" t="s">
        <v>171</v>
      </c>
      <c r="B78" s="43">
        <v>0</v>
      </c>
      <c r="C78" s="43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4">
        <v>1014.13724583</v>
      </c>
      <c r="K78" s="44">
        <v>0</v>
      </c>
      <c r="L78" s="44">
        <f t="shared" si="1"/>
        <v>1014.13724583</v>
      </c>
    </row>
    <row r="79" spans="1:12" s="44" customFormat="1" x14ac:dyDescent="0.2">
      <c r="A79" s="4" t="s">
        <v>172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4">
        <v>470.15281743999998</v>
      </c>
      <c r="K79" s="44">
        <v>0</v>
      </c>
      <c r="L79" s="44">
        <f t="shared" si="1"/>
        <v>470.15281743999998</v>
      </c>
    </row>
    <row r="80" spans="1:12" s="46" customFormat="1" x14ac:dyDescent="0.2">
      <c r="A80" s="5" t="s">
        <v>173</v>
      </c>
      <c r="B80" s="45">
        <v>0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  <c r="H80" s="45">
        <v>0</v>
      </c>
      <c r="I80" s="45">
        <v>0</v>
      </c>
      <c r="J80" s="46">
        <v>0</v>
      </c>
      <c r="K80" s="46">
        <v>0</v>
      </c>
      <c r="L80" s="46">
        <f t="shared" si="1"/>
        <v>0</v>
      </c>
    </row>
    <row r="81" spans="1:12" s="46" customFormat="1" x14ac:dyDescent="0.2">
      <c r="A81" s="5" t="s">
        <v>187</v>
      </c>
      <c r="B81" s="45">
        <v>0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  <c r="H81" s="45">
        <v>0</v>
      </c>
      <c r="I81" s="45">
        <v>0</v>
      </c>
      <c r="J81" s="46">
        <v>0</v>
      </c>
      <c r="K81" s="46">
        <v>0</v>
      </c>
      <c r="L81" s="46">
        <f t="shared" si="1"/>
        <v>0</v>
      </c>
    </row>
    <row r="82" spans="1:12" s="44" customFormat="1" x14ac:dyDescent="0.2">
      <c r="A82" s="4" t="s">
        <v>188</v>
      </c>
      <c r="B82" s="43">
        <v>0</v>
      </c>
      <c r="C82" s="43">
        <v>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4">
        <v>0</v>
      </c>
      <c r="K82" s="44">
        <v>0</v>
      </c>
      <c r="L82" s="44">
        <f t="shared" si="1"/>
        <v>0</v>
      </c>
    </row>
    <row r="83" spans="1:12" s="44" customFormat="1" x14ac:dyDescent="0.2">
      <c r="A83" s="4" t="s">
        <v>174</v>
      </c>
      <c r="B83" s="43">
        <v>0</v>
      </c>
      <c r="C83" s="43">
        <v>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4">
        <v>543.98442838999995</v>
      </c>
      <c r="K83" s="44">
        <v>0</v>
      </c>
      <c r="L83" s="44">
        <f t="shared" si="1"/>
        <v>543.98442838999995</v>
      </c>
    </row>
    <row r="84" spans="1:12" s="46" customFormat="1" x14ac:dyDescent="0.2">
      <c r="A84" s="5" t="s">
        <v>176</v>
      </c>
      <c r="B84" s="45">
        <v>0</v>
      </c>
      <c r="C84" s="45">
        <v>0</v>
      </c>
      <c r="D84" s="45">
        <v>0</v>
      </c>
      <c r="E84" s="45">
        <v>0</v>
      </c>
      <c r="F84" s="45">
        <v>2.6044500000000002E-2</v>
      </c>
      <c r="G84" s="45">
        <v>0</v>
      </c>
      <c r="H84" s="45">
        <v>0</v>
      </c>
      <c r="I84" s="45">
        <v>0</v>
      </c>
      <c r="J84" s="46">
        <v>730.03668669000001</v>
      </c>
      <c r="K84" s="46">
        <v>0</v>
      </c>
      <c r="L84" s="46">
        <f t="shared" si="1"/>
        <v>730.06273119000002</v>
      </c>
    </row>
    <row r="85" spans="1:12" s="44" customFormat="1" x14ac:dyDescent="0.2">
      <c r="A85" s="4" t="s">
        <v>177</v>
      </c>
      <c r="B85" s="43">
        <v>0</v>
      </c>
      <c r="C85" s="43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4">
        <v>0</v>
      </c>
      <c r="K85" s="44">
        <v>0</v>
      </c>
      <c r="L85" s="44">
        <f t="shared" si="1"/>
        <v>0</v>
      </c>
    </row>
    <row r="86" spans="1:12" s="44" customFormat="1" x14ac:dyDescent="0.2">
      <c r="A86" s="4" t="s">
        <v>189</v>
      </c>
      <c r="B86" s="43">
        <v>0</v>
      </c>
      <c r="C86" s="43">
        <v>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4">
        <v>0</v>
      </c>
      <c r="K86" s="44">
        <v>0</v>
      </c>
      <c r="L86" s="44">
        <f t="shared" si="1"/>
        <v>0</v>
      </c>
    </row>
    <row r="87" spans="1:12" s="46" customFormat="1" x14ac:dyDescent="0.2">
      <c r="A87" s="5" t="s">
        <v>190</v>
      </c>
      <c r="B87" s="45">
        <v>0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  <c r="H87" s="45">
        <v>0</v>
      </c>
      <c r="I87" s="45">
        <v>0</v>
      </c>
      <c r="J87" s="46">
        <v>0</v>
      </c>
      <c r="K87" s="46">
        <v>0</v>
      </c>
      <c r="L87" s="46">
        <f t="shared" si="1"/>
        <v>0</v>
      </c>
    </row>
    <row r="88" spans="1:12" s="44" customFormat="1" x14ac:dyDescent="0.2">
      <c r="A88" s="4" t="s">
        <v>191</v>
      </c>
      <c r="B88" s="43">
        <v>0</v>
      </c>
      <c r="C88" s="43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4">
        <v>0</v>
      </c>
      <c r="K88" s="44">
        <v>0</v>
      </c>
      <c r="L88" s="44">
        <f t="shared" si="1"/>
        <v>0</v>
      </c>
    </row>
    <row r="89" spans="1:12" s="44" customFormat="1" x14ac:dyDescent="0.2">
      <c r="A89" s="4" t="s">
        <v>192</v>
      </c>
      <c r="B89" s="43">
        <v>-7.3043229700000003</v>
      </c>
      <c r="C89" s="43">
        <v>-34.89919991</v>
      </c>
      <c r="D89" s="43">
        <v>-115.11036408</v>
      </c>
      <c r="E89" s="43">
        <v>-63.142067470000001</v>
      </c>
      <c r="F89" s="43">
        <v>-75.684916090000002</v>
      </c>
      <c r="G89" s="43">
        <v>56.350364294400002</v>
      </c>
      <c r="H89" s="43">
        <v>39.455894049999998</v>
      </c>
      <c r="I89" s="43">
        <v>-69.692251729999995</v>
      </c>
      <c r="J89" s="44">
        <v>88855.530195760002</v>
      </c>
      <c r="K89" s="44">
        <v>-911.83790878000002</v>
      </c>
      <c r="L89" s="44">
        <f t="shared" si="1"/>
        <v>87673.665423074402</v>
      </c>
    </row>
    <row r="90" spans="1:12" s="44" customFormat="1" x14ac:dyDescent="0.2">
      <c r="A90" s="4" t="s">
        <v>193</v>
      </c>
      <c r="B90" s="43">
        <v>-11.879448269999999</v>
      </c>
      <c r="C90" s="43">
        <v>-34.89919991</v>
      </c>
      <c r="D90" s="43">
        <v>-115.11036408</v>
      </c>
      <c r="E90" s="43">
        <v>-63.142067470000001</v>
      </c>
      <c r="F90" s="43">
        <v>-75.990850589999994</v>
      </c>
      <c r="G90" s="43">
        <v>43.616995464399999</v>
      </c>
      <c r="H90" s="43">
        <v>35.809458050000003</v>
      </c>
      <c r="I90" s="43">
        <v>-69.692251729999995</v>
      </c>
      <c r="J90" s="44">
        <v>-69203.80071209</v>
      </c>
      <c r="K90" s="44">
        <v>-978.73762853999995</v>
      </c>
      <c r="L90" s="44">
        <f t="shared" si="1"/>
        <v>-70473.826069165589</v>
      </c>
    </row>
    <row r="91" spans="1:12" s="44" customFormat="1" x14ac:dyDescent="0.2">
      <c r="A91" s="4" t="s">
        <v>194</v>
      </c>
      <c r="B91" s="43">
        <v>7.7748520499999998</v>
      </c>
      <c r="C91" s="43">
        <v>34.89919991</v>
      </c>
      <c r="D91" s="43">
        <v>115.11036408</v>
      </c>
      <c r="E91" s="43">
        <v>63.142067470000001</v>
      </c>
      <c r="F91" s="43">
        <v>75.990850589999994</v>
      </c>
      <c r="G91" s="43">
        <v>-43.616995464399999</v>
      </c>
      <c r="H91" s="43">
        <v>-35.809458050000003</v>
      </c>
      <c r="I91" s="43">
        <v>69.692251729999995</v>
      </c>
      <c r="J91" s="44">
        <v>69203.80071209</v>
      </c>
      <c r="K91" s="44">
        <v>982.81600237999999</v>
      </c>
      <c r="L91" s="44">
        <f t="shared" si="1"/>
        <v>70473.799846785594</v>
      </c>
    </row>
    <row r="92" spans="1:12" s="44" customFormat="1" x14ac:dyDescent="0.2">
      <c r="A92" s="4" t="s">
        <v>195</v>
      </c>
      <c r="B92" s="43">
        <v>4.1045962200000004</v>
      </c>
      <c r="C92" s="43">
        <v>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4">
        <v>0</v>
      </c>
      <c r="K92" s="44">
        <v>-4.0783738400000002</v>
      </c>
      <c r="L92" s="44">
        <f t="shared" si="1"/>
        <v>2.6222380000000101E-2</v>
      </c>
    </row>
    <row r="93" spans="1:12" s="44" customFormat="1" x14ac:dyDescent="0.2">
      <c r="A93" s="4" t="s">
        <v>196</v>
      </c>
      <c r="B93" s="43">
        <v>4.1045962200000004</v>
      </c>
      <c r="C93" s="43">
        <v>0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4">
        <v>0</v>
      </c>
      <c r="K93" s="44">
        <v>-4.0783738400000002</v>
      </c>
      <c r="L93" s="44">
        <f t="shared" si="1"/>
        <v>2.6222380000000101E-2</v>
      </c>
    </row>
    <row r="94" spans="1:12" s="46" customFormat="1" x14ac:dyDescent="0.2">
      <c r="A94" s="5" t="s">
        <v>197</v>
      </c>
      <c r="B94" s="45">
        <v>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  <c r="H94" s="45">
        <v>0</v>
      </c>
      <c r="I94" s="45">
        <v>0</v>
      </c>
      <c r="J94" s="46">
        <v>0</v>
      </c>
      <c r="K94" s="46">
        <v>0</v>
      </c>
      <c r="L94" s="46">
        <f t="shared" si="1"/>
        <v>0</v>
      </c>
    </row>
    <row r="95" spans="1:12" s="44" customFormat="1" x14ac:dyDescent="0.2">
      <c r="A95" s="4" t="s">
        <v>198</v>
      </c>
      <c r="B95" s="43">
        <v>0</v>
      </c>
      <c r="C95" s="43">
        <v>0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4">
        <v>0</v>
      </c>
      <c r="K95" s="44">
        <v>0</v>
      </c>
      <c r="L95" s="44">
        <f t="shared" si="1"/>
        <v>0</v>
      </c>
    </row>
    <row r="96" spans="1:12" s="44" customFormat="1" x14ac:dyDescent="0.2">
      <c r="A96" s="4" t="s">
        <v>199</v>
      </c>
      <c r="B96" s="43">
        <v>0</v>
      </c>
      <c r="C96" s="43">
        <v>0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4">
        <v>0</v>
      </c>
      <c r="K96" s="44">
        <v>0</v>
      </c>
      <c r="L96" s="44">
        <f t="shared" si="1"/>
        <v>0</v>
      </c>
    </row>
    <row r="97" spans="1:12" s="44" customFormat="1" x14ac:dyDescent="0.2">
      <c r="A97" s="4" t="s">
        <v>200</v>
      </c>
      <c r="B97" s="43">
        <v>0</v>
      </c>
      <c r="C97" s="43">
        <v>0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4">
        <v>0</v>
      </c>
      <c r="K97" s="44">
        <v>0</v>
      </c>
      <c r="L97" s="44">
        <f t="shared" si="1"/>
        <v>0</v>
      </c>
    </row>
    <row r="98" spans="1:12" s="44" customFormat="1" x14ac:dyDescent="0.2">
      <c r="A98" s="4" t="s">
        <v>201</v>
      </c>
      <c r="B98" s="43">
        <v>0</v>
      </c>
      <c r="C98" s="43">
        <v>0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4">
        <v>0</v>
      </c>
      <c r="K98" s="44">
        <v>0</v>
      </c>
      <c r="L98" s="44">
        <f t="shared" si="1"/>
        <v>0</v>
      </c>
    </row>
    <row r="99" spans="1:12" s="44" customFormat="1" x14ac:dyDescent="0.2">
      <c r="A99" s="4" t="s">
        <v>202</v>
      </c>
      <c r="B99" s="43">
        <v>0</v>
      </c>
      <c r="C99" s="43">
        <v>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4">
        <v>0</v>
      </c>
      <c r="K99" s="44">
        <v>0</v>
      </c>
      <c r="L99" s="44">
        <f t="shared" si="1"/>
        <v>0</v>
      </c>
    </row>
    <row r="100" spans="1:12" s="46" customFormat="1" x14ac:dyDescent="0.2">
      <c r="A100" s="5" t="s">
        <v>203</v>
      </c>
      <c r="B100" s="45">
        <v>4.1045962200000004</v>
      </c>
      <c r="C100" s="45">
        <v>0</v>
      </c>
      <c r="D100" s="45">
        <v>0</v>
      </c>
      <c r="E100" s="45">
        <v>0</v>
      </c>
      <c r="F100" s="45">
        <v>0</v>
      </c>
      <c r="G100" s="45">
        <v>0</v>
      </c>
      <c r="H100" s="45">
        <v>0</v>
      </c>
      <c r="I100" s="45">
        <v>0</v>
      </c>
      <c r="J100" s="46">
        <v>0</v>
      </c>
      <c r="K100" s="46">
        <v>-4.0783738400000002</v>
      </c>
      <c r="L100" s="46">
        <f t="shared" si="1"/>
        <v>2.6222380000000101E-2</v>
      </c>
    </row>
    <row r="101" spans="1:12" s="46" customFormat="1" x14ac:dyDescent="0.2">
      <c r="A101" s="5" t="s">
        <v>204</v>
      </c>
      <c r="B101" s="45">
        <v>0</v>
      </c>
      <c r="C101" s="45">
        <v>0</v>
      </c>
      <c r="D101" s="45">
        <v>0</v>
      </c>
      <c r="E101" s="45">
        <v>0</v>
      </c>
      <c r="F101" s="45">
        <v>0</v>
      </c>
      <c r="G101" s="45">
        <v>0</v>
      </c>
      <c r="H101" s="45">
        <v>0</v>
      </c>
      <c r="I101" s="45">
        <v>0</v>
      </c>
      <c r="J101" s="46">
        <v>0</v>
      </c>
      <c r="K101" s="46">
        <v>0</v>
      </c>
      <c r="L101" s="46">
        <f t="shared" si="1"/>
        <v>0</v>
      </c>
    </row>
    <row r="102" spans="1:12" s="46" customFormat="1" x14ac:dyDescent="0.2">
      <c r="A102" s="5" t="s">
        <v>205</v>
      </c>
      <c r="B102" s="45">
        <v>0</v>
      </c>
      <c r="C102" s="45">
        <v>0</v>
      </c>
      <c r="D102" s="45">
        <v>0</v>
      </c>
      <c r="E102" s="45">
        <v>0</v>
      </c>
      <c r="F102" s="45">
        <v>0</v>
      </c>
      <c r="G102" s="45">
        <v>0</v>
      </c>
      <c r="H102" s="45">
        <v>0</v>
      </c>
      <c r="I102" s="45">
        <v>0</v>
      </c>
      <c r="J102" s="46">
        <v>0</v>
      </c>
      <c r="K102" s="46">
        <v>4.0783738400000002</v>
      </c>
      <c r="L102" s="46">
        <f t="shared" si="1"/>
        <v>4.0783738400000002</v>
      </c>
    </row>
    <row r="103" spans="1:12" s="44" customFormat="1" x14ac:dyDescent="0.2">
      <c r="A103" s="4" t="s">
        <v>206</v>
      </c>
      <c r="B103" s="43">
        <v>4.1045962200000004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4">
        <v>0</v>
      </c>
      <c r="K103" s="44">
        <v>0</v>
      </c>
      <c r="L103" s="44">
        <f t="shared" si="1"/>
        <v>4.1045962200000004</v>
      </c>
    </row>
    <row r="104" spans="1:12" s="46" customFormat="1" x14ac:dyDescent="0.2">
      <c r="A104" s="5" t="s">
        <v>207</v>
      </c>
      <c r="B104" s="45">
        <v>0</v>
      </c>
      <c r="C104" s="45">
        <v>0</v>
      </c>
      <c r="D104" s="45">
        <v>0</v>
      </c>
      <c r="E104" s="45">
        <v>0</v>
      </c>
      <c r="F104" s="45">
        <v>0</v>
      </c>
      <c r="G104" s="45">
        <v>0</v>
      </c>
      <c r="H104" s="45">
        <v>0</v>
      </c>
      <c r="I104" s="45">
        <v>0</v>
      </c>
      <c r="J104" s="46">
        <v>0</v>
      </c>
      <c r="K104" s="46">
        <v>0</v>
      </c>
      <c r="L104" s="46">
        <f t="shared" si="1"/>
        <v>0</v>
      </c>
    </row>
    <row r="105" spans="1:12" s="44" customFormat="1" x14ac:dyDescent="0.2">
      <c r="A105" s="4" t="s">
        <v>208</v>
      </c>
      <c r="B105" s="43">
        <v>0</v>
      </c>
      <c r="C105" s="43">
        <v>0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4">
        <v>0</v>
      </c>
      <c r="K105" s="44">
        <v>0</v>
      </c>
      <c r="L105" s="44">
        <f t="shared" si="1"/>
        <v>0</v>
      </c>
    </row>
    <row r="106" spans="1:12" s="44" customFormat="1" x14ac:dyDescent="0.2">
      <c r="A106" s="4" t="s">
        <v>209</v>
      </c>
      <c r="B106" s="43">
        <v>0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4">
        <v>0</v>
      </c>
      <c r="K106" s="44">
        <v>0</v>
      </c>
      <c r="L106" s="44">
        <f t="shared" si="1"/>
        <v>0</v>
      </c>
    </row>
    <row r="107" spans="1:12" s="44" customFormat="1" x14ac:dyDescent="0.2">
      <c r="A107" s="4" t="s">
        <v>210</v>
      </c>
      <c r="B107" s="43">
        <v>4.1045962200000004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4">
        <v>0</v>
      </c>
      <c r="K107" s="44">
        <v>0</v>
      </c>
      <c r="L107" s="44">
        <f t="shared" si="1"/>
        <v>4.1045962200000004</v>
      </c>
    </row>
    <row r="108" spans="1:12" s="46" customFormat="1" x14ac:dyDescent="0.2">
      <c r="A108" s="5" t="s">
        <v>208</v>
      </c>
      <c r="B108" s="45">
        <v>27.057730020000001</v>
      </c>
      <c r="C108" s="45">
        <v>0</v>
      </c>
      <c r="D108" s="45">
        <v>0</v>
      </c>
      <c r="E108" s="45">
        <v>0</v>
      </c>
      <c r="F108" s="45">
        <v>0</v>
      </c>
      <c r="G108" s="45">
        <v>0</v>
      </c>
      <c r="H108" s="45">
        <v>0</v>
      </c>
      <c r="I108" s="45">
        <v>0</v>
      </c>
      <c r="J108" s="46">
        <v>0</v>
      </c>
      <c r="K108" s="46">
        <v>0</v>
      </c>
      <c r="L108" s="46">
        <f t="shared" si="1"/>
        <v>27.057730020000001</v>
      </c>
    </row>
    <row r="109" spans="1:12" s="44" customFormat="1" x14ac:dyDescent="0.2">
      <c r="A109" s="4" t="s">
        <v>209</v>
      </c>
      <c r="B109" s="43">
        <v>22.9531338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4">
        <v>0</v>
      </c>
      <c r="K109" s="44">
        <v>0</v>
      </c>
      <c r="L109" s="44">
        <f t="shared" si="1"/>
        <v>22.9531338</v>
      </c>
    </row>
    <row r="110" spans="1:12" s="44" customFormat="1" x14ac:dyDescent="0.2">
      <c r="A110" s="4" t="s">
        <v>211</v>
      </c>
      <c r="B110" s="43">
        <v>0</v>
      </c>
      <c r="C110" s="43">
        <v>0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4">
        <v>0</v>
      </c>
      <c r="K110" s="44">
        <v>0</v>
      </c>
      <c r="L110" s="44">
        <f t="shared" si="1"/>
        <v>0</v>
      </c>
    </row>
    <row r="111" spans="1:12" s="46" customFormat="1" x14ac:dyDescent="0.2">
      <c r="A111" s="5" t="s">
        <v>212</v>
      </c>
      <c r="B111" s="45">
        <v>0</v>
      </c>
      <c r="C111" s="45">
        <v>0</v>
      </c>
      <c r="D111" s="45">
        <v>0</v>
      </c>
      <c r="E111" s="45">
        <v>0</v>
      </c>
      <c r="F111" s="45">
        <v>0</v>
      </c>
      <c r="G111" s="45">
        <v>0</v>
      </c>
      <c r="H111" s="45">
        <v>0</v>
      </c>
      <c r="I111" s="45">
        <v>0</v>
      </c>
      <c r="J111" s="46">
        <v>0</v>
      </c>
      <c r="K111" s="46">
        <v>0</v>
      </c>
      <c r="L111" s="46">
        <f t="shared" si="1"/>
        <v>0</v>
      </c>
    </row>
    <row r="112" spans="1:12" s="46" customFormat="1" x14ac:dyDescent="0.2">
      <c r="A112" s="5" t="s">
        <v>213</v>
      </c>
      <c r="B112" s="45">
        <v>0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  <c r="H112" s="45">
        <v>0</v>
      </c>
      <c r="I112" s="45">
        <v>0</v>
      </c>
      <c r="J112" s="46">
        <v>0</v>
      </c>
      <c r="K112" s="46">
        <v>0</v>
      </c>
      <c r="L112" s="46">
        <f t="shared" si="1"/>
        <v>0</v>
      </c>
    </row>
    <row r="113" spans="1:12" s="44" customFormat="1" x14ac:dyDescent="0.2">
      <c r="A113" s="4" t="s">
        <v>214</v>
      </c>
      <c r="B113" s="43">
        <v>0</v>
      </c>
      <c r="C113" s="43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0</v>
      </c>
      <c r="I113" s="43">
        <v>0</v>
      </c>
      <c r="J113" s="44">
        <v>0</v>
      </c>
      <c r="K113" s="44">
        <v>0</v>
      </c>
      <c r="L113" s="44">
        <f t="shared" si="1"/>
        <v>0</v>
      </c>
    </row>
    <row r="114" spans="1:12" s="44" customFormat="1" x14ac:dyDescent="0.2">
      <c r="A114" s="4" t="s">
        <v>200</v>
      </c>
      <c r="B114" s="43">
        <v>0</v>
      </c>
      <c r="C114" s="43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4">
        <v>0</v>
      </c>
      <c r="K114" s="44">
        <v>0</v>
      </c>
      <c r="L114" s="44">
        <f t="shared" si="1"/>
        <v>0</v>
      </c>
    </row>
    <row r="115" spans="1:12" s="46" customFormat="1" x14ac:dyDescent="0.2">
      <c r="A115" s="5" t="s">
        <v>201</v>
      </c>
      <c r="B115" s="45">
        <v>0</v>
      </c>
      <c r="C115" s="45">
        <v>0</v>
      </c>
      <c r="D115" s="45">
        <v>0</v>
      </c>
      <c r="E115" s="45">
        <v>0</v>
      </c>
      <c r="F115" s="45">
        <v>0</v>
      </c>
      <c r="G115" s="45">
        <v>0</v>
      </c>
      <c r="H115" s="45">
        <v>0</v>
      </c>
      <c r="I115" s="45">
        <v>0</v>
      </c>
      <c r="J115" s="46">
        <v>0</v>
      </c>
      <c r="K115" s="46">
        <v>0</v>
      </c>
      <c r="L115" s="46">
        <f t="shared" si="1"/>
        <v>0</v>
      </c>
    </row>
    <row r="116" spans="1:12" s="44" customFormat="1" x14ac:dyDescent="0.2">
      <c r="A116" s="4" t="s">
        <v>215</v>
      </c>
      <c r="B116" s="43">
        <v>0</v>
      </c>
      <c r="C116" s="43">
        <v>0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4">
        <v>0</v>
      </c>
      <c r="K116" s="44">
        <v>0</v>
      </c>
      <c r="L116" s="44">
        <f t="shared" si="1"/>
        <v>0</v>
      </c>
    </row>
    <row r="117" spans="1:12" s="44" customFormat="1" x14ac:dyDescent="0.2">
      <c r="A117" s="4" t="s">
        <v>216</v>
      </c>
      <c r="B117" s="43">
        <v>0</v>
      </c>
      <c r="C117" s="43">
        <v>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4">
        <v>0</v>
      </c>
      <c r="K117" s="44">
        <v>0</v>
      </c>
      <c r="L117" s="44">
        <f t="shared" si="1"/>
        <v>0</v>
      </c>
    </row>
    <row r="118" spans="1:12" s="44" customFormat="1" x14ac:dyDescent="0.2">
      <c r="A118" s="4" t="s">
        <v>217</v>
      </c>
      <c r="B118" s="43">
        <v>0</v>
      </c>
      <c r="C118" s="43">
        <v>0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4">
        <v>0</v>
      </c>
      <c r="K118" s="44">
        <v>0</v>
      </c>
      <c r="L118" s="44">
        <f t="shared" si="1"/>
        <v>0</v>
      </c>
    </row>
    <row r="119" spans="1:12" s="46" customFormat="1" x14ac:dyDescent="0.2">
      <c r="A119" s="5" t="s">
        <v>218</v>
      </c>
      <c r="B119" s="45">
        <v>0</v>
      </c>
      <c r="C119" s="45">
        <v>0</v>
      </c>
      <c r="D119" s="45">
        <v>0</v>
      </c>
      <c r="E119" s="45">
        <v>0</v>
      </c>
      <c r="F119" s="45">
        <v>0</v>
      </c>
      <c r="G119" s="45">
        <v>0</v>
      </c>
      <c r="H119" s="45">
        <v>0</v>
      </c>
      <c r="I119" s="45">
        <v>0</v>
      </c>
      <c r="J119" s="46">
        <v>0</v>
      </c>
      <c r="K119" s="46">
        <v>0</v>
      </c>
      <c r="L119" s="46">
        <f t="shared" si="1"/>
        <v>0</v>
      </c>
    </row>
    <row r="120" spans="1:12" s="44" customFormat="1" x14ac:dyDescent="0.2">
      <c r="A120" s="4" t="s">
        <v>219</v>
      </c>
      <c r="B120" s="43">
        <v>0</v>
      </c>
      <c r="C120" s="43">
        <v>0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4">
        <v>0</v>
      </c>
      <c r="K120" s="44">
        <v>0</v>
      </c>
      <c r="L120" s="44">
        <f t="shared" si="1"/>
        <v>0</v>
      </c>
    </row>
    <row r="121" spans="1:12" s="46" customFormat="1" x14ac:dyDescent="0.2">
      <c r="A121" s="5" t="s">
        <v>200</v>
      </c>
      <c r="B121" s="45">
        <v>0</v>
      </c>
      <c r="C121" s="45">
        <v>0</v>
      </c>
      <c r="D121" s="45">
        <v>0</v>
      </c>
      <c r="E121" s="45">
        <v>0</v>
      </c>
      <c r="F121" s="45">
        <v>0</v>
      </c>
      <c r="G121" s="45">
        <v>0</v>
      </c>
      <c r="H121" s="45">
        <v>0</v>
      </c>
      <c r="I121" s="45">
        <v>0</v>
      </c>
      <c r="J121" s="46">
        <v>0</v>
      </c>
      <c r="K121" s="46">
        <v>0</v>
      </c>
      <c r="L121" s="46">
        <f t="shared" si="1"/>
        <v>0</v>
      </c>
    </row>
    <row r="122" spans="1:12" s="44" customFormat="1" x14ac:dyDescent="0.2">
      <c r="A122" s="4" t="s">
        <v>201</v>
      </c>
      <c r="B122" s="43">
        <v>0</v>
      </c>
      <c r="C122" s="43">
        <v>0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4">
        <v>0</v>
      </c>
      <c r="K122" s="44">
        <v>0</v>
      </c>
      <c r="L122" s="44">
        <f t="shared" si="1"/>
        <v>0</v>
      </c>
    </row>
    <row r="123" spans="1:12" s="44" customFormat="1" x14ac:dyDescent="0.2">
      <c r="A123" s="4" t="s">
        <v>220</v>
      </c>
      <c r="B123" s="43">
        <v>0</v>
      </c>
      <c r="C123" s="43">
        <v>0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4">
        <v>0</v>
      </c>
      <c r="K123" s="44">
        <v>0</v>
      </c>
      <c r="L123" s="44">
        <f t="shared" si="1"/>
        <v>0</v>
      </c>
    </row>
    <row r="124" spans="1:12" s="46" customFormat="1" x14ac:dyDescent="0.2">
      <c r="A124" s="5" t="s">
        <v>221</v>
      </c>
      <c r="B124" s="45">
        <v>0</v>
      </c>
      <c r="C124" s="45">
        <v>0</v>
      </c>
      <c r="D124" s="45">
        <v>0</v>
      </c>
      <c r="E124" s="45">
        <v>0</v>
      </c>
      <c r="F124" s="45">
        <v>0</v>
      </c>
      <c r="G124" s="45">
        <v>0</v>
      </c>
      <c r="H124" s="45">
        <v>0</v>
      </c>
      <c r="I124" s="45">
        <v>0</v>
      </c>
      <c r="J124" s="46">
        <v>0</v>
      </c>
      <c r="K124" s="46">
        <v>0</v>
      </c>
      <c r="L124" s="46">
        <f t="shared" si="1"/>
        <v>0</v>
      </c>
    </row>
    <row r="125" spans="1:12" s="46" customFormat="1" x14ac:dyDescent="0.2">
      <c r="A125" s="5" t="s">
        <v>211</v>
      </c>
      <c r="B125" s="45">
        <v>0</v>
      </c>
      <c r="C125" s="45">
        <v>0</v>
      </c>
      <c r="D125" s="45">
        <v>0</v>
      </c>
      <c r="E125" s="45">
        <v>0</v>
      </c>
      <c r="F125" s="45">
        <v>0</v>
      </c>
      <c r="G125" s="45">
        <v>0</v>
      </c>
      <c r="H125" s="45">
        <v>0</v>
      </c>
      <c r="I125" s="45">
        <v>0</v>
      </c>
      <c r="J125" s="46">
        <v>0</v>
      </c>
      <c r="K125" s="46">
        <v>0</v>
      </c>
      <c r="L125" s="46">
        <f t="shared" si="1"/>
        <v>0</v>
      </c>
    </row>
    <row r="126" spans="1:12" s="44" customFormat="1" x14ac:dyDescent="0.2">
      <c r="A126" s="4" t="s">
        <v>222</v>
      </c>
      <c r="B126" s="43">
        <v>0</v>
      </c>
      <c r="C126" s="43">
        <v>0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4">
        <v>0</v>
      </c>
      <c r="K126" s="44">
        <v>0</v>
      </c>
      <c r="L126" s="44">
        <f t="shared" si="1"/>
        <v>0</v>
      </c>
    </row>
    <row r="127" spans="1:12" s="44" customFormat="1" x14ac:dyDescent="0.2">
      <c r="A127" s="4" t="s">
        <v>223</v>
      </c>
      <c r="B127" s="43">
        <v>0</v>
      </c>
      <c r="C127" s="43">
        <v>0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4">
        <v>0</v>
      </c>
      <c r="K127" s="44">
        <v>0</v>
      </c>
      <c r="L127" s="44">
        <f t="shared" si="1"/>
        <v>0</v>
      </c>
    </row>
    <row r="128" spans="1:12" s="46" customFormat="1" x14ac:dyDescent="0.2">
      <c r="A128" s="5" t="s">
        <v>224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6">
        <v>0</v>
      </c>
      <c r="K128" s="46">
        <v>0</v>
      </c>
      <c r="L128" s="46">
        <f t="shared" si="1"/>
        <v>0</v>
      </c>
    </row>
    <row r="129" spans="1:12" s="44" customFormat="1" x14ac:dyDescent="0.2">
      <c r="A129" s="4" t="s">
        <v>225</v>
      </c>
      <c r="B129" s="43">
        <v>0</v>
      </c>
      <c r="C129" s="43">
        <v>0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4">
        <v>0</v>
      </c>
      <c r="K129" s="44">
        <v>0</v>
      </c>
      <c r="L129" s="44">
        <f t="shared" si="1"/>
        <v>0</v>
      </c>
    </row>
    <row r="130" spans="1:12" s="44" customFormat="1" x14ac:dyDescent="0.2">
      <c r="A130" s="4" t="s">
        <v>226</v>
      </c>
      <c r="B130" s="43">
        <v>0</v>
      </c>
      <c r="C130" s="43">
        <v>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4">
        <v>0</v>
      </c>
      <c r="K130" s="44">
        <v>0</v>
      </c>
      <c r="L130" s="44">
        <f t="shared" si="1"/>
        <v>0</v>
      </c>
    </row>
    <row r="131" spans="1:12" s="44" customFormat="1" x14ac:dyDescent="0.2">
      <c r="A131" s="4" t="s">
        <v>227</v>
      </c>
      <c r="B131" s="43">
        <v>0</v>
      </c>
      <c r="C131" s="43">
        <v>0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4">
        <v>0</v>
      </c>
      <c r="K131" s="44">
        <v>0</v>
      </c>
      <c r="L131" s="44">
        <f t="shared" si="1"/>
        <v>0</v>
      </c>
    </row>
    <row r="132" spans="1:12" s="44" customFormat="1" ht="13.5" thickBo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</row>
    <row r="133" spans="1:12" ht="13.5" thickTop="1" x14ac:dyDescent="0.2"/>
    <row r="135" spans="1:12" x14ac:dyDescent="0.2">
      <c r="A135" s="31" t="s">
        <v>365</v>
      </c>
    </row>
  </sheetData>
  <printOptions horizontalCentered="1"/>
  <pageMargins left="0.75" right="0.75" top="0.38" bottom="0.49" header="0" footer="0"/>
  <pageSetup scale="70" orientation="portrait" horizont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EECA33-372A-4562-B891-14A3683F99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ABCF14-7FEF-40B1-9649-7492BF41BCA3}">
  <ds:schemaRefs>
    <ds:schemaRef ds:uri="http://schemas.microsoft.com/office/2006/metadata/properties"/>
    <ds:schemaRef ds:uri="http://schemas.microsoft.com/office/infopath/2007/PartnerControls"/>
    <ds:schemaRef ds:uri="c8c521c1-af9b-487f-95a1-cfb00b773e44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17728CF1-4B38-4C41-89D1-A365B16C89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74</vt:i4>
      </vt:variant>
    </vt:vector>
  </HeadingPairs>
  <TitlesOfParts>
    <vt:vector size="85" baseType="lpstr">
      <vt:lpstr>Portada</vt:lpstr>
      <vt:lpstr>Entidades 2024</vt:lpstr>
      <vt:lpstr>Sector Publico Inter 2024</vt:lpstr>
      <vt:lpstr>Sector Público No Financ, 2024</vt:lpstr>
      <vt:lpstr>Gobierno General 2024</vt:lpstr>
      <vt:lpstr>Gobierno Central</vt:lpstr>
      <vt:lpstr>Descentralizadas no empresarial</vt:lpstr>
      <vt:lpstr>Organos desconc</vt:lpstr>
      <vt:lpstr>Gob Locales </vt:lpstr>
      <vt:lpstr>Empresa Públicas </vt:lpstr>
      <vt:lpstr>Inst Públicas Financieras</vt:lpstr>
      <vt:lpstr>'Descentralizadas no empresarial'!Agrupamiento</vt:lpstr>
      <vt:lpstr>'Empresa Públicas '!Agrupamiento</vt:lpstr>
      <vt:lpstr>'Gob Locales '!Agrupamiento</vt:lpstr>
      <vt:lpstr>'Gobierno Central'!Agrupamiento</vt:lpstr>
      <vt:lpstr>'Gobierno General 2024'!Agrupamiento</vt:lpstr>
      <vt:lpstr>'Inst Públicas Financieras'!Agrupamiento</vt:lpstr>
      <vt:lpstr>'Organos desconc'!Agrupamiento</vt:lpstr>
      <vt:lpstr>'Sector Publico Inter 2024'!Agrupamiento</vt:lpstr>
      <vt:lpstr>'Sector Público No Financ, 2024'!Agrupamiento</vt:lpstr>
      <vt:lpstr>'Descentralizadas no empresarial'!Anno</vt:lpstr>
      <vt:lpstr>'Empresa Públicas '!Anno</vt:lpstr>
      <vt:lpstr>'Gob Locales '!Anno</vt:lpstr>
      <vt:lpstr>'Gobierno Central'!Anno</vt:lpstr>
      <vt:lpstr>'Gobierno General 2024'!Anno</vt:lpstr>
      <vt:lpstr>'Inst Públicas Financieras'!Anno</vt:lpstr>
      <vt:lpstr>'Organos desconc'!Anno</vt:lpstr>
      <vt:lpstr>'Sector Publico Inter 2024'!Anno</vt:lpstr>
      <vt:lpstr>'Sector Público No Financ, 2024'!Anno</vt:lpstr>
      <vt:lpstr>'Descentralizadas no empresarial'!DETALLE</vt:lpstr>
      <vt:lpstr>'Empresa Públicas '!DETALLE</vt:lpstr>
      <vt:lpstr>'Gob Locales '!DETALLE</vt:lpstr>
      <vt:lpstr>'Gobierno Central'!DETALLE</vt:lpstr>
      <vt:lpstr>'Gobierno General 2024'!DETALLE</vt:lpstr>
      <vt:lpstr>'Inst Públicas Financieras'!DETALLE</vt:lpstr>
      <vt:lpstr>'Organos desconc'!DETALLE</vt:lpstr>
      <vt:lpstr>'Sector Publico Inter 2024'!DETALLE</vt:lpstr>
      <vt:lpstr>'Sector Público No Financ, 2024'!DETALLE</vt:lpstr>
      <vt:lpstr>'Descentralizadas no empresarial'!Detalle0</vt:lpstr>
      <vt:lpstr>'Empresa Públicas '!Detalle0</vt:lpstr>
      <vt:lpstr>'Gob Locales '!Detalle0</vt:lpstr>
      <vt:lpstr>'Gobierno Central'!Detalle0</vt:lpstr>
      <vt:lpstr>'Gobierno General 2024'!Detalle0</vt:lpstr>
      <vt:lpstr>'Inst Públicas Financieras'!Detalle0</vt:lpstr>
      <vt:lpstr>'Organos desconc'!Detalle0</vt:lpstr>
      <vt:lpstr>'Sector Publico Inter 2024'!Detalle0</vt:lpstr>
      <vt:lpstr>'Sector Público No Financ, 2024'!Detalle0</vt:lpstr>
      <vt:lpstr>'Gobierno General 2024'!Detalle1</vt:lpstr>
      <vt:lpstr>'Inst Públicas Financieras'!Detalle1</vt:lpstr>
      <vt:lpstr>'Sector Publico Inter 2024'!Detalle1</vt:lpstr>
      <vt:lpstr>'Sector Público No Financ, 2024'!Detalle1</vt:lpstr>
      <vt:lpstr>'Empresa Públicas '!FORMATO_ABAJO</vt:lpstr>
      <vt:lpstr>'Gob Locales '!FORMATO_ABAJO</vt:lpstr>
      <vt:lpstr>'Gobierno Central'!FORMATO_ABAJO</vt:lpstr>
      <vt:lpstr>'Gobierno General 2024'!FORMATO_ABAJO</vt:lpstr>
      <vt:lpstr>'Inst Públicas Financieras'!FORMATO_ABAJO</vt:lpstr>
      <vt:lpstr>'Sector Publico Inter 2024'!FORMATO_ABAJO</vt:lpstr>
      <vt:lpstr>'Sector Público No Financ, 2024'!FORMATO_ABAJO</vt:lpstr>
      <vt:lpstr>'Descentralizadas no empresarial'!Print_Titles</vt:lpstr>
      <vt:lpstr>'Empresa Públicas '!Print_Titles</vt:lpstr>
      <vt:lpstr>'Gob Locales '!Print_Titles</vt:lpstr>
      <vt:lpstr>'Gobierno Central'!Print_Titles</vt:lpstr>
      <vt:lpstr>'Gobierno General 2024'!Print_Titles</vt:lpstr>
      <vt:lpstr>'Inst Públicas Financieras'!Print_Titles</vt:lpstr>
      <vt:lpstr>'Organos desconc'!Print_Titles</vt:lpstr>
      <vt:lpstr>'Sector Publico Inter 2024'!Print_Titles</vt:lpstr>
      <vt:lpstr>'Sector Público No Financ, 2024'!Print_Titles</vt:lpstr>
      <vt:lpstr>'Descentralizadas no empresarial'!Titulo</vt:lpstr>
      <vt:lpstr>'Empresa Públicas '!Titulo</vt:lpstr>
      <vt:lpstr>'Gob Locales '!Titulo</vt:lpstr>
      <vt:lpstr>'Gobierno Central'!Titulo</vt:lpstr>
      <vt:lpstr>'Gobierno General 2024'!Titulo</vt:lpstr>
      <vt:lpstr>'Inst Públicas Financieras'!Titulo</vt:lpstr>
      <vt:lpstr>'Organos desconc'!Titulo</vt:lpstr>
      <vt:lpstr>'Sector Publico Inter 2024'!Titulo</vt:lpstr>
      <vt:lpstr>'Sector Público No Financ, 2024'!Titulo</vt:lpstr>
      <vt:lpstr>'Descentralizadas no empresarial'!UnidadMonetaria</vt:lpstr>
      <vt:lpstr>'Empresa Públicas '!UnidadMonetaria</vt:lpstr>
      <vt:lpstr>'Gob Locales '!UnidadMonetaria</vt:lpstr>
      <vt:lpstr>'Gobierno Central'!UnidadMonetaria</vt:lpstr>
      <vt:lpstr>'Gobierno General 2024'!UnidadMonetaria</vt:lpstr>
      <vt:lpstr>'Inst Públicas Financieras'!UnidadMonetaria</vt:lpstr>
      <vt:lpstr>'Organos desconc'!UnidadMonetaria</vt:lpstr>
      <vt:lpstr>'Sector Publico Inter 2024'!UnidadMonetaria</vt:lpstr>
      <vt:lpstr>'Sector Público No Financ, 2024'!UnidadMonetaria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usr_siccn_iis_p</dc:creator>
  <cp:lastModifiedBy>Leonel Rivera Solano</cp:lastModifiedBy>
  <cp:lastPrinted>2002-07-01T21:51:46Z</cp:lastPrinted>
  <dcterms:created xsi:type="dcterms:W3CDTF">2002-06-28T22:37:03Z</dcterms:created>
  <dcterms:modified xsi:type="dcterms:W3CDTF">2025-04-10T21:46:00Z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