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haciendacr-my.sharepoint.com/personal/arayapa_hacienda_go_cr/Documents/2 STAP DE FIRMADOS DIGITALMENTE 2026/"/>
    </mc:Choice>
  </mc:AlternateContent>
  <xr:revisionPtr revIDLastSave="41" documentId="8_{A6E637DC-CA86-49FD-99F3-2ACE169F8C8F}" xr6:coauthVersionLast="47" xr6:coauthVersionMax="47" xr10:uidLastSave="{E78AE41D-61B8-4F69-8BE5-66034631DB80}"/>
  <bookViews>
    <workbookView xWindow="28680" yWindow="-120" windowWidth="29040" windowHeight="15720" tabRatio="830" activeTab="2" xr2:uid="{00000000-000D-0000-FFFF-FFFF00000000}"/>
  </bookViews>
  <sheets>
    <sheet name="Portada" sheetId="15" r:id="rId1"/>
    <sheet name="Entidades 2025" sheetId="6" r:id="rId2"/>
    <sheet name="Sector Público Inter 2025" sheetId="26" r:id="rId3"/>
    <sheet name="GG Inter Consolidado 2025" sheetId="27" r:id="rId4"/>
    <sheet name="Gobierno Central" sheetId="35" r:id="rId5"/>
    <sheet name="Descentralizada no Empresarial" sheetId="36" r:id="rId6"/>
    <sheet name="Gobierno Locales" sheetId="37" r:id="rId7"/>
    <sheet name="Organos Desconcentrados" sheetId="38" r:id="rId8"/>
    <sheet name="Empresas Públicas" sheetId="39" r:id="rId9"/>
    <sheet name="Instituciones Públicas Financie" sheetId="40" r:id="rId10"/>
  </sheets>
  <externalReferences>
    <externalReference r:id="rId11"/>
    <externalReference r:id="rId12"/>
  </externalReferences>
  <definedNames>
    <definedName name="Agrupamiento" localSheetId="5">'Descentralizada no Empresarial'!$A$6</definedName>
    <definedName name="Agrupamiento" localSheetId="8">'Empresas Públicas'!$A$6</definedName>
    <definedName name="Agrupamiento" localSheetId="1">'[1]Sector Publico'!#REF!</definedName>
    <definedName name="Agrupamiento" localSheetId="3">'GG Inter Consolidado 2025'!$A$6</definedName>
    <definedName name="Agrupamiento" localSheetId="4">'Gobierno Central'!$A$6</definedName>
    <definedName name="Agrupamiento" localSheetId="6">'Gobierno Locales'!$A$6</definedName>
    <definedName name="Agrupamiento" localSheetId="9">'Instituciones Públicas Financie'!$A$6</definedName>
    <definedName name="Agrupamiento" localSheetId="7">'Organos Desconcentrados'!$A$6</definedName>
    <definedName name="Agrupamiento" localSheetId="0">#REF!</definedName>
    <definedName name="Agrupamiento" localSheetId="2">'Sector Público Inter 2025'!$A$6</definedName>
    <definedName name="Agrupamiento">'[2]Sector Publico  Intra'!$A$6</definedName>
    <definedName name="Anno" localSheetId="5">'Descentralizada no Empresarial'!$A$7</definedName>
    <definedName name="Anno" localSheetId="8">'Empresas Públicas'!$A$7</definedName>
    <definedName name="Anno" localSheetId="3">'GG Inter Consolidado 2025'!$A$7</definedName>
    <definedName name="Anno" localSheetId="4">'Gobierno Central'!$A$7</definedName>
    <definedName name="Anno" localSheetId="6">'Gobierno Locales'!$A$7</definedName>
    <definedName name="Anno" localSheetId="9">'Instituciones Públicas Financie'!$A$7</definedName>
    <definedName name="Anno" localSheetId="7">'Organos Desconcentrados'!$A$7</definedName>
    <definedName name="Anno" localSheetId="0">#REF!</definedName>
    <definedName name="Anno" localSheetId="2">'Sector Público Inter 2025'!$A$7</definedName>
    <definedName name="Anno">'[2]Sector Publico  Intra'!$A$7</definedName>
    <definedName name="DETALLE" localSheetId="5">'Descentralizada no Empresarial'!$A$10</definedName>
    <definedName name="DETALLE" localSheetId="8">'Empresas Públicas'!$A$10</definedName>
    <definedName name="DETALLE" localSheetId="3">'GG Inter Consolidado 2025'!$A$10</definedName>
    <definedName name="DETALLE" localSheetId="4">'Gobierno Central'!$A$10</definedName>
    <definedName name="DETALLE" localSheetId="6">'Gobierno Locales'!$A$10</definedName>
    <definedName name="DETALLE" localSheetId="9">'Instituciones Públicas Financie'!$A$10</definedName>
    <definedName name="DETALLE" localSheetId="7">'Organos Desconcentrados'!$A$10</definedName>
    <definedName name="DETALLE" localSheetId="0">#REF!</definedName>
    <definedName name="DETALLE" localSheetId="2">'Sector Público Inter 2025'!$A$10</definedName>
    <definedName name="DETALLE">'[2]Sector Publico  Intra'!$A$10</definedName>
    <definedName name="Detalle0" localSheetId="5">'Descentralizada no Empresarial'!$A$11</definedName>
    <definedName name="Detalle0" localSheetId="8">'Empresas Públicas'!$A$11</definedName>
    <definedName name="Detalle0" localSheetId="3">'GG Inter Consolidado 2025'!$A$11</definedName>
    <definedName name="Detalle0" localSheetId="4">'Gobierno Central'!$A$11</definedName>
    <definedName name="Detalle0" localSheetId="6">'Gobierno Locales'!$A$11</definedName>
    <definedName name="Detalle0" localSheetId="9">'Instituciones Públicas Financie'!$A$11</definedName>
    <definedName name="Detalle0" localSheetId="7">'Organos Desconcentrados'!$A$11</definedName>
    <definedName name="Detalle0" localSheetId="0">#REF!</definedName>
    <definedName name="Detalle0" localSheetId="2">'Sector Público Inter 2025'!$A$11</definedName>
    <definedName name="Detalle0">'[2]Sector Publico  Intra'!$A$11</definedName>
    <definedName name="Detalle1" localSheetId="5">'Descentralizada no Empresarial'!$A$134</definedName>
    <definedName name="Detalle1" localSheetId="8">'Empresas Públicas'!$A$134</definedName>
    <definedName name="Detalle1" localSheetId="3">'GG Inter Consolidado 2025'!$A$141</definedName>
    <definedName name="Detalle1" localSheetId="4">'Gobierno Central'!$A$134</definedName>
    <definedName name="Detalle1" localSheetId="6">'Gobierno Locales'!$A$134</definedName>
    <definedName name="Detalle1" localSheetId="9">'Instituciones Públicas Financie'!$A$134</definedName>
    <definedName name="Detalle1" localSheetId="7">'Organos Desconcentrados'!$A$134</definedName>
    <definedName name="Detalle1" localSheetId="0">#REF!</definedName>
    <definedName name="Detalle1" localSheetId="2">'Sector Público Inter 2025'!$A$134</definedName>
    <definedName name="Detalle1">'[2]Sector Publico  Intra'!$A$135</definedName>
    <definedName name="Detalle2" localSheetId="5">'Descentralizada no Empresarial'!#REF!</definedName>
    <definedName name="Detalle2" localSheetId="8">'Empresas Públicas'!#REF!</definedName>
    <definedName name="Detalle2" localSheetId="1">'[1]Sector Publico'!#REF!</definedName>
    <definedName name="Detalle2" localSheetId="3">'GG Inter Consolidado 2025'!#REF!</definedName>
    <definedName name="Detalle2" localSheetId="4">'Gobierno Central'!#REF!</definedName>
    <definedName name="Detalle2" localSheetId="6">'Gobierno Locales'!#REF!</definedName>
    <definedName name="Detalle2" localSheetId="9">'Instituciones Públicas Financie'!#REF!</definedName>
    <definedName name="Detalle2" localSheetId="7">'Organos Desconcentrados'!#REF!</definedName>
    <definedName name="Detalle2" localSheetId="0">#REF!</definedName>
    <definedName name="Detalle2" localSheetId="2">'Sector Público Inter 2025'!#REF!</definedName>
    <definedName name="Detalle2">'[2]Sector Publico  Intra'!#REF!</definedName>
    <definedName name="FORMATO_ABAJO" localSheetId="5">'Descentralizada no Empresarial'!$A$135</definedName>
    <definedName name="FORMATO_ABAJO" localSheetId="8">'Empresas Públicas'!$A$135</definedName>
    <definedName name="FORMATO_ABAJO" localSheetId="3">'GG Inter Consolidado 2025'!$A$142</definedName>
    <definedName name="FORMATO_ABAJO" localSheetId="4">'Gobierno Central'!$A$135</definedName>
    <definedName name="FORMATO_ABAJO" localSheetId="6">'Gobierno Locales'!$A$135</definedName>
    <definedName name="FORMATO_ABAJO" localSheetId="9">'Instituciones Públicas Financie'!$A$135</definedName>
    <definedName name="FORMATO_ABAJO" localSheetId="7">'Organos Desconcentrados'!$A$135</definedName>
    <definedName name="FORMATO_ABAJO" localSheetId="0">#REF!</definedName>
    <definedName name="FORMATO_ABAJO" localSheetId="2">'Sector Público Inter 2025'!$A$135</definedName>
    <definedName name="FORMATO_ABAJO">'[2]Sector Publico  Intra'!$A$136</definedName>
    <definedName name="Print_Titles" localSheetId="5">'Descentralizada no Empresarial'!$A:$A,'Descentralizada no Empresarial'!$1:$10</definedName>
    <definedName name="Print_Titles" localSheetId="8">'Empresas Públicas'!$A:$A,'Empresas Públicas'!$1:$10</definedName>
    <definedName name="Print_Titles" localSheetId="3">'GG Inter Consolidado 2025'!$A:$A,'GG Inter Consolidado 2025'!$1:$10</definedName>
    <definedName name="Print_Titles" localSheetId="4">'Gobierno Central'!$A:$A,'Gobierno Central'!$1:$10</definedName>
    <definedName name="Print_Titles" localSheetId="6">'Gobierno Locales'!$A:$A,'Gobierno Locales'!$1:$10</definedName>
    <definedName name="Print_Titles" localSheetId="9">'Instituciones Públicas Financie'!$A:$A,'Instituciones Públicas Financie'!$1:$10</definedName>
    <definedName name="Print_Titles" localSheetId="7">'Organos Desconcentrados'!$A:$A,'Organos Desconcentrados'!$1:$10</definedName>
    <definedName name="Print_Titles" localSheetId="2">'Sector Público Inter 2025'!$A:$A,'Sector Público Inter 2025'!$1:$10</definedName>
    <definedName name="Titulo" localSheetId="5">'Descentralizada no Empresarial'!$A$5</definedName>
    <definedName name="Titulo" localSheetId="8">'Empresas Públicas'!$A$5</definedName>
    <definedName name="Titulo" localSheetId="3">'GG Inter Consolidado 2025'!$A$5</definedName>
    <definedName name="Titulo" localSheetId="4">'Gobierno Central'!$A$5</definedName>
    <definedName name="Titulo" localSheetId="6">'Gobierno Locales'!$A$5</definedName>
    <definedName name="Titulo" localSheetId="9">'Instituciones Públicas Financie'!$A$5</definedName>
    <definedName name="Titulo" localSheetId="7">'Organos Desconcentrados'!$A$5</definedName>
    <definedName name="Titulo" localSheetId="0">#REF!</definedName>
    <definedName name="Titulo" localSheetId="2">'Sector Público Inter 2025'!$A$5</definedName>
    <definedName name="Titulo">'[2]Sector Publico  Intra'!$A$5</definedName>
    <definedName name="UnidadMonetaria" localSheetId="5">'Descentralizada no Empresarial'!$A$8</definedName>
    <definedName name="UnidadMonetaria" localSheetId="8">'Empresas Públicas'!$A$8</definedName>
    <definedName name="UnidadMonetaria" localSheetId="3">'GG Inter Consolidado 2025'!$A$8</definedName>
    <definedName name="UnidadMonetaria" localSheetId="4">'Gobierno Central'!$A$8</definedName>
    <definedName name="UnidadMonetaria" localSheetId="6">'Gobierno Locales'!$A$8</definedName>
    <definedName name="UnidadMonetaria" localSheetId="9">'Instituciones Públicas Financie'!$A$8</definedName>
    <definedName name="UnidadMonetaria" localSheetId="7">'Organos Desconcentrados'!$A$8</definedName>
    <definedName name="UnidadMonetaria" localSheetId="0">#REF!</definedName>
    <definedName name="UnidadMonetaria" localSheetId="2">'Sector Público Inter 2025'!$A$8</definedName>
    <definedName name="UnidadMonetaria">'[2]Sector Publico  Intra'!$A$8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40" l="1"/>
  <c r="X13" i="40"/>
  <c r="X14" i="40"/>
  <c r="X15" i="40"/>
  <c r="X16" i="40"/>
  <c r="X17" i="40"/>
  <c r="X18" i="40"/>
  <c r="X19" i="40"/>
  <c r="X20" i="40"/>
  <c r="X21" i="40"/>
  <c r="X22" i="40"/>
  <c r="X23" i="40"/>
  <c r="X24" i="40"/>
  <c r="X25" i="40"/>
  <c r="X26" i="40"/>
  <c r="X27" i="40"/>
  <c r="X28" i="40"/>
  <c r="X29" i="40"/>
  <c r="X30" i="40"/>
  <c r="X31" i="40"/>
  <c r="X32" i="40"/>
  <c r="X33" i="40"/>
  <c r="X34" i="40"/>
  <c r="X35" i="40"/>
  <c r="X36" i="40"/>
  <c r="X37" i="40"/>
  <c r="X38" i="40"/>
  <c r="X39" i="40"/>
  <c r="X40" i="40"/>
  <c r="X41" i="40"/>
  <c r="X42" i="40"/>
  <c r="X43" i="40"/>
  <c r="X44" i="40"/>
  <c r="X45" i="40"/>
  <c r="X46" i="40"/>
  <c r="X47" i="40"/>
  <c r="X48" i="40"/>
  <c r="X49" i="40"/>
  <c r="X50" i="40"/>
  <c r="X51" i="40"/>
  <c r="X52" i="40"/>
  <c r="X53" i="40"/>
  <c r="X54" i="40"/>
  <c r="X55" i="40"/>
  <c r="X56" i="40"/>
  <c r="X57" i="40"/>
  <c r="X58" i="40"/>
  <c r="X59" i="40"/>
  <c r="X60" i="40"/>
  <c r="X61" i="40"/>
  <c r="X62" i="40"/>
  <c r="X63" i="40"/>
  <c r="X64" i="40"/>
  <c r="X65" i="40"/>
  <c r="X66" i="40"/>
  <c r="X67" i="40"/>
  <c r="X68" i="40"/>
  <c r="X69" i="40"/>
  <c r="X70" i="40"/>
  <c r="X71" i="40"/>
  <c r="X72" i="40"/>
  <c r="X73" i="40"/>
  <c r="X74" i="40"/>
  <c r="X75" i="40"/>
  <c r="X76" i="40"/>
  <c r="X77" i="40"/>
  <c r="X78" i="40"/>
  <c r="X79" i="40"/>
  <c r="X80" i="40"/>
  <c r="X81" i="40"/>
  <c r="X82" i="40"/>
  <c r="X83" i="40"/>
  <c r="X84" i="40"/>
  <c r="X85" i="40"/>
  <c r="X86" i="40"/>
  <c r="X87" i="40"/>
  <c r="X88" i="40"/>
  <c r="X89" i="40"/>
  <c r="X90" i="40"/>
  <c r="X91" i="40"/>
  <c r="X92" i="40"/>
  <c r="X93" i="40"/>
  <c r="X94" i="40"/>
  <c r="X95" i="40"/>
  <c r="X96" i="40"/>
  <c r="X97" i="40"/>
  <c r="X98" i="40"/>
  <c r="X99" i="40"/>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X123" i="40"/>
  <c r="X124" i="40"/>
  <c r="X125" i="40"/>
  <c r="X126" i="40"/>
  <c r="X127" i="40"/>
  <c r="X128" i="40"/>
  <c r="X129" i="40"/>
  <c r="X130" i="40"/>
  <c r="X131" i="40"/>
  <c r="X132" i="40"/>
  <c r="X133" i="40"/>
  <c r="C12" i="38"/>
  <c r="C13" i="38"/>
  <c r="C14" i="38"/>
  <c r="C15" i="38"/>
  <c r="C16" i="38"/>
  <c r="C17" i="38"/>
  <c r="C18" i="38"/>
  <c r="C19" i="38"/>
  <c r="C20" i="38"/>
  <c r="C21" i="38"/>
  <c r="C22" i="38"/>
  <c r="C23" i="38"/>
  <c r="C24" i="38"/>
  <c r="C25" i="38"/>
  <c r="C26" i="38"/>
  <c r="C27" i="38"/>
  <c r="C28" i="38"/>
  <c r="C29" i="38"/>
  <c r="C30" i="38"/>
  <c r="C31" i="38"/>
  <c r="C32" i="38"/>
  <c r="C33" i="38"/>
  <c r="C34" i="38"/>
  <c r="C35" i="38"/>
  <c r="C36" i="38"/>
  <c r="C37" i="38"/>
  <c r="C38" i="38"/>
  <c r="C39" i="38"/>
  <c r="C40" i="38"/>
  <c r="C41" i="38"/>
  <c r="C42" i="38"/>
  <c r="C43" i="38"/>
  <c r="C44" i="38"/>
  <c r="C45" i="38"/>
  <c r="C46" i="38"/>
  <c r="C47" i="38"/>
  <c r="C48" i="38"/>
  <c r="C49" i="38"/>
  <c r="C50" i="38"/>
  <c r="C51" i="38"/>
  <c r="C52" i="38"/>
  <c r="C53" i="38"/>
  <c r="C54" i="38"/>
  <c r="C55" i="38"/>
  <c r="C56" i="38"/>
  <c r="C57" i="38"/>
  <c r="C58" i="38"/>
  <c r="C59" i="38"/>
  <c r="C60" i="38"/>
  <c r="C61" i="38"/>
  <c r="C62" i="38"/>
  <c r="C63" i="38"/>
  <c r="C64" i="38"/>
  <c r="C65" i="38"/>
  <c r="C66" i="38"/>
  <c r="C67" i="38"/>
  <c r="C68" i="38"/>
  <c r="C69" i="38"/>
  <c r="C70" i="38"/>
  <c r="C71" i="38"/>
  <c r="C72" i="38"/>
  <c r="C73" i="38"/>
  <c r="C74" i="38"/>
  <c r="C75" i="38"/>
  <c r="C76" i="38"/>
  <c r="C77" i="38"/>
  <c r="C78" i="38"/>
  <c r="C79" i="38"/>
  <c r="C80" i="38"/>
  <c r="C81" i="38"/>
  <c r="C82" i="38"/>
  <c r="C83" i="38"/>
  <c r="C84" i="38"/>
  <c r="C85" i="38"/>
  <c r="C86" i="38"/>
  <c r="C87" i="38"/>
  <c r="C88" i="38"/>
  <c r="C89" i="38"/>
  <c r="C90" i="38"/>
  <c r="C91" i="38"/>
  <c r="C92" i="38"/>
  <c r="C93" i="38"/>
  <c r="C94" i="38"/>
  <c r="C95" i="38"/>
  <c r="C96" i="38"/>
  <c r="C97" i="38"/>
  <c r="C98" i="38"/>
  <c r="C99" i="38"/>
  <c r="C100" i="38"/>
  <c r="C101" i="38"/>
  <c r="C102" i="38"/>
  <c r="C103" i="38"/>
  <c r="C104" i="38"/>
  <c r="C105" i="38"/>
  <c r="C106" i="38"/>
  <c r="C107" i="38"/>
  <c r="C108" i="38"/>
  <c r="C109" i="38"/>
  <c r="C110" i="38"/>
  <c r="C111" i="38"/>
  <c r="C112" i="38"/>
  <c r="C113" i="38"/>
  <c r="C114" i="38"/>
  <c r="C115" i="38"/>
  <c r="C116" i="38"/>
  <c r="C117" i="38"/>
  <c r="C118" i="38"/>
  <c r="C119" i="38"/>
  <c r="C120" i="38"/>
  <c r="C121" i="38"/>
  <c r="C122" i="38"/>
  <c r="C123" i="38"/>
  <c r="C124" i="38"/>
  <c r="C125" i="38"/>
  <c r="C126" i="38"/>
  <c r="C127" i="38"/>
  <c r="C128" i="38"/>
  <c r="C129" i="38"/>
  <c r="C130" i="38"/>
  <c r="C131" i="38"/>
  <c r="C132" i="38"/>
  <c r="C133" i="38"/>
  <c r="L12" i="37"/>
  <c r="L13" i="37"/>
  <c r="L14" i="37"/>
  <c r="L15" i="37"/>
  <c r="L16" i="37"/>
  <c r="L17" i="37"/>
  <c r="L18" i="37"/>
  <c r="L19" i="37"/>
  <c r="L20" i="37"/>
  <c r="L21" i="37"/>
  <c r="L22" i="37"/>
  <c r="L23" i="37"/>
  <c r="L24" i="37"/>
  <c r="L25" i="37"/>
  <c r="L26" i="37"/>
  <c r="L27" i="37"/>
  <c r="L28" i="37"/>
  <c r="L29" i="37"/>
  <c r="L30" i="37"/>
  <c r="L31" i="37"/>
  <c r="L32" i="37"/>
  <c r="L33" i="37"/>
  <c r="L34" i="37"/>
  <c r="L35" i="37"/>
  <c r="L36" i="37"/>
  <c r="L37" i="37"/>
  <c r="L38" i="37"/>
  <c r="L39" i="37"/>
  <c r="L40" i="37"/>
  <c r="L41" i="37"/>
  <c r="L42" i="37"/>
  <c r="L43" i="37"/>
  <c r="L44" i="37"/>
  <c r="L45" i="37"/>
  <c r="L46" i="37"/>
  <c r="L47" i="37"/>
  <c r="L48" i="37"/>
  <c r="L49" i="37"/>
  <c r="L50" i="37"/>
  <c r="L51" i="37"/>
  <c r="L52" i="37"/>
  <c r="L53" i="37"/>
  <c r="L54" i="37"/>
  <c r="L55" i="37"/>
  <c r="L56" i="37"/>
  <c r="L57" i="37"/>
  <c r="L58" i="37"/>
  <c r="L59" i="37"/>
  <c r="L60" i="37"/>
  <c r="L61" i="37"/>
  <c r="L62" i="37"/>
  <c r="L63" i="37"/>
  <c r="L64" i="37"/>
  <c r="L65" i="37"/>
  <c r="L66" i="37"/>
  <c r="L67" i="37"/>
  <c r="L68" i="37"/>
  <c r="L69" i="37"/>
  <c r="L70" i="37"/>
  <c r="L71" i="37"/>
  <c r="L72" i="37"/>
  <c r="L73" i="37"/>
  <c r="L74" i="37"/>
  <c r="L75" i="37"/>
  <c r="L76" i="37"/>
  <c r="L77" i="37"/>
  <c r="L78" i="37"/>
  <c r="L79" i="37"/>
  <c r="L80" i="37"/>
  <c r="L81" i="37"/>
  <c r="L82" i="37"/>
  <c r="L83" i="37"/>
  <c r="L84" i="37"/>
  <c r="L85" i="37"/>
  <c r="L86" i="37"/>
  <c r="L87" i="37"/>
  <c r="L88" i="37"/>
  <c r="L89" i="37"/>
  <c r="L90" i="37"/>
  <c r="L91" i="37"/>
  <c r="L92" i="37"/>
  <c r="L93" i="37"/>
  <c r="L94" i="37"/>
  <c r="L95" i="37"/>
  <c r="L96" i="37"/>
  <c r="L97" i="37"/>
  <c r="L98" i="37"/>
  <c r="L99" i="37"/>
  <c r="L100" i="37"/>
  <c r="L101" i="37"/>
  <c r="L102" i="37"/>
  <c r="L103" i="37"/>
  <c r="L104" i="37"/>
  <c r="L105" i="37"/>
  <c r="L106" i="37"/>
  <c r="L107" i="37"/>
  <c r="L108" i="37"/>
  <c r="L109" i="37"/>
  <c r="L110" i="37"/>
  <c r="L111" i="37"/>
  <c r="L112" i="37"/>
  <c r="L113" i="37"/>
  <c r="L114" i="37"/>
  <c r="L115" i="37"/>
  <c r="L116" i="37"/>
  <c r="L117" i="37"/>
  <c r="L118" i="37"/>
  <c r="L119" i="37"/>
  <c r="L120" i="37"/>
  <c r="L121" i="37"/>
  <c r="L122" i="37"/>
  <c r="L123" i="37"/>
  <c r="L124" i="37"/>
  <c r="L125" i="37"/>
  <c r="L126" i="37"/>
  <c r="L127" i="37"/>
  <c r="L128" i="37"/>
  <c r="L129" i="37"/>
  <c r="L130" i="37"/>
  <c r="L131" i="37"/>
  <c r="L132" i="37"/>
  <c r="L133" i="37"/>
  <c r="AR12" i="36"/>
  <c r="AR13" i="36"/>
  <c r="AR14" i="36"/>
  <c r="AR15" i="36"/>
  <c r="AR16" i="36"/>
  <c r="AR17" i="36"/>
  <c r="AR18" i="36"/>
  <c r="AR19" i="36"/>
  <c r="AR20" i="36"/>
  <c r="AR21" i="36"/>
  <c r="AR22" i="36"/>
  <c r="AR23" i="36"/>
  <c r="AR24" i="36"/>
  <c r="AR25" i="36"/>
  <c r="AR26" i="36"/>
  <c r="AR27" i="36"/>
  <c r="AR28" i="36"/>
  <c r="AR29" i="36"/>
  <c r="AR30" i="36"/>
  <c r="AR31" i="36"/>
  <c r="AR32" i="36"/>
  <c r="AR33" i="36"/>
  <c r="AR34" i="36"/>
  <c r="AR35" i="36"/>
  <c r="AR36" i="36"/>
  <c r="AR37" i="36"/>
  <c r="AR38" i="36"/>
  <c r="AR39" i="36"/>
  <c r="AR40" i="36"/>
  <c r="AR41" i="36"/>
  <c r="AR42" i="36"/>
  <c r="AR43" i="36"/>
  <c r="AR44" i="36"/>
  <c r="AR45" i="36"/>
  <c r="AR46" i="36"/>
  <c r="AR47" i="36"/>
  <c r="AR48" i="36"/>
  <c r="AR49" i="36"/>
  <c r="AR50" i="36"/>
  <c r="AR51" i="36"/>
  <c r="AR52" i="36"/>
  <c r="AR53" i="36"/>
  <c r="AR54" i="36"/>
  <c r="AR55" i="36"/>
  <c r="AR56" i="36"/>
  <c r="AR57" i="36"/>
  <c r="AR58" i="36"/>
  <c r="AR59" i="36"/>
  <c r="AR60" i="36"/>
  <c r="AR61" i="36"/>
  <c r="AR62" i="36"/>
  <c r="AR63" i="36"/>
  <c r="AR64" i="36"/>
  <c r="AR65" i="36"/>
  <c r="AR66" i="36"/>
  <c r="AR67" i="36"/>
  <c r="AR68" i="36"/>
  <c r="AR69" i="36"/>
  <c r="AR70" i="36"/>
  <c r="AR71" i="36"/>
  <c r="AR72" i="36"/>
  <c r="AR73" i="36"/>
  <c r="AR74" i="36"/>
  <c r="AR75" i="36"/>
  <c r="AR76" i="36"/>
  <c r="AR77" i="36"/>
  <c r="AR78" i="36"/>
  <c r="AR79" i="36"/>
  <c r="AR80" i="36"/>
  <c r="AR81" i="36"/>
  <c r="AR82" i="36"/>
  <c r="AR83" i="36"/>
  <c r="AR84" i="36"/>
  <c r="AR85" i="36"/>
  <c r="AR86" i="36"/>
  <c r="AR87" i="36"/>
  <c r="AR88" i="36"/>
  <c r="AR89" i="36"/>
  <c r="AR90" i="36"/>
  <c r="AR91" i="36"/>
  <c r="AR92" i="36"/>
  <c r="AR93" i="36"/>
  <c r="AR94" i="36"/>
  <c r="AR95" i="36"/>
  <c r="AR96" i="36"/>
  <c r="AR97" i="36"/>
  <c r="AR98" i="36"/>
  <c r="AR99" i="36"/>
  <c r="AR100" i="36"/>
  <c r="AR101" i="36"/>
  <c r="AR102" i="36"/>
  <c r="AR103" i="36"/>
  <c r="AR104" i="36"/>
  <c r="AR105" i="36"/>
  <c r="AR106" i="36"/>
  <c r="AR107" i="36"/>
  <c r="AR108" i="36"/>
  <c r="AR109" i="36"/>
  <c r="AR110" i="36"/>
  <c r="AR111" i="36"/>
  <c r="AR112" i="36"/>
  <c r="AR113" i="36"/>
  <c r="AR114" i="36"/>
  <c r="AR115" i="36"/>
  <c r="AR116" i="36"/>
  <c r="AR117" i="36"/>
  <c r="AR118" i="36"/>
  <c r="AR119" i="36"/>
  <c r="AR120" i="36"/>
  <c r="AR121" i="36"/>
  <c r="AR122" i="36"/>
  <c r="AR123" i="36"/>
  <c r="AR124" i="36"/>
  <c r="AR125" i="36"/>
  <c r="AR126" i="36"/>
  <c r="AR127" i="36"/>
  <c r="AR128" i="36"/>
  <c r="AR129" i="36"/>
  <c r="AR130" i="36"/>
  <c r="AR131" i="36"/>
  <c r="AR132" i="36"/>
  <c r="AR133" i="36"/>
  <c r="AC12" i="35"/>
  <c r="AC13" i="35"/>
  <c r="AC14" i="35"/>
  <c r="AC15" i="35"/>
  <c r="AC16" i="35"/>
  <c r="AC17" i="35"/>
  <c r="AC18" i="35"/>
  <c r="AC19" i="35"/>
  <c r="AC20" i="35"/>
  <c r="AC21" i="35"/>
  <c r="AC22" i="35"/>
  <c r="AC23" i="35"/>
  <c r="AC24" i="35"/>
  <c r="AC25" i="35"/>
  <c r="AC26" i="35"/>
  <c r="AC27" i="35"/>
  <c r="AC28" i="35"/>
  <c r="AC29" i="35"/>
  <c r="AC30" i="35"/>
  <c r="AC31" i="35"/>
  <c r="AC32" i="35"/>
  <c r="AC33" i="35"/>
  <c r="AC34" i="35"/>
  <c r="AC35" i="35"/>
  <c r="AC36" i="35"/>
  <c r="AC37" i="35"/>
  <c r="AC38" i="35"/>
  <c r="AC39" i="35"/>
  <c r="AC40" i="35"/>
  <c r="AC41" i="35"/>
  <c r="AC42" i="35"/>
  <c r="AC43" i="35"/>
  <c r="AC44" i="35"/>
  <c r="AC45" i="35"/>
  <c r="AC46" i="35"/>
  <c r="AC47" i="35"/>
  <c r="AC48" i="35"/>
  <c r="AC49" i="35"/>
  <c r="AC50" i="35"/>
  <c r="AC51" i="35"/>
  <c r="AC52" i="35"/>
  <c r="AC53" i="35"/>
  <c r="AC54" i="35"/>
  <c r="AC55" i="35"/>
  <c r="AC56" i="35"/>
  <c r="AC57" i="35"/>
  <c r="AC58" i="35"/>
  <c r="AC59" i="35"/>
  <c r="AC60" i="35"/>
  <c r="AC61" i="35"/>
  <c r="AC62" i="35"/>
  <c r="AC63" i="35"/>
  <c r="AC64" i="35"/>
  <c r="AC65" i="35"/>
  <c r="AC66" i="35"/>
  <c r="AC67" i="35"/>
  <c r="AC68" i="35"/>
  <c r="AC69" i="35"/>
  <c r="AC70" i="35"/>
  <c r="AC71" i="35"/>
  <c r="AC72" i="35"/>
  <c r="AC73" i="35"/>
  <c r="AC74" i="35"/>
  <c r="AC75" i="35"/>
  <c r="AC76" i="35"/>
  <c r="AC77" i="35"/>
  <c r="AC78" i="35"/>
  <c r="AC79" i="35"/>
  <c r="AC80" i="35"/>
  <c r="AC81" i="35"/>
  <c r="AC82" i="35"/>
  <c r="AC83" i="35"/>
  <c r="AC84" i="35"/>
  <c r="AC85" i="35"/>
  <c r="AC86" i="35"/>
  <c r="AC87" i="35"/>
  <c r="AC88" i="35"/>
  <c r="AC89" i="35"/>
  <c r="AC90" i="35"/>
  <c r="AC91" i="35"/>
  <c r="AC92" i="35"/>
  <c r="AC93" i="35"/>
  <c r="AC94" i="35"/>
  <c r="AC95" i="35"/>
  <c r="AC96" i="35"/>
  <c r="AC97" i="35"/>
  <c r="AC98" i="35"/>
  <c r="AC99" i="35"/>
  <c r="AC100" i="35"/>
  <c r="AC101" i="35"/>
  <c r="AC102" i="35"/>
  <c r="AC103" i="35"/>
  <c r="AC104" i="35"/>
  <c r="AC105" i="35"/>
  <c r="AC106" i="35"/>
  <c r="AC107" i="35"/>
  <c r="AC108" i="35"/>
  <c r="AC109" i="35"/>
  <c r="AC110" i="35"/>
  <c r="AC111" i="35"/>
  <c r="AC112" i="35"/>
  <c r="AC113" i="35"/>
  <c r="AC114" i="35"/>
  <c r="AC115" i="35"/>
  <c r="AC116" i="35"/>
  <c r="AC117" i="35"/>
  <c r="AC118" i="35"/>
  <c r="AC119" i="35"/>
  <c r="AC120" i="35"/>
  <c r="AC121" i="35"/>
  <c r="AC122" i="35"/>
  <c r="AC123" i="35"/>
  <c r="AC124" i="35"/>
  <c r="AC125" i="35"/>
  <c r="AC126" i="35"/>
  <c r="AC127" i="35"/>
  <c r="AC128" i="35"/>
  <c r="AC129" i="35"/>
  <c r="AC130" i="35"/>
  <c r="AC131" i="35"/>
  <c r="AC132" i="35"/>
  <c r="AC133" i="35"/>
  <c r="A6"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5" i="6"/>
  <c r="A113" i="6"/>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52" i="6"/>
  <c r="A53" i="6" s="1"/>
  <c r="A54" i="6" s="1"/>
  <c r="A55" i="6" s="1"/>
  <c r="A56" i="6" s="1"/>
  <c r="A57" i="6" s="1"/>
  <c r="A58" i="6" s="1"/>
  <c r="A59" i="6" s="1"/>
  <c r="A60" i="6" s="1"/>
  <c r="A61" i="6" s="1"/>
  <c r="A62" i="6" s="1"/>
  <c r="A63" i="6" s="1"/>
  <c r="A64" i="6" s="1"/>
  <c r="A65" i="6" s="1"/>
  <c r="A66" i="6" s="1"/>
  <c r="A67" i="6" s="1"/>
  <c r="A68" i="6" s="1"/>
  <c r="A69" i="6" s="1"/>
  <c r="A101" i="6"/>
  <c r="A104" i="6" s="1"/>
  <c r="A105" i="6" s="1"/>
  <c r="A106" i="6" s="1"/>
  <c r="A107" i="6" s="1"/>
  <c r="A108" i="6" s="1"/>
  <c r="A109" i="6" s="1"/>
  <c r="A73" i="6"/>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alcChain>
</file>

<file path=xl/sharedStrings.xml><?xml version="1.0" encoding="utf-8"?>
<sst xmlns="http://schemas.openxmlformats.org/spreadsheetml/2006/main" count="1442" uniqueCount="383">
  <si>
    <t>MINISTERIO DE HACIENDA</t>
  </si>
  <si>
    <t>DETALLE</t>
  </si>
  <si>
    <t>SECRETARÍA TÉCNICA DE LA AUTORIDAD PRESUPUESTARIA</t>
  </si>
  <si>
    <t>UNIDAD DE ANÁLISIS Y SEGUIMIENTO FISCAL</t>
  </si>
  <si>
    <t>CONSOLIDADO POR CLASIFICACION INSTITUCIONAL</t>
  </si>
  <si>
    <t>(MILLONES DE COLONES)</t>
  </si>
  <si>
    <t>CIENCIAS</t>
  </si>
  <si>
    <t>ASAMBLEA</t>
  </si>
  <si>
    <t>ARESEP</t>
  </si>
  <si>
    <t>BCCR</t>
  </si>
  <si>
    <t>BCR</t>
  </si>
  <si>
    <t>BCR-PP</t>
  </si>
  <si>
    <t>BANHVI</t>
  </si>
  <si>
    <t>BNCR</t>
  </si>
  <si>
    <t>BNCR-OPC</t>
  </si>
  <si>
    <t>BPDC</t>
  </si>
  <si>
    <t>BANPROCESA</t>
  </si>
  <si>
    <t>BCBCR</t>
  </si>
  <si>
    <t>CCSS</t>
  </si>
  <si>
    <t>CUCA</t>
  </si>
  <si>
    <t>CUNLIMON</t>
  </si>
  <si>
    <t>CONAI</t>
  </si>
  <si>
    <t>CEA</t>
  </si>
  <si>
    <t>CONAPE</t>
  </si>
  <si>
    <t>CNFL</t>
  </si>
  <si>
    <t>CONACOOP</t>
  </si>
  <si>
    <t>CONICIT</t>
  </si>
  <si>
    <t>CNP</t>
  </si>
  <si>
    <t>CONARE</t>
  </si>
  <si>
    <t>CONASSIF</t>
  </si>
  <si>
    <t>CRBD</t>
  </si>
  <si>
    <t>CGR</t>
  </si>
  <si>
    <t>CORFOGA</t>
  </si>
  <si>
    <t>CORREOS</t>
  </si>
  <si>
    <t>DEFENSORIA</t>
  </si>
  <si>
    <t>ECR</t>
  </si>
  <si>
    <t>ESPH</t>
  </si>
  <si>
    <t>EHLN S.A.</t>
  </si>
  <si>
    <t>ECA</t>
  </si>
  <si>
    <t>FECOMUDI</t>
  </si>
  <si>
    <t>FEMUCARTAGO</t>
  </si>
  <si>
    <t>FEMETRON</t>
  </si>
  <si>
    <t>FEDOMA</t>
  </si>
  <si>
    <t>ICE-G COBRO</t>
  </si>
  <si>
    <t>INS SERVICIOS</t>
  </si>
  <si>
    <t>INS-VAL</t>
  </si>
  <si>
    <t>INS-SAFI</t>
  </si>
  <si>
    <t>INS-OPC</t>
  </si>
  <si>
    <t>IRSS (hospital trau)</t>
  </si>
  <si>
    <t>ICAA</t>
  </si>
  <si>
    <t>ICE</t>
  </si>
  <si>
    <t>INCOFER</t>
  </si>
  <si>
    <t>INCOPESCA</t>
  </si>
  <si>
    <t>INCOP</t>
  </si>
  <si>
    <t>ICT</t>
  </si>
  <si>
    <t>ICODER</t>
  </si>
  <si>
    <t>INDER</t>
  </si>
  <si>
    <t>IFAM</t>
  </si>
  <si>
    <t>ICAFE</t>
  </si>
  <si>
    <t>IMAS</t>
  </si>
  <si>
    <t>INA</t>
  </si>
  <si>
    <t>INEC</t>
  </si>
  <si>
    <t>INFOCOOP</t>
  </si>
  <si>
    <t>INAMU</t>
  </si>
  <si>
    <t>INS</t>
  </si>
  <si>
    <t>INVU</t>
  </si>
  <si>
    <t>ITCR</t>
  </si>
  <si>
    <t>JACGRA</t>
  </si>
  <si>
    <t>JACGOICOECHEA</t>
  </si>
  <si>
    <t>JACLIMON</t>
  </si>
  <si>
    <t>JASEC</t>
  </si>
  <si>
    <t>JACSLG</t>
  </si>
  <si>
    <t>JAPDEVA</t>
  </si>
  <si>
    <t>JUDESUR</t>
  </si>
  <si>
    <t>JUPEMA</t>
  </si>
  <si>
    <t>JPS</t>
  </si>
  <si>
    <t>MAG</t>
  </si>
  <si>
    <t>MINAE</t>
  </si>
  <si>
    <t>MICITT</t>
  </si>
  <si>
    <t>COMEX</t>
  </si>
  <si>
    <t>MCJ</t>
  </si>
  <si>
    <t>MEIC</t>
  </si>
  <si>
    <t>MEP</t>
  </si>
  <si>
    <t>MGOBER</t>
  </si>
  <si>
    <t>MHD</t>
  </si>
  <si>
    <t>MJUSTI</t>
  </si>
  <si>
    <t>MP</t>
  </si>
  <si>
    <t>MOPT</t>
  </si>
  <si>
    <t>MIDEPLAN</t>
  </si>
  <si>
    <t>RE</t>
  </si>
  <si>
    <t>MSALUD</t>
  </si>
  <si>
    <t>MSP</t>
  </si>
  <si>
    <t>MTSS</t>
  </si>
  <si>
    <t>MIVAH</t>
  </si>
  <si>
    <t>Municipalidades</t>
  </si>
  <si>
    <t>ONS</t>
  </si>
  <si>
    <t>ONAFO</t>
  </si>
  <si>
    <t>BPDC-OPC</t>
  </si>
  <si>
    <t>OPC-CCSS</t>
  </si>
  <si>
    <t>PANACI</t>
  </si>
  <si>
    <t>PANI</t>
  </si>
  <si>
    <t>JUDICIAL</t>
  </si>
  <si>
    <t>PREREP</t>
  </si>
  <si>
    <t>PIMA</t>
  </si>
  <si>
    <t>PROCOMER</t>
  </si>
  <si>
    <t>RACSA</t>
  </si>
  <si>
    <t>RECOPE S.A</t>
  </si>
  <si>
    <t>NO CONTRIB</t>
  </si>
  <si>
    <t>REGPEN</t>
  </si>
  <si>
    <t>DEUDA</t>
  </si>
  <si>
    <t>SENARA</t>
  </si>
  <si>
    <t>Emergencias 911</t>
  </si>
  <si>
    <t>SINIRUBE</t>
  </si>
  <si>
    <t>SINAES</t>
  </si>
  <si>
    <t>SINART S.A.</t>
  </si>
  <si>
    <t>SUTEL</t>
  </si>
  <si>
    <t>SUGEF</t>
  </si>
  <si>
    <t>SUPEN</t>
  </si>
  <si>
    <t>SUGESE</t>
  </si>
  <si>
    <t>SUGEVAL</t>
  </si>
  <si>
    <t>TSE</t>
  </si>
  <si>
    <t>UNGL</t>
  </si>
  <si>
    <t>UCR</t>
  </si>
  <si>
    <t>UNED</t>
  </si>
  <si>
    <t>UNA</t>
  </si>
  <si>
    <t>UTN</t>
  </si>
  <si>
    <t>Total</t>
  </si>
  <si>
    <t>INGRESOS TOTALES</t>
  </si>
  <si>
    <t xml:space="preserve">   Ingresos Corrientes</t>
  </si>
  <si>
    <t xml:space="preserve">      Tributarios</t>
  </si>
  <si>
    <t xml:space="preserve">         Directos</t>
  </si>
  <si>
    <t xml:space="preserve">            Contribuciones a la Seguridad Social</t>
  </si>
  <si>
    <t xml:space="preserve">            Impuesto a la Renta</t>
  </si>
  <si>
    <t xml:space="preserve">            Impuesto a la Propiedad</t>
  </si>
  <si>
    <t xml:space="preserve">            Otros</t>
  </si>
  <si>
    <t xml:space="preserve">         Indirectos</t>
  </si>
  <si>
    <t xml:space="preserve">            Impuesto sobre Bienes y Servicios</t>
  </si>
  <si>
    <t xml:space="preserve">            Impuesto sobre Comercio Internacional</t>
  </si>
  <si>
    <t xml:space="preserve">      No Tributarios</t>
  </si>
  <si>
    <t xml:space="preserve">         Venta de Bienes y Servicios</t>
  </si>
  <si>
    <t xml:space="preserve">         Renta de Factores</t>
  </si>
  <si>
    <t xml:space="preserve">            Intereses</t>
  </si>
  <si>
    <t xml:space="preserve">               Sector Público no Financiero</t>
  </si>
  <si>
    <t xml:space="preserve">               Sector Público Financiero</t>
  </si>
  <si>
    <t xml:space="preserve">               Otros</t>
  </si>
  <si>
    <t xml:space="preserve">               Externos</t>
  </si>
  <si>
    <t xml:space="preserve">         Otros no Tributarios</t>
  </si>
  <si>
    <t xml:space="preserve">      Transferencias Corrientes</t>
  </si>
  <si>
    <t xml:space="preserve">         Sector Público</t>
  </si>
  <si>
    <t xml:space="preserve">            Instituciones Descentralizadas no Empresariales</t>
  </si>
  <si>
    <t xml:space="preserve">            Empresas Públicas no Financieras</t>
  </si>
  <si>
    <t xml:space="preserve">            Ajuste de Transferencias</t>
  </si>
  <si>
    <t xml:space="preserve">         Sector Privado</t>
  </si>
  <si>
    <t xml:space="preserve">         Sector Externo</t>
  </si>
  <si>
    <t xml:space="preserve">      Superávit de Operación</t>
  </si>
  <si>
    <t xml:space="preserve">   Ingresos de Capital</t>
  </si>
  <si>
    <t xml:space="preserve">      Venta de Activos Fijos</t>
  </si>
  <si>
    <t xml:space="preserve">      Transferencias de Capital</t>
  </si>
  <si>
    <t xml:space="preserve">      Otros de Capital</t>
  </si>
  <si>
    <t>GASTO TOTAL Y CONCESIÓN NETA DE PRÉSTAMOS</t>
  </si>
  <si>
    <t xml:space="preserve">   Gasto Total</t>
  </si>
  <si>
    <t xml:space="preserve">      Gastos Corrientes</t>
  </si>
  <si>
    <t xml:space="preserve">         Sueldos y Salarios</t>
  </si>
  <si>
    <t xml:space="preserve">         Contribuciones a la Seguridad Social</t>
  </si>
  <si>
    <t xml:space="preserve">            FODESAF</t>
  </si>
  <si>
    <t xml:space="preserve">         Compra de Bienes y Servicios</t>
  </si>
  <si>
    <t xml:space="preserve">         Intereses</t>
  </si>
  <si>
    <t xml:space="preserve">            Internos</t>
  </si>
  <si>
    <t xml:space="preserve">            Externos</t>
  </si>
  <si>
    <t xml:space="preserve">         Transferencias Corrientes</t>
  </si>
  <si>
    <t xml:space="preserve">            Sector Público</t>
  </si>
  <si>
    <t xml:space="preserve">               Instituciones Descentralizadas no Empresariales</t>
  </si>
  <si>
    <t xml:space="preserve">               Órganos Desconcentrados</t>
  </si>
  <si>
    <t xml:space="preserve">               Gobiernos Locales</t>
  </si>
  <si>
    <t xml:space="preserve">               Instituciones Públicas Financieras</t>
  </si>
  <si>
    <t xml:space="preserve">            Sector Privado</t>
  </si>
  <si>
    <t xml:space="preserve">            Sector Externo</t>
  </si>
  <si>
    <t xml:space="preserve">         Déficit de Operación</t>
  </si>
  <si>
    <t xml:space="preserve">      Gasto de Capital</t>
  </si>
  <si>
    <t xml:space="preserve">         Inversión Real</t>
  </si>
  <si>
    <t xml:space="preserve">            Maquinaria y Equipo</t>
  </si>
  <si>
    <t xml:space="preserve">            Formación de Capital</t>
  </si>
  <si>
    <t xml:space="preserve">         Inversión Financiera</t>
  </si>
  <si>
    <t xml:space="preserve">            Compra de Terrenos</t>
  </si>
  <si>
    <t xml:space="preserve">            Compra de Edificios</t>
  </si>
  <si>
    <t xml:space="preserve">         Transferencias de Capital</t>
  </si>
  <si>
    <t xml:space="preserve">               Empresas Públicas no Financieras</t>
  </si>
  <si>
    <t xml:space="preserve">               Gobierno Central</t>
  </si>
  <si>
    <t xml:space="preserve">   Concesión Neta de Préstamos</t>
  </si>
  <si>
    <t xml:space="preserve">      Concesión</t>
  </si>
  <si>
    <t xml:space="preserve">      Recuperación</t>
  </si>
  <si>
    <t>DEFICIT O SUPERAVIT CUENTA CORRIENTE</t>
  </si>
  <si>
    <t>DEFICIT O SUPERAVIT FINANCIERO</t>
  </si>
  <si>
    <t>RESIDUO</t>
  </si>
  <si>
    <t>FINANCIAMIENTO</t>
  </si>
  <si>
    <t xml:space="preserve">   Interno Neto</t>
  </si>
  <si>
    <t xml:space="preserve">      BCCR Neto</t>
  </si>
  <si>
    <t xml:space="preserve">         Deuda Renegociada</t>
  </si>
  <si>
    <t xml:space="preserve">         Depósitos BCCR</t>
  </si>
  <si>
    <t xml:space="preserve">            Saldo Inicial</t>
  </si>
  <si>
    <t xml:space="preserve">            Saldo Final</t>
  </si>
  <si>
    <t xml:space="preserve">         Colocaciones BCCR</t>
  </si>
  <si>
    <t xml:space="preserve">      Sistema Bancario</t>
  </si>
  <si>
    <t xml:space="preserve">         Préstamos</t>
  </si>
  <si>
    <t xml:space="preserve">         Amortización</t>
  </si>
  <si>
    <t xml:space="preserve">         Depósitos</t>
  </si>
  <si>
    <t xml:space="preserve">            Variación Títulos Valores</t>
  </si>
  <si>
    <t xml:space="preserve">               Saldo Inicial</t>
  </si>
  <si>
    <t xml:space="preserve">               Saldo Final</t>
  </si>
  <si>
    <t xml:space="preserve">            Caja y Bancos</t>
  </si>
  <si>
    <t xml:space="preserve">         Colocaciones Netas</t>
  </si>
  <si>
    <t xml:space="preserve">      Gobierno Central</t>
  </si>
  <si>
    <t xml:space="preserve">         Amortización de Gobierno</t>
  </si>
  <si>
    <t xml:space="preserve">         Variación Títulos de Gobierno</t>
  </si>
  <si>
    <t xml:space="preserve">      Otro Financiamiento Interno</t>
  </si>
  <si>
    <t xml:space="preserve">         Crédito de Proveedores</t>
  </si>
  <si>
    <t xml:space="preserve">            Desembolsos</t>
  </si>
  <si>
    <t xml:space="preserve">            Amortizaciones</t>
  </si>
  <si>
    <t xml:space="preserve">         Variación Depósitos en Otras Entidades</t>
  </si>
  <si>
    <t xml:space="preserve">         Otro Financiamiento Interno</t>
  </si>
  <si>
    <t xml:space="preserve">         Pérdidas Cambiarias</t>
  </si>
  <si>
    <t xml:space="preserve">   Externo Neto</t>
  </si>
  <si>
    <t xml:space="preserve">      Desembolsos</t>
  </si>
  <si>
    <t xml:space="preserve">      Amortización</t>
  </si>
  <si>
    <t xml:space="preserve">      Variación Depósitos en el Exterior</t>
  </si>
  <si>
    <t xml:space="preserve">         Saldo Inicial</t>
  </si>
  <si>
    <t xml:space="preserve">         Saldo Final</t>
  </si>
  <si>
    <t>Instituciones Públicas Financieras</t>
  </si>
  <si>
    <t>Gobiernos Locales</t>
  </si>
  <si>
    <t>Gobierno Central</t>
  </si>
  <si>
    <t>Empresas Públicas no Financieras</t>
  </si>
  <si>
    <t>Órganos Desconcentrados</t>
  </si>
  <si>
    <t>Instituciones Descentralizadas no Empresariales</t>
  </si>
  <si>
    <t>Instituciones Descentralizadas No Empresariales</t>
  </si>
  <si>
    <t>Academia Nacional de Ciencias</t>
  </si>
  <si>
    <t>Autoridad Reguladora de los Servicios Públicos</t>
  </si>
  <si>
    <t>Benemérito Cuerpo de Bomberos de Costa Rica</t>
  </si>
  <si>
    <t xml:space="preserve">CCSS </t>
  </si>
  <si>
    <t>Colegio Universitario de Cartago</t>
  </si>
  <si>
    <t>Colegio Universitario de Limón</t>
  </si>
  <si>
    <t>Comisión Nacional de Asuntos Indígenas</t>
  </si>
  <si>
    <t xml:space="preserve">Comisión de Energía Atómica de Costa Rica </t>
  </si>
  <si>
    <t xml:space="preserve">CEA </t>
  </si>
  <si>
    <t>Consejo Nacional de Cooperativas</t>
  </si>
  <si>
    <t>Consejo Nacional Investigación Científica y Tecnológico</t>
  </si>
  <si>
    <t>Consejo Nacional de Rectores</t>
  </si>
  <si>
    <t>Corporación Ganadera</t>
  </si>
  <si>
    <t>Ente Costarricense de Acreditación</t>
  </si>
  <si>
    <t>Instituto Costarricense de Pesca y Acuacultura</t>
  </si>
  <si>
    <t>Instituto Costarricense de Turismo</t>
  </si>
  <si>
    <t>Instituto Costarricense del Deporte y la Recreación</t>
  </si>
  <si>
    <t>Instituto de Desarrollo Rural</t>
  </si>
  <si>
    <t>Instituto de Fomento y Asesoría Municipal</t>
  </si>
  <si>
    <t>Instituto Mixto de Ayuda Social</t>
  </si>
  <si>
    <t>Instituto Nacional de Aprendizaje</t>
  </si>
  <si>
    <t>Instituto Nacional de Estadísticas Y Censos</t>
  </si>
  <si>
    <t>Instituto Nacional de las Mujeres</t>
  </si>
  <si>
    <t>Instituto Tecnológico de Costa Rica</t>
  </si>
  <si>
    <t>Junta Administrativa del Colegio San Luis Gonzaga</t>
  </si>
  <si>
    <t>Junta de Desarrollo Regional de la Zona Sur de la Provincia de Puntarenas</t>
  </si>
  <si>
    <t xml:space="preserve">Junta de Pensiones y Jubilaciones del Magisterio Nacional </t>
  </si>
  <si>
    <t xml:space="preserve">JUPEMA </t>
  </si>
  <si>
    <t>Oficina Nacional de Semillas</t>
  </si>
  <si>
    <t>Oficina Nacional Forestal</t>
  </si>
  <si>
    <t>Patronato Nacional de Ciegos</t>
  </si>
  <si>
    <t>Patronato Nacional de la Infancia</t>
  </si>
  <si>
    <t>Programa Integral de Mercadeo Agropecuario</t>
  </si>
  <si>
    <t>Servicio Nacional Aguas Subterráneas Riego Y Avenamiento.</t>
  </si>
  <si>
    <t>Sistema de Emergencias 9-1-1</t>
  </si>
  <si>
    <t>EMERGENCIAS 911</t>
  </si>
  <si>
    <t>Sistema Nacional de Información Unificado y Registro Unico de Beneficiarios del Estado</t>
  </si>
  <si>
    <t>SINURIBE</t>
  </si>
  <si>
    <t>Sistema Nacional de Acreditación de la Educación Superior</t>
  </si>
  <si>
    <t>Superintendencia de Telecomunicaciones</t>
  </si>
  <si>
    <t>Universidad de Costa Rica</t>
  </si>
  <si>
    <t>Universidad Estatal a Distancia</t>
  </si>
  <si>
    <t>Universidad Nacional de Costa Rica</t>
  </si>
  <si>
    <t>Universidad Técnica Nacional</t>
  </si>
  <si>
    <t>Promotora de Comercio Exterior</t>
  </si>
  <si>
    <t>NO CONTRIB.</t>
  </si>
  <si>
    <t>Empresas Públicas No Financieras</t>
  </si>
  <si>
    <t>Compañía Nacional de Fuerza y Luz</t>
  </si>
  <si>
    <t>Consejo Nacional de Producción</t>
  </si>
  <si>
    <t>Editorial Costa Rica</t>
  </si>
  <si>
    <t>Empresa de Servicios Públicos de Heredia</t>
  </si>
  <si>
    <t>Empresa Hidroeléctrica los Negros S.A.</t>
  </si>
  <si>
    <t>Gestión Cobro Grupo ICE S.A.</t>
  </si>
  <si>
    <t>Hospital del Trauma</t>
  </si>
  <si>
    <t>IRSS (HOSPITAL TRAU)</t>
  </si>
  <si>
    <t>Instituto Costarricense Acueductos y Alcantarillado</t>
  </si>
  <si>
    <t>Instituto del Café de Costa Rica</t>
  </si>
  <si>
    <t>Instituto Costarricense Electricidad */</t>
  </si>
  <si>
    <t>Instituto Costarricense de Ferrocarriles</t>
  </si>
  <si>
    <t>Instituto Costarricense de Puertos del Pacífico</t>
  </si>
  <si>
    <t>Junta Administrativa del Servicio Eléctrico de Cartago</t>
  </si>
  <si>
    <t>Junta Protección Social de San José</t>
  </si>
  <si>
    <t>Radiográfica Costarricense S.A.</t>
  </si>
  <si>
    <t>Refinadora Costarricense de Petróleo S.A.</t>
  </si>
  <si>
    <t>Sistema Nacional de Radio y Televisión S.A.</t>
  </si>
  <si>
    <t>Asamblea Legislativa</t>
  </si>
  <si>
    <t>Contraloría General de la República</t>
  </si>
  <si>
    <t>Defensoría de los Habitantes de la República</t>
  </si>
  <si>
    <t>Ministerio de Agricultura y Ganadería</t>
  </si>
  <si>
    <t>Ministerio de Ciencia, Tecnología y Telecomunicaciones</t>
  </si>
  <si>
    <t>Ministerio de Comercio Exterior</t>
  </si>
  <si>
    <t xml:space="preserve">Ministerio de Cultura y Juventud </t>
  </si>
  <si>
    <t>Ministerio de Economía, Industria y Comercio</t>
  </si>
  <si>
    <t>Ministerio de Educación Pública</t>
  </si>
  <si>
    <t>Ministerio de Gobernación y Policía</t>
  </si>
  <si>
    <t>Ministerio de Hacienda</t>
  </si>
  <si>
    <t>Ministerio de Justicia y Paz</t>
  </si>
  <si>
    <t>Ministerio de la Presidencia</t>
  </si>
  <si>
    <t>Ministerio de Obras Públicas y Transportes</t>
  </si>
  <si>
    <t>Ministerio de Planificación Nacional y Política Económica</t>
  </si>
  <si>
    <t>Ministerio de Relaciones Exteriores y Culto</t>
  </si>
  <si>
    <t>Ministerio de Salud</t>
  </si>
  <si>
    <t>Ministerio de Seguridad Pública</t>
  </si>
  <si>
    <t>Ministerio de Trabajo y Seguridad Social</t>
  </si>
  <si>
    <t>Ministerio de Vivienda y Asentamientos Humanos</t>
  </si>
  <si>
    <t xml:space="preserve">Ministerio del Ambiente, Energía </t>
  </si>
  <si>
    <t>Poder Judicial</t>
  </si>
  <si>
    <t>Presidencia de la República</t>
  </si>
  <si>
    <t>Regímenes de Pensiones con cargo al Presupuesto de la República</t>
  </si>
  <si>
    <t>Servicio de la Deuda Pública</t>
  </si>
  <si>
    <t>Tribunal Supremo de Elecciones</t>
  </si>
  <si>
    <t>GOBLOCAL</t>
  </si>
  <si>
    <t>Federación de Municipalidades de Cartago</t>
  </si>
  <si>
    <t>Federación Metropolitana de Municipalidades de San José</t>
  </si>
  <si>
    <t xml:space="preserve">Federación Occidental de Municipalidades de Alajuela </t>
  </si>
  <si>
    <t>Junta Administrativa de Cementerios de Limón</t>
  </si>
  <si>
    <t>Junta Administradora del Cementerio General y las Rosas de Alajuela</t>
  </si>
  <si>
    <t>Junta Administrativa de Cementerios de Goicoechea</t>
  </si>
  <si>
    <t>Federación de Consejos Municipales de Distrito de Costa Rica</t>
  </si>
  <si>
    <t>Unión Nacional de Gobiernos Locales</t>
  </si>
  <si>
    <t>Banco Central de Costa Rica</t>
  </si>
  <si>
    <t>Banco de Costa Rica</t>
  </si>
  <si>
    <t>Banco de Costa Rica-Pensión Operadora de Planes de Pensiones Completaria S.A</t>
  </si>
  <si>
    <t>Banco Hipotecario de La Vivienda</t>
  </si>
  <si>
    <t>Banco Nacional de Costa Rica</t>
  </si>
  <si>
    <t>Banco Nacional-Vital Operadora de Planes de Pensiones Complementarias S.A.</t>
  </si>
  <si>
    <t>Banco Popular y  Desarrollo Comunal</t>
  </si>
  <si>
    <t>Comisión Nacional de Prestamos para La Educación</t>
  </si>
  <si>
    <t>Consejo Nacional de Supervisión del Sistema Financiero</t>
  </si>
  <si>
    <t>Consejo Rector de Banca y Desarrollo</t>
  </si>
  <si>
    <t>INS Servicios S.A.</t>
  </si>
  <si>
    <t>INS Valores Puesto de Bolsa S.A.</t>
  </si>
  <si>
    <t>INS Pensiones Operadora de Pensiones Complementarias S.A.</t>
  </si>
  <si>
    <t>Instituto Nacional de Fomento Cooperativo</t>
  </si>
  <si>
    <t>Instituto Nacional de Seguros</t>
  </si>
  <si>
    <t>Instituto Nacional de Vivienda y Urbanismo</t>
  </si>
  <si>
    <t>Operadora de Pensiones Complementarias del Banco Popular y de Desarrollo Comunal S.A.</t>
  </si>
  <si>
    <t>Operadora de Pensiones Complementarias y de Capitalización Laboral de la CCSS S.A</t>
  </si>
  <si>
    <t>Superintendencia General de Entidades Financieras</t>
  </si>
  <si>
    <t>Superintendencia General de Pensiones</t>
  </si>
  <si>
    <t>Superintendencia General de Seguros</t>
  </si>
  <si>
    <t>Superintendencia General de Valores</t>
  </si>
  <si>
    <t>INS- Inversiones Sociedad Administradora de Fondos de Inversion</t>
  </si>
  <si>
    <t xml:space="preserve">            BPDC</t>
  </si>
  <si>
    <t xml:space="preserve">            Instituciones Públicas Financieras</t>
  </si>
  <si>
    <t xml:space="preserve">            CCSS</t>
  </si>
  <si>
    <t>FEMUGU</t>
  </si>
  <si>
    <t>Federación de Municipalidades de Guanacaste</t>
  </si>
  <si>
    <t>PROMOTORA (conicit)</t>
  </si>
  <si>
    <t>LISTA DE ENTIDADES INCLUIDAS EN LA CONSOLIDACIÓN DEL SECTOR PUBLICO INSTITUCIONAL 2025</t>
  </si>
  <si>
    <t>CONSOLIDACIÓN 2025</t>
  </si>
  <si>
    <t>OBRASESP</t>
  </si>
  <si>
    <r>
      <t>CONSOLIDACIÓN 2025</t>
    </r>
    <r>
      <rPr>
        <b/>
        <vertAlign val="superscript"/>
        <sz val="10"/>
        <rFont val="Arial"/>
        <family val="2"/>
      </rPr>
      <t>1/</t>
    </r>
  </si>
  <si>
    <t>1/ Cifras Pelimiminares</t>
  </si>
  <si>
    <r>
      <rPr>
        <vertAlign val="superscript"/>
        <sz val="10"/>
        <rFont val="Arial"/>
        <family val="2"/>
      </rPr>
      <t>1/</t>
    </r>
    <r>
      <rPr>
        <sz val="10"/>
        <rFont val="Arial"/>
        <family val="2"/>
      </rPr>
      <t xml:space="preserve"> Cifras Pelimiminares</t>
    </r>
  </si>
  <si>
    <t>CONSOLIDACIÓN 2025 1/</t>
  </si>
  <si>
    <r>
      <t xml:space="preserve">CONSOLIDACIÓN 2025 </t>
    </r>
    <r>
      <rPr>
        <b/>
        <vertAlign val="superscript"/>
        <sz val="10"/>
        <rFont val="Arial"/>
        <family val="2"/>
      </rPr>
      <t>1/</t>
    </r>
  </si>
  <si>
    <r>
      <t xml:space="preserve">GOBIERNO GENERAL INTER CONSOLIDADO </t>
    </r>
    <r>
      <rPr>
        <b/>
        <vertAlign val="superscript"/>
        <sz val="10"/>
        <rFont val="Arial"/>
        <family val="2"/>
      </rPr>
      <t>1/</t>
    </r>
  </si>
  <si>
    <r>
      <t xml:space="preserve">Régimen no Contributivo de Pensiones </t>
    </r>
    <r>
      <rPr>
        <vertAlign val="superscript"/>
        <sz val="10"/>
        <rFont val="Arial"/>
        <family val="2"/>
      </rPr>
      <t>2/</t>
    </r>
  </si>
  <si>
    <r>
      <rPr>
        <vertAlign val="superscript"/>
        <sz val="10"/>
        <rFont val="Arial"/>
        <family val="2"/>
      </rPr>
      <t xml:space="preserve">1/ </t>
    </r>
    <r>
      <rPr>
        <sz val="10"/>
        <rFont val="Arial"/>
        <family val="2"/>
      </rPr>
      <t>Cifras Pelimiminares</t>
    </r>
  </si>
  <si>
    <r>
      <t xml:space="preserve">Caja Costarricense Seguro Social </t>
    </r>
    <r>
      <rPr>
        <vertAlign val="superscript"/>
        <sz val="10"/>
        <rFont val="Arial"/>
        <family val="2"/>
      </rPr>
      <t>1/</t>
    </r>
  </si>
  <si>
    <t>*/  El ICE esta considerado dentro del total, pero  se no detalla por un asunto de confidencialidad de la institución.</t>
  </si>
  <si>
    <r>
      <rPr>
        <vertAlign val="superscript"/>
        <sz val="10"/>
        <rFont val="Arial"/>
        <family val="2"/>
      </rPr>
      <t>1/</t>
    </r>
    <r>
      <rPr>
        <sz val="10"/>
        <rFont val="Arial"/>
        <family val="2"/>
      </rPr>
      <t xml:space="preserve"> La información de la CCSS está incompleta, por problemas en el Sistema Presupuestario, registra información hasta mayo del 2025, nos indican que hasta agosto del 2026 incluyen en el SICCNET la información de junio -diciembre 2025</t>
    </r>
  </si>
  <si>
    <t xml:space="preserve"> La información de la CCSS está incompleta, por problemas en el Sistema Presupuestario, registra información hasta mayo del 2025, nos indican que hasta agosto del 2026 incluyen en el SICCNET la información de junio -diciembre 2025</t>
  </si>
  <si>
    <t>Para el  Régimen no Contributivo se repite la información del 2024, ya que la correspondiente al 2025 estará disponible hasta agosto 2026, por problemas en el Sistema Presupuestario</t>
  </si>
  <si>
    <t>2/ Para el  Régimen no Contributivo se repite la información del 2024, ya que la correspondiente al 2025 estará disponible hasta agosto 2026, por problemas en el Sistema Presupuestario</t>
  </si>
  <si>
    <t>3/ La información de JAPDEVA es preliminar, ya que la intitución no ha incluido la información definitiva a diciembre2025</t>
  </si>
  <si>
    <t xml:space="preserve">Correos de Costa Rica S.A. </t>
  </si>
  <si>
    <t>Junta Administrativa Portuaria y de Desarrollo Vertiente Atlántica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</si>
</sst>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19" x14ac:knownFonts="1">
    <font>
      <sz val="10"/>
      <name val="Arial"/>
    </font>
    <font>
      <sz val="11"/>
      <color theme="1"/>
      <name val="Calibri"/>
      <family val="2"/>
      <scheme val="minor"/>
    </font>
    <font>
      <sz val="10"/>
      <name val="Arial"/>
      <family val="2"/>
    </font>
    <font>
      <b/>
      <i/>
      <sz val="8"/>
      <name val="Arial"/>
      <family val="2"/>
    </font>
    <font>
      <sz val="10"/>
      <name val="Arial"/>
      <family val="2"/>
    </font>
    <font>
      <b/>
      <sz val="10"/>
      <name val="Arial"/>
      <family val="2"/>
    </font>
    <font>
      <b/>
      <sz val="9"/>
      <name val="Arial"/>
      <family val="2"/>
    </font>
    <font>
      <sz val="9"/>
      <name val="Arial"/>
      <family val="2"/>
    </font>
    <font>
      <b/>
      <sz val="12"/>
      <name val="Arial"/>
      <family val="2"/>
    </font>
    <font>
      <b/>
      <i/>
      <sz val="12"/>
      <name val="Arial"/>
      <family val="2"/>
    </font>
    <font>
      <sz val="10"/>
      <color rgb="FFFF0000"/>
      <name val="Arial"/>
      <family val="2"/>
    </font>
    <font>
      <sz val="10"/>
      <color rgb="FF000000"/>
      <name val="Arial"/>
      <family val="2"/>
    </font>
    <font>
      <sz val="12"/>
      <name val="Cambria"/>
      <family val="1"/>
    </font>
    <font>
      <b/>
      <sz val="40"/>
      <color rgb="FF808080"/>
      <name val="Arial"/>
      <family val="2"/>
    </font>
    <font>
      <sz val="20"/>
      <color rgb="FF808080"/>
      <name val="Arial"/>
      <family val="2"/>
    </font>
    <font>
      <sz val="10"/>
      <name val="Arial"/>
      <family val="2"/>
    </font>
    <font>
      <sz val="10"/>
      <name val="Arial"/>
    </font>
    <font>
      <b/>
      <vertAlign val="superscript"/>
      <sz val="10"/>
      <name val="Arial"/>
      <family val="2"/>
    </font>
    <font>
      <vertAlign val="superscript"/>
      <sz val="10"/>
      <name val="Arial"/>
      <family val="2"/>
    </font>
  </fonts>
  <fills count="2">
    <fill>
      <patternFill patternType="none"/>
    </fill>
    <fill>
      <patternFill patternType="gray125"/>
    </fill>
  </fills>
  <borders count="8">
    <border>
      <left/>
      <right/>
      <top/>
      <bottom/>
      <diagonal/>
    </border>
    <border>
      <left/>
      <right/>
      <top style="double">
        <color indexed="64"/>
      </top>
      <bottom style="double">
        <color indexed="64"/>
      </bottom>
      <diagonal/>
    </border>
    <border>
      <left/>
      <right/>
      <top/>
      <bottom style="double">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6">
    <xf numFmtId="0" fontId="0" fillId="0" borderId="0"/>
    <xf numFmtId="0" fontId="4" fillId="0" borderId="0"/>
    <xf numFmtId="0" fontId="2" fillId="0" borderId="0"/>
    <xf numFmtId="164" fontId="15" fillId="0" borderId="0" applyFont="0" applyFill="0" applyBorder="0" applyAlignment="0" applyProtection="0"/>
    <xf numFmtId="164" fontId="16" fillId="0" borderId="0" applyFont="0" applyFill="0" applyBorder="0" applyAlignment="0" applyProtection="0"/>
    <xf numFmtId="0" fontId="1" fillId="0" borderId="0"/>
  </cellStyleXfs>
  <cellXfs count="43">
    <xf numFmtId="0" fontId="0" fillId="0" borderId="0" xfId="0"/>
    <xf numFmtId="0" fontId="3" fillId="0" borderId="0" xfId="0" applyFont="1"/>
    <xf numFmtId="0" fontId="4" fillId="0" borderId="0" xfId="0" applyFont="1"/>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wrapText="1"/>
    </xf>
    <xf numFmtId="0" fontId="4" fillId="0" borderId="0" xfId="1"/>
    <xf numFmtId="0" fontId="5" fillId="0" borderId="0" xfId="1" applyFont="1" applyAlignment="1">
      <alignment horizontal="center"/>
    </xf>
    <xf numFmtId="0" fontId="9" fillId="0" borderId="3" xfId="1" applyFont="1" applyBorder="1"/>
    <xf numFmtId="0" fontId="10" fillId="0" borderId="0" xfId="0" applyFont="1"/>
    <xf numFmtId="0" fontId="4" fillId="0" borderId="3" xfId="1" applyBorder="1"/>
    <xf numFmtId="0" fontId="4" fillId="0" borderId="3" xfId="1" applyBorder="1" applyAlignment="1">
      <alignment wrapText="1"/>
    </xf>
    <xf numFmtId="0" fontId="4" fillId="0" borderId="0" xfId="1" applyAlignment="1">
      <alignment wrapText="1"/>
    </xf>
    <xf numFmtId="0" fontId="6" fillId="0" borderId="0" xfId="0" applyFont="1" applyAlignment="1">
      <alignment horizontal="center" vertical="center" wrapText="1"/>
    </xf>
    <xf numFmtId="0" fontId="4" fillId="0" borderId="0" xfId="0" applyFont="1" applyAlignment="1">
      <alignment horizontal="right" vertical="center" wrapText="1"/>
    </xf>
    <xf numFmtId="0" fontId="4" fillId="0" borderId="7" xfId="1" applyBorder="1"/>
    <xf numFmtId="0" fontId="11" fillId="0" borderId="3" xfId="0" applyFont="1" applyBorder="1"/>
    <xf numFmtId="0" fontId="12" fillId="0" borderId="0" xfId="2" applyFont="1" applyAlignment="1">
      <alignment vertical="center"/>
    </xf>
    <xf numFmtId="0" fontId="2" fillId="0" borderId="0" xfId="2"/>
    <xf numFmtId="0" fontId="13" fillId="0" borderId="0" xfId="2" applyFont="1" applyAlignment="1">
      <alignment horizontal="center" vertical="center"/>
    </xf>
    <xf numFmtId="0" fontId="12" fillId="0" borderId="0" xfId="2" applyFont="1" applyAlignment="1">
      <alignment horizontal="center" vertical="center"/>
    </xf>
    <xf numFmtId="0" fontId="14" fillId="0" borderId="0" xfId="2" applyFont="1" applyAlignment="1">
      <alignment horizontal="center" vertical="center"/>
    </xf>
    <xf numFmtId="0" fontId="4" fillId="0" borderId="4" xfId="1" applyBorder="1"/>
    <xf numFmtId="0" fontId="4" fillId="0" borderId="5" xfId="1" applyBorder="1"/>
    <xf numFmtId="0" fontId="11" fillId="0" borderId="3" xfId="1" applyFont="1" applyBorder="1" applyAlignment="1">
      <alignment horizontal="left" wrapText="1"/>
    </xf>
    <xf numFmtId="0" fontId="11" fillId="0" borderId="6" xfId="1" applyFont="1" applyBorder="1" applyAlignment="1">
      <alignment horizontal="left" wrapText="1"/>
    </xf>
    <xf numFmtId="0" fontId="7" fillId="0" borderId="3" xfId="0" applyFont="1" applyBorder="1" applyAlignment="1">
      <alignment horizontal="left" vertical="center" wrapText="1"/>
    </xf>
    <xf numFmtId="0" fontId="5" fillId="0" borderId="3" xfId="1" applyFont="1" applyBorder="1"/>
    <xf numFmtId="0" fontId="2" fillId="0" borderId="0" xfId="0" applyFont="1"/>
    <xf numFmtId="0" fontId="2" fillId="0" borderId="7" xfId="1" applyFont="1" applyBorder="1"/>
    <xf numFmtId="0" fontId="2" fillId="0" borderId="2" xfId="0" applyFont="1" applyBorder="1" applyAlignment="1">
      <alignment horizontal="left"/>
    </xf>
    <xf numFmtId="0" fontId="5" fillId="0" borderId="0" xfId="0" applyFont="1" applyAlignment="1">
      <alignment horizontal="center"/>
    </xf>
    <xf numFmtId="0" fontId="2" fillId="0" borderId="3" xfId="1" applyFont="1" applyBorder="1"/>
    <xf numFmtId="165" fontId="7" fillId="0" borderId="0" xfId="4" applyNumberFormat="1" applyFont="1" applyFill="1" applyBorder="1" applyAlignment="1">
      <alignment horizontal="left" wrapText="1"/>
    </xf>
    <xf numFmtId="165" fontId="2" fillId="0" borderId="0" xfId="4" applyNumberFormat="1" applyFont="1" applyAlignment="1">
      <alignment horizontal="left"/>
    </xf>
    <xf numFmtId="165" fontId="6" fillId="0" borderId="0" xfId="4" applyNumberFormat="1" applyFont="1" applyFill="1" applyBorder="1" applyAlignment="1">
      <alignment horizontal="left" wrapText="1"/>
    </xf>
    <xf numFmtId="165" fontId="5" fillId="0" borderId="0" xfId="4" applyNumberFormat="1" applyFont="1" applyAlignment="1">
      <alignment horizontal="left"/>
    </xf>
    <xf numFmtId="165" fontId="2" fillId="0" borderId="0" xfId="4" applyNumberFormat="1" applyFont="1" applyFill="1" applyBorder="1" applyAlignment="1">
      <alignment horizontal="left"/>
    </xf>
    <xf numFmtId="165" fontId="2" fillId="0" borderId="0" xfId="4" applyNumberFormat="1" applyFont="1" applyBorder="1" applyAlignment="1">
      <alignment horizontal="left"/>
    </xf>
    <xf numFmtId="0" fontId="8" fillId="0" borderId="0" xfId="1" applyFont="1" applyAlignment="1">
      <alignment horizontal="center" wrapText="1"/>
    </xf>
    <xf numFmtId="0" fontId="2" fillId="0" borderId="0" xfId="0" applyFont="1" applyAlignment="1">
      <alignment horizontal="left" wrapText="1"/>
    </xf>
    <xf numFmtId="0" fontId="2" fillId="0" borderId="0" xfId="0" applyFont="1" applyAlignment="1">
      <alignment wrapText="1"/>
    </xf>
  </cellXfs>
  <cellStyles count="6">
    <cellStyle name="Millares 2" xfId="3" xr:uid="{F25A767A-102F-4FE3-8DB5-6F92E2E68B69}"/>
    <cellStyle name="Millares 3" xfId="4" xr:uid="{6586B323-FA29-4847-BD36-E6C9C44F5CCD}"/>
    <cellStyle name="Normal" xfId="0" builtinId="0"/>
    <cellStyle name="Normal 2" xfId="1" xr:uid="{3D60E9E2-1175-43EA-8F8B-8B7C951E1361}"/>
    <cellStyle name="Normal 3" xfId="2" xr:uid="{6C92DECB-1CB2-4194-8845-10EDC1BA104D}"/>
    <cellStyle name="Normal 3 2 2" xfId="5" xr:uid="{B7E1E237-73AA-4048-B9F7-D6AB4709248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38100</xdr:rowOff>
    </xdr:from>
    <xdr:to>
      <xdr:col>8</xdr:col>
      <xdr:colOff>733426</xdr:colOff>
      <xdr:row>47</xdr:row>
      <xdr:rowOff>123826</xdr:rowOff>
    </xdr:to>
    <xdr:pic>
      <xdr:nvPicPr>
        <xdr:cNvPr id="2" name="WordPictureWatermark457642210" descr="fondo portada">
          <a:extLst>
            <a:ext uri="{FF2B5EF4-FFF2-40B4-BE49-F238E27FC236}">
              <a16:creationId xmlns:a16="http://schemas.microsoft.com/office/drawing/2014/main" id="{2CC00CA9-1281-402B-B35F-A70CB3126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8100"/>
          <a:ext cx="6829425" cy="9934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619125</xdr:colOff>
      <xdr:row>15</xdr:row>
      <xdr:rowOff>161925</xdr:rowOff>
    </xdr:from>
    <xdr:to>
      <xdr:col>7</xdr:col>
      <xdr:colOff>676275</xdr:colOff>
      <xdr:row>25</xdr:row>
      <xdr:rowOff>9525</xdr:rowOff>
    </xdr:to>
    <xdr:sp macro="" textlink="">
      <xdr:nvSpPr>
        <xdr:cNvPr id="6" name="2 CuadroTexto">
          <a:extLst>
            <a:ext uri="{FF2B5EF4-FFF2-40B4-BE49-F238E27FC236}">
              <a16:creationId xmlns:a16="http://schemas.microsoft.com/office/drawing/2014/main" id="{FA1B62DC-5A24-49D4-BB47-0C3BDD5E5F3B}"/>
            </a:ext>
          </a:extLst>
        </xdr:cNvPr>
        <xdr:cNvSpPr txBox="1"/>
      </xdr:nvSpPr>
      <xdr:spPr>
        <a:xfrm>
          <a:off x="619125" y="3600450"/>
          <a:ext cx="5391150" cy="1847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R" sz="2800">
              <a:latin typeface="Arial" panose="020B0604020202020204" pitchFamily="34" charset="0"/>
              <a:cs typeface="Arial" panose="020B0604020202020204" pitchFamily="34" charset="0"/>
            </a:rPr>
            <a:t>CONSOLIDACION</a:t>
          </a:r>
          <a:r>
            <a:rPr lang="es-CR" sz="2800" baseline="0">
              <a:latin typeface="Arial" panose="020B0604020202020204" pitchFamily="34" charset="0"/>
              <a:cs typeface="Arial" panose="020B0604020202020204" pitchFamily="34" charset="0"/>
            </a:rPr>
            <a:t> POR CLASIFICACIÓN INSTITUCIONAL</a:t>
          </a:r>
        </a:p>
        <a:p>
          <a:pPr algn="ctr"/>
          <a:r>
            <a:rPr lang="es-CR" sz="2800" baseline="0">
              <a:latin typeface="Arial" panose="020B0604020202020204" pitchFamily="34" charset="0"/>
              <a:cs typeface="Arial" panose="020B0604020202020204" pitchFamily="34" charset="0"/>
            </a:rPr>
            <a:t>2025</a:t>
          </a:r>
          <a:endParaRPr lang="es-CR" sz="2800">
            <a:latin typeface="Arial" panose="020B0604020202020204" pitchFamily="34" charset="0"/>
            <a:cs typeface="Arial" panose="020B0604020202020204" pitchFamily="34" charset="0"/>
          </a:endParaRPr>
        </a:p>
      </xdr:txBody>
    </xdr:sp>
    <xdr:clientData/>
  </xdr:twoCellAnchor>
  <xdr:twoCellAnchor>
    <xdr:from>
      <xdr:col>0</xdr:col>
      <xdr:colOff>400050</xdr:colOff>
      <xdr:row>32</xdr:row>
      <xdr:rowOff>9525</xdr:rowOff>
    </xdr:from>
    <xdr:to>
      <xdr:col>8</xdr:col>
      <xdr:colOff>9525</xdr:colOff>
      <xdr:row>40</xdr:row>
      <xdr:rowOff>38100</xdr:rowOff>
    </xdr:to>
    <xdr:sp macro="" textlink="">
      <xdr:nvSpPr>
        <xdr:cNvPr id="4" name="3 CuadroTexto">
          <a:extLst>
            <a:ext uri="{FF2B5EF4-FFF2-40B4-BE49-F238E27FC236}">
              <a16:creationId xmlns:a16="http://schemas.microsoft.com/office/drawing/2014/main" id="{92EF2923-C499-42CF-AA4C-66E2259675AF}"/>
            </a:ext>
          </a:extLst>
        </xdr:cNvPr>
        <xdr:cNvSpPr txBox="1"/>
      </xdr:nvSpPr>
      <xdr:spPr>
        <a:xfrm>
          <a:off x="400050" y="7429500"/>
          <a:ext cx="570547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R" sz="1800">
              <a:latin typeface="Arial" panose="020B0604020202020204" pitchFamily="34" charset="0"/>
              <a:cs typeface="Arial" panose="020B0604020202020204" pitchFamily="34" charset="0"/>
            </a:rPr>
            <a:t>Secretaría</a:t>
          </a:r>
          <a:r>
            <a:rPr lang="es-CR" sz="1800" baseline="0">
              <a:latin typeface="Arial" panose="020B0604020202020204" pitchFamily="34" charset="0"/>
              <a:cs typeface="Arial" panose="020B0604020202020204" pitchFamily="34" charset="0"/>
            </a:rPr>
            <a:t> Técnica de la Autoridad Presupuestaria</a:t>
          </a:r>
        </a:p>
        <a:p>
          <a:pPr algn="ctr"/>
          <a:r>
            <a:rPr lang="es-CR" sz="1800" baseline="0">
              <a:latin typeface="Arial" panose="020B0604020202020204" pitchFamily="34" charset="0"/>
              <a:cs typeface="Arial" panose="020B0604020202020204" pitchFamily="34" charset="0"/>
            </a:rPr>
            <a:t>Unidad de Análisis y Seguimiento Fiscal</a:t>
          </a:r>
          <a:endParaRPr lang="es-CR" sz="18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ayapa\OneDrive%20-%20MH%20de%20CR\UASF2\CONSOLIDACIONES\2020\INSTITUCIONAL\TOTAL-INSTITUCIONAL%202020%20para%20publica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aciendacr.sharepoint.com/sites/SecretariaTecnica/UASF/Documentos%20compartidos/CONSOLIDACIONES/2023/Institucional/Consolidaci&#243;n%20Institucional%202023%20Intra.xlsx" TargetMode="External"/><Relationship Id="rId1" Type="http://schemas.openxmlformats.org/officeDocument/2006/relationships/externalLinkPath" Target="https://mhaciendacr.sharepoint.com/sites/SecretariaTecnica/UASF/Documentos%20compartidos/07_CONSOLIDACIONES/2025/Institucional/Consolidaci&#243;n%20Institucional%202023%20Int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Entidades"/>
      <sheetName val="Sector Publico"/>
      <sheetName val="Sector Publico No Financiero"/>
      <sheetName val="Gobierno General"/>
      <sheetName val="Instit. Descent. No Empre."/>
      <sheetName val="Organos Desconcentrados"/>
      <sheetName val="Empresas.Pub.no Financieras"/>
      <sheetName val="Gobierno Central"/>
      <sheetName val="Gobiernos Locales"/>
      <sheetName val="Institu.Pub.Financier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tor Publico  Intra"/>
    </sheetNames>
    <sheetDataSet>
      <sheetData sheetId="0">
        <row r="5">
          <cell r="A5" t="str">
            <v>CONSOLIDADO INTRA POR CLASIFICACION INSTITUCIONAL */</v>
          </cell>
        </row>
        <row r="6">
          <cell r="A6" t="str">
            <v xml:space="preserve">SECTOR PÚBLICO TOTAL </v>
          </cell>
        </row>
        <row r="7">
          <cell r="A7">
            <v>2023</v>
          </cell>
        </row>
        <row r="8">
          <cell r="A8" t="str">
            <v>(MILLONES DE COLONES)</v>
          </cell>
        </row>
        <row r="10">
          <cell r="A10" t="str">
            <v>DETALLE</v>
          </cell>
        </row>
        <row r="135">
          <cell r="A135" t="str">
            <v xml:space="preserve">         Saldo Final</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4D46-2265-4491-83B0-D3D9FAA028E5}">
  <sheetPr>
    <tabColor rgb="FF92D050"/>
  </sheetPr>
  <dimension ref="A1:A31"/>
  <sheetViews>
    <sheetView workbookViewId="0">
      <selection activeCell="K32" sqref="K32"/>
    </sheetView>
  </sheetViews>
  <sheetFormatPr baseColWidth="10" defaultColWidth="11.453125" defaultRowHeight="12.5" x14ac:dyDescent="0.25"/>
  <cols>
    <col min="1" max="16384" width="11.453125" style="19"/>
  </cols>
  <sheetData>
    <row r="1" spans="1:1" ht="15" x14ac:dyDescent="0.25">
      <c r="A1" s="18"/>
    </row>
    <row r="2" spans="1:1" ht="15" x14ac:dyDescent="0.25">
      <c r="A2" s="18"/>
    </row>
    <row r="3" spans="1:1" ht="15" x14ac:dyDescent="0.25">
      <c r="A3" s="18"/>
    </row>
    <row r="4" spans="1:1" ht="15" x14ac:dyDescent="0.25">
      <c r="A4" s="18"/>
    </row>
    <row r="5" spans="1:1" ht="15" x14ac:dyDescent="0.25">
      <c r="A5" s="18"/>
    </row>
    <row r="6" spans="1:1" ht="15" x14ac:dyDescent="0.25">
      <c r="A6" s="18"/>
    </row>
    <row r="7" spans="1:1" ht="15" x14ac:dyDescent="0.25">
      <c r="A7" s="18"/>
    </row>
    <row r="8" spans="1:1" ht="15" x14ac:dyDescent="0.25">
      <c r="A8" s="18"/>
    </row>
    <row r="9" spans="1:1" ht="15" x14ac:dyDescent="0.25">
      <c r="A9" s="18"/>
    </row>
    <row r="10" spans="1:1" ht="15" x14ac:dyDescent="0.25">
      <c r="A10" s="18"/>
    </row>
    <row r="11" spans="1:1" ht="15" x14ac:dyDescent="0.25">
      <c r="A11" s="18"/>
    </row>
    <row r="12" spans="1:1" ht="15" x14ac:dyDescent="0.25">
      <c r="A12" s="18"/>
    </row>
    <row r="13" spans="1:1" ht="15" x14ac:dyDescent="0.25">
      <c r="A13" s="18"/>
    </row>
    <row r="14" spans="1:1" ht="15" x14ac:dyDescent="0.25">
      <c r="A14" s="18"/>
    </row>
    <row r="15" spans="1:1" ht="50.5" x14ac:dyDescent="0.25">
      <c r="A15" s="20"/>
    </row>
    <row r="16" spans="1:1" ht="15" x14ac:dyDescent="0.25">
      <c r="A16" s="18"/>
    </row>
    <row r="17" spans="1:1" ht="15" x14ac:dyDescent="0.25">
      <c r="A17" s="18"/>
    </row>
    <row r="18" spans="1:1" ht="15" x14ac:dyDescent="0.25">
      <c r="A18" s="18"/>
    </row>
    <row r="19" spans="1:1" ht="15" x14ac:dyDescent="0.25">
      <c r="A19" s="18"/>
    </row>
    <row r="20" spans="1:1" ht="15" x14ac:dyDescent="0.25">
      <c r="A20" s="18"/>
    </row>
    <row r="21" spans="1:1" ht="15" x14ac:dyDescent="0.25">
      <c r="A21" s="18"/>
    </row>
    <row r="22" spans="1:1" ht="15" x14ac:dyDescent="0.25">
      <c r="A22" s="18"/>
    </row>
    <row r="23" spans="1:1" ht="15" x14ac:dyDescent="0.25">
      <c r="A23" s="21"/>
    </row>
    <row r="24" spans="1:1" ht="15" x14ac:dyDescent="0.25">
      <c r="A24" s="21"/>
    </row>
    <row r="25" spans="1:1" ht="15" x14ac:dyDescent="0.25">
      <c r="A25" s="21"/>
    </row>
    <row r="26" spans="1:1" ht="25" x14ac:dyDescent="0.25">
      <c r="A26" s="22"/>
    </row>
    <row r="27" spans="1:1" ht="25" x14ac:dyDescent="0.25">
      <c r="A27" s="22"/>
    </row>
    <row r="28" spans="1:1" ht="25" x14ac:dyDescent="0.25">
      <c r="A28" s="22"/>
    </row>
    <row r="29" spans="1:1" ht="25" x14ac:dyDescent="0.25">
      <c r="A29" s="22"/>
    </row>
    <row r="30" spans="1:1" ht="25" x14ac:dyDescent="0.25">
      <c r="A30" s="22"/>
    </row>
    <row r="31" spans="1:1" ht="15" x14ac:dyDescent="0.25">
      <c r="A31" s="18"/>
    </row>
  </sheetData>
  <pageMargins left="0.31496062992125984" right="0.11811023622047245" top="0" bottom="0"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90FC2-1B8C-4E28-808C-B314EA8AF697}">
  <dimension ref="A1:X139"/>
  <sheetViews>
    <sheetView showGridLines="0" defaultGridColor="0" colorId="60" workbookViewId="0">
      <selection activeCell="F15" sqref="F15"/>
    </sheetView>
  </sheetViews>
  <sheetFormatPr baseColWidth="10" defaultColWidth="11.453125" defaultRowHeight="12.5" x14ac:dyDescent="0.25"/>
  <cols>
    <col min="1" max="1" width="51.54296875" style="29" bestFit="1" customWidth="1"/>
    <col min="2" max="4" width="11.453125" style="29"/>
    <col min="5" max="5" width="14.26953125" style="29" customWidth="1"/>
    <col min="6" max="6" width="13.54296875" style="29" customWidth="1"/>
    <col min="7" max="11" width="11.453125" style="29"/>
    <col min="12" max="12" width="14.54296875" style="29" bestFit="1" customWidth="1"/>
    <col min="13" max="13" width="8.81640625" style="29" bestFit="1" customWidth="1"/>
    <col min="14" max="14" width="9.26953125" style="29" bestFit="1" customWidth="1"/>
    <col min="15" max="23" width="11.453125" style="29"/>
    <col min="24" max="24" width="12.81640625" style="29" bestFit="1" customWidth="1"/>
    <col min="25" max="16384" width="11.453125" style="29"/>
  </cols>
  <sheetData>
    <row r="1" spans="1:24" x14ac:dyDescent="0.25">
      <c r="A1" s="1" t="s">
        <v>0</v>
      </c>
    </row>
    <row r="2" spans="1:24" x14ac:dyDescent="0.25">
      <c r="A2" s="1" t="s">
        <v>2</v>
      </c>
    </row>
    <row r="3" spans="1:24" x14ac:dyDescent="0.25">
      <c r="A3" s="1" t="s">
        <v>3</v>
      </c>
    </row>
    <row r="5" spans="1:24" ht="13" x14ac:dyDescent="0.3">
      <c r="A5" s="32" t="s">
        <v>4</v>
      </c>
      <c r="B5" s="32"/>
      <c r="C5" s="32"/>
      <c r="D5" s="32"/>
      <c r="E5" s="32"/>
    </row>
    <row r="6" spans="1:24" ht="13" x14ac:dyDescent="0.3">
      <c r="A6" s="32" t="s">
        <v>369</v>
      </c>
      <c r="B6" s="32"/>
      <c r="C6" s="32"/>
      <c r="D6" s="32"/>
      <c r="E6" s="32"/>
    </row>
    <row r="7" spans="1:24" ht="13" x14ac:dyDescent="0.3">
      <c r="A7" s="32">
        <v>2025</v>
      </c>
      <c r="B7" s="32"/>
      <c r="C7" s="32"/>
      <c r="D7" s="32"/>
      <c r="E7" s="32"/>
    </row>
    <row r="8" spans="1:24" ht="13" x14ac:dyDescent="0.3">
      <c r="A8" s="32" t="s">
        <v>5</v>
      </c>
      <c r="B8" s="32"/>
      <c r="C8" s="32"/>
      <c r="D8" s="32"/>
      <c r="E8" s="32"/>
    </row>
    <row r="9" spans="1:24" ht="13" thickBot="1" x14ac:dyDescent="0.3"/>
    <row r="10" spans="1:24" ht="13.5" thickTop="1" thickBot="1" x14ac:dyDescent="0.3">
      <c r="A10" s="3" t="s">
        <v>1</v>
      </c>
      <c r="B10" s="3" t="s">
        <v>9</v>
      </c>
      <c r="C10" s="3" t="s">
        <v>10</v>
      </c>
      <c r="D10" s="3" t="s">
        <v>11</v>
      </c>
      <c r="E10" s="3" t="s">
        <v>12</v>
      </c>
      <c r="F10" s="3" t="s">
        <v>13</v>
      </c>
      <c r="G10" s="3" t="s">
        <v>14</v>
      </c>
      <c r="H10" s="3" t="s">
        <v>15</v>
      </c>
      <c r="I10" s="3" t="s">
        <v>23</v>
      </c>
      <c r="J10" s="3" t="s">
        <v>29</v>
      </c>
      <c r="K10" s="3" t="s">
        <v>30</v>
      </c>
      <c r="L10" s="3" t="s">
        <v>44</v>
      </c>
      <c r="M10" s="3" t="s">
        <v>45</v>
      </c>
      <c r="N10" s="3" t="s">
        <v>46</v>
      </c>
      <c r="O10" s="3" t="s">
        <v>62</v>
      </c>
      <c r="P10" s="3" t="s">
        <v>64</v>
      </c>
      <c r="Q10" s="3" t="s">
        <v>65</v>
      </c>
      <c r="R10" s="3" t="s">
        <v>97</v>
      </c>
      <c r="S10" s="3" t="s">
        <v>98</v>
      </c>
      <c r="T10" s="3" t="s">
        <v>116</v>
      </c>
      <c r="U10" s="3" t="s">
        <v>117</v>
      </c>
      <c r="V10" s="3" t="s">
        <v>118</v>
      </c>
      <c r="W10" s="3" t="s">
        <v>119</v>
      </c>
      <c r="X10" s="3" t="s">
        <v>126</v>
      </c>
    </row>
    <row r="11" spans="1:24" s="35" customFormat="1" ht="13" thickTop="1" x14ac:dyDescent="0.25">
      <c r="A11" s="4"/>
      <c r="B11" s="34"/>
      <c r="C11" s="34"/>
      <c r="D11" s="34"/>
      <c r="E11" s="34"/>
      <c r="F11" s="34"/>
    </row>
    <row r="12" spans="1:24" s="37" customFormat="1" ht="13" x14ac:dyDescent="0.3">
      <c r="A12" s="5" t="s">
        <v>127</v>
      </c>
      <c r="B12" s="36">
        <v>55070.071982549998</v>
      </c>
      <c r="C12" s="36">
        <v>133804.42497818</v>
      </c>
      <c r="D12" s="36">
        <v>1767.278834682</v>
      </c>
      <c r="E12" s="36">
        <v>4949.9588045840001</v>
      </c>
      <c r="F12" s="36">
        <v>236452.61681114999</v>
      </c>
      <c r="G12" s="37">
        <v>2553.1391491069999</v>
      </c>
      <c r="H12" s="37">
        <v>116513.80659599609</v>
      </c>
      <c r="I12" s="37">
        <v>18426.93824471</v>
      </c>
      <c r="J12" s="37">
        <v>0</v>
      </c>
      <c r="K12" s="37">
        <v>14606.398946949999</v>
      </c>
      <c r="L12" s="37">
        <v>4419.0437803200002</v>
      </c>
      <c r="M12" s="37">
        <v>5201.9151752600001</v>
      </c>
      <c r="N12" s="37">
        <v>1597.26311934</v>
      </c>
      <c r="O12" s="37">
        <v>5721.6362601600003</v>
      </c>
      <c r="P12" s="37">
        <v>99006.729805259994</v>
      </c>
      <c r="Q12" s="37">
        <v>24062.068324600001</v>
      </c>
      <c r="R12" s="37">
        <v>8932.7711805800009</v>
      </c>
      <c r="S12" s="37">
        <v>825.25264188999995</v>
      </c>
      <c r="T12" s="37">
        <v>0</v>
      </c>
      <c r="U12" s="37">
        <v>0</v>
      </c>
      <c r="V12" s="37">
        <v>0</v>
      </c>
      <c r="W12" s="37">
        <v>0</v>
      </c>
      <c r="X12" s="37">
        <f t="shared" ref="X12:X43" si="0">SUM(B12:W12)</f>
        <v>733911.31463531894</v>
      </c>
    </row>
    <row r="13" spans="1:24" s="37" customFormat="1" ht="13" x14ac:dyDescent="0.3">
      <c r="A13" s="5" t="s">
        <v>128</v>
      </c>
      <c r="B13" s="36">
        <v>55070.071982549998</v>
      </c>
      <c r="C13" s="36">
        <v>133804.42497818</v>
      </c>
      <c r="D13" s="36">
        <v>1748.413384937</v>
      </c>
      <c r="E13" s="36">
        <v>4572.2795112940003</v>
      </c>
      <c r="F13" s="36">
        <v>236452.61681114999</v>
      </c>
      <c r="G13" s="37">
        <v>2553.1391491069999</v>
      </c>
      <c r="H13" s="37">
        <v>116513.80659599609</v>
      </c>
      <c r="I13" s="37">
        <v>18426.93824471</v>
      </c>
      <c r="J13" s="37">
        <v>0</v>
      </c>
      <c r="K13" s="37">
        <v>14606.398946949999</v>
      </c>
      <c r="L13" s="37">
        <v>4419.0437803200002</v>
      </c>
      <c r="M13" s="37">
        <v>4624.6440044800001</v>
      </c>
      <c r="N13" s="37">
        <v>1597.26311934</v>
      </c>
      <c r="O13" s="37">
        <v>5721.6362601600003</v>
      </c>
      <c r="P13" s="37">
        <v>98767.459485309999</v>
      </c>
      <c r="Q13" s="37">
        <v>23851.24570458</v>
      </c>
      <c r="R13" s="37">
        <v>8932.7711805800009</v>
      </c>
      <c r="S13" s="37">
        <v>825.25264188999995</v>
      </c>
      <c r="T13" s="37">
        <v>0</v>
      </c>
      <c r="U13" s="37">
        <v>0</v>
      </c>
      <c r="V13" s="37">
        <v>0</v>
      </c>
      <c r="W13" s="37">
        <v>0</v>
      </c>
      <c r="X13" s="37">
        <f t="shared" si="0"/>
        <v>732487.40578153392</v>
      </c>
    </row>
    <row r="14" spans="1:24" s="37" customFormat="1" ht="13" x14ac:dyDescent="0.3">
      <c r="A14" s="5" t="s">
        <v>129</v>
      </c>
      <c r="B14" s="36">
        <v>0</v>
      </c>
      <c r="C14" s="36">
        <v>0</v>
      </c>
      <c r="D14" s="36">
        <v>0</v>
      </c>
      <c r="E14" s="36">
        <v>0</v>
      </c>
      <c r="F14" s="36">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f t="shared" si="0"/>
        <v>0</v>
      </c>
    </row>
    <row r="15" spans="1:24" s="37" customFormat="1" ht="13" x14ac:dyDescent="0.3">
      <c r="A15" s="5" t="s">
        <v>130</v>
      </c>
      <c r="B15" s="36">
        <v>0</v>
      </c>
      <c r="C15" s="36">
        <v>0</v>
      </c>
      <c r="D15" s="36">
        <v>0</v>
      </c>
      <c r="E15" s="36">
        <v>0</v>
      </c>
      <c r="F15" s="36">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f t="shared" si="0"/>
        <v>0</v>
      </c>
    </row>
    <row r="16" spans="1:24" s="35" customFormat="1" ht="13" x14ac:dyDescent="0.3">
      <c r="A16" s="4" t="s">
        <v>131</v>
      </c>
      <c r="B16" s="34">
        <v>0</v>
      </c>
      <c r="C16" s="34">
        <v>0</v>
      </c>
      <c r="D16" s="34">
        <v>0</v>
      </c>
      <c r="E16" s="34">
        <v>0</v>
      </c>
      <c r="F16" s="34">
        <v>0</v>
      </c>
      <c r="G16" s="35">
        <v>0</v>
      </c>
      <c r="H16" s="35">
        <v>0</v>
      </c>
      <c r="I16" s="35">
        <v>0</v>
      </c>
      <c r="J16" s="35">
        <v>0</v>
      </c>
      <c r="K16" s="35">
        <v>0</v>
      </c>
      <c r="L16" s="35">
        <v>0</v>
      </c>
      <c r="M16" s="35">
        <v>0</v>
      </c>
      <c r="N16" s="35">
        <v>0</v>
      </c>
      <c r="O16" s="35">
        <v>0</v>
      </c>
      <c r="P16" s="35">
        <v>0</v>
      </c>
      <c r="Q16" s="35">
        <v>0</v>
      </c>
      <c r="R16" s="35">
        <v>0</v>
      </c>
      <c r="S16" s="35">
        <v>0</v>
      </c>
      <c r="T16" s="35">
        <v>0</v>
      </c>
      <c r="U16" s="35">
        <v>0</v>
      </c>
      <c r="V16" s="35">
        <v>0</v>
      </c>
      <c r="W16" s="35">
        <v>0</v>
      </c>
      <c r="X16" s="37">
        <f t="shared" si="0"/>
        <v>0</v>
      </c>
    </row>
    <row r="17" spans="1:24" s="35" customFormat="1" ht="13" x14ac:dyDescent="0.3">
      <c r="A17" s="4" t="s">
        <v>132</v>
      </c>
      <c r="B17" s="34">
        <v>0</v>
      </c>
      <c r="C17" s="34">
        <v>0</v>
      </c>
      <c r="D17" s="34">
        <v>0</v>
      </c>
      <c r="E17" s="34">
        <v>0</v>
      </c>
      <c r="F17" s="34">
        <v>0</v>
      </c>
      <c r="G17" s="35">
        <v>0</v>
      </c>
      <c r="H17" s="35">
        <v>0</v>
      </c>
      <c r="I17" s="35">
        <v>0</v>
      </c>
      <c r="J17" s="35">
        <v>0</v>
      </c>
      <c r="K17" s="35">
        <v>0</v>
      </c>
      <c r="L17" s="35">
        <v>0</v>
      </c>
      <c r="M17" s="35">
        <v>0</v>
      </c>
      <c r="N17" s="35">
        <v>0</v>
      </c>
      <c r="O17" s="35">
        <v>0</v>
      </c>
      <c r="P17" s="35">
        <v>0</v>
      </c>
      <c r="Q17" s="35">
        <v>0</v>
      </c>
      <c r="R17" s="35">
        <v>0</v>
      </c>
      <c r="S17" s="35">
        <v>0</v>
      </c>
      <c r="T17" s="35">
        <v>0</v>
      </c>
      <c r="U17" s="35">
        <v>0</v>
      </c>
      <c r="V17" s="35">
        <v>0</v>
      </c>
      <c r="W17" s="35">
        <v>0</v>
      </c>
      <c r="X17" s="37">
        <f t="shared" si="0"/>
        <v>0</v>
      </c>
    </row>
    <row r="18" spans="1:24" s="35" customFormat="1" ht="13" x14ac:dyDescent="0.3">
      <c r="A18" s="4" t="s">
        <v>133</v>
      </c>
      <c r="B18" s="34">
        <v>0</v>
      </c>
      <c r="C18" s="34">
        <v>0</v>
      </c>
      <c r="D18" s="34">
        <v>0</v>
      </c>
      <c r="E18" s="34">
        <v>0</v>
      </c>
      <c r="F18" s="34">
        <v>0</v>
      </c>
      <c r="G18" s="35">
        <v>0</v>
      </c>
      <c r="H18" s="35">
        <v>0</v>
      </c>
      <c r="I18" s="35">
        <v>0</v>
      </c>
      <c r="J18" s="35">
        <v>0</v>
      </c>
      <c r="K18" s="35">
        <v>0</v>
      </c>
      <c r="L18" s="35">
        <v>0</v>
      </c>
      <c r="M18" s="35">
        <v>0</v>
      </c>
      <c r="N18" s="35">
        <v>0</v>
      </c>
      <c r="O18" s="35">
        <v>0</v>
      </c>
      <c r="P18" s="35">
        <v>0</v>
      </c>
      <c r="Q18" s="35">
        <v>0</v>
      </c>
      <c r="R18" s="35">
        <v>0</v>
      </c>
      <c r="S18" s="35">
        <v>0</v>
      </c>
      <c r="T18" s="35">
        <v>0</v>
      </c>
      <c r="U18" s="35">
        <v>0</v>
      </c>
      <c r="V18" s="35">
        <v>0</v>
      </c>
      <c r="W18" s="35">
        <v>0</v>
      </c>
      <c r="X18" s="37">
        <f t="shared" si="0"/>
        <v>0</v>
      </c>
    </row>
    <row r="19" spans="1:24" s="35" customFormat="1" ht="13" x14ac:dyDescent="0.3">
      <c r="A19" s="4" t="s">
        <v>134</v>
      </c>
      <c r="B19" s="34">
        <v>0</v>
      </c>
      <c r="C19" s="34">
        <v>0</v>
      </c>
      <c r="D19" s="34">
        <v>0</v>
      </c>
      <c r="E19" s="34">
        <v>0</v>
      </c>
      <c r="F19" s="34">
        <v>0</v>
      </c>
      <c r="G19" s="35">
        <v>0</v>
      </c>
      <c r="H19" s="35">
        <v>0</v>
      </c>
      <c r="I19" s="35">
        <v>0</v>
      </c>
      <c r="J19" s="35">
        <v>0</v>
      </c>
      <c r="K19" s="35">
        <v>0</v>
      </c>
      <c r="L19" s="35">
        <v>0</v>
      </c>
      <c r="M19" s="35">
        <v>0</v>
      </c>
      <c r="N19" s="35">
        <v>0</v>
      </c>
      <c r="O19" s="35">
        <v>0</v>
      </c>
      <c r="P19" s="35">
        <v>0</v>
      </c>
      <c r="Q19" s="35">
        <v>0</v>
      </c>
      <c r="R19" s="35">
        <v>0</v>
      </c>
      <c r="S19" s="35">
        <v>0</v>
      </c>
      <c r="T19" s="35">
        <v>0</v>
      </c>
      <c r="U19" s="35">
        <v>0</v>
      </c>
      <c r="V19" s="35">
        <v>0</v>
      </c>
      <c r="W19" s="35">
        <v>0</v>
      </c>
      <c r="X19" s="37">
        <f t="shared" si="0"/>
        <v>0</v>
      </c>
    </row>
    <row r="20" spans="1:24" s="37" customFormat="1" ht="13" x14ac:dyDescent="0.3">
      <c r="A20" s="5" t="s">
        <v>135</v>
      </c>
      <c r="B20" s="36">
        <v>0</v>
      </c>
      <c r="C20" s="36">
        <v>0</v>
      </c>
      <c r="D20" s="36">
        <v>0</v>
      </c>
      <c r="E20" s="36">
        <v>0</v>
      </c>
      <c r="F20" s="36">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f t="shared" si="0"/>
        <v>0</v>
      </c>
    </row>
    <row r="21" spans="1:24" s="35" customFormat="1" ht="13" x14ac:dyDescent="0.3">
      <c r="A21" s="4" t="s">
        <v>136</v>
      </c>
      <c r="B21" s="34">
        <v>0</v>
      </c>
      <c r="C21" s="34">
        <v>0</v>
      </c>
      <c r="D21" s="34">
        <v>0</v>
      </c>
      <c r="E21" s="34">
        <v>0</v>
      </c>
      <c r="F21" s="34">
        <v>0</v>
      </c>
      <c r="G21" s="35">
        <v>0</v>
      </c>
      <c r="H21" s="35">
        <v>0</v>
      </c>
      <c r="I21" s="35">
        <v>0</v>
      </c>
      <c r="J21" s="35">
        <v>0</v>
      </c>
      <c r="K21" s="35">
        <v>0</v>
      </c>
      <c r="L21" s="35">
        <v>0</v>
      </c>
      <c r="M21" s="35">
        <v>0</v>
      </c>
      <c r="N21" s="35">
        <v>0</v>
      </c>
      <c r="O21" s="35">
        <v>0</v>
      </c>
      <c r="P21" s="35">
        <v>0</v>
      </c>
      <c r="Q21" s="35">
        <v>0</v>
      </c>
      <c r="R21" s="35">
        <v>0</v>
      </c>
      <c r="S21" s="35">
        <v>0</v>
      </c>
      <c r="T21" s="35">
        <v>0</v>
      </c>
      <c r="U21" s="35">
        <v>0</v>
      </c>
      <c r="V21" s="35">
        <v>0</v>
      </c>
      <c r="W21" s="35">
        <v>0</v>
      </c>
      <c r="X21" s="37">
        <f t="shared" si="0"/>
        <v>0</v>
      </c>
    </row>
    <row r="22" spans="1:24" s="35" customFormat="1" ht="13" x14ac:dyDescent="0.3">
      <c r="A22" s="4" t="s">
        <v>137</v>
      </c>
      <c r="B22" s="34">
        <v>0</v>
      </c>
      <c r="C22" s="34">
        <v>0</v>
      </c>
      <c r="D22" s="34">
        <v>0</v>
      </c>
      <c r="E22" s="34">
        <v>0</v>
      </c>
      <c r="F22" s="34">
        <v>0</v>
      </c>
      <c r="G22" s="35">
        <v>0</v>
      </c>
      <c r="H22" s="35">
        <v>0</v>
      </c>
      <c r="I22" s="35">
        <v>0</v>
      </c>
      <c r="J22" s="35">
        <v>0</v>
      </c>
      <c r="K22" s="35">
        <v>0</v>
      </c>
      <c r="L22" s="35">
        <v>0</v>
      </c>
      <c r="M22" s="35">
        <v>0</v>
      </c>
      <c r="N22" s="35">
        <v>0</v>
      </c>
      <c r="O22" s="35">
        <v>0</v>
      </c>
      <c r="P22" s="35">
        <v>0</v>
      </c>
      <c r="Q22" s="35">
        <v>0</v>
      </c>
      <c r="R22" s="35">
        <v>0</v>
      </c>
      <c r="S22" s="35">
        <v>0</v>
      </c>
      <c r="T22" s="35">
        <v>0</v>
      </c>
      <c r="U22" s="35">
        <v>0</v>
      </c>
      <c r="V22" s="35">
        <v>0</v>
      </c>
      <c r="W22" s="35">
        <v>0</v>
      </c>
      <c r="X22" s="37">
        <f t="shared" si="0"/>
        <v>0</v>
      </c>
    </row>
    <row r="23" spans="1:24" s="35" customFormat="1" ht="13" x14ac:dyDescent="0.3">
      <c r="A23" s="4" t="s">
        <v>134</v>
      </c>
      <c r="B23" s="34">
        <v>0</v>
      </c>
      <c r="C23" s="34">
        <v>0</v>
      </c>
      <c r="D23" s="34">
        <v>0</v>
      </c>
      <c r="E23" s="34">
        <v>0</v>
      </c>
      <c r="F23" s="34">
        <v>0</v>
      </c>
      <c r="G23" s="35">
        <v>0</v>
      </c>
      <c r="H23" s="35">
        <v>0</v>
      </c>
      <c r="I23" s="35">
        <v>0</v>
      </c>
      <c r="J23" s="35">
        <v>0</v>
      </c>
      <c r="K23" s="35">
        <v>0</v>
      </c>
      <c r="L23" s="35">
        <v>0</v>
      </c>
      <c r="M23" s="35">
        <v>0</v>
      </c>
      <c r="N23" s="35">
        <v>0</v>
      </c>
      <c r="O23" s="35">
        <v>0</v>
      </c>
      <c r="P23" s="35">
        <v>0</v>
      </c>
      <c r="Q23" s="35">
        <v>0</v>
      </c>
      <c r="R23" s="35">
        <v>0</v>
      </c>
      <c r="S23" s="35">
        <v>0</v>
      </c>
      <c r="T23" s="35">
        <v>0</v>
      </c>
      <c r="U23" s="35">
        <v>0</v>
      </c>
      <c r="V23" s="35">
        <v>0</v>
      </c>
      <c r="W23" s="35">
        <v>0</v>
      </c>
      <c r="X23" s="37">
        <f t="shared" si="0"/>
        <v>0</v>
      </c>
    </row>
    <row r="24" spans="1:24" s="37" customFormat="1" ht="13" x14ac:dyDescent="0.3">
      <c r="A24" s="5" t="s">
        <v>138</v>
      </c>
      <c r="B24" s="36">
        <v>0</v>
      </c>
      <c r="C24" s="36">
        <v>0</v>
      </c>
      <c r="D24" s="36">
        <v>0</v>
      </c>
      <c r="E24" s="36">
        <v>0</v>
      </c>
      <c r="F24" s="36">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f t="shared" si="0"/>
        <v>0</v>
      </c>
    </row>
    <row r="25" spans="1:24" s="35" customFormat="1" ht="13" x14ac:dyDescent="0.3">
      <c r="A25" s="4" t="s">
        <v>139</v>
      </c>
      <c r="B25" s="34">
        <v>0</v>
      </c>
      <c r="C25" s="34">
        <v>0</v>
      </c>
      <c r="D25" s="34">
        <v>0</v>
      </c>
      <c r="E25" s="34">
        <v>0</v>
      </c>
      <c r="F25" s="34">
        <v>0</v>
      </c>
      <c r="G25" s="35">
        <v>0</v>
      </c>
      <c r="H25" s="35">
        <v>0</v>
      </c>
      <c r="I25" s="35">
        <v>0</v>
      </c>
      <c r="J25" s="35">
        <v>0</v>
      </c>
      <c r="K25" s="35">
        <v>0</v>
      </c>
      <c r="L25" s="35">
        <v>0</v>
      </c>
      <c r="M25" s="35">
        <v>0</v>
      </c>
      <c r="N25" s="35">
        <v>0</v>
      </c>
      <c r="O25" s="35">
        <v>0</v>
      </c>
      <c r="P25" s="35">
        <v>0</v>
      </c>
      <c r="Q25" s="35">
        <v>0</v>
      </c>
      <c r="R25" s="35">
        <v>0</v>
      </c>
      <c r="S25" s="35">
        <v>0</v>
      </c>
      <c r="T25" s="35">
        <v>0</v>
      </c>
      <c r="U25" s="35">
        <v>0</v>
      </c>
      <c r="V25" s="35">
        <v>0</v>
      </c>
      <c r="W25" s="35">
        <v>0</v>
      </c>
      <c r="X25" s="37">
        <f t="shared" si="0"/>
        <v>0</v>
      </c>
    </row>
    <row r="26" spans="1:24" s="37" customFormat="1" ht="13" x14ac:dyDescent="0.3">
      <c r="A26" s="5" t="s">
        <v>140</v>
      </c>
      <c r="B26" s="36">
        <v>0</v>
      </c>
      <c r="C26" s="36">
        <v>0</v>
      </c>
      <c r="D26" s="36">
        <v>0</v>
      </c>
      <c r="E26" s="36">
        <v>0</v>
      </c>
      <c r="F26" s="36">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f t="shared" si="0"/>
        <v>0</v>
      </c>
    </row>
    <row r="27" spans="1:24" s="37" customFormat="1" ht="13" x14ac:dyDescent="0.3">
      <c r="A27" s="5" t="s">
        <v>141</v>
      </c>
      <c r="B27" s="36">
        <v>0</v>
      </c>
      <c r="C27" s="36">
        <v>0</v>
      </c>
      <c r="D27" s="36">
        <v>0</v>
      </c>
      <c r="E27" s="36">
        <v>0</v>
      </c>
      <c r="F27" s="36">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f t="shared" si="0"/>
        <v>0</v>
      </c>
    </row>
    <row r="28" spans="1:24" s="35" customFormat="1" ht="13" x14ac:dyDescent="0.3">
      <c r="A28" s="4" t="s">
        <v>142</v>
      </c>
      <c r="B28" s="34">
        <v>0</v>
      </c>
      <c r="C28" s="34">
        <v>0</v>
      </c>
      <c r="D28" s="34">
        <v>0</v>
      </c>
      <c r="E28" s="34">
        <v>0</v>
      </c>
      <c r="F28" s="34">
        <v>0</v>
      </c>
      <c r="G28" s="35">
        <v>0</v>
      </c>
      <c r="H28" s="35">
        <v>0</v>
      </c>
      <c r="I28" s="35">
        <v>0</v>
      </c>
      <c r="J28" s="35">
        <v>0</v>
      </c>
      <c r="K28" s="35">
        <v>0</v>
      </c>
      <c r="L28" s="35">
        <v>0</v>
      </c>
      <c r="M28" s="35">
        <v>0</v>
      </c>
      <c r="N28" s="35">
        <v>0</v>
      </c>
      <c r="O28" s="35">
        <v>0</v>
      </c>
      <c r="P28" s="35">
        <v>0</v>
      </c>
      <c r="Q28" s="35">
        <v>0</v>
      </c>
      <c r="R28" s="35">
        <v>0</v>
      </c>
      <c r="S28" s="35">
        <v>0</v>
      </c>
      <c r="T28" s="35">
        <v>0</v>
      </c>
      <c r="U28" s="35">
        <v>0</v>
      </c>
      <c r="V28" s="35">
        <v>0</v>
      </c>
      <c r="W28" s="35">
        <v>0</v>
      </c>
      <c r="X28" s="37">
        <f t="shared" si="0"/>
        <v>0</v>
      </c>
    </row>
    <row r="29" spans="1:24" s="35" customFormat="1" ht="13" x14ac:dyDescent="0.3">
      <c r="A29" s="4" t="s">
        <v>143</v>
      </c>
      <c r="B29" s="34">
        <v>0</v>
      </c>
      <c r="C29" s="34">
        <v>0</v>
      </c>
      <c r="D29" s="34">
        <v>0</v>
      </c>
      <c r="E29" s="34">
        <v>0</v>
      </c>
      <c r="F29" s="34">
        <v>0</v>
      </c>
      <c r="G29" s="35">
        <v>0</v>
      </c>
      <c r="H29" s="35">
        <v>0</v>
      </c>
      <c r="I29" s="35">
        <v>0</v>
      </c>
      <c r="J29" s="35">
        <v>0</v>
      </c>
      <c r="K29" s="35">
        <v>0</v>
      </c>
      <c r="L29" s="35">
        <v>0</v>
      </c>
      <c r="M29" s="35">
        <v>0</v>
      </c>
      <c r="N29" s="35">
        <v>0</v>
      </c>
      <c r="O29" s="35">
        <v>0</v>
      </c>
      <c r="P29" s="35">
        <v>0</v>
      </c>
      <c r="Q29" s="35">
        <v>0</v>
      </c>
      <c r="R29" s="35">
        <v>0</v>
      </c>
      <c r="S29" s="35">
        <v>0</v>
      </c>
      <c r="T29" s="35">
        <v>0</v>
      </c>
      <c r="U29" s="35">
        <v>0</v>
      </c>
      <c r="V29" s="35">
        <v>0</v>
      </c>
      <c r="W29" s="35">
        <v>0</v>
      </c>
      <c r="X29" s="37">
        <f t="shared" si="0"/>
        <v>0</v>
      </c>
    </row>
    <row r="30" spans="1:24" s="35" customFormat="1" ht="13" x14ac:dyDescent="0.3">
      <c r="A30" s="4" t="s">
        <v>144</v>
      </c>
      <c r="B30" s="34">
        <v>0</v>
      </c>
      <c r="C30" s="34">
        <v>0</v>
      </c>
      <c r="D30" s="34">
        <v>0</v>
      </c>
      <c r="E30" s="34">
        <v>0</v>
      </c>
      <c r="F30" s="34">
        <v>0</v>
      </c>
      <c r="G30" s="35">
        <v>0</v>
      </c>
      <c r="H30" s="35">
        <v>0</v>
      </c>
      <c r="I30" s="35">
        <v>0</v>
      </c>
      <c r="J30" s="35">
        <v>0</v>
      </c>
      <c r="K30" s="35">
        <v>0</v>
      </c>
      <c r="L30" s="35">
        <v>0</v>
      </c>
      <c r="M30" s="35">
        <v>0</v>
      </c>
      <c r="N30" s="35">
        <v>0</v>
      </c>
      <c r="O30" s="35">
        <v>0</v>
      </c>
      <c r="P30" s="35">
        <v>0</v>
      </c>
      <c r="Q30" s="35">
        <v>0</v>
      </c>
      <c r="R30" s="35">
        <v>0</v>
      </c>
      <c r="S30" s="35">
        <v>0</v>
      </c>
      <c r="T30" s="35">
        <v>0</v>
      </c>
      <c r="U30" s="35">
        <v>0</v>
      </c>
      <c r="V30" s="35">
        <v>0</v>
      </c>
      <c r="W30" s="35">
        <v>0</v>
      </c>
      <c r="X30" s="37">
        <f t="shared" si="0"/>
        <v>0</v>
      </c>
    </row>
    <row r="31" spans="1:24" s="35" customFormat="1" ht="13" x14ac:dyDescent="0.3">
      <c r="A31" s="4" t="s">
        <v>145</v>
      </c>
      <c r="B31" s="34">
        <v>0</v>
      </c>
      <c r="C31" s="34">
        <v>0</v>
      </c>
      <c r="D31" s="34">
        <v>0</v>
      </c>
      <c r="E31" s="34">
        <v>0</v>
      </c>
      <c r="F31" s="34">
        <v>0</v>
      </c>
      <c r="G31" s="35">
        <v>0</v>
      </c>
      <c r="H31" s="35">
        <v>0</v>
      </c>
      <c r="I31" s="35">
        <v>0</v>
      </c>
      <c r="J31" s="35">
        <v>0</v>
      </c>
      <c r="K31" s="35">
        <v>0</v>
      </c>
      <c r="L31" s="35">
        <v>0</v>
      </c>
      <c r="M31" s="35">
        <v>0</v>
      </c>
      <c r="N31" s="35">
        <v>0</v>
      </c>
      <c r="O31" s="35">
        <v>0</v>
      </c>
      <c r="P31" s="35">
        <v>0</v>
      </c>
      <c r="Q31" s="35">
        <v>0</v>
      </c>
      <c r="R31" s="35">
        <v>0</v>
      </c>
      <c r="S31" s="35">
        <v>0</v>
      </c>
      <c r="T31" s="35">
        <v>0</v>
      </c>
      <c r="U31" s="35">
        <v>0</v>
      </c>
      <c r="V31" s="35">
        <v>0</v>
      </c>
      <c r="W31" s="35">
        <v>0</v>
      </c>
      <c r="X31" s="37">
        <f t="shared" si="0"/>
        <v>0</v>
      </c>
    </row>
    <row r="32" spans="1:24" s="35" customFormat="1" ht="13" x14ac:dyDescent="0.3">
      <c r="A32" s="4" t="s">
        <v>146</v>
      </c>
      <c r="B32" s="34">
        <v>0</v>
      </c>
      <c r="C32" s="34">
        <v>0</v>
      </c>
      <c r="D32" s="34">
        <v>0</v>
      </c>
      <c r="E32" s="34">
        <v>0</v>
      </c>
      <c r="F32" s="34">
        <v>0</v>
      </c>
      <c r="G32" s="35">
        <v>0</v>
      </c>
      <c r="H32" s="35">
        <v>0</v>
      </c>
      <c r="I32" s="35">
        <v>0</v>
      </c>
      <c r="J32" s="35">
        <v>0</v>
      </c>
      <c r="K32" s="35">
        <v>0</v>
      </c>
      <c r="L32" s="35">
        <v>0</v>
      </c>
      <c r="M32" s="35">
        <v>0</v>
      </c>
      <c r="N32" s="35">
        <v>0</v>
      </c>
      <c r="O32" s="35">
        <v>0</v>
      </c>
      <c r="P32" s="35">
        <v>0</v>
      </c>
      <c r="Q32" s="35">
        <v>0</v>
      </c>
      <c r="R32" s="35">
        <v>0</v>
      </c>
      <c r="S32" s="35">
        <v>0</v>
      </c>
      <c r="T32" s="35">
        <v>0</v>
      </c>
      <c r="U32" s="35">
        <v>0</v>
      </c>
      <c r="V32" s="35">
        <v>0</v>
      </c>
      <c r="W32" s="35">
        <v>0</v>
      </c>
      <c r="X32" s="37">
        <f t="shared" si="0"/>
        <v>0</v>
      </c>
    </row>
    <row r="33" spans="1:24" s="37" customFormat="1" ht="13" x14ac:dyDescent="0.3">
      <c r="A33" s="5" t="s">
        <v>147</v>
      </c>
      <c r="B33" s="36">
        <v>8.9999999999999999E-8</v>
      </c>
      <c r="C33" s="36">
        <v>-9150.9792407500008</v>
      </c>
      <c r="D33" s="36">
        <v>-1020.936833419</v>
      </c>
      <c r="E33" s="36">
        <v>15.71758949</v>
      </c>
      <c r="F33" s="36">
        <v>-24705.200705349998</v>
      </c>
      <c r="G33" s="37">
        <v>-5236.4007413999998</v>
      </c>
      <c r="H33" s="37">
        <v>-9019.4270515499993</v>
      </c>
      <c r="I33" s="37">
        <v>0</v>
      </c>
      <c r="J33" s="37">
        <v>0</v>
      </c>
      <c r="K33" s="37">
        <v>0</v>
      </c>
      <c r="L33" s="37">
        <v>-755.67253110000001</v>
      </c>
      <c r="M33" s="37">
        <v>-1658.4024006300001</v>
      </c>
      <c r="N33" s="37">
        <v>-105.93300763000001</v>
      </c>
      <c r="O33" s="37">
        <v>-431.964248</v>
      </c>
      <c r="P33" s="37">
        <v>-24267.090438169998</v>
      </c>
      <c r="Q33" s="37">
        <v>0</v>
      </c>
      <c r="R33" s="37">
        <v>-3725.5220919600001</v>
      </c>
      <c r="S33" s="37">
        <v>-41.718349000000003</v>
      </c>
      <c r="T33" s="37">
        <v>0</v>
      </c>
      <c r="U33" s="37">
        <v>0</v>
      </c>
      <c r="V33" s="37">
        <v>0</v>
      </c>
      <c r="W33" s="37">
        <v>0</v>
      </c>
      <c r="X33" s="37">
        <f t="shared" si="0"/>
        <v>-80103.530049378998</v>
      </c>
    </row>
    <row r="34" spans="1:24" s="37" customFormat="1" ht="13" x14ac:dyDescent="0.3">
      <c r="A34" s="5" t="s">
        <v>148</v>
      </c>
      <c r="B34" s="36">
        <v>8.9999999999999999E-8</v>
      </c>
      <c r="C34" s="36">
        <v>-9150.9792407500008</v>
      </c>
      <c r="D34" s="36">
        <v>-1020.936833419</v>
      </c>
      <c r="E34" s="36">
        <v>15.71758949</v>
      </c>
      <c r="F34" s="36">
        <v>-24705.200705349998</v>
      </c>
      <c r="G34" s="37">
        <v>-5236.4007413999998</v>
      </c>
      <c r="H34" s="37">
        <v>-9019.4270515499993</v>
      </c>
      <c r="I34" s="37">
        <v>0</v>
      </c>
      <c r="J34" s="37">
        <v>0</v>
      </c>
      <c r="K34" s="37">
        <v>0</v>
      </c>
      <c r="L34" s="37">
        <v>-755.67253110000001</v>
      </c>
      <c r="M34" s="37">
        <v>-1658.4024006300001</v>
      </c>
      <c r="N34" s="37">
        <v>-105.93300763000001</v>
      </c>
      <c r="O34" s="37">
        <v>-431.964248</v>
      </c>
      <c r="P34" s="37">
        <v>-24267.090438169998</v>
      </c>
      <c r="Q34" s="37">
        <v>0</v>
      </c>
      <c r="R34" s="37">
        <v>-3725.5220919600001</v>
      </c>
      <c r="S34" s="37">
        <v>-41.718349000000003</v>
      </c>
      <c r="T34" s="37">
        <v>0</v>
      </c>
      <c r="U34" s="37">
        <v>0</v>
      </c>
      <c r="V34" s="37">
        <v>0</v>
      </c>
      <c r="W34" s="37">
        <v>0</v>
      </c>
      <c r="X34" s="37">
        <f t="shared" si="0"/>
        <v>-80103.530049378998</v>
      </c>
    </row>
    <row r="35" spans="1:24" s="37" customFormat="1" ht="13" x14ac:dyDescent="0.3">
      <c r="A35" s="5" t="s">
        <v>149</v>
      </c>
      <c r="B35" s="36">
        <v>0</v>
      </c>
      <c r="C35" s="36">
        <v>0</v>
      </c>
      <c r="D35" s="36">
        <v>0</v>
      </c>
      <c r="E35" s="36">
        <v>0</v>
      </c>
      <c r="F35" s="36">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f t="shared" si="0"/>
        <v>0</v>
      </c>
    </row>
    <row r="36" spans="1:24" s="37" customFormat="1" ht="13" x14ac:dyDescent="0.3">
      <c r="A36" s="5" t="s">
        <v>150</v>
      </c>
      <c r="B36" s="36">
        <v>0</v>
      </c>
      <c r="C36" s="36">
        <v>0</v>
      </c>
      <c r="D36" s="36">
        <v>0</v>
      </c>
      <c r="E36" s="36">
        <v>0</v>
      </c>
      <c r="F36" s="36">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f t="shared" si="0"/>
        <v>0</v>
      </c>
    </row>
    <row r="37" spans="1:24" s="35" customFormat="1" ht="13" x14ac:dyDescent="0.3">
      <c r="A37" s="4" t="s">
        <v>151</v>
      </c>
      <c r="B37" s="34">
        <v>8.9999999999999999E-8</v>
      </c>
      <c r="C37" s="34">
        <v>-9150.9792407500008</v>
      </c>
      <c r="D37" s="34">
        <v>-1020.936833419</v>
      </c>
      <c r="E37" s="34">
        <v>15.71758949</v>
      </c>
      <c r="F37" s="34">
        <v>-24705.200705349998</v>
      </c>
      <c r="G37" s="35">
        <v>-5236.4007413999998</v>
      </c>
      <c r="H37" s="35">
        <v>-9019.4270515499993</v>
      </c>
      <c r="I37" s="35">
        <v>0</v>
      </c>
      <c r="J37" s="35">
        <v>0</v>
      </c>
      <c r="K37" s="35">
        <v>0</v>
      </c>
      <c r="L37" s="35">
        <v>-755.67253110000001</v>
      </c>
      <c r="M37" s="35">
        <v>-1658.4024006300001</v>
      </c>
      <c r="N37" s="35">
        <v>-105.93300763000001</v>
      </c>
      <c r="O37" s="35">
        <v>-431.964248</v>
      </c>
      <c r="P37" s="35">
        <v>-24267.090438169998</v>
      </c>
      <c r="Q37" s="35">
        <v>0</v>
      </c>
      <c r="R37" s="35">
        <v>-3725.5220919600001</v>
      </c>
      <c r="S37" s="35">
        <v>-41.718349000000003</v>
      </c>
      <c r="T37" s="35">
        <v>0</v>
      </c>
      <c r="U37" s="35">
        <v>0</v>
      </c>
      <c r="V37" s="35">
        <v>0</v>
      </c>
      <c r="W37" s="35">
        <v>0</v>
      </c>
      <c r="X37" s="37">
        <f t="shared" si="0"/>
        <v>-80103.530049378998</v>
      </c>
    </row>
    <row r="38" spans="1:24" s="35" customFormat="1" ht="13" x14ac:dyDescent="0.3">
      <c r="A38" s="4" t="s">
        <v>152</v>
      </c>
      <c r="B38" s="34">
        <v>0</v>
      </c>
      <c r="C38" s="34">
        <v>0</v>
      </c>
      <c r="D38" s="34">
        <v>0</v>
      </c>
      <c r="E38" s="34">
        <v>0</v>
      </c>
      <c r="F38" s="34">
        <v>0</v>
      </c>
      <c r="G38" s="35">
        <v>0</v>
      </c>
      <c r="H38" s="35">
        <v>0</v>
      </c>
      <c r="I38" s="35">
        <v>0</v>
      </c>
      <c r="J38" s="35">
        <v>0</v>
      </c>
      <c r="K38" s="35">
        <v>0</v>
      </c>
      <c r="L38" s="35">
        <v>0</v>
      </c>
      <c r="M38" s="35">
        <v>0</v>
      </c>
      <c r="N38" s="35">
        <v>0</v>
      </c>
      <c r="O38" s="35">
        <v>0</v>
      </c>
      <c r="P38" s="35">
        <v>0</v>
      </c>
      <c r="Q38" s="35">
        <v>0</v>
      </c>
      <c r="R38" s="35">
        <v>0</v>
      </c>
      <c r="S38" s="35">
        <v>0</v>
      </c>
      <c r="T38" s="35">
        <v>0</v>
      </c>
      <c r="U38" s="35">
        <v>0</v>
      </c>
      <c r="V38" s="35">
        <v>0</v>
      </c>
      <c r="W38" s="35">
        <v>0</v>
      </c>
      <c r="X38" s="37">
        <f t="shared" si="0"/>
        <v>0</v>
      </c>
    </row>
    <row r="39" spans="1:24" s="35" customFormat="1" ht="13" x14ac:dyDescent="0.3">
      <c r="A39" s="4" t="s">
        <v>153</v>
      </c>
      <c r="B39" s="34">
        <v>0</v>
      </c>
      <c r="C39" s="34">
        <v>0</v>
      </c>
      <c r="D39" s="34">
        <v>0</v>
      </c>
      <c r="E39" s="34">
        <v>0</v>
      </c>
      <c r="F39" s="34">
        <v>0</v>
      </c>
      <c r="G39" s="35">
        <v>0</v>
      </c>
      <c r="H39" s="35">
        <v>0</v>
      </c>
      <c r="I39" s="35">
        <v>0</v>
      </c>
      <c r="J39" s="35">
        <v>0</v>
      </c>
      <c r="K39" s="35">
        <v>0</v>
      </c>
      <c r="L39" s="35">
        <v>0</v>
      </c>
      <c r="M39" s="35">
        <v>0</v>
      </c>
      <c r="N39" s="35">
        <v>0</v>
      </c>
      <c r="O39" s="35">
        <v>0</v>
      </c>
      <c r="P39" s="35">
        <v>0</v>
      </c>
      <c r="Q39" s="35">
        <v>0</v>
      </c>
      <c r="R39" s="35">
        <v>0</v>
      </c>
      <c r="S39" s="35">
        <v>0</v>
      </c>
      <c r="T39" s="35">
        <v>0</v>
      </c>
      <c r="U39" s="35">
        <v>0</v>
      </c>
      <c r="V39" s="35">
        <v>0</v>
      </c>
      <c r="W39" s="35">
        <v>0</v>
      </c>
      <c r="X39" s="37">
        <f t="shared" si="0"/>
        <v>0</v>
      </c>
    </row>
    <row r="40" spans="1:24" s="35" customFormat="1" ht="13" x14ac:dyDescent="0.3">
      <c r="A40" s="4" t="s">
        <v>154</v>
      </c>
      <c r="B40" s="34">
        <v>55070.071982460002</v>
      </c>
      <c r="C40" s="34">
        <v>142955.40421892999</v>
      </c>
      <c r="D40" s="34">
        <v>2769.3502183559999</v>
      </c>
      <c r="E40" s="34">
        <v>4556.5619218040001</v>
      </c>
      <c r="F40" s="34">
        <v>261157.81751650001</v>
      </c>
      <c r="G40" s="35">
        <v>7789.5398905069997</v>
      </c>
      <c r="H40" s="35">
        <v>125533.23364754611</v>
      </c>
      <c r="I40" s="35">
        <v>18426.93824471</v>
      </c>
      <c r="J40" s="35">
        <v>0</v>
      </c>
      <c r="K40" s="35">
        <v>14606.398946949999</v>
      </c>
      <c r="L40" s="35">
        <v>5174.7163114200002</v>
      </c>
      <c r="M40" s="35">
        <v>6283.0464051099998</v>
      </c>
      <c r="N40" s="35">
        <v>1703.19612697</v>
      </c>
      <c r="O40" s="35">
        <v>6153.6005081599997</v>
      </c>
      <c r="P40" s="35">
        <v>123034.54992347999</v>
      </c>
      <c r="Q40" s="35">
        <v>23851.24570458</v>
      </c>
      <c r="R40" s="35">
        <v>12658.293272540001</v>
      </c>
      <c r="S40" s="35">
        <v>866.97099089000005</v>
      </c>
      <c r="T40" s="35">
        <v>0</v>
      </c>
      <c r="U40" s="35">
        <v>0</v>
      </c>
      <c r="V40" s="35">
        <v>0</v>
      </c>
      <c r="W40" s="35">
        <v>0</v>
      </c>
      <c r="X40" s="37">
        <f t="shared" si="0"/>
        <v>812590.93583091313</v>
      </c>
    </row>
    <row r="41" spans="1:24" s="37" customFormat="1" ht="13" x14ac:dyDescent="0.3">
      <c r="A41" s="5" t="s">
        <v>155</v>
      </c>
      <c r="B41" s="36">
        <v>0</v>
      </c>
      <c r="C41" s="36">
        <v>0</v>
      </c>
      <c r="D41" s="36">
        <v>18.865449744999999</v>
      </c>
      <c r="E41" s="36">
        <v>377.67929328999998</v>
      </c>
      <c r="F41" s="36">
        <v>0</v>
      </c>
      <c r="G41" s="37">
        <v>0</v>
      </c>
      <c r="H41" s="37">
        <v>0</v>
      </c>
      <c r="I41" s="37">
        <v>0</v>
      </c>
      <c r="J41" s="37">
        <v>0</v>
      </c>
      <c r="K41" s="37">
        <v>0</v>
      </c>
      <c r="L41" s="37">
        <v>0</v>
      </c>
      <c r="M41" s="37">
        <v>577.27117078000003</v>
      </c>
      <c r="N41" s="37">
        <v>0</v>
      </c>
      <c r="O41" s="37">
        <v>0</v>
      </c>
      <c r="P41" s="37">
        <v>239.27031994999999</v>
      </c>
      <c r="Q41" s="37">
        <v>210.82262001999999</v>
      </c>
      <c r="R41" s="37">
        <v>0</v>
      </c>
      <c r="S41" s="37">
        <v>0</v>
      </c>
      <c r="T41" s="37">
        <v>0</v>
      </c>
      <c r="U41" s="37">
        <v>0</v>
      </c>
      <c r="V41" s="37">
        <v>0</v>
      </c>
      <c r="W41" s="37">
        <v>0</v>
      </c>
      <c r="X41" s="37">
        <f t="shared" si="0"/>
        <v>1423.9088537849998</v>
      </c>
    </row>
    <row r="42" spans="1:24" s="35" customFormat="1" ht="13" x14ac:dyDescent="0.3">
      <c r="A42" s="4" t="s">
        <v>156</v>
      </c>
      <c r="B42" s="34">
        <v>0</v>
      </c>
      <c r="C42" s="34">
        <v>0</v>
      </c>
      <c r="D42" s="34">
        <v>0</v>
      </c>
      <c r="E42" s="34">
        <v>0</v>
      </c>
      <c r="F42" s="34">
        <v>0</v>
      </c>
      <c r="G42" s="35">
        <v>0</v>
      </c>
      <c r="H42" s="35">
        <v>0</v>
      </c>
      <c r="I42" s="35">
        <v>0</v>
      </c>
      <c r="J42" s="35">
        <v>0</v>
      </c>
      <c r="K42" s="35">
        <v>0</v>
      </c>
      <c r="L42" s="35">
        <v>0</v>
      </c>
      <c r="M42" s="35">
        <v>0</v>
      </c>
      <c r="N42" s="35">
        <v>0</v>
      </c>
      <c r="O42" s="35">
        <v>0</v>
      </c>
      <c r="P42" s="35">
        <v>0</v>
      </c>
      <c r="Q42" s="35">
        <v>240.94798016999999</v>
      </c>
      <c r="R42" s="35">
        <v>0</v>
      </c>
      <c r="S42" s="35">
        <v>0</v>
      </c>
      <c r="T42" s="35">
        <v>0</v>
      </c>
      <c r="U42" s="35">
        <v>0</v>
      </c>
      <c r="V42" s="35">
        <v>0</v>
      </c>
      <c r="W42" s="35">
        <v>0</v>
      </c>
      <c r="X42" s="37">
        <f t="shared" si="0"/>
        <v>240.94798016999999</v>
      </c>
    </row>
    <row r="43" spans="1:24" s="37" customFormat="1" ht="13" x14ac:dyDescent="0.3">
      <c r="A43" s="5" t="s">
        <v>157</v>
      </c>
      <c r="B43" s="36">
        <v>0</v>
      </c>
      <c r="C43" s="36">
        <v>0</v>
      </c>
      <c r="D43" s="36">
        <v>0</v>
      </c>
      <c r="E43" s="36">
        <v>377.67929328999998</v>
      </c>
      <c r="F43" s="36">
        <v>0</v>
      </c>
      <c r="G43" s="37">
        <v>0</v>
      </c>
      <c r="H43" s="37">
        <v>0</v>
      </c>
      <c r="I43" s="37">
        <v>0</v>
      </c>
      <c r="J43" s="37">
        <v>0</v>
      </c>
      <c r="K43" s="37">
        <v>0</v>
      </c>
      <c r="L43" s="37">
        <v>0</v>
      </c>
      <c r="M43" s="37">
        <v>-38.186813039999997</v>
      </c>
      <c r="N43" s="37">
        <v>0</v>
      </c>
      <c r="O43" s="37">
        <v>0</v>
      </c>
      <c r="P43" s="37">
        <v>239.27031994999999</v>
      </c>
      <c r="Q43" s="37">
        <v>-30.125360149999999</v>
      </c>
      <c r="R43" s="37">
        <v>0</v>
      </c>
      <c r="S43" s="37">
        <v>0</v>
      </c>
      <c r="T43" s="37">
        <v>0</v>
      </c>
      <c r="U43" s="37">
        <v>0</v>
      </c>
      <c r="V43" s="37">
        <v>0</v>
      </c>
      <c r="W43" s="37">
        <v>0</v>
      </c>
      <c r="X43" s="37">
        <f t="shared" si="0"/>
        <v>548.6374400499999</v>
      </c>
    </row>
    <row r="44" spans="1:24" s="37" customFormat="1" ht="13" x14ac:dyDescent="0.3">
      <c r="A44" s="5" t="s">
        <v>148</v>
      </c>
      <c r="B44" s="36">
        <v>0</v>
      </c>
      <c r="C44" s="36">
        <v>0</v>
      </c>
      <c r="D44" s="36">
        <v>0</v>
      </c>
      <c r="E44" s="36">
        <v>-112.66354542000001</v>
      </c>
      <c r="F44" s="36">
        <v>0</v>
      </c>
      <c r="G44" s="37">
        <v>0</v>
      </c>
      <c r="H44" s="37">
        <v>0</v>
      </c>
      <c r="I44" s="37">
        <v>0</v>
      </c>
      <c r="J44" s="37">
        <v>0</v>
      </c>
      <c r="K44" s="37">
        <v>0</v>
      </c>
      <c r="L44" s="37">
        <v>0</v>
      </c>
      <c r="M44" s="37">
        <v>-38.186813039999997</v>
      </c>
      <c r="N44" s="37">
        <v>0</v>
      </c>
      <c r="O44" s="37">
        <v>0</v>
      </c>
      <c r="P44" s="37">
        <v>239.27031994999999</v>
      </c>
      <c r="Q44" s="37">
        <v>-30.125360149999999</v>
      </c>
      <c r="R44" s="37">
        <v>0</v>
      </c>
      <c r="S44" s="37">
        <v>0</v>
      </c>
      <c r="T44" s="37">
        <v>0</v>
      </c>
      <c r="U44" s="37">
        <v>0</v>
      </c>
      <c r="V44" s="37">
        <v>0</v>
      </c>
      <c r="W44" s="37">
        <v>0</v>
      </c>
      <c r="X44" s="37">
        <f t="shared" ref="X44:X75" si="1">SUM(B44:W44)</f>
        <v>58.294601339999993</v>
      </c>
    </row>
    <row r="45" spans="1:24" s="37" customFormat="1" ht="13" x14ac:dyDescent="0.3">
      <c r="A45" s="5" t="s">
        <v>150</v>
      </c>
      <c r="B45" s="36">
        <v>0</v>
      </c>
      <c r="C45" s="36">
        <v>0</v>
      </c>
      <c r="D45" s="36">
        <v>0</v>
      </c>
      <c r="E45" s="36">
        <v>0</v>
      </c>
      <c r="F45" s="36">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f t="shared" si="1"/>
        <v>0</v>
      </c>
    </row>
    <row r="46" spans="1:24" s="35" customFormat="1" ht="13" x14ac:dyDescent="0.3">
      <c r="A46" s="4" t="s">
        <v>151</v>
      </c>
      <c r="B46" s="34">
        <v>0</v>
      </c>
      <c r="C46" s="34">
        <v>0</v>
      </c>
      <c r="D46" s="34">
        <v>0</v>
      </c>
      <c r="E46" s="34">
        <v>-112.66354542000001</v>
      </c>
      <c r="F46" s="34">
        <v>0</v>
      </c>
      <c r="G46" s="35">
        <v>0</v>
      </c>
      <c r="H46" s="35">
        <v>0</v>
      </c>
      <c r="I46" s="35">
        <v>0</v>
      </c>
      <c r="J46" s="35">
        <v>0</v>
      </c>
      <c r="K46" s="35">
        <v>0</v>
      </c>
      <c r="L46" s="35">
        <v>0</v>
      </c>
      <c r="M46" s="35">
        <v>-38.186813039999997</v>
      </c>
      <c r="N46" s="35">
        <v>0</v>
      </c>
      <c r="O46" s="35">
        <v>0</v>
      </c>
      <c r="P46" s="35">
        <v>239.27031994999999</v>
      </c>
      <c r="Q46" s="35">
        <v>-30.125360149999999</v>
      </c>
      <c r="R46" s="35">
        <v>0</v>
      </c>
      <c r="S46" s="35">
        <v>0</v>
      </c>
      <c r="T46" s="35">
        <v>0</v>
      </c>
      <c r="U46" s="35">
        <v>0</v>
      </c>
      <c r="V46" s="35">
        <v>0</v>
      </c>
      <c r="W46" s="35">
        <v>0</v>
      </c>
      <c r="X46" s="37">
        <f t="shared" si="1"/>
        <v>58.294601339999993</v>
      </c>
    </row>
    <row r="47" spans="1:24" s="35" customFormat="1" ht="13" x14ac:dyDescent="0.3">
      <c r="A47" s="4" t="s">
        <v>152</v>
      </c>
      <c r="B47" s="34">
        <v>0</v>
      </c>
      <c r="C47" s="34">
        <v>0</v>
      </c>
      <c r="D47" s="34">
        <v>0</v>
      </c>
      <c r="E47" s="34">
        <v>490.34283871000002</v>
      </c>
      <c r="F47" s="34">
        <v>0</v>
      </c>
      <c r="G47" s="35">
        <v>0</v>
      </c>
      <c r="H47" s="35">
        <v>0</v>
      </c>
      <c r="I47" s="35">
        <v>0</v>
      </c>
      <c r="J47" s="35">
        <v>0</v>
      </c>
      <c r="K47" s="35">
        <v>0</v>
      </c>
      <c r="L47" s="35">
        <v>0</v>
      </c>
      <c r="M47" s="35">
        <v>0</v>
      </c>
      <c r="N47" s="35">
        <v>0</v>
      </c>
      <c r="O47" s="35">
        <v>0</v>
      </c>
      <c r="P47" s="35">
        <v>0</v>
      </c>
      <c r="Q47" s="35">
        <v>0</v>
      </c>
      <c r="R47" s="35">
        <v>0</v>
      </c>
      <c r="S47" s="35">
        <v>0</v>
      </c>
      <c r="T47" s="35">
        <v>0</v>
      </c>
      <c r="U47" s="35">
        <v>0</v>
      </c>
      <c r="V47" s="35">
        <v>0</v>
      </c>
      <c r="W47" s="35">
        <v>0</v>
      </c>
      <c r="X47" s="37">
        <f t="shared" si="1"/>
        <v>490.34283871000002</v>
      </c>
    </row>
    <row r="48" spans="1:24" s="35" customFormat="1" ht="13" x14ac:dyDescent="0.3">
      <c r="A48" s="4" t="s">
        <v>153</v>
      </c>
      <c r="B48" s="34">
        <v>0</v>
      </c>
      <c r="C48" s="34">
        <v>0</v>
      </c>
      <c r="D48" s="34">
        <v>0</v>
      </c>
      <c r="E48" s="34">
        <v>0</v>
      </c>
      <c r="F48" s="34">
        <v>0</v>
      </c>
      <c r="G48" s="35">
        <v>0</v>
      </c>
      <c r="H48" s="35">
        <v>0</v>
      </c>
      <c r="I48" s="35">
        <v>0</v>
      </c>
      <c r="J48" s="35">
        <v>0</v>
      </c>
      <c r="K48" s="35">
        <v>0</v>
      </c>
      <c r="L48" s="35">
        <v>0</v>
      </c>
      <c r="M48" s="35">
        <v>0</v>
      </c>
      <c r="N48" s="35">
        <v>0</v>
      </c>
      <c r="O48" s="35">
        <v>0</v>
      </c>
      <c r="P48" s="35">
        <v>0</v>
      </c>
      <c r="Q48" s="35">
        <v>0</v>
      </c>
      <c r="R48" s="35">
        <v>0</v>
      </c>
      <c r="S48" s="35">
        <v>0</v>
      </c>
      <c r="T48" s="35">
        <v>0</v>
      </c>
      <c r="U48" s="35">
        <v>0</v>
      </c>
      <c r="V48" s="35">
        <v>0</v>
      </c>
      <c r="W48" s="35">
        <v>0</v>
      </c>
      <c r="X48" s="37">
        <f t="shared" si="1"/>
        <v>0</v>
      </c>
    </row>
    <row r="49" spans="1:24" s="35" customFormat="1" ht="13" x14ac:dyDescent="0.3">
      <c r="A49" s="4" t="s">
        <v>158</v>
      </c>
      <c r="B49" s="34">
        <v>0</v>
      </c>
      <c r="C49" s="34">
        <v>0</v>
      </c>
      <c r="D49" s="34">
        <v>18.865449744999999</v>
      </c>
      <c r="E49" s="34">
        <v>0</v>
      </c>
      <c r="F49" s="34">
        <v>0</v>
      </c>
      <c r="G49" s="35">
        <v>0</v>
      </c>
      <c r="H49" s="35">
        <v>0</v>
      </c>
      <c r="I49" s="35">
        <v>0</v>
      </c>
      <c r="J49" s="35">
        <v>0</v>
      </c>
      <c r="K49" s="35">
        <v>0</v>
      </c>
      <c r="L49" s="35">
        <v>0</v>
      </c>
      <c r="M49" s="35">
        <v>615.45798381999998</v>
      </c>
      <c r="N49" s="35">
        <v>0</v>
      </c>
      <c r="O49" s="35">
        <v>0</v>
      </c>
      <c r="P49" s="35">
        <v>0</v>
      </c>
      <c r="Q49" s="35">
        <v>0</v>
      </c>
      <c r="R49" s="35">
        <v>0</v>
      </c>
      <c r="S49" s="35">
        <v>0</v>
      </c>
      <c r="T49" s="35">
        <v>0</v>
      </c>
      <c r="U49" s="35">
        <v>0</v>
      </c>
      <c r="V49" s="35">
        <v>0</v>
      </c>
      <c r="W49" s="35">
        <v>0</v>
      </c>
      <c r="X49" s="37">
        <f t="shared" si="1"/>
        <v>634.32343356499996</v>
      </c>
    </row>
    <row r="50" spans="1:24" s="37" customFormat="1" ht="13" x14ac:dyDescent="0.3">
      <c r="A50" s="5" t="s">
        <v>159</v>
      </c>
      <c r="B50" s="36">
        <v>6163.2407549199997</v>
      </c>
      <c r="C50" s="36">
        <v>26146.645550910001</v>
      </c>
      <c r="D50" s="36">
        <v>303.80844448400001</v>
      </c>
      <c r="E50" s="36">
        <v>144442.59739243999</v>
      </c>
      <c r="F50" s="36">
        <v>20632.791053739998</v>
      </c>
      <c r="G50" s="37">
        <v>693.8164984</v>
      </c>
      <c r="H50" s="37">
        <v>27301.801457699999</v>
      </c>
      <c r="I50" s="37">
        <v>15092.07416867</v>
      </c>
      <c r="J50" s="37">
        <v>1231.4094579499999</v>
      </c>
      <c r="K50" s="37">
        <v>2208.5723054800001</v>
      </c>
      <c r="L50" s="37">
        <v>910.07383189999996</v>
      </c>
      <c r="M50" s="37">
        <v>390.21216551999999</v>
      </c>
      <c r="N50" s="37">
        <v>53.780343180000003</v>
      </c>
      <c r="O50" s="37">
        <v>15849.57735904</v>
      </c>
      <c r="P50" s="37">
        <v>15318.21571545</v>
      </c>
      <c r="Q50" s="37">
        <v>16443.910950820002</v>
      </c>
      <c r="R50" s="37">
        <v>956.24990145000004</v>
      </c>
      <c r="S50" s="37">
        <v>190.86434199999999</v>
      </c>
      <c r="T50" s="37">
        <v>11808.960963293999</v>
      </c>
      <c r="U50" s="37">
        <v>4697.7548089600004</v>
      </c>
      <c r="V50" s="37">
        <v>3771.1789034399999</v>
      </c>
      <c r="W50" s="37">
        <v>5061.6069707799998</v>
      </c>
      <c r="X50" s="37">
        <f t="shared" si="1"/>
        <v>319669.14334052801</v>
      </c>
    </row>
    <row r="51" spans="1:24" s="37" customFormat="1" ht="13" x14ac:dyDescent="0.3">
      <c r="A51" s="5" t="s">
        <v>160</v>
      </c>
      <c r="B51" s="36">
        <v>6163.2407549199997</v>
      </c>
      <c r="C51" s="36">
        <v>34490.587775510001</v>
      </c>
      <c r="D51" s="36">
        <v>303.80844448400001</v>
      </c>
      <c r="E51" s="36">
        <v>144442.59739243999</v>
      </c>
      <c r="F51" s="36">
        <v>26166.487416200001</v>
      </c>
      <c r="G51" s="37">
        <v>693.8164984</v>
      </c>
      <c r="H51" s="37">
        <v>27301.801457699999</v>
      </c>
      <c r="I51" s="37">
        <v>1390.2049572599999</v>
      </c>
      <c r="J51" s="37">
        <v>1231.4094579499999</v>
      </c>
      <c r="K51" s="37">
        <v>1286.5649353199999</v>
      </c>
      <c r="L51" s="37">
        <v>910.07383189999996</v>
      </c>
      <c r="M51" s="37">
        <v>390.21216551999999</v>
      </c>
      <c r="N51" s="37">
        <v>93.525675199999995</v>
      </c>
      <c r="O51" s="37">
        <v>212.22786083</v>
      </c>
      <c r="P51" s="37">
        <v>18313.04741449</v>
      </c>
      <c r="Q51" s="37">
        <v>7598.5390933899998</v>
      </c>
      <c r="R51" s="37">
        <v>956.24990145000004</v>
      </c>
      <c r="S51" s="37">
        <v>190.86434199999999</v>
      </c>
      <c r="T51" s="37">
        <v>11808.960963293999</v>
      </c>
      <c r="U51" s="37">
        <v>4697.7548089600004</v>
      </c>
      <c r="V51" s="37">
        <v>3771.1789034399999</v>
      </c>
      <c r="W51" s="37">
        <v>5061.6069707799998</v>
      </c>
      <c r="X51" s="37">
        <f t="shared" si="1"/>
        <v>297474.76102143805</v>
      </c>
    </row>
    <row r="52" spans="1:24" s="37" customFormat="1" ht="13" x14ac:dyDescent="0.3">
      <c r="A52" s="5" t="s">
        <v>161</v>
      </c>
      <c r="B52" s="36">
        <v>1192.9188931000001</v>
      </c>
      <c r="C52" s="36">
        <v>5101.3386595800002</v>
      </c>
      <c r="D52" s="36">
        <v>197.62808507</v>
      </c>
      <c r="E52" s="36">
        <v>185.76873154</v>
      </c>
      <c r="F52" s="36">
        <v>7381.2333097000001</v>
      </c>
      <c r="G52" s="37">
        <v>374.20317605000002</v>
      </c>
      <c r="H52" s="37">
        <v>4480.1462442499997</v>
      </c>
      <c r="I52" s="37">
        <v>500.10842210999999</v>
      </c>
      <c r="J52" s="37">
        <v>1230.92419425</v>
      </c>
      <c r="K52" s="37">
        <v>110.91368779</v>
      </c>
      <c r="L52" s="37">
        <v>670.85807566000005</v>
      </c>
      <c r="M52" s="37">
        <v>253.39869315999999</v>
      </c>
      <c r="N52" s="37">
        <v>62.7535375</v>
      </c>
      <c r="O52" s="37">
        <v>162.05476274</v>
      </c>
      <c r="P52" s="37">
        <v>2518.0710680900002</v>
      </c>
      <c r="Q52" s="37">
        <v>122.22062912</v>
      </c>
      <c r="R52" s="37">
        <v>727.92707245999998</v>
      </c>
      <c r="S52" s="37">
        <v>79.658655999999993</v>
      </c>
      <c r="T52" s="37">
        <v>11229.457984324001</v>
      </c>
      <c r="U52" s="37">
        <v>4662.6416166999998</v>
      </c>
      <c r="V52" s="37">
        <v>3732.5420591000002</v>
      </c>
      <c r="W52" s="37">
        <v>4846.93692543</v>
      </c>
      <c r="X52" s="37">
        <f t="shared" si="1"/>
        <v>49823.704483723996</v>
      </c>
    </row>
    <row r="53" spans="1:24" s="35" customFormat="1" ht="13" x14ac:dyDescent="0.3">
      <c r="A53" s="4" t="s">
        <v>162</v>
      </c>
      <c r="B53" s="34">
        <v>0</v>
      </c>
      <c r="C53" s="34">
        <v>0</v>
      </c>
      <c r="D53" s="34">
        <v>0</v>
      </c>
      <c r="E53" s="34">
        <v>0</v>
      </c>
      <c r="F53" s="34">
        <v>0</v>
      </c>
      <c r="G53" s="35">
        <v>0</v>
      </c>
      <c r="H53" s="35">
        <v>0</v>
      </c>
      <c r="I53" s="35">
        <v>0</v>
      </c>
      <c r="J53" s="35">
        <v>0</v>
      </c>
      <c r="K53" s="35">
        <v>0</v>
      </c>
      <c r="L53" s="35">
        <v>0</v>
      </c>
      <c r="M53" s="35">
        <v>0</v>
      </c>
      <c r="N53" s="35">
        <v>0</v>
      </c>
      <c r="O53" s="35">
        <v>0</v>
      </c>
      <c r="P53" s="35">
        <v>0</v>
      </c>
      <c r="Q53" s="35">
        <v>0</v>
      </c>
      <c r="R53" s="35">
        <v>0</v>
      </c>
      <c r="S53" s="35">
        <v>0</v>
      </c>
      <c r="T53" s="35">
        <v>0</v>
      </c>
      <c r="U53" s="35">
        <v>0</v>
      </c>
      <c r="V53" s="35">
        <v>0</v>
      </c>
      <c r="W53" s="35">
        <v>0</v>
      </c>
      <c r="X53" s="37">
        <f t="shared" si="1"/>
        <v>0</v>
      </c>
    </row>
    <row r="54" spans="1:24" s="35" customFormat="1" ht="13" x14ac:dyDescent="0.3">
      <c r="A54" s="4" t="s">
        <v>163</v>
      </c>
      <c r="B54" s="34">
        <v>1192.9188931000001</v>
      </c>
      <c r="C54" s="34">
        <v>3515.9156010800002</v>
      </c>
      <c r="D54" s="34">
        <v>109.925480196</v>
      </c>
      <c r="E54" s="34">
        <v>145.62953554000001</v>
      </c>
      <c r="F54" s="34">
        <v>5117.9410864000001</v>
      </c>
      <c r="G54" s="35">
        <v>190.17851304999999</v>
      </c>
      <c r="H54" s="35">
        <v>3895.25639525</v>
      </c>
      <c r="I54" s="35">
        <v>61.71918711</v>
      </c>
      <c r="J54" s="35">
        <v>45.234781130000002</v>
      </c>
      <c r="K54" s="35">
        <v>110.91368779</v>
      </c>
      <c r="L54" s="35">
        <v>586.31640976000006</v>
      </c>
      <c r="M54" s="35">
        <v>83.12178016</v>
      </c>
      <c r="N54" s="35">
        <v>24.712692000000001</v>
      </c>
      <c r="O54" s="35">
        <v>116.65561574</v>
      </c>
      <c r="P54" s="35">
        <v>2518.0710680900002</v>
      </c>
      <c r="Q54" s="35">
        <v>122.22062912</v>
      </c>
      <c r="R54" s="35">
        <v>366.83936068999998</v>
      </c>
      <c r="S54" s="35">
        <v>79.658655999999993</v>
      </c>
      <c r="T54" s="35">
        <v>273.37487802999999</v>
      </c>
      <c r="U54" s="35">
        <v>101.32690005000001</v>
      </c>
      <c r="V54" s="35">
        <v>76.414075890000007</v>
      </c>
      <c r="W54" s="35">
        <v>101.68588536999999</v>
      </c>
      <c r="X54" s="37">
        <f t="shared" si="1"/>
        <v>18836.031111545995</v>
      </c>
    </row>
    <row r="55" spans="1:24" s="35" customFormat="1" ht="13" x14ac:dyDescent="0.3">
      <c r="A55" s="4" t="s">
        <v>164</v>
      </c>
      <c r="B55" s="34">
        <v>1192.9188931000001</v>
      </c>
      <c r="C55" s="34">
        <v>3515.9156010800002</v>
      </c>
      <c r="D55" s="34">
        <v>109.925480196</v>
      </c>
      <c r="E55" s="34">
        <v>145.62953554000001</v>
      </c>
      <c r="F55" s="34">
        <v>5117.9410864000001</v>
      </c>
      <c r="G55" s="35">
        <v>190.17851304999999</v>
      </c>
      <c r="H55" s="35">
        <v>3895.25639525</v>
      </c>
      <c r="I55" s="35">
        <v>61.71918711</v>
      </c>
      <c r="J55" s="35">
        <v>45.234781130000002</v>
      </c>
      <c r="K55" s="35">
        <v>110.91368779</v>
      </c>
      <c r="L55" s="35">
        <v>586.31640976000006</v>
      </c>
      <c r="M55" s="35">
        <v>83.12178016</v>
      </c>
      <c r="N55" s="35">
        <v>24.712692000000001</v>
      </c>
      <c r="O55" s="35">
        <v>116.65561574</v>
      </c>
      <c r="P55" s="35">
        <v>2518.0710680900002</v>
      </c>
      <c r="Q55" s="35">
        <v>122.22062912</v>
      </c>
      <c r="R55" s="35">
        <v>366.83936068999998</v>
      </c>
      <c r="S55" s="35">
        <v>79.658655999999993</v>
      </c>
      <c r="T55" s="35">
        <v>273.37487802999999</v>
      </c>
      <c r="U55" s="35">
        <v>101.32690005000001</v>
      </c>
      <c r="V55" s="35">
        <v>76.414075890000007</v>
      </c>
      <c r="W55" s="35">
        <v>101.68588536999999</v>
      </c>
      <c r="X55" s="37">
        <f t="shared" si="1"/>
        <v>18836.031111545995</v>
      </c>
    </row>
    <row r="56" spans="1:24" s="35" customFormat="1" ht="13" x14ac:dyDescent="0.3">
      <c r="A56" s="4" t="s">
        <v>165</v>
      </c>
      <c r="B56" s="34">
        <v>0</v>
      </c>
      <c r="C56" s="34">
        <v>0</v>
      </c>
      <c r="D56" s="34">
        <v>0</v>
      </c>
      <c r="E56" s="34">
        <v>0</v>
      </c>
      <c r="F56" s="34">
        <v>0</v>
      </c>
      <c r="G56" s="35">
        <v>0</v>
      </c>
      <c r="H56" s="35">
        <v>0</v>
      </c>
      <c r="I56" s="35">
        <v>0</v>
      </c>
      <c r="J56" s="35">
        <v>0</v>
      </c>
      <c r="K56" s="35">
        <v>0</v>
      </c>
      <c r="L56" s="35">
        <v>0</v>
      </c>
      <c r="M56" s="35">
        <v>0</v>
      </c>
      <c r="N56" s="35">
        <v>0</v>
      </c>
      <c r="O56" s="35">
        <v>0</v>
      </c>
      <c r="P56" s="35">
        <v>0</v>
      </c>
      <c r="Q56" s="35">
        <v>0</v>
      </c>
      <c r="R56" s="35">
        <v>0</v>
      </c>
      <c r="S56" s="35">
        <v>0</v>
      </c>
      <c r="T56" s="35">
        <v>0</v>
      </c>
      <c r="U56" s="35">
        <v>0</v>
      </c>
      <c r="V56" s="35">
        <v>0</v>
      </c>
      <c r="W56" s="35">
        <v>0</v>
      </c>
      <c r="X56" s="37">
        <f t="shared" si="1"/>
        <v>0</v>
      </c>
    </row>
    <row r="57" spans="1:24" s="37" customFormat="1" ht="13" x14ac:dyDescent="0.3">
      <c r="A57" s="5" t="s">
        <v>166</v>
      </c>
      <c r="B57" s="36">
        <v>0</v>
      </c>
      <c r="C57" s="36">
        <v>0</v>
      </c>
      <c r="D57" s="36">
        <v>0</v>
      </c>
      <c r="E57" s="36">
        <v>0</v>
      </c>
      <c r="F57" s="36">
        <v>0</v>
      </c>
      <c r="G57" s="37">
        <v>0</v>
      </c>
      <c r="H57" s="37">
        <v>0</v>
      </c>
      <c r="I57" s="37">
        <v>0</v>
      </c>
      <c r="J57" s="37">
        <v>0</v>
      </c>
      <c r="K57" s="37">
        <v>0</v>
      </c>
      <c r="L57" s="37">
        <v>0</v>
      </c>
      <c r="M57" s="37">
        <v>0</v>
      </c>
      <c r="N57" s="37">
        <v>0</v>
      </c>
      <c r="O57" s="37">
        <v>0</v>
      </c>
      <c r="P57" s="37">
        <v>0</v>
      </c>
      <c r="Q57" s="37">
        <v>0</v>
      </c>
      <c r="R57" s="37">
        <v>0</v>
      </c>
      <c r="S57" s="37">
        <v>0</v>
      </c>
      <c r="T57" s="37">
        <v>0</v>
      </c>
      <c r="U57" s="37">
        <v>0</v>
      </c>
      <c r="V57" s="37">
        <v>0</v>
      </c>
      <c r="W57" s="37">
        <v>0</v>
      </c>
      <c r="X57" s="37">
        <f t="shared" si="1"/>
        <v>0</v>
      </c>
    </row>
    <row r="58" spans="1:24" s="37" customFormat="1" ht="13" x14ac:dyDescent="0.3">
      <c r="A58" s="5" t="s">
        <v>167</v>
      </c>
      <c r="B58" s="36">
        <v>0</v>
      </c>
      <c r="C58" s="36">
        <v>0</v>
      </c>
      <c r="D58" s="36">
        <v>0</v>
      </c>
      <c r="E58" s="36">
        <v>0</v>
      </c>
      <c r="F58" s="36">
        <v>0</v>
      </c>
      <c r="G58" s="37">
        <v>0</v>
      </c>
      <c r="H58" s="37">
        <v>0</v>
      </c>
      <c r="I58" s="37">
        <v>0</v>
      </c>
      <c r="J58" s="37">
        <v>0</v>
      </c>
      <c r="K58" s="37">
        <v>0</v>
      </c>
      <c r="L58" s="37">
        <v>0</v>
      </c>
      <c r="M58" s="37">
        <v>0</v>
      </c>
      <c r="N58" s="37">
        <v>0</v>
      </c>
      <c r="O58" s="37">
        <v>0</v>
      </c>
      <c r="P58" s="37">
        <v>0</v>
      </c>
      <c r="Q58" s="37">
        <v>0</v>
      </c>
      <c r="R58" s="37">
        <v>0</v>
      </c>
      <c r="S58" s="37">
        <v>0</v>
      </c>
      <c r="T58" s="37">
        <v>0</v>
      </c>
      <c r="U58" s="37">
        <v>0</v>
      </c>
      <c r="V58" s="37">
        <v>0</v>
      </c>
      <c r="W58" s="37">
        <v>0</v>
      </c>
      <c r="X58" s="37">
        <f t="shared" si="1"/>
        <v>0</v>
      </c>
    </row>
    <row r="59" spans="1:24" s="35" customFormat="1" ht="13" x14ac:dyDescent="0.3">
      <c r="A59" s="4" t="s">
        <v>143</v>
      </c>
      <c r="B59" s="34">
        <v>0</v>
      </c>
      <c r="C59" s="34">
        <v>0</v>
      </c>
      <c r="D59" s="34">
        <v>0</v>
      </c>
      <c r="E59" s="34">
        <v>0</v>
      </c>
      <c r="F59" s="34">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7">
        <f t="shared" si="1"/>
        <v>0</v>
      </c>
    </row>
    <row r="60" spans="1:24" s="35" customFormat="1" ht="13" x14ac:dyDescent="0.3">
      <c r="A60" s="4" t="s">
        <v>142</v>
      </c>
      <c r="B60" s="34">
        <v>0</v>
      </c>
      <c r="C60" s="34">
        <v>0</v>
      </c>
      <c r="D60" s="34">
        <v>0</v>
      </c>
      <c r="E60" s="34">
        <v>0</v>
      </c>
      <c r="F60" s="34">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7">
        <f t="shared" si="1"/>
        <v>0</v>
      </c>
    </row>
    <row r="61" spans="1:24" s="35" customFormat="1" ht="13" x14ac:dyDescent="0.3">
      <c r="A61" s="4" t="s">
        <v>144</v>
      </c>
      <c r="B61" s="34">
        <v>0</v>
      </c>
      <c r="C61" s="34">
        <v>0</v>
      </c>
      <c r="D61" s="34">
        <v>0</v>
      </c>
      <c r="E61" s="34">
        <v>0</v>
      </c>
      <c r="F61" s="34">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7">
        <f t="shared" si="1"/>
        <v>0</v>
      </c>
    </row>
    <row r="62" spans="1:24" s="35" customFormat="1" ht="13" x14ac:dyDescent="0.3">
      <c r="A62" s="4" t="s">
        <v>168</v>
      </c>
      <c r="B62" s="34">
        <v>0</v>
      </c>
      <c r="C62" s="34">
        <v>0</v>
      </c>
      <c r="D62" s="34">
        <v>0</v>
      </c>
      <c r="E62" s="34">
        <v>0</v>
      </c>
      <c r="F62" s="34">
        <v>0</v>
      </c>
      <c r="G62" s="35">
        <v>0</v>
      </c>
      <c r="H62" s="35">
        <v>0</v>
      </c>
      <c r="I62" s="35">
        <v>0</v>
      </c>
      <c r="J62" s="35">
        <v>0</v>
      </c>
      <c r="K62" s="35">
        <v>0</v>
      </c>
      <c r="L62" s="35">
        <v>0</v>
      </c>
      <c r="M62" s="35">
        <v>0</v>
      </c>
      <c r="N62" s="35">
        <v>0</v>
      </c>
      <c r="O62" s="35">
        <v>0</v>
      </c>
      <c r="P62" s="35">
        <v>0</v>
      </c>
      <c r="Q62" s="35">
        <v>0</v>
      </c>
      <c r="R62" s="35">
        <v>0</v>
      </c>
      <c r="S62" s="35">
        <v>0</v>
      </c>
      <c r="T62" s="35">
        <v>0</v>
      </c>
      <c r="U62" s="35">
        <v>0</v>
      </c>
      <c r="V62" s="35">
        <v>0</v>
      </c>
      <c r="W62" s="35">
        <v>0</v>
      </c>
      <c r="X62" s="37">
        <f t="shared" si="1"/>
        <v>0</v>
      </c>
    </row>
    <row r="63" spans="1:24" s="37" customFormat="1" ht="13" x14ac:dyDescent="0.3">
      <c r="A63" s="5" t="s">
        <v>169</v>
      </c>
      <c r="B63" s="36">
        <v>0</v>
      </c>
      <c r="C63" s="36">
        <v>1585.4230585</v>
      </c>
      <c r="D63" s="36">
        <v>87.702604874000002</v>
      </c>
      <c r="E63" s="36">
        <v>40.139195999999998</v>
      </c>
      <c r="F63" s="36">
        <v>2263.2922232999999</v>
      </c>
      <c r="G63" s="37">
        <v>184.024663</v>
      </c>
      <c r="H63" s="37">
        <v>584.88984900000003</v>
      </c>
      <c r="I63" s="37">
        <v>438.38923499999999</v>
      </c>
      <c r="J63" s="37">
        <v>0</v>
      </c>
      <c r="K63" s="37">
        <v>0</v>
      </c>
      <c r="L63" s="37">
        <v>84.541665899999998</v>
      </c>
      <c r="M63" s="37">
        <v>170.27691300000001</v>
      </c>
      <c r="N63" s="37">
        <v>38.040845500000003</v>
      </c>
      <c r="O63" s="37">
        <v>45.399146999999999</v>
      </c>
      <c r="P63" s="37">
        <v>0</v>
      </c>
      <c r="Q63" s="37">
        <v>0</v>
      </c>
      <c r="R63" s="37">
        <v>361.08771177</v>
      </c>
      <c r="S63" s="37">
        <v>0</v>
      </c>
      <c r="T63" s="37">
        <v>0</v>
      </c>
      <c r="U63" s="37">
        <v>0</v>
      </c>
      <c r="V63" s="37">
        <v>0</v>
      </c>
      <c r="W63" s="37">
        <v>0</v>
      </c>
      <c r="X63" s="37">
        <f t="shared" si="1"/>
        <v>5883.2071128439993</v>
      </c>
    </row>
    <row r="64" spans="1:24" s="35" customFormat="1" ht="13" x14ac:dyDescent="0.3">
      <c r="A64" s="4" t="s">
        <v>170</v>
      </c>
      <c r="B64" s="34">
        <v>0</v>
      </c>
      <c r="C64" s="34">
        <v>1585.4230585</v>
      </c>
      <c r="D64" s="34">
        <v>87.702604874000002</v>
      </c>
      <c r="E64" s="34">
        <v>40.139195999999998</v>
      </c>
      <c r="F64" s="34">
        <v>2263.2922232999999</v>
      </c>
      <c r="G64" s="35">
        <v>184.024663</v>
      </c>
      <c r="H64" s="35">
        <v>584.88984900000003</v>
      </c>
      <c r="I64" s="35">
        <v>438.38923499999999</v>
      </c>
      <c r="J64" s="35">
        <v>0</v>
      </c>
      <c r="K64" s="35">
        <v>0</v>
      </c>
      <c r="L64" s="35">
        <v>84.541665899999998</v>
      </c>
      <c r="M64" s="35">
        <v>170.27691300000001</v>
      </c>
      <c r="N64" s="35">
        <v>38.040845500000003</v>
      </c>
      <c r="O64" s="35">
        <v>45.399146999999999</v>
      </c>
      <c r="P64" s="35">
        <v>0</v>
      </c>
      <c r="Q64" s="35">
        <v>0</v>
      </c>
      <c r="R64" s="35">
        <v>361.08771177</v>
      </c>
      <c r="S64" s="35">
        <v>0</v>
      </c>
      <c r="T64" s="35">
        <v>0</v>
      </c>
      <c r="U64" s="35">
        <v>0</v>
      </c>
      <c r="V64" s="35">
        <v>0</v>
      </c>
      <c r="W64" s="35">
        <v>0</v>
      </c>
      <c r="X64" s="37">
        <f t="shared" si="1"/>
        <v>5883.2071128439993</v>
      </c>
    </row>
    <row r="65" spans="1:24" s="35" customFormat="1" ht="13" x14ac:dyDescent="0.3">
      <c r="A65" s="4" t="s">
        <v>171</v>
      </c>
      <c r="B65" s="34">
        <v>0</v>
      </c>
      <c r="C65" s="34">
        <v>0</v>
      </c>
      <c r="D65" s="34">
        <v>0</v>
      </c>
      <c r="E65" s="34">
        <v>0</v>
      </c>
      <c r="F65" s="34">
        <v>0</v>
      </c>
      <c r="G65" s="35">
        <v>0</v>
      </c>
      <c r="H65" s="35">
        <v>0</v>
      </c>
      <c r="I65" s="35">
        <v>0</v>
      </c>
      <c r="J65" s="35">
        <v>0</v>
      </c>
      <c r="K65" s="35">
        <v>0</v>
      </c>
      <c r="L65" s="35">
        <v>0</v>
      </c>
      <c r="M65" s="35">
        <v>0</v>
      </c>
      <c r="N65" s="35">
        <v>0</v>
      </c>
      <c r="O65" s="35">
        <v>0</v>
      </c>
      <c r="P65" s="35">
        <v>0</v>
      </c>
      <c r="Q65" s="35">
        <v>0</v>
      </c>
      <c r="R65" s="35">
        <v>0</v>
      </c>
      <c r="S65" s="35">
        <v>0</v>
      </c>
      <c r="T65" s="35">
        <v>0</v>
      </c>
      <c r="U65" s="35">
        <v>0</v>
      </c>
      <c r="V65" s="35">
        <v>0</v>
      </c>
      <c r="W65" s="35">
        <v>0</v>
      </c>
      <c r="X65" s="37">
        <f t="shared" si="1"/>
        <v>0</v>
      </c>
    </row>
    <row r="66" spans="1:24" s="35" customFormat="1" ht="13" x14ac:dyDescent="0.3">
      <c r="A66" s="4" t="s">
        <v>172</v>
      </c>
      <c r="B66" s="34">
        <v>0</v>
      </c>
      <c r="C66" s="34">
        <v>1585.4230585</v>
      </c>
      <c r="D66" s="34">
        <v>87.702604874000002</v>
      </c>
      <c r="E66" s="34">
        <v>40.139195999999998</v>
      </c>
      <c r="F66" s="34">
        <v>2263.2922232999999</v>
      </c>
      <c r="G66" s="35">
        <v>184.024663</v>
      </c>
      <c r="H66" s="35">
        <v>584.88984900000003</v>
      </c>
      <c r="I66" s="35">
        <v>438.38923499999999</v>
      </c>
      <c r="J66" s="35">
        <v>0</v>
      </c>
      <c r="K66" s="35">
        <v>0</v>
      </c>
      <c r="L66" s="35">
        <v>84.541665899999998</v>
      </c>
      <c r="M66" s="35">
        <v>170.27691300000001</v>
      </c>
      <c r="N66" s="35">
        <v>38.040845500000003</v>
      </c>
      <c r="O66" s="35">
        <v>45.399146999999999</v>
      </c>
      <c r="P66" s="35">
        <v>0</v>
      </c>
      <c r="Q66" s="35">
        <v>0</v>
      </c>
      <c r="R66" s="35">
        <v>361.08771177</v>
      </c>
      <c r="S66" s="35">
        <v>0</v>
      </c>
      <c r="T66" s="35">
        <v>0</v>
      </c>
      <c r="U66" s="35">
        <v>0</v>
      </c>
      <c r="V66" s="35">
        <v>0</v>
      </c>
      <c r="W66" s="35">
        <v>0</v>
      </c>
      <c r="X66" s="37">
        <f t="shared" si="1"/>
        <v>5883.2071128439993</v>
      </c>
    </row>
    <row r="67" spans="1:24" s="35" customFormat="1" ht="13" x14ac:dyDescent="0.3">
      <c r="A67" s="4" t="s">
        <v>187</v>
      </c>
      <c r="B67" s="34">
        <v>0</v>
      </c>
      <c r="C67" s="34">
        <v>0</v>
      </c>
      <c r="D67" s="34">
        <v>0</v>
      </c>
      <c r="E67" s="34">
        <v>0</v>
      </c>
      <c r="F67" s="34">
        <v>0</v>
      </c>
      <c r="G67" s="35">
        <v>0</v>
      </c>
      <c r="H67" s="35">
        <v>0</v>
      </c>
      <c r="I67" s="35">
        <v>0</v>
      </c>
      <c r="J67" s="35">
        <v>0</v>
      </c>
      <c r="K67" s="35">
        <v>0</v>
      </c>
      <c r="L67" s="35">
        <v>0</v>
      </c>
      <c r="M67" s="35">
        <v>0</v>
      </c>
      <c r="N67" s="35">
        <v>0</v>
      </c>
      <c r="O67" s="35">
        <v>0</v>
      </c>
      <c r="P67" s="35">
        <v>0</v>
      </c>
      <c r="Q67" s="35">
        <v>0</v>
      </c>
      <c r="R67" s="35">
        <v>0</v>
      </c>
      <c r="S67" s="35">
        <v>0</v>
      </c>
      <c r="T67" s="35">
        <v>0</v>
      </c>
      <c r="U67" s="35">
        <v>0</v>
      </c>
      <c r="V67" s="35">
        <v>0</v>
      </c>
      <c r="W67" s="35">
        <v>0</v>
      </c>
      <c r="X67" s="37">
        <f t="shared" si="1"/>
        <v>0</v>
      </c>
    </row>
    <row r="68" spans="1:24" s="35" customFormat="1" ht="13" x14ac:dyDescent="0.3">
      <c r="A68" s="4" t="s">
        <v>173</v>
      </c>
      <c r="B68" s="34">
        <v>0</v>
      </c>
      <c r="C68" s="34">
        <v>0</v>
      </c>
      <c r="D68" s="34">
        <v>0</v>
      </c>
      <c r="E68" s="34">
        <v>0</v>
      </c>
      <c r="F68" s="34">
        <v>0</v>
      </c>
      <c r="G68" s="35">
        <v>0</v>
      </c>
      <c r="H68" s="35">
        <v>0</v>
      </c>
      <c r="I68" s="35">
        <v>0</v>
      </c>
      <c r="J68" s="35">
        <v>0</v>
      </c>
      <c r="K68" s="35">
        <v>0</v>
      </c>
      <c r="L68" s="35">
        <v>0</v>
      </c>
      <c r="M68" s="35">
        <v>0</v>
      </c>
      <c r="N68" s="35">
        <v>0</v>
      </c>
      <c r="O68" s="35">
        <v>0</v>
      </c>
      <c r="P68" s="35">
        <v>0</v>
      </c>
      <c r="Q68" s="35">
        <v>0</v>
      </c>
      <c r="R68" s="35">
        <v>0</v>
      </c>
      <c r="S68" s="35">
        <v>0</v>
      </c>
      <c r="T68" s="35">
        <v>0</v>
      </c>
      <c r="U68" s="35">
        <v>0</v>
      </c>
      <c r="V68" s="35">
        <v>0</v>
      </c>
      <c r="W68" s="35">
        <v>0</v>
      </c>
      <c r="X68" s="37">
        <f t="shared" si="1"/>
        <v>0</v>
      </c>
    </row>
    <row r="69" spans="1:24" s="35" customFormat="1" ht="13" x14ac:dyDescent="0.3">
      <c r="A69" s="4" t="s">
        <v>175</v>
      </c>
      <c r="B69" s="34">
        <v>0</v>
      </c>
      <c r="C69" s="34">
        <v>0</v>
      </c>
      <c r="D69" s="34">
        <v>0</v>
      </c>
      <c r="E69" s="34">
        <v>0</v>
      </c>
      <c r="F69" s="34">
        <v>0</v>
      </c>
      <c r="G69" s="35">
        <v>0</v>
      </c>
      <c r="H69" s="35">
        <v>0</v>
      </c>
      <c r="I69" s="35">
        <v>0</v>
      </c>
      <c r="J69" s="35">
        <v>0</v>
      </c>
      <c r="K69" s="35">
        <v>0</v>
      </c>
      <c r="L69" s="35">
        <v>0</v>
      </c>
      <c r="M69" s="35">
        <v>0</v>
      </c>
      <c r="N69" s="35">
        <v>0</v>
      </c>
      <c r="O69" s="35">
        <v>0</v>
      </c>
      <c r="P69" s="35">
        <v>0</v>
      </c>
      <c r="Q69" s="35">
        <v>0</v>
      </c>
      <c r="R69" s="35">
        <v>0</v>
      </c>
      <c r="S69" s="35">
        <v>0</v>
      </c>
      <c r="T69" s="35">
        <v>0</v>
      </c>
      <c r="U69" s="35">
        <v>0</v>
      </c>
      <c r="V69" s="35">
        <v>0</v>
      </c>
      <c r="W69" s="35">
        <v>0</v>
      </c>
      <c r="X69" s="37">
        <f t="shared" si="1"/>
        <v>0</v>
      </c>
    </row>
    <row r="70" spans="1:24" s="35" customFormat="1" ht="13" x14ac:dyDescent="0.3">
      <c r="A70" s="4" t="s">
        <v>176</v>
      </c>
      <c r="B70" s="34">
        <v>0</v>
      </c>
      <c r="C70" s="34">
        <v>0</v>
      </c>
      <c r="D70" s="34">
        <v>0</v>
      </c>
      <c r="E70" s="34">
        <v>0</v>
      </c>
      <c r="F70" s="34">
        <v>0</v>
      </c>
      <c r="G70" s="35">
        <v>0</v>
      </c>
      <c r="H70" s="35">
        <v>0</v>
      </c>
      <c r="I70" s="35">
        <v>0</v>
      </c>
      <c r="J70" s="35">
        <v>0</v>
      </c>
      <c r="K70" s="35">
        <v>0</v>
      </c>
      <c r="L70" s="35">
        <v>0</v>
      </c>
      <c r="M70" s="35">
        <v>0</v>
      </c>
      <c r="N70" s="35">
        <v>0</v>
      </c>
      <c r="O70" s="35">
        <v>0</v>
      </c>
      <c r="P70" s="35">
        <v>0</v>
      </c>
      <c r="Q70" s="35">
        <v>0</v>
      </c>
      <c r="R70" s="35">
        <v>0</v>
      </c>
      <c r="S70" s="35">
        <v>0</v>
      </c>
      <c r="T70" s="35">
        <v>0</v>
      </c>
      <c r="U70" s="35">
        <v>0</v>
      </c>
      <c r="V70" s="35">
        <v>0</v>
      </c>
      <c r="W70" s="35">
        <v>0</v>
      </c>
      <c r="X70" s="37">
        <f t="shared" si="1"/>
        <v>0</v>
      </c>
    </row>
    <row r="71" spans="1:24" s="35" customFormat="1" ht="13" x14ac:dyDescent="0.3">
      <c r="A71" s="4" t="s">
        <v>177</v>
      </c>
      <c r="B71" s="34">
        <v>0</v>
      </c>
      <c r="C71" s="34">
        <v>0</v>
      </c>
      <c r="D71" s="34">
        <v>0</v>
      </c>
      <c r="E71" s="34">
        <v>0</v>
      </c>
      <c r="F71" s="34">
        <v>0</v>
      </c>
      <c r="G71" s="35">
        <v>0</v>
      </c>
      <c r="H71" s="35">
        <v>0</v>
      </c>
      <c r="I71" s="35">
        <v>0</v>
      </c>
      <c r="J71" s="35">
        <v>1185.6894131199999</v>
      </c>
      <c r="K71" s="35">
        <v>0</v>
      </c>
      <c r="L71" s="35">
        <v>0</v>
      </c>
      <c r="M71" s="35">
        <v>0</v>
      </c>
      <c r="N71" s="35">
        <v>0</v>
      </c>
      <c r="O71" s="35">
        <v>0</v>
      </c>
      <c r="P71" s="35">
        <v>0</v>
      </c>
      <c r="Q71" s="35">
        <v>0</v>
      </c>
      <c r="R71" s="35">
        <v>0</v>
      </c>
      <c r="S71" s="35">
        <v>0</v>
      </c>
      <c r="T71" s="35">
        <v>10956.083106294</v>
      </c>
      <c r="U71" s="35">
        <v>4561.3147166500003</v>
      </c>
      <c r="V71" s="35">
        <v>3656.1279832099999</v>
      </c>
      <c r="W71" s="35">
        <v>4745.2510400600004</v>
      </c>
      <c r="X71" s="37">
        <f t="shared" si="1"/>
        <v>25104.466259334</v>
      </c>
    </row>
    <row r="72" spans="1:24" s="37" customFormat="1" ht="13" x14ac:dyDescent="0.3">
      <c r="A72" s="5" t="s">
        <v>178</v>
      </c>
      <c r="B72" s="36">
        <v>4970.3218618199999</v>
      </c>
      <c r="C72" s="36">
        <v>29389.249115930001</v>
      </c>
      <c r="D72" s="36">
        <v>106.18035941399999</v>
      </c>
      <c r="E72" s="36">
        <v>144256.82866090001</v>
      </c>
      <c r="F72" s="36">
        <v>18785.2541065</v>
      </c>
      <c r="G72" s="37">
        <v>319.61332234999998</v>
      </c>
      <c r="H72" s="37">
        <v>22821.655213450002</v>
      </c>
      <c r="I72" s="37">
        <v>890.09653515000002</v>
      </c>
      <c r="J72" s="37">
        <v>0.48526370000000002</v>
      </c>
      <c r="K72" s="37">
        <v>1175.6512475300001</v>
      </c>
      <c r="L72" s="37">
        <v>239.21575623999999</v>
      </c>
      <c r="M72" s="37">
        <v>136.81347235999999</v>
      </c>
      <c r="N72" s="37">
        <v>30.772137699999998</v>
      </c>
      <c r="O72" s="37">
        <v>50.173098090000003</v>
      </c>
      <c r="P72" s="37">
        <v>15794.976346400001</v>
      </c>
      <c r="Q72" s="37">
        <v>7476.3184642699998</v>
      </c>
      <c r="R72" s="37">
        <v>228.32282899</v>
      </c>
      <c r="S72" s="37">
        <v>111.205686</v>
      </c>
      <c r="T72" s="37">
        <v>579.50297896999996</v>
      </c>
      <c r="U72" s="37">
        <v>35.113192259999998</v>
      </c>
      <c r="V72" s="37">
        <v>38.636844340000003</v>
      </c>
      <c r="W72" s="37">
        <v>214.67004535000001</v>
      </c>
      <c r="X72" s="37">
        <f t="shared" si="1"/>
        <v>247651.05653771403</v>
      </c>
    </row>
    <row r="73" spans="1:24" s="37" customFormat="1" ht="13" x14ac:dyDescent="0.3">
      <c r="A73" s="5" t="s">
        <v>179</v>
      </c>
      <c r="B73" s="36">
        <v>4970.3218618199999</v>
      </c>
      <c r="C73" s="36">
        <v>29385.240261930001</v>
      </c>
      <c r="D73" s="36">
        <v>106.18035941399999</v>
      </c>
      <c r="E73" s="36">
        <v>1104.3865088699999</v>
      </c>
      <c r="F73" s="36">
        <v>18310.2541065</v>
      </c>
      <c r="G73" s="37">
        <v>319.61332234999998</v>
      </c>
      <c r="H73" s="37">
        <v>22821.655213450002</v>
      </c>
      <c r="I73" s="37">
        <v>890.09653515000002</v>
      </c>
      <c r="J73" s="37">
        <v>0.48526370000000002</v>
      </c>
      <c r="K73" s="37">
        <v>1175.6512475300001</v>
      </c>
      <c r="L73" s="37">
        <v>239.21575623999999</v>
      </c>
      <c r="M73" s="37">
        <v>136.81347235999999</v>
      </c>
      <c r="N73" s="37">
        <v>30.772137699999998</v>
      </c>
      <c r="O73" s="37">
        <v>50.173098090000003</v>
      </c>
      <c r="P73" s="37">
        <v>15794.976346400001</v>
      </c>
      <c r="Q73" s="37">
        <v>6554.9612177099998</v>
      </c>
      <c r="R73" s="37">
        <v>228.32282899</v>
      </c>
      <c r="S73" s="37">
        <v>111.205686</v>
      </c>
      <c r="T73" s="37">
        <v>579.50297896999996</v>
      </c>
      <c r="U73" s="37">
        <v>35.113192259999998</v>
      </c>
      <c r="V73" s="37">
        <v>38.636844340000003</v>
      </c>
      <c r="W73" s="37">
        <v>214.67004535000001</v>
      </c>
      <c r="X73" s="37">
        <f t="shared" si="1"/>
        <v>103098.24828512401</v>
      </c>
    </row>
    <row r="74" spans="1:24" s="35" customFormat="1" ht="13" x14ac:dyDescent="0.3">
      <c r="A74" s="4" t="s">
        <v>180</v>
      </c>
      <c r="B74" s="34">
        <v>4879.2626481300003</v>
      </c>
      <c r="C74" s="34">
        <v>26280.105984540001</v>
      </c>
      <c r="D74" s="34">
        <v>106.18035941399999</v>
      </c>
      <c r="E74" s="34">
        <v>1104.3865088699999</v>
      </c>
      <c r="F74" s="34">
        <v>17194.917766800001</v>
      </c>
      <c r="G74" s="35">
        <v>319.61332234999998</v>
      </c>
      <c r="H74" s="35">
        <v>11132.17752116</v>
      </c>
      <c r="I74" s="35">
        <v>890.09653515000002</v>
      </c>
      <c r="J74" s="35">
        <v>0.48526370000000002</v>
      </c>
      <c r="K74" s="35">
        <v>1175.6512475300001</v>
      </c>
      <c r="L74" s="35">
        <v>239.21575623999999</v>
      </c>
      <c r="M74" s="35">
        <v>136.81347235999999</v>
      </c>
      <c r="N74" s="35">
        <v>30.772137699999998</v>
      </c>
      <c r="O74" s="35">
        <v>50.173098090000003</v>
      </c>
      <c r="P74" s="35">
        <v>14105.035927749999</v>
      </c>
      <c r="Q74" s="35">
        <v>321.97342450999997</v>
      </c>
      <c r="R74" s="35">
        <v>228.32282899</v>
      </c>
      <c r="S74" s="35">
        <v>111.205686</v>
      </c>
      <c r="T74" s="35">
        <v>579.50297896999996</v>
      </c>
      <c r="U74" s="35">
        <v>35.113192259999998</v>
      </c>
      <c r="V74" s="35">
        <v>38.636844340000003</v>
      </c>
      <c r="W74" s="35">
        <v>214.67004535000001</v>
      </c>
      <c r="X74" s="37">
        <f t="shared" si="1"/>
        <v>79174.312550204006</v>
      </c>
    </row>
    <row r="75" spans="1:24" s="35" customFormat="1" ht="13" x14ac:dyDescent="0.3">
      <c r="A75" s="4" t="s">
        <v>181</v>
      </c>
      <c r="B75" s="34">
        <v>91.059213690000007</v>
      </c>
      <c r="C75" s="34">
        <v>3105.1342773900001</v>
      </c>
      <c r="D75" s="34">
        <v>0</v>
      </c>
      <c r="E75" s="34">
        <v>0</v>
      </c>
      <c r="F75" s="34">
        <v>1115.3363397000001</v>
      </c>
      <c r="G75" s="35">
        <v>0</v>
      </c>
      <c r="H75" s="35">
        <v>11689.47769229</v>
      </c>
      <c r="I75" s="35">
        <v>0</v>
      </c>
      <c r="J75" s="35">
        <v>0</v>
      </c>
      <c r="K75" s="35">
        <v>0</v>
      </c>
      <c r="L75" s="35">
        <v>0</v>
      </c>
      <c r="M75" s="35">
        <v>0</v>
      </c>
      <c r="N75" s="35">
        <v>0</v>
      </c>
      <c r="O75" s="35">
        <v>0</v>
      </c>
      <c r="P75" s="35">
        <v>1689.9404186500001</v>
      </c>
      <c r="Q75" s="35">
        <v>6232.9877931999999</v>
      </c>
      <c r="R75" s="35">
        <v>0</v>
      </c>
      <c r="S75" s="35">
        <v>0</v>
      </c>
      <c r="T75" s="35">
        <v>0</v>
      </c>
      <c r="U75" s="35">
        <v>0</v>
      </c>
      <c r="V75" s="35">
        <v>0</v>
      </c>
      <c r="W75" s="35">
        <v>0</v>
      </c>
      <c r="X75" s="37">
        <f t="shared" si="1"/>
        <v>23923.93573492</v>
      </c>
    </row>
    <row r="76" spans="1:24" s="37" customFormat="1" ht="13" x14ac:dyDescent="0.3">
      <c r="A76" s="5" t="s">
        <v>182</v>
      </c>
      <c r="B76" s="36">
        <v>0</v>
      </c>
      <c r="C76" s="36">
        <v>0</v>
      </c>
      <c r="D76" s="36">
        <v>0</v>
      </c>
      <c r="E76" s="36">
        <v>0</v>
      </c>
      <c r="F76" s="36">
        <v>475</v>
      </c>
      <c r="G76" s="37">
        <v>0</v>
      </c>
      <c r="H76" s="37">
        <v>0</v>
      </c>
      <c r="I76" s="37">
        <v>0</v>
      </c>
      <c r="J76" s="37">
        <v>0</v>
      </c>
      <c r="K76" s="37">
        <v>0</v>
      </c>
      <c r="L76" s="37">
        <v>0</v>
      </c>
      <c r="M76" s="37">
        <v>0</v>
      </c>
      <c r="N76" s="37">
        <v>0</v>
      </c>
      <c r="O76" s="37">
        <v>0</v>
      </c>
      <c r="P76" s="37">
        <v>0</v>
      </c>
      <c r="Q76" s="37">
        <v>0</v>
      </c>
      <c r="R76" s="37">
        <v>0</v>
      </c>
      <c r="S76" s="37">
        <v>0</v>
      </c>
      <c r="T76" s="37">
        <v>0</v>
      </c>
      <c r="U76" s="37">
        <v>0</v>
      </c>
      <c r="V76" s="37">
        <v>0</v>
      </c>
      <c r="W76" s="37">
        <v>0</v>
      </c>
      <c r="X76" s="37">
        <f t="shared" ref="X76:X107" si="2">SUM(B76:W76)</f>
        <v>475</v>
      </c>
    </row>
    <row r="77" spans="1:24" s="35" customFormat="1" ht="13" x14ac:dyDescent="0.3">
      <c r="A77" s="4" t="s">
        <v>183</v>
      </c>
      <c r="B77" s="34">
        <v>0</v>
      </c>
      <c r="C77" s="34">
        <v>0</v>
      </c>
      <c r="D77" s="34">
        <v>0</v>
      </c>
      <c r="E77" s="34">
        <v>0</v>
      </c>
      <c r="F77" s="34">
        <v>275.06519029999998</v>
      </c>
      <c r="G77" s="35">
        <v>0</v>
      </c>
      <c r="H77" s="35">
        <v>0</v>
      </c>
      <c r="I77" s="35">
        <v>0</v>
      </c>
      <c r="J77" s="35">
        <v>0</v>
      </c>
      <c r="K77" s="35">
        <v>0</v>
      </c>
      <c r="L77" s="35">
        <v>0</v>
      </c>
      <c r="M77" s="35">
        <v>0</v>
      </c>
      <c r="N77" s="35">
        <v>0</v>
      </c>
      <c r="O77" s="35">
        <v>0</v>
      </c>
      <c r="P77" s="35">
        <v>0</v>
      </c>
      <c r="Q77" s="35">
        <v>0</v>
      </c>
      <c r="R77" s="35">
        <v>0</v>
      </c>
      <c r="S77" s="35">
        <v>0</v>
      </c>
      <c r="T77" s="35">
        <v>0</v>
      </c>
      <c r="U77" s="35">
        <v>0</v>
      </c>
      <c r="V77" s="35">
        <v>0</v>
      </c>
      <c r="W77" s="35">
        <v>0</v>
      </c>
      <c r="X77" s="37">
        <f t="shared" si="2"/>
        <v>275.06519029999998</v>
      </c>
    </row>
    <row r="78" spans="1:24" s="35" customFormat="1" ht="13" x14ac:dyDescent="0.3">
      <c r="A78" s="4" t="s">
        <v>184</v>
      </c>
      <c r="B78" s="34">
        <v>0</v>
      </c>
      <c r="C78" s="34">
        <v>0</v>
      </c>
      <c r="D78" s="34">
        <v>0</v>
      </c>
      <c r="E78" s="34">
        <v>0</v>
      </c>
      <c r="F78" s="34">
        <v>199.93480969999999</v>
      </c>
      <c r="G78" s="35">
        <v>0</v>
      </c>
      <c r="H78" s="35">
        <v>0</v>
      </c>
      <c r="I78" s="35">
        <v>0</v>
      </c>
      <c r="J78" s="35">
        <v>0</v>
      </c>
      <c r="K78" s="35">
        <v>0</v>
      </c>
      <c r="L78" s="35">
        <v>0</v>
      </c>
      <c r="M78" s="35">
        <v>0</v>
      </c>
      <c r="N78" s="35">
        <v>0</v>
      </c>
      <c r="O78" s="35">
        <v>0</v>
      </c>
      <c r="P78" s="35">
        <v>0</v>
      </c>
      <c r="Q78" s="35">
        <v>0</v>
      </c>
      <c r="R78" s="35">
        <v>0</v>
      </c>
      <c r="S78" s="35">
        <v>0</v>
      </c>
      <c r="T78" s="35">
        <v>0</v>
      </c>
      <c r="U78" s="35">
        <v>0</v>
      </c>
      <c r="V78" s="35">
        <v>0</v>
      </c>
      <c r="W78" s="35">
        <v>0</v>
      </c>
      <c r="X78" s="37">
        <f t="shared" si="2"/>
        <v>199.93480969999999</v>
      </c>
    </row>
    <row r="79" spans="1:24" s="37" customFormat="1" ht="13" x14ac:dyDescent="0.3">
      <c r="A79" s="5" t="s">
        <v>185</v>
      </c>
      <c r="B79" s="36">
        <v>0</v>
      </c>
      <c r="C79" s="36">
        <v>4.0088540000000004</v>
      </c>
      <c r="D79" s="36">
        <v>0</v>
      </c>
      <c r="E79" s="36">
        <v>143152.44215203001</v>
      </c>
      <c r="F79" s="36">
        <v>0</v>
      </c>
      <c r="G79" s="37">
        <v>0</v>
      </c>
      <c r="H79" s="37">
        <v>0</v>
      </c>
      <c r="I79" s="37">
        <v>0</v>
      </c>
      <c r="J79" s="37">
        <v>0</v>
      </c>
      <c r="K79" s="37">
        <v>0</v>
      </c>
      <c r="L79" s="37">
        <v>0</v>
      </c>
      <c r="M79" s="37">
        <v>0</v>
      </c>
      <c r="N79" s="37">
        <v>0</v>
      </c>
      <c r="O79" s="37">
        <v>0</v>
      </c>
      <c r="P79" s="37">
        <v>0</v>
      </c>
      <c r="Q79" s="37">
        <v>921.35724656000002</v>
      </c>
      <c r="R79" s="37">
        <v>0</v>
      </c>
      <c r="S79" s="37">
        <v>0</v>
      </c>
      <c r="T79" s="37">
        <v>0</v>
      </c>
      <c r="U79" s="37">
        <v>0</v>
      </c>
      <c r="V79" s="37">
        <v>0</v>
      </c>
      <c r="W79" s="37">
        <v>0</v>
      </c>
      <c r="X79" s="37">
        <f t="shared" si="2"/>
        <v>144077.80825259001</v>
      </c>
    </row>
    <row r="80" spans="1:24" s="35" customFormat="1" ht="13" x14ac:dyDescent="0.3">
      <c r="A80" s="4" t="s">
        <v>170</v>
      </c>
      <c r="B80" s="34">
        <v>0</v>
      </c>
      <c r="C80" s="34">
        <v>0</v>
      </c>
      <c r="D80" s="34">
        <v>0</v>
      </c>
      <c r="E80" s="34">
        <v>0</v>
      </c>
      <c r="F80" s="34">
        <v>0</v>
      </c>
      <c r="G80" s="35">
        <v>0</v>
      </c>
      <c r="H80" s="35">
        <v>0</v>
      </c>
      <c r="I80" s="35">
        <v>0</v>
      </c>
      <c r="J80" s="35">
        <v>0</v>
      </c>
      <c r="K80" s="35">
        <v>0</v>
      </c>
      <c r="L80" s="35">
        <v>0</v>
      </c>
      <c r="M80" s="35">
        <v>0</v>
      </c>
      <c r="N80" s="35">
        <v>0</v>
      </c>
      <c r="O80" s="35">
        <v>0</v>
      </c>
      <c r="P80" s="35">
        <v>0</v>
      </c>
      <c r="Q80" s="35">
        <v>0</v>
      </c>
      <c r="R80" s="35">
        <v>0</v>
      </c>
      <c r="S80" s="35">
        <v>0</v>
      </c>
      <c r="T80" s="35">
        <v>0</v>
      </c>
      <c r="U80" s="35">
        <v>0</v>
      </c>
      <c r="V80" s="35">
        <v>0</v>
      </c>
      <c r="W80" s="35">
        <v>0</v>
      </c>
      <c r="X80" s="37">
        <f t="shared" si="2"/>
        <v>0</v>
      </c>
    </row>
    <row r="81" spans="1:24" s="35" customFormat="1" ht="13" x14ac:dyDescent="0.3">
      <c r="A81" s="4" t="s">
        <v>171</v>
      </c>
      <c r="B81" s="34">
        <v>0</v>
      </c>
      <c r="C81" s="34">
        <v>0</v>
      </c>
      <c r="D81" s="34">
        <v>0</v>
      </c>
      <c r="E81" s="34">
        <v>0</v>
      </c>
      <c r="F81" s="34">
        <v>0</v>
      </c>
      <c r="G81" s="35">
        <v>0</v>
      </c>
      <c r="H81" s="35">
        <v>0</v>
      </c>
      <c r="I81" s="35">
        <v>0</v>
      </c>
      <c r="J81" s="35">
        <v>0</v>
      </c>
      <c r="K81" s="35">
        <v>0</v>
      </c>
      <c r="L81" s="35">
        <v>0</v>
      </c>
      <c r="M81" s="35">
        <v>0</v>
      </c>
      <c r="N81" s="35">
        <v>0</v>
      </c>
      <c r="O81" s="35">
        <v>0</v>
      </c>
      <c r="P81" s="35">
        <v>0</v>
      </c>
      <c r="Q81" s="35">
        <v>0</v>
      </c>
      <c r="R81" s="35">
        <v>0</v>
      </c>
      <c r="S81" s="35">
        <v>0</v>
      </c>
      <c r="T81" s="35">
        <v>0</v>
      </c>
      <c r="U81" s="35">
        <v>0</v>
      </c>
      <c r="V81" s="35">
        <v>0</v>
      </c>
      <c r="W81" s="35">
        <v>0</v>
      </c>
      <c r="X81" s="37">
        <f t="shared" si="2"/>
        <v>0</v>
      </c>
    </row>
    <row r="82" spans="1:24" s="35" customFormat="1" ht="13" x14ac:dyDescent="0.3">
      <c r="A82" s="4" t="s">
        <v>172</v>
      </c>
      <c r="B82" s="34">
        <v>0</v>
      </c>
      <c r="C82" s="34">
        <v>0</v>
      </c>
      <c r="D82" s="34">
        <v>0</v>
      </c>
      <c r="E82" s="34">
        <v>0</v>
      </c>
      <c r="F82" s="34">
        <v>0</v>
      </c>
      <c r="G82" s="35">
        <v>0</v>
      </c>
      <c r="H82" s="35">
        <v>0</v>
      </c>
      <c r="I82" s="35">
        <v>0</v>
      </c>
      <c r="J82" s="35">
        <v>0</v>
      </c>
      <c r="K82" s="35">
        <v>0</v>
      </c>
      <c r="L82" s="35">
        <v>0</v>
      </c>
      <c r="M82" s="35">
        <v>0</v>
      </c>
      <c r="N82" s="35">
        <v>0</v>
      </c>
      <c r="O82" s="35">
        <v>0</v>
      </c>
      <c r="P82" s="35">
        <v>0</v>
      </c>
      <c r="Q82" s="35">
        <v>0</v>
      </c>
      <c r="R82" s="35">
        <v>0</v>
      </c>
      <c r="S82" s="35">
        <v>0</v>
      </c>
      <c r="T82" s="35">
        <v>0</v>
      </c>
      <c r="U82" s="35">
        <v>0</v>
      </c>
      <c r="V82" s="35">
        <v>0</v>
      </c>
      <c r="W82" s="35">
        <v>0</v>
      </c>
      <c r="X82" s="37">
        <f t="shared" si="2"/>
        <v>0</v>
      </c>
    </row>
    <row r="83" spans="1:24" s="35" customFormat="1" ht="13" x14ac:dyDescent="0.3">
      <c r="A83" s="4" t="s">
        <v>186</v>
      </c>
      <c r="B83" s="34">
        <v>0</v>
      </c>
      <c r="C83" s="34">
        <v>0</v>
      </c>
      <c r="D83" s="34">
        <v>0</v>
      </c>
      <c r="E83" s="34">
        <v>0</v>
      </c>
      <c r="F83" s="34">
        <v>0</v>
      </c>
      <c r="G83" s="35">
        <v>0</v>
      </c>
      <c r="H83" s="35">
        <v>0</v>
      </c>
      <c r="I83" s="35">
        <v>0</v>
      </c>
      <c r="J83" s="35">
        <v>0</v>
      </c>
      <c r="K83" s="35">
        <v>0</v>
      </c>
      <c r="L83" s="35">
        <v>0</v>
      </c>
      <c r="M83" s="35">
        <v>0</v>
      </c>
      <c r="N83" s="35">
        <v>0</v>
      </c>
      <c r="O83" s="35">
        <v>0</v>
      </c>
      <c r="P83" s="35">
        <v>0</v>
      </c>
      <c r="Q83" s="35">
        <v>0</v>
      </c>
      <c r="R83" s="35">
        <v>0</v>
      </c>
      <c r="S83" s="35">
        <v>0</v>
      </c>
      <c r="T83" s="35">
        <v>0</v>
      </c>
      <c r="U83" s="35">
        <v>0</v>
      </c>
      <c r="V83" s="35">
        <v>0</v>
      </c>
      <c r="W83" s="35">
        <v>0</v>
      </c>
      <c r="X83" s="37">
        <f t="shared" si="2"/>
        <v>0</v>
      </c>
    </row>
    <row r="84" spans="1:24" s="35" customFormat="1" ht="13" x14ac:dyDescent="0.3">
      <c r="A84" s="4" t="s">
        <v>187</v>
      </c>
      <c r="B84" s="34">
        <v>0</v>
      </c>
      <c r="C84" s="34">
        <v>0</v>
      </c>
      <c r="D84" s="34">
        <v>0</v>
      </c>
      <c r="E84" s="34">
        <v>0</v>
      </c>
      <c r="F84" s="34">
        <v>0</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7">
        <f t="shared" si="2"/>
        <v>0</v>
      </c>
    </row>
    <row r="85" spans="1:24" s="35" customFormat="1" ht="13" x14ac:dyDescent="0.3">
      <c r="A85" s="4" t="s">
        <v>173</v>
      </c>
      <c r="B85" s="34">
        <v>0</v>
      </c>
      <c r="C85" s="34">
        <v>0</v>
      </c>
      <c r="D85" s="34">
        <v>0</v>
      </c>
      <c r="E85" s="34">
        <v>0</v>
      </c>
      <c r="F85" s="34">
        <v>0</v>
      </c>
      <c r="G85" s="35">
        <v>0</v>
      </c>
      <c r="H85" s="35">
        <v>0</v>
      </c>
      <c r="I85" s="35">
        <v>0</v>
      </c>
      <c r="J85" s="35">
        <v>0</v>
      </c>
      <c r="K85" s="35">
        <v>0</v>
      </c>
      <c r="L85" s="35">
        <v>0</v>
      </c>
      <c r="M85" s="35">
        <v>0</v>
      </c>
      <c r="N85" s="35">
        <v>0</v>
      </c>
      <c r="O85" s="35">
        <v>0</v>
      </c>
      <c r="P85" s="35">
        <v>0</v>
      </c>
      <c r="Q85" s="35">
        <v>0</v>
      </c>
      <c r="R85" s="35">
        <v>0</v>
      </c>
      <c r="S85" s="35">
        <v>0</v>
      </c>
      <c r="T85" s="35">
        <v>0</v>
      </c>
      <c r="U85" s="35">
        <v>0</v>
      </c>
      <c r="V85" s="35">
        <v>0</v>
      </c>
      <c r="W85" s="35">
        <v>0</v>
      </c>
      <c r="X85" s="37">
        <f t="shared" si="2"/>
        <v>0</v>
      </c>
    </row>
    <row r="86" spans="1:24" s="35" customFormat="1" ht="13" x14ac:dyDescent="0.3">
      <c r="A86" s="4" t="s">
        <v>175</v>
      </c>
      <c r="B86" s="34">
        <v>0</v>
      </c>
      <c r="C86" s="34">
        <v>4.0088540000000004</v>
      </c>
      <c r="D86" s="34">
        <v>0</v>
      </c>
      <c r="E86" s="34">
        <v>143152.44215203001</v>
      </c>
      <c r="F86" s="34">
        <v>0</v>
      </c>
      <c r="G86" s="35">
        <v>0</v>
      </c>
      <c r="H86" s="35">
        <v>0</v>
      </c>
      <c r="I86" s="35">
        <v>0</v>
      </c>
      <c r="J86" s="35">
        <v>0</v>
      </c>
      <c r="K86" s="35">
        <v>0</v>
      </c>
      <c r="L86" s="35">
        <v>0</v>
      </c>
      <c r="M86" s="35">
        <v>0</v>
      </c>
      <c r="N86" s="35">
        <v>0</v>
      </c>
      <c r="O86" s="35">
        <v>0</v>
      </c>
      <c r="P86" s="35">
        <v>0</v>
      </c>
      <c r="Q86" s="35">
        <v>921.35724656000002</v>
      </c>
      <c r="R86" s="35">
        <v>0</v>
      </c>
      <c r="S86" s="35">
        <v>0</v>
      </c>
      <c r="T86" s="35">
        <v>0</v>
      </c>
      <c r="U86" s="35">
        <v>0</v>
      </c>
      <c r="V86" s="35">
        <v>0</v>
      </c>
      <c r="W86" s="35">
        <v>0</v>
      </c>
      <c r="X86" s="37">
        <f t="shared" si="2"/>
        <v>144077.80825259001</v>
      </c>
    </row>
    <row r="87" spans="1:24" s="35" customFormat="1" ht="13" x14ac:dyDescent="0.3">
      <c r="A87" s="4" t="s">
        <v>176</v>
      </c>
      <c r="B87" s="34">
        <v>0</v>
      </c>
      <c r="C87" s="34">
        <v>0</v>
      </c>
      <c r="D87" s="34">
        <v>0</v>
      </c>
      <c r="E87" s="34">
        <v>0</v>
      </c>
      <c r="F87" s="34">
        <v>0</v>
      </c>
      <c r="G87" s="35">
        <v>0</v>
      </c>
      <c r="H87" s="35">
        <v>0</v>
      </c>
      <c r="I87" s="35">
        <v>0</v>
      </c>
      <c r="J87" s="35">
        <v>0</v>
      </c>
      <c r="K87" s="35">
        <v>0</v>
      </c>
      <c r="L87" s="35">
        <v>0</v>
      </c>
      <c r="M87" s="35">
        <v>0</v>
      </c>
      <c r="N87" s="35">
        <v>0</v>
      </c>
      <c r="O87" s="35">
        <v>0</v>
      </c>
      <c r="P87" s="35">
        <v>0</v>
      </c>
      <c r="Q87" s="35">
        <v>0</v>
      </c>
      <c r="R87" s="35">
        <v>0</v>
      </c>
      <c r="S87" s="35">
        <v>0</v>
      </c>
      <c r="T87" s="35">
        <v>0</v>
      </c>
      <c r="U87" s="35">
        <v>0</v>
      </c>
      <c r="V87" s="35">
        <v>0</v>
      </c>
      <c r="W87" s="35">
        <v>0</v>
      </c>
      <c r="X87" s="37">
        <f t="shared" si="2"/>
        <v>0</v>
      </c>
    </row>
    <row r="88" spans="1:24" s="37" customFormat="1" ht="13" x14ac:dyDescent="0.3">
      <c r="A88" s="5" t="s">
        <v>188</v>
      </c>
      <c r="B88" s="36">
        <v>0</v>
      </c>
      <c r="C88" s="36">
        <v>-8343.9422245999995</v>
      </c>
      <c r="D88" s="36">
        <v>0</v>
      </c>
      <c r="E88" s="36">
        <v>0</v>
      </c>
      <c r="F88" s="36">
        <v>-5533.6963624600003</v>
      </c>
      <c r="G88" s="37">
        <v>0</v>
      </c>
      <c r="H88" s="37">
        <v>0</v>
      </c>
      <c r="I88" s="37">
        <v>13701.869211409999</v>
      </c>
      <c r="J88" s="37">
        <v>0</v>
      </c>
      <c r="K88" s="37">
        <v>922.00737016000005</v>
      </c>
      <c r="L88" s="37">
        <v>0</v>
      </c>
      <c r="M88" s="37">
        <v>0</v>
      </c>
      <c r="N88" s="37">
        <v>-39.745332019999999</v>
      </c>
      <c r="O88" s="37">
        <v>15637.34949821</v>
      </c>
      <c r="P88" s="37">
        <v>-2994.8316990399999</v>
      </c>
      <c r="Q88" s="37">
        <v>8845.3718574300001</v>
      </c>
      <c r="R88" s="37">
        <v>0</v>
      </c>
      <c r="S88" s="37">
        <v>0</v>
      </c>
      <c r="T88" s="37">
        <v>0</v>
      </c>
      <c r="U88" s="37">
        <v>0</v>
      </c>
      <c r="V88" s="37">
        <v>0</v>
      </c>
      <c r="W88" s="37">
        <v>0</v>
      </c>
      <c r="X88" s="37">
        <f t="shared" si="2"/>
        <v>22194.38231909</v>
      </c>
    </row>
    <row r="89" spans="1:24" s="35" customFormat="1" ht="13" x14ac:dyDescent="0.3">
      <c r="A89" s="4" t="s">
        <v>189</v>
      </c>
      <c r="B89" s="34">
        <v>0</v>
      </c>
      <c r="C89" s="34">
        <v>0</v>
      </c>
      <c r="D89" s="34">
        <v>0</v>
      </c>
      <c r="E89" s="34">
        <v>0</v>
      </c>
      <c r="F89" s="34">
        <v>0</v>
      </c>
      <c r="G89" s="35">
        <v>0</v>
      </c>
      <c r="H89" s="35">
        <v>0</v>
      </c>
      <c r="I89" s="35">
        <v>37647.303687560001</v>
      </c>
      <c r="J89" s="35">
        <v>0</v>
      </c>
      <c r="K89" s="35">
        <v>54548.401913560003</v>
      </c>
      <c r="L89" s="35">
        <v>0</v>
      </c>
      <c r="M89" s="35">
        <v>0</v>
      </c>
      <c r="N89" s="35">
        <v>0</v>
      </c>
      <c r="O89" s="35">
        <v>34524.457703150001</v>
      </c>
      <c r="P89" s="35">
        <v>9456.5682848899996</v>
      </c>
      <c r="Q89" s="35">
        <v>24277.72281653</v>
      </c>
      <c r="R89" s="35">
        <v>0</v>
      </c>
      <c r="S89" s="35">
        <v>0</v>
      </c>
      <c r="T89" s="35">
        <v>0</v>
      </c>
      <c r="U89" s="35">
        <v>0</v>
      </c>
      <c r="V89" s="35">
        <v>0</v>
      </c>
      <c r="W89" s="35">
        <v>0</v>
      </c>
      <c r="X89" s="37">
        <f t="shared" si="2"/>
        <v>160454.45440569002</v>
      </c>
    </row>
    <row r="90" spans="1:24" s="35" customFormat="1" ht="13" x14ac:dyDescent="0.3">
      <c r="A90" s="4" t="s">
        <v>190</v>
      </c>
      <c r="B90" s="34">
        <v>0</v>
      </c>
      <c r="C90" s="34">
        <v>8343.9422245999995</v>
      </c>
      <c r="D90" s="34">
        <v>0</v>
      </c>
      <c r="E90" s="34">
        <v>0</v>
      </c>
      <c r="F90" s="34">
        <v>5533.6963624600003</v>
      </c>
      <c r="G90" s="35">
        <v>0</v>
      </c>
      <c r="H90" s="35">
        <v>0</v>
      </c>
      <c r="I90" s="35">
        <v>23945.43447615</v>
      </c>
      <c r="J90" s="35">
        <v>0</v>
      </c>
      <c r="K90" s="35">
        <v>53626.394543399998</v>
      </c>
      <c r="L90" s="35">
        <v>0</v>
      </c>
      <c r="M90" s="35">
        <v>0</v>
      </c>
      <c r="N90" s="35">
        <v>39.745332019999999</v>
      </c>
      <c r="O90" s="35">
        <v>18887.108204939999</v>
      </c>
      <c r="P90" s="35">
        <v>12451.39998393</v>
      </c>
      <c r="Q90" s="35">
        <v>15432.3509591</v>
      </c>
      <c r="R90" s="35">
        <v>0</v>
      </c>
      <c r="S90" s="35">
        <v>0</v>
      </c>
      <c r="T90" s="35">
        <v>0</v>
      </c>
      <c r="U90" s="35">
        <v>0</v>
      </c>
      <c r="V90" s="35">
        <v>0</v>
      </c>
      <c r="W90" s="35">
        <v>0</v>
      </c>
      <c r="X90" s="37">
        <f t="shared" si="2"/>
        <v>138260.0720866</v>
      </c>
    </row>
    <row r="91" spans="1:24" s="35" customFormat="1" ht="13" x14ac:dyDescent="0.3">
      <c r="A91" s="4" t="s">
        <v>191</v>
      </c>
      <c r="B91" s="34">
        <v>53877.153089450003</v>
      </c>
      <c r="C91" s="34">
        <v>128703.08631860001</v>
      </c>
      <c r="D91" s="34">
        <v>1550.785299867</v>
      </c>
      <c r="E91" s="34">
        <v>4386.5107797540004</v>
      </c>
      <c r="F91" s="34">
        <v>229071.38350145001</v>
      </c>
      <c r="G91" s="35">
        <v>2178.935973057</v>
      </c>
      <c r="H91" s="35">
        <v>112033.6603517461</v>
      </c>
      <c r="I91" s="35">
        <v>17926.829822600001</v>
      </c>
      <c r="J91" s="35">
        <v>-1230.92419425</v>
      </c>
      <c r="K91" s="35">
        <v>14495.485259159999</v>
      </c>
      <c r="L91" s="35">
        <v>3748.1857046599998</v>
      </c>
      <c r="M91" s="35">
        <v>4371.2453113199999</v>
      </c>
      <c r="N91" s="35">
        <v>1534.50958184</v>
      </c>
      <c r="O91" s="35">
        <v>5559.5814974200002</v>
      </c>
      <c r="P91" s="35">
        <v>96249.388417220005</v>
      </c>
      <c r="Q91" s="35">
        <v>23729.025075459998</v>
      </c>
      <c r="R91" s="35">
        <v>8204.8441081199999</v>
      </c>
      <c r="S91" s="35">
        <v>745.59398589</v>
      </c>
      <c r="T91" s="35">
        <v>-11229.457984324001</v>
      </c>
      <c r="U91" s="35">
        <v>-4662.6416166999998</v>
      </c>
      <c r="V91" s="35">
        <v>-3732.5420591000002</v>
      </c>
      <c r="W91" s="35">
        <v>-4846.93692543</v>
      </c>
      <c r="X91" s="37">
        <f t="shared" si="2"/>
        <v>682663.70129781018</v>
      </c>
    </row>
    <row r="92" spans="1:24" s="35" customFormat="1" ht="13" x14ac:dyDescent="0.3">
      <c r="A92" s="4" t="s">
        <v>192</v>
      </c>
      <c r="B92" s="34">
        <v>48906.831227629998</v>
      </c>
      <c r="C92" s="34">
        <v>107657.77942727</v>
      </c>
      <c r="D92" s="34">
        <v>1463.4703901979999</v>
      </c>
      <c r="E92" s="34">
        <v>-139492.638587856</v>
      </c>
      <c r="F92" s="34">
        <v>215819.82575741</v>
      </c>
      <c r="G92" s="35">
        <v>1859.3226507070001</v>
      </c>
      <c r="H92" s="35">
        <v>89212.005138296096</v>
      </c>
      <c r="I92" s="35">
        <v>3334.8640760399999</v>
      </c>
      <c r="J92" s="35">
        <v>-1231.4094579499999</v>
      </c>
      <c r="K92" s="35">
        <v>12397.826641469999</v>
      </c>
      <c r="L92" s="35">
        <v>3508.96994842</v>
      </c>
      <c r="M92" s="35">
        <v>4811.7030097400002</v>
      </c>
      <c r="N92" s="35">
        <v>1543.48277616</v>
      </c>
      <c r="O92" s="35">
        <v>-10127.941098879999</v>
      </c>
      <c r="P92" s="35">
        <v>83688.514089810007</v>
      </c>
      <c r="Q92" s="35">
        <v>7618.1573737799999</v>
      </c>
      <c r="R92" s="35">
        <v>7976.52127913</v>
      </c>
      <c r="S92" s="35">
        <v>634.38829988999998</v>
      </c>
      <c r="T92" s="35">
        <v>-11808.960963293999</v>
      </c>
      <c r="U92" s="35">
        <v>-4697.7548089600004</v>
      </c>
      <c r="V92" s="35">
        <v>-3771.1789034399999</v>
      </c>
      <c r="W92" s="35">
        <v>-5061.6069707799998</v>
      </c>
      <c r="X92" s="37">
        <f t="shared" si="2"/>
        <v>414242.17129479104</v>
      </c>
    </row>
    <row r="93" spans="1:24" s="35" customFormat="1" ht="13" x14ac:dyDescent="0.3">
      <c r="A93" s="4" t="s">
        <v>193</v>
      </c>
      <c r="B93" s="34">
        <v>-48906.831227629998</v>
      </c>
      <c r="C93" s="34">
        <v>-107657.77942727</v>
      </c>
      <c r="D93" s="34">
        <v>-1463.4703901979999</v>
      </c>
      <c r="E93" s="34">
        <v>139492.638587856</v>
      </c>
      <c r="F93" s="34">
        <v>-215819.82575741</v>
      </c>
      <c r="G93" s="35">
        <v>-867.52945084700002</v>
      </c>
      <c r="H93" s="35">
        <v>-89212.005138296096</v>
      </c>
      <c r="I93" s="35">
        <v>9349.0949617299993</v>
      </c>
      <c r="J93" s="35">
        <v>1231.4094579499999</v>
      </c>
      <c r="K93" s="35">
        <v>8357.0250537200009</v>
      </c>
      <c r="L93" s="35">
        <v>482.24651987999999</v>
      </c>
      <c r="M93" s="35">
        <v>-5122.3008448399996</v>
      </c>
      <c r="N93" s="35">
        <v>-1149.00185136</v>
      </c>
      <c r="O93" s="35">
        <v>9336.8635209799995</v>
      </c>
      <c r="P93" s="35">
        <v>-94428.932494039997</v>
      </c>
      <c r="Q93" s="35">
        <v>3650.54408719</v>
      </c>
      <c r="R93" s="35">
        <v>-7976.52127913</v>
      </c>
      <c r="S93" s="35">
        <v>-76.468913889999996</v>
      </c>
      <c r="T93" s="35">
        <v>11808.960963293999</v>
      </c>
      <c r="U93" s="35">
        <v>4697.7548089600004</v>
      </c>
      <c r="V93" s="35">
        <v>3771.1789034399999</v>
      </c>
      <c r="W93" s="35">
        <v>5061.6069707799998</v>
      </c>
      <c r="X93" s="37">
        <f t="shared" si="2"/>
        <v>-375441.34293913108</v>
      </c>
    </row>
    <row r="94" spans="1:24" s="37" customFormat="1" ht="13" x14ac:dyDescent="0.3">
      <c r="A94" s="5" t="s">
        <v>194</v>
      </c>
      <c r="B94" s="36">
        <v>0</v>
      </c>
      <c r="C94" s="36">
        <v>0</v>
      </c>
      <c r="D94" s="36">
        <v>0</v>
      </c>
      <c r="E94" s="36">
        <v>0</v>
      </c>
      <c r="F94" s="36">
        <v>0</v>
      </c>
      <c r="G94" s="37">
        <v>-991.79319985999996</v>
      </c>
      <c r="H94" s="37">
        <v>0</v>
      </c>
      <c r="I94" s="37">
        <v>-12683.959037770001</v>
      </c>
      <c r="J94" s="37">
        <v>0</v>
      </c>
      <c r="K94" s="37">
        <v>-20754.851695189998</v>
      </c>
      <c r="L94" s="37">
        <v>-3991.2164683000001</v>
      </c>
      <c r="M94" s="37">
        <v>310.5978351</v>
      </c>
      <c r="N94" s="37">
        <v>-394.48092480000003</v>
      </c>
      <c r="O94" s="37">
        <v>791.07757790000005</v>
      </c>
      <c r="P94" s="37">
        <v>10740.41840423</v>
      </c>
      <c r="Q94" s="37">
        <v>-11268.70146097</v>
      </c>
      <c r="R94" s="37">
        <v>0</v>
      </c>
      <c r="S94" s="37">
        <v>-557.91938600000003</v>
      </c>
      <c r="T94" s="37">
        <v>0</v>
      </c>
      <c r="U94" s="37">
        <v>0</v>
      </c>
      <c r="V94" s="37">
        <v>0</v>
      </c>
      <c r="W94" s="37">
        <v>0</v>
      </c>
      <c r="X94" s="37">
        <f t="shared" si="2"/>
        <v>-38800.82835566</v>
      </c>
    </row>
    <row r="95" spans="1:24" s="37" customFormat="1" ht="13" x14ac:dyDescent="0.3">
      <c r="A95" s="5" t="s">
        <v>195</v>
      </c>
      <c r="B95" s="36">
        <v>0</v>
      </c>
      <c r="C95" s="36">
        <v>0</v>
      </c>
      <c r="D95" s="36">
        <v>0</v>
      </c>
      <c r="E95" s="36">
        <v>0</v>
      </c>
      <c r="F95" s="36">
        <v>0</v>
      </c>
      <c r="G95" s="37">
        <v>-991.79319985999996</v>
      </c>
      <c r="H95" s="37">
        <v>0</v>
      </c>
      <c r="I95" s="37">
        <v>-12683.959037770001</v>
      </c>
      <c r="J95" s="37">
        <v>0</v>
      </c>
      <c r="K95" s="37">
        <v>-20754.851695189998</v>
      </c>
      <c r="L95" s="37">
        <v>-3991.2164683000001</v>
      </c>
      <c r="M95" s="37">
        <v>310.5978351</v>
      </c>
      <c r="N95" s="37">
        <v>-1049.7955847999999</v>
      </c>
      <c r="O95" s="37">
        <v>791.07757790000005</v>
      </c>
      <c r="P95" s="37">
        <v>10740.41840423</v>
      </c>
      <c r="Q95" s="37">
        <v>-11268.70146097</v>
      </c>
      <c r="R95" s="37">
        <v>0</v>
      </c>
      <c r="S95" s="37">
        <v>-557.91938600000003</v>
      </c>
      <c r="T95" s="37">
        <v>0</v>
      </c>
      <c r="U95" s="37">
        <v>0</v>
      </c>
      <c r="V95" s="37">
        <v>0</v>
      </c>
      <c r="W95" s="37">
        <v>0</v>
      </c>
      <c r="X95" s="37">
        <f t="shared" si="2"/>
        <v>-39456.143015659996</v>
      </c>
    </row>
    <row r="96" spans="1:24" s="37" customFormat="1" ht="13" x14ac:dyDescent="0.3">
      <c r="A96" s="5" t="s">
        <v>196</v>
      </c>
      <c r="B96" s="36">
        <v>0</v>
      </c>
      <c r="C96" s="36">
        <v>0</v>
      </c>
      <c r="D96" s="36">
        <v>0</v>
      </c>
      <c r="E96" s="36">
        <v>0</v>
      </c>
      <c r="F96" s="36">
        <v>0</v>
      </c>
      <c r="G96" s="37">
        <v>0</v>
      </c>
      <c r="H96" s="37">
        <v>0</v>
      </c>
      <c r="I96" s="37">
        <v>-19426.01978074</v>
      </c>
      <c r="J96" s="37">
        <v>0</v>
      </c>
      <c r="K96" s="37">
        <v>0</v>
      </c>
      <c r="L96" s="37">
        <v>0</v>
      </c>
      <c r="M96" s="37">
        <v>0</v>
      </c>
      <c r="N96" s="37">
        <v>3193.85</v>
      </c>
      <c r="O96" s="37">
        <v>0</v>
      </c>
      <c r="P96" s="37">
        <v>2590</v>
      </c>
      <c r="Q96" s="37">
        <v>0</v>
      </c>
      <c r="R96" s="37">
        <v>0</v>
      </c>
      <c r="S96" s="37">
        <v>315.33657849999997</v>
      </c>
      <c r="T96" s="37">
        <v>0</v>
      </c>
      <c r="U96" s="37">
        <v>0</v>
      </c>
      <c r="V96" s="37">
        <v>0</v>
      </c>
      <c r="W96" s="37">
        <v>0</v>
      </c>
      <c r="X96" s="37">
        <f t="shared" si="2"/>
        <v>-13326.833202239999</v>
      </c>
    </row>
    <row r="97" spans="1:24" s="35" customFormat="1" ht="13" x14ac:dyDescent="0.3">
      <c r="A97" s="4" t="s">
        <v>197</v>
      </c>
      <c r="B97" s="34">
        <v>0</v>
      </c>
      <c r="C97" s="34">
        <v>0</v>
      </c>
      <c r="D97" s="34">
        <v>0</v>
      </c>
      <c r="E97" s="34">
        <v>0</v>
      </c>
      <c r="F97" s="34">
        <v>0</v>
      </c>
      <c r="G97" s="35">
        <v>0</v>
      </c>
      <c r="H97" s="35">
        <v>0</v>
      </c>
      <c r="I97" s="35">
        <v>0</v>
      </c>
      <c r="J97" s="35">
        <v>0</v>
      </c>
      <c r="K97" s="35">
        <v>0</v>
      </c>
      <c r="L97" s="35">
        <v>0</v>
      </c>
      <c r="M97" s="35">
        <v>0</v>
      </c>
      <c r="N97" s="35">
        <v>0</v>
      </c>
      <c r="O97" s="35">
        <v>0</v>
      </c>
      <c r="P97" s="35">
        <v>0</v>
      </c>
      <c r="Q97" s="35">
        <v>0</v>
      </c>
      <c r="R97" s="35">
        <v>0</v>
      </c>
      <c r="S97" s="35">
        <v>0</v>
      </c>
      <c r="T97" s="35">
        <v>0</v>
      </c>
      <c r="U97" s="35">
        <v>0</v>
      </c>
      <c r="V97" s="35">
        <v>0</v>
      </c>
      <c r="W97" s="35">
        <v>0</v>
      </c>
      <c r="X97" s="37">
        <f t="shared" si="2"/>
        <v>0</v>
      </c>
    </row>
    <row r="98" spans="1:24" s="37" customFormat="1" ht="13" x14ac:dyDescent="0.3">
      <c r="A98" s="5" t="s">
        <v>198</v>
      </c>
      <c r="B98" s="36">
        <v>0</v>
      </c>
      <c r="C98" s="36">
        <v>0</v>
      </c>
      <c r="D98" s="36">
        <v>0</v>
      </c>
      <c r="E98" s="36">
        <v>0</v>
      </c>
      <c r="F98" s="36">
        <v>0</v>
      </c>
      <c r="G98" s="37">
        <v>0</v>
      </c>
      <c r="H98" s="37">
        <v>0</v>
      </c>
      <c r="I98" s="37">
        <v>-19426.01978074</v>
      </c>
      <c r="J98" s="37">
        <v>0</v>
      </c>
      <c r="K98" s="37">
        <v>0</v>
      </c>
      <c r="L98" s="37">
        <v>0</v>
      </c>
      <c r="M98" s="37">
        <v>0</v>
      </c>
      <c r="N98" s="37">
        <v>3193.85</v>
      </c>
      <c r="O98" s="37">
        <v>0</v>
      </c>
      <c r="P98" s="37">
        <v>2590</v>
      </c>
      <c r="Q98" s="37">
        <v>0</v>
      </c>
      <c r="R98" s="37">
        <v>0</v>
      </c>
      <c r="S98" s="37">
        <v>315.33657849999997</v>
      </c>
      <c r="T98" s="37">
        <v>0</v>
      </c>
      <c r="U98" s="37">
        <v>0</v>
      </c>
      <c r="V98" s="37">
        <v>0</v>
      </c>
      <c r="W98" s="37">
        <v>0</v>
      </c>
      <c r="X98" s="37">
        <f t="shared" si="2"/>
        <v>-13326.833202239999</v>
      </c>
    </row>
    <row r="99" spans="1:24" s="35" customFormat="1" ht="13" x14ac:dyDescent="0.3">
      <c r="A99" s="4" t="s">
        <v>199</v>
      </c>
      <c r="B99" s="34">
        <v>0</v>
      </c>
      <c r="C99" s="34">
        <v>0</v>
      </c>
      <c r="D99" s="34">
        <v>0</v>
      </c>
      <c r="E99" s="34">
        <v>0</v>
      </c>
      <c r="F99" s="34">
        <v>0</v>
      </c>
      <c r="G99" s="35">
        <v>0</v>
      </c>
      <c r="H99" s="35">
        <v>0</v>
      </c>
      <c r="I99" s="35">
        <v>3.9199999999999999E-3</v>
      </c>
      <c r="J99" s="35">
        <v>0</v>
      </c>
      <c r="K99" s="35">
        <v>0</v>
      </c>
      <c r="L99" s="35">
        <v>0</v>
      </c>
      <c r="M99" s="35">
        <v>0</v>
      </c>
      <c r="N99" s="35">
        <v>3693.85</v>
      </c>
      <c r="O99" s="35">
        <v>0</v>
      </c>
      <c r="P99" s="35">
        <v>19100</v>
      </c>
      <c r="Q99" s="35">
        <v>0</v>
      </c>
      <c r="R99" s="35">
        <v>0</v>
      </c>
      <c r="S99" s="35">
        <v>1053.2236911</v>
      </c>
      <c r="T99" s="35">
        <v>0</v>
      </c>
      <c r="U99" s="35">
        <v>0</v>
      </c>
      <c r="V99" s="35">
        <v>0</v>
      </c>
      <c r="W99" s="35">
        <v>0</v>
      </c>
      <c r="X99" s="37">
        <f t="shared" si="2"/>
        <v>23847.077611100001</v>
      </c>
    </row>
    <row r="100" spans="1:24" s="35" customFormat="1" ht="13" x14ac:dyDescent="0.3">
      <c r="A100" s="4" t="s">
        <v>200</v>
      </c>
      <c r="B100" s="34">
        <v>0</v>
      </c>
      <c r="C100" s="34">
        <v>0</v>
      </c>
      <c r="D100" s="34">
        <v>0</v>
      </c>
      <c r="E100" s="34">
        <v>0</v>
      </c>
      <c r="F100" s="34">
        <v>0</v>
      </c>
      <c r="G100" s="35">
        <v>0</v>
      </c>
      <c r="H100" s="35">
        <v>0</v>
      </c>
      <c r="I100" s="35">
        <v>19426.023700739999</v>
      </c>
      <c r="J100" s="35">
        <v>0</v>
      </c>
      <c r="K100" s="35">
        <v>0</v>
      </c>
      <c r="L100" s="35">
        <v>0</v>
      </c>
      <c r="M100" s="35">
        <v>0</v>
      </c>
      <c r="N100" s="35">
        <v>500</v>
      </c>
      <c r="O100" s="35">
        <v>0</v>
      </c>
      <c r="P100" s="35">
        <v>16510</v>
      </c>
      <c r="Q100" s="35">
        <v>0</v>
      </c>
      <c r="R100" s="35">
        <v>0</v>
      </c>
      <c r="S100" s="35">
        <v>737.88711260000002</v>
      </c>
      <c r="T100" s="35">
        <v>0</v>
      </c>
      <c r="U100" s="35">
        <v>0</v>
      </c>
      <c r="V100" s="35">
        <v>0</v>
      </c>
      <c r="W100" s="35">
        <v>0</v>
      </c>
      <c r="X100" s="37">
        <f t="shared" si="2"/>
        <v>37173.91081334</v>
      </c>
    </row>
    <row r="101" spans="1:24" s="35" customFormat="1" ht="13" x14ac:dyDescent="0.3">
      <c r="A101" s="4" t="s">
        <v>201</v>
      </c>
      <c r="B101" s="34">
        <v>0</v>
      </c>
      <c r="C101" s="34">
        <v>0</v>
      </c>
      <c r="D101" s="34">
        <v>0</v>
      </c>
      <c r="E101" s="34">
        <v>0</v>
      </c>
      <c r="F101" s="34">
        <v>0</v>
      </c>
      <c r="G101" s="35">
        <v>0</v>
      </c>
      <c r="H101" s="35">
        <v>0</v>
      </c>
      <c r="I101" s="35">
        <v>0</v>
      </c>
      <c r="J101" s="35">
        <v>0</v>
      </c>
      <c r="K101" s="35">
        <v>0</v>
      </c>
      <c r="L101" s="35">
        <v>0</v>
      </c>
      <c r="M101" s="35">
        <v>0</v>
      </c>
      <c r="N101" s="35">
        <v>0</v>
      </c>
      <c r="O101" s="35">
        <v>0</v>
      </c>
      <c r="P101" s="35">
        <v>0</v>
      </c>
      <c r="Q101" s="35">
        <v>0</v>
      </c>
      <c r="R101" s="35">
        <v>0</v>
      </c>
      <c r="S101" s="35">
        <v>0</v>
      </c>
      <c r="T101" s="35">
        <v>0</v>
      </c>
      <c r="U101" s="35">
        <v>0</v>
      </c>
      <c r="V101" s="35">
        <v>0</v>
      </c>
      <c r="W101" s="35">
        <v>0</v>
      </c>
      <c r="X101" s="37">
        <f t="shared" si="2"/>
        <v>0</v>
      </c>
    </row>
    <row r="102" spans="1:24" s="37" customFormat="1" ht="13" x14ac:dyDescent="0.3">
      <c r="A102" s="5" t="s">
        <v>202</v>
      </c>
      <c r="B102" s="36">
        <v>0</v>
      </c>
      <c r="C102" s="36">
        <v>0</v>
      </c>
      <c r="D102" s="36">
        <v>0</v>
      </c>
      <c r="E102" s="36">
        <v>0</v>
      </c>
      <c r="F102" s="36">
        <v>0</v>
      </c>
      <c r="G102" s="37">
        <v>0</v>
      </c>
      <c r="H102" s="37">
        <v>0</v>
      </c>
      <c r="I102" s="37">
        <v>-74.268730399999995</v>
      </c>
      <c r="J102" s="37">
        <v>0</v>
      </c>
      <c r="K102" s="37">
        <v>-17567.352435820001</v>
      </c>
      <c r="L102" s="37">
        <v>-4032.6898556000001</v>
      </c>
      <c r="M102" s="37">
        <v>310.5978351</v>
      </c>
      <c r="N102" s="37">
        <v>-830.7487648</v>
      </c>
      <c r="O102" s="37">
        <v>791.07757790000005</v>
      </c>
      <c r="P102" s="37">
        <v>40257.644014830003</v>
      </c>
      <c r="Q102" s="37">
        <v>-16670.054357720001</v>
      </c>
      <c r="R102" s="37">
        <v>0</v>
      </c>
      <c r="S102" s="37">
        <v>-20.089102400000002</v>
      </c>
      <c r="T102" s="37">
        <v>0</v>
      </c>
      <c r="U102" s="37">
        <v>0</v>
      </c>
      <c r="V102" s="37">
        <v>0</v>
      </c>
      <c r="W102" s="37">
        <v>0</v>
      </c>
      <c r="X102" s="37">
        <f t="shared" si="2"/>
        <v>2164.1161810900021</v>
      </c>
    </row>
    <row r="103" spans="1:24" s="35" customFormat="1" ht="13" x14ac:dyDescent="0.3">
      <c r="A103" s="4" t="s">
        <v>203</v>
      </c>
      <c r="B103" s="34">
        <v>0</v>
      </c>
      <c r="C103" s="34">
        <v>0</v>
      </c>
      <c r="D103" s="34">
        <v>0</v>
      </c>
      <c r="E103" s="34">
        <v>0</v>
      </c>
      <c r="F103" s="34">
        <v>0</v>
      </c>
      <c r="G103" s="35">
        <v>0</v>
      </c>
      <c r="H103" s="35">
        <v>0</v>
      </c>
      <c r="I103" s="35">
        <v>0</v>
      </c>
      <c r="J103" s="35">
        <v>0</v>
      </c>
      <c r="K103" s="35">
        <v>0</v>
      </c>
      <c r="L103" s="35">
        <v>0</v>
      </c>
      <c r="M103" s="35">
        <v>0</v>
      </c>
      <c r="N103" s="35">
        <v>0</v>
      </c>
      <c r="O103" s="35">
        <v>0</v>
      </c>
      <c r="P103" s="35">
        <v>0</v>
      </c>
      <c r="Q103" s="35">
        <v>0</v>
      </c>
      <c r="R103" s="35">
        <v>0</v>
      </c>
      <c r="S103" s="35">
        <v>0</v>
      </c>
      <c r="T103" s="35">
        <v>0</v>
      </c>
      <c r="U103" s="35">
        <v>0</v>
      </c>
      <c r="V103" s="35">
        <v>0</v>
      </c>
      <c r="W103" s="35">
        <v>0</v>
      </c>
      <c r="X103" s="37">
        <f t="shared" si="2"/>
        <v>0</v>
      </c>
    </row>
    <row r="104" spans="1:24" s="35" customFormat="1" ht="13" x14ac:dyDescent="0.3">
      <c r="A104" s="4" t="s">
        <v>204</v>
      </c>
      <c r="B104" s="34">
        <v>0</v>
      </c>
      <c r="C104" s="34">
        <v>0</v>
      </c>
      <c r="D104" s="34">
        <v>0</v>
      </c>
      <c r="E104" s="34">
        <v>0</v>
      </c>
      <c r="F104" s="34">
        <v>0</v>
      </c>
      <c r="G104" s="35">
        <v>0</v>
      </c>
      <c r="H104" s="35">
        <v>0</v>
      </c>
      <c r="I104" s="35">
        <v>0</v>
      </c>
      <c r="J104" s="35">
        <v>0</v>
      </c>
      <c r="K104" s="35">
        <v>1264.8163284699999</v>
      </c>
      <c r="L104" s="35">
        <v>0</v>
      </c>
      <c r="M104" s="35">
        <v>0</v>
      </c>
      <c r="N104" s="35">
        <v>0</v>
      </c>
      <c r="O104" s="35">
        <v>0</v>
      </c>
      <c r="P104" s="35">
        <v>0</v>
      </c>
      <c r="Q104" s="35">
        <v>0</v>
      </c>
      <c r="R104" s="35">
        <v>0</v>
      </c>
      <c r="S104" s="35">
        <v>0</v>
      </c>
      <c r="T104" s="35">
        <v>0</v>
      </c>
      <c r="U104" s="35">
        <v>0</v>
      </c>
      <c r="V104" s="35">
        <v>0</v>
      </c>
      <c r="W104" s="35">
        <v>0</v>
      </c>
      <c r="X104" s="37">
        <f t="shared" si="2"/>
        <v>1264.8163284699999</v>
      </c>
    </row>
    <row r="105" spans="1:24" s="37" customFormat="1" ht="13" x14ac:dyDescent="0.3">
      <c r="A105" s="5" t="s">
        <v>205</v>
      </c>
      <c r="B105" s="36">
        <v>0</v>
      </c>
      <c r="C105" s="36">
        <v>0</v>
      </c>
      <c r="D105" s="36">
        <v>0</v>
      </c>
      <c r="E105" s="36">
        <v>0</v>
      </c>
      <c r="F105" s="36">
        <v>0</v>
      </c>
      <c r="G105" s="37">
        <v>0</v>
      </c>
      <c r="H105" s="37">
        <v>0</v>
      </c>
      <c r="I105" s="37">
        <v>-74.268730399999995</v>
      </c>
      <c r="J105" s="37">
        <v>0</v>
      </c>
      <c r="K105" s="37">
        <v>-16302.536107350001</v>
      </c>
      <c r="L105" s="37">
        <v>-4032.6898556000001</v>
      </c>
      <c r="M105" s="37">
        <v>310.5978351</v>
      </c>
      <c r="N105" s="37">
        <v>-830.7487648</v>
      </c>
      <c r="O105" s="37">
        <v>791.07757790000005</v>
      </c>
      <c r="P105" s="37">
        <v>40257.644014830003</v>
      </c>
      <c r="Q105" s="37">
        <v>-16670.054357720001</v>
      </c>
      <c r="R105" s="37">
        <v>0</v>
      </c>
      <c r="S105" s="37">
        <v>-20.089102400000002</v>
      </c>
      <c r="T105" s="37">
        <v>0</v>
      </c>
      <c r="U105" s="37">
        <v>0</v>
      </c>
      <c r="V105" s="37">
        <v>0</v>
      </c>
      <c r="W105" s="37">
        <v>0</v>
      </c>
      <c r="X105" s="37">
        <f t="shared" si="2"/>
        <v>3428.9325095600043</v>
      </c>
    </row>
    <row r="106" spans="1:24" s="37" customFormat="1" ht="13" x14ac:dyDescent="0.3">
      <c r="A106" s="5" t="s">
        <v>206</v>
      </c>
      <c r="B106" s="36">
        <v>0</v>
      </c>
      <c r="C106" s="36">
        <v>0</v>
      </c>
      <c r="D106" s="36">
        <v>0</v>
      </c>
      <c r="E106" s="36">
        <v>0</v>
      </c>
      <c r="F106" s="36">
        <v>0</v>
      </c>
      <c r="G106" s="37">
        <v>0</v>
      </c>
      <c r="H106" s="37">
        <v>0</v>
      </c>
      <c r="I106" s="37">
        <v>0</v>
      </c>
      <c r="J106" s="37">
        <v>0</v>
      </c>
      <c r="K106" s="37">
        <v>-15902.365529999999</v>
      </c>
      <c r="L106" s="37">
        <v>-4003.8813986</v>
      </c>
      <c r="M106" s="37">
        <v>0</v>
      </c>
      <c r="N106" s="37">
        <v>-1100</v>
      </c>
      <c r="O106" s="37">
        <v>0</v>
      </c>
      <c r="P106" s="37">
        <v>152.28263469999999</v>
      </c>
      <c r="Q106" s="37">
        <v>-16075.252679560001</v>
      </c>
      <c r="R106" s="37">
        <v>0</v>
      </c>
      <c r="S106" s="37">
        <v>0</v>
      </c>
      <c r="T106" s="37">
        <v>0</v>
      </c>
      <c r="U106" s="37">
        <v>0</v>
      </c>
      <c r="V106" s="37">
        <v>0</v>
      </c>
      <c r="W106" s="37">
        <v>0</v>
      </c>
      <c r="X106" s="37">
        <f t="shared" si="2"/>
        <v>-36929.216973459996</v>
      </c>
    </row>
    <row r="107" spans="1:24" s="35" customFormat="1" ht="13" x14ac:dyDescent="0.3">
      <c r="A107" s="4" t="s">
        <v>207</v>
      </c>
      <c r="B107" s="34">
        <v>0</v>
      </c>
      <c r="C107" s="34">
        <v>0</v>
      </c>
      <c r="D107" s="34">
        <v>0</v>
      </c>
      <c r="E107" s="34">
        <v>0</v>
      </c>
      <c r="F107" s="34">
        <v>0</v>
      </c>
      <c r="G107" s="35">
        <v>0</v>
      </c>
      <c r="H107" s="35">
        <v>0</v>
      </c>
      <c r="I107" s="35">
        <v>0</v>
      </c>
      <c r="J107" s="35">
        <v>0</v>
      </c>
      <c r="K107" s="35">
        <v>71372.710281899999</v>
      </c>
      <c r="L107" s="35">
        <v>0</v>
      </c>
      <c r="M107" s="35">
        <v>0</v>
      </c>
      <c r="N107" s="35">
        <v>0</v>
      </c>
      <c r="O107" s="35">
        <v>0</v>
      </c>
      <c r="P107" s="35">
        <v>77823.804255800002</v>
      </c>
      <c r="Q107" s="35">
        <v>199038.94762758</v>
      </c>
      <c r="R107" s="35">
        <v>0</v>
      </c>
      <c r="S107" s="35">
        <v>0</v>
      </c>
      <c r="T107" s="35">
        <v>0</v>
      </c>
      <c r="U107" s="35">
        <v>0</v>
      </c>
      <c r="V107" s="35">
        <v>0</v>
      </c>
      <c r="W107" s="35">
        <v>0</v>
      </c>
      <c r="X107" s="37">
        <f t="shared" si="2"/>
        <v>348235.46216528001</v>
      </c>
    </row>
    <row r="108" spans="1:24" s="35" customFormat="1" ht="13" x14ac:dyDescent="0.3">
      <c r="A108" s="4" t="s">
        <v>208</v>
      </c>
      <c r="B108" s="34">
        <v>0</v>
      </c>
      <c r="C108" s="34">
        <v>0</v>
      </c>
      <c r="D108" s="34">
        <v>0</v>
      </c>
      <c r="E108" s="34">
        <v>0</v>
      </c>
      <c r="F108" s="34">
        <v>0</v>
      </c>
      <c r="G108" s="35">
        <v>0</v>
      </c>
      <c r="H108" s="35">
        <v>0</v>
      </c>
      <c r="I108" s="35">
        <v>0</v>
      </c>
      <c r="J108" s="35">
        <v>0</v>
      </c>
      <c r="K108" s="35">
        <v>87275.075811899995</v>
      </c>
      <c r="L108" s="35">
        <v>4003.8813986</v>
      </c>
      <c r="M108" s="35">
        <v>0</v>
      </c>
      <c r="N108" s="35">
        <v>1100</v>
      </c>
      <c r="O108" s="35">
        <v>0</v>
      </c>
      <c r="P108" s="35">
        <v>77671.521621099993</v>
      </c>
      <c r="Q108" s="35">
        <v>215114.20030714001</v>
      </c>
      <c r="R108" s="35">
        <v>0</v>
      </c>
      <c r="S108" s="35">
        <v>0</v>
      </c>
      <c r="T108" s="35">
        <v>0</v>
      </c>
      <c r="U108" s="35">
        <v>0</v>
      </c>
      <c r="V108" s="35">
        <v>0</v>
      </c>
      <c r="W108" s="35">
        <v>0</v>
      </c>
      <c r="X108" s="37">
        <f t="shared" ref="X108:X133" si="3">SUM(B108:W108)</f>
        <v>385164.67913874</v>
      </c>
    </row>
    <row r="109" spans="1:24" s="37" customFormat="1" ht="13" x14ac:dyDescent="0.3">
      <c r="A109" s="5" t="s">
        <v>209</v>
      </c>
      <c r="B109" s="36">
        <v>0</v>
      </c>
      <c r="C109" s="36">
        <v>0</v>
      </c>
      <c r="D109" s="36">
        <v>0</v>
      </c>
      <c r="E109" s="36">
        <v>0</v>
      </c>
      <c r="F109" s="36">
        <v>0</v>
      </c>
      <c r="G109" s="37">
        <v>0</v>
      </c>
      <c r="H109" s="37">
        <v>0</v>
      </c>
      <c r="I109" s="37">
        <v>-74.268730399999995</v>
      </c>
      <c r="J109" s="37">
        <v>0</v>
      </c>
      <c r="K109" s="37">
        <v>-400.17057734999997</v>
      </c>
      <c r="L109" s="37">
        <v>-28.808457000000001</v>
      </c>
      <c r="M109" s="37">
        <v>310.5978351</v>
      </c>
      <c r="N109" s="37">
        <v>269.2512352</v>
      </c>
      <c r="O109" s="37">
        <v>791.07757790000005</v>
      </c>
      <c r="P109" s="37">
        <v>40105.361380130002</v>
      </c>
      <c r="Q109" s="37">
        <v>-594.80167816000005</v>
      </c>
      <c r="R109" s="37">
        <v>0</v>
      </c>
      <c r="S109" s="37">
        <v>-20.089102400000002</v>
      </c>
      <c r="T109" s="37">
        <v>0</v>
      </c>
      <c r="U109" s="37">
        <v>0</v>
      </c>
      <c r="V109" s="37">
        <v>0</v>
      </c>
      <c r="W109" s="37">
        <v>0</v>
      </c>
      <c r="X109" s="37">
        <f t="shared" si="3"/>
        <v>40358.149483019995</v>
      </c>
    </row>
    <row r="110" spans="1:24" s="35" customFormat="1" ht="13" x14ac:dyDescent="0.3">
      <c r="A110" s="4" t="s">
        <v>207</v>
      </c>
      <c r="B110" s="34">
        <v>0</v>
      </c>
      <c r="C110" s="34">
        <v>0</v>
      </c>
      <c r="D110" s="34">
        <v>0</v>
      </c>
      <c r="E110" s="34">
        <v>0</v>
      </c>
      <c r="F110" s="34">
        <v>0</v>
      </c>
      <c r="G110" s="35">
        <v>0</v>
      </c>
      <c r="H110" s="35">
        <v>0</v>
      </c>
      <c r="I110" s="35">
        <v>1224.17489</v>
      </c>
      <c r="J110" s="35">
        <v>0</v>
      </c>
      <c r="K110" s="35">
        <v>793.89398907999998</v>
      </c>
      <c r="L110" s="35">
        <v>153.3142234</v>
      </c>
      <c r="M110" s="35">
        <v>310.5978351</v>
      </c>
      <c r="N110" s="35">
        <v>269.2512352</v>
      </c>
      <c r="O110" s="35">
        <v>4375.3349556000003</v>
      </c>
      <c r="P110" s="35">
        <v>131644.96787013</v>
      </c>
      <c r="Q110" s="35">
        <v>10464.93183327</v>
      </c>
      <c r="R110" s="35">
        <v>0</v>
      </c>
      <c r="S110" s="35">
        <v>18.0224932</v>
      </c>
      <c r="T110" s="35">
        <v>0</v>
      </c>
      <c r="U110" s="35">
        <v>0</v>
      </c>
      <c r="V110" s="35">
        <v>0</v>
      </c>
      <c r="W110" s="35">
        <v>0</v>
      </c>
      <c r="X110" s="37">
        <f t="shared" si="3"/>
        <v>149254.48932498001</v>
      </c>
    </row>
    <row r="111" spans="1:24" s="35" customFormat="1" ht="13" x14ac:dyDescent="0.3">
      <c r="A111" s="4" t="s">
        <v>208</v>
      </c>
      <c r="B111" s="34">
        <v>0</v>
      </c>
      <c r="C111" s="34">
        <v>0</v>
      </c>
      <c r="D111" s="34">
        <v>0</v>
      </c>
      <c r="E111" s="34">
        <v>0</v>
      </c>
      <c r="F111" s="34">
        <v>0</v>
      </c>
      <c r="G111" s="35">
        <v>0</v>
      </c>
      <c r="H111" s="35">
        <v>0</v>
      </c>
      <c r="I111" s="35">
        <v>1298.4436204000001</v>
      </c>
      <c r="J111" s="35">
        <v>0</v>
      </c>
      <c r="K111" s="35">
        <v>1194.06456643</v>
      </c>
      <c r="L111" s="35">
        <v>182.12268040000001</v>
      </c>
      <c r="M111" s="35">
        <v>0</v>
      </c>
      <c r="N111" s="35">
        <v>0</v>
      </c>
      <c r="O111" s="35">
        <v>3584.2573776999998</v>
      </c>
      <c r="P111" s="35">
        <v>91539.606490000006</v>
      </c>
      <c r="Q111" s="35">
        <v>11059.73351143</v>
      </c>
      <c r="R111" s="35">
        <v>0</v>
      </c>
      <c r="S111" s="35">
        <v>38.111595600000001</v>
      </c>
      <c r="T111" s="35">
        <v>0</v>
      </c>
      <c r="U111" s="35">
        <v>0</v>
      </c>
      <c r="V111" s="35">
        <v>0</v>
      </c>
      <c r="W111" s="35">
        <v>0</v>
      </c>
      <c r="X111" s="37">
        <f t="shared" si="3"/>
        <v>108896.33984196</v>
      </c>
    </row>
    <row r="112" spans="1:24" s="35" customFormat="1" ht="13" x14ac:dyDescent="0.3">
      <c r="A112" s="4" t="s">
        <v>210</v>
      </c>
      <c r="B112" s="34">
        <v>0</v>
      </c>
      <c r="C112" s="34">
        <v>0</v>
      </c>
      <c r="D112" s="34">
        <v>0</v>
      </c>
      <c r="E112" s="34">
        <v>0</v>
      </c>
      <c r="F112" s="34">
        <v>0</v>
      </c>
      <c r="G112" s="35">
        <v>0</v>
      </c>
      <c r="H112" s="35">
        <v>0</v>
      </c>
      <c r="I112" s="35">
        <v>0</v>
      </c>
      <c r="J112" s="35">
        <v>0</v>
      </c>
      <c r="K112" s="35">
        <v>0</v>
      </c>
      <c r="L112" s="35">
        <v>0</v>
      </c>
      <c r="M112" s="35">
        <v>0</v>
      </c>
      <c r="N112" s="35">
        <v>0</v>
      </c>
      <c r="O112" s="35">
        <v>0</v>
      </c>
      <c r="P112" s="35">
        <v>0</v>
      </c>
      <c r="Q112" s="35">
        <v>0</v>
      </c>
      <c r="R112" s="35">
        <v>0</v>
      </c>
      <c r="S112" s="35">
        <v>0</v>
      </c>
      <c r="T112" s="35">
        <v>0</v>
      </c>
      <c r="U112" s="35">
        <v>0</v>
      </c>
      <c r="V112" s="35">
        <v>0</v>
      </c>
      <c r="W112" s="35">
        <v>0</v>
      </c>
      <c r="X112" s="37">
        <f t="shared" si="3"/>
        <v>0</v>
      </c>
    </row>
    <row r="113" spans="1:24" s="37" customFormat="1" ht="13" x14ac:dyDescent="0.3">
      <c r="A113" s="5" t="s">
        <v>211</v>
      </c>
      <c r="B113" s="36">
        <v>0</v>
      </c>
      <c r="C113" s="36">
        <v>0</v>
      </c>
      <c r="D113" s="36">
        <v>0</v>
      </c>
      <c r="E113" s="36">
        <v>0</v>
      </c>
      <c r="F113" s="36">
        <v>0</v>
      </c>
      <c r="G113" s="37">
        <v>-991.79319985999996</v>
      </c>
      <c r="H113" s="37">
        <v>0</v>
      </c>
      <c r="I113" s="37">
        <v>6816.3294733700004</v>
      </c>
      <c r="J113" s="37">
        <v>0</v>
      </c>
      <c r="K113" s="37">
        <v>-2661.8600533099998</v>
      </c>
      <c r="L113" s="37">
        <v>-8529.4649728999993</v>
      </c>
      <c r="M113" s="37">
        <v>0</v>
      </c>
      <c r="N113" s="37">
        <v>-3414.3398200000001</v>
      </c>
      <c r="O113" s="37">
        <v>0</v>
      </c>
      <c r="P113" s="37">
        <v>13617.934805000001</v>
      </c>
      <c r="Q113" s="37">
        <v>0</v>
      </c>
      <c r="R113" s="37">
        <v>0</v>
      </c>
      <c r="S113" s="37">
        <v>-853.1668621</v>
      </c>
      <c r="T113" s="37">
        <v>0</v>
      </c>
      <c r="U113" s="37">
        <v>0</v>
      </c>
      <c r="V113" s="37">
        <v>0</v>
      </c>
      <c r="W113" s="37">
        <v>0</v>
      </c>
      <c r="X113" s="37">
        <f t="shared" si="3"/>
        <v>3983.6393702000014</v>
      </c>
    </row>
    <row r="114" spans="1:24" s="35" customFormat="1" ht="13" x14ac:dyDescent="0.3">
      <c r="A114" s="4" t="s">
        <v>212</v>
      </c>
      <c r="B114" s="34">
        <v>0</v>
      </c>
      <c r="C114" s="34">
        <v>0</v>
      </c>
      <c r="D114" s="34">
        <v>0</v>
      </c>
      <c r="E114" s="34">
        <v>0</v>
      </c>
      <c r="F114" s="34">
        <v>0</v>
      </c>
      <c r="G114" s="35">
        <v>0</v>
      </c>
      <c r="H114" s="35">
        <v>0</v>
      </c>
      <c r="I114" s="35">
        <v>0</v>
      </c>
      <c r="J114" s="35">
        <v>0</v>
      </c>
      <c r="K114" s="35">
        <v>0</v>
      </c>
      <c r="L114" s="35">
        <v>0</v>
      </c>
      <c r="M114" s="35">
        <v>0</v>
      </c>
      <c r="N114" s="35">
        <v>0</v>
      </c>
      <c r="O114" s="35">
        <v>0</v>
      </c>
      <c r="P114" s="35">
        <v>0</v>
      </c>
      <c r="Q114" s="35">
        <v>0</v>
      </c>
      <c r="R114" s="35">
        <v>0</v>
      </c>
      <c r="S114" s="35">
        <v>0</v>
      </c>
      <c r="T114" s="35">
        <v>0</v>
      </c>
      <c r="U114" s="35">
        <v>0</v>
      </c>
      <c r="V114" s="35">
        <v>0</v>
      </c>
      <c r="W114" s="35">
        <v>0</v>
      </c>
      <c r="X114" s="37">
        <f t="shared" si="3"/>
        <v>0</v>
      </c>
    </row>
    <row r="115" spans="1:24" s="37" customFormat="1" ht="13" x14ac:dyDescent="0.3">
      <c r="A115" s="5" t="s">
        <v>213</v>
      </c>
      <c r="B115" s="36">
        <v>0</v>
      </c>
      <c r="C115" s="36">
        <v>0</v>
      </c>
      <c r="D115" s="36">
        <v>0</v>
      </c>
      <c r="E115" s="36">
        <v>0</v>
      </c>
      <c r="F115" s="36">
        <v>0</v>
      </c>
      <c r="G115" s="37">
        <v>-991.79319985999996</v>
      </c>
      <c r="H115" s="37">
        <v>0</v>
      </c>
      <c r="I115" s="37">
        <v>6816.3294733700004</v>
      </c>
      <c r="J115" s="37">
        <v>0</v>
      </c>
      <c r="K115" s="37">
        <v>-2661.8600533099998</v>
      </c>
      <c r="L115" s="37">
        <v>-8529.4649728999993</v>
      </c>
      <c r="M115" s="37">
        <v>0</v>
      </c>
      <c r="N115" s="37">
        <v>-3414.3398200000001</v>
      </c>
      <c r="O115" s="37">
        <v>0</v>
      </c>
      <c r="P115" s="37">
        <v>13617.934805000001</v>
      </c>
      <c r="Q115" s="37">
        <v>0</v>
      </c>
      <c r="R115" s="37">
        <v>0</v>
      </c>
      <c r="S115" s="37">
        <v>-853.1668621</v>
      </c>
      <c r="T115" s="37">
        <v>0</v>
      </c>
      <c r="U115" s="37">
        <v>0</v>
      </c>
      <c r="V115" s="37">
        <v>0</v>
      </c>
      <c r="W115" s="37">
        <v>0</v>
      </c>
      <c r="X115" s="37">
        <f t="shared" si="3"/>
        <v>3983.6393702000014</v>
      </c>
    </row>
    <row r="116" spans="1:24" s="35" customFormat="1" ht="13" x14ac:dyDescent="0.3">
      <c r="A116" s="4" t="s">
        <v>199</v>
      </c>
      <c r="B116" s="34">
        <v>0</v>
      </c>
      <c r="C116" s="34">
        <v>0</v>
      </c>
      <c r="D116" s="34">
        <v>0</v>
      </c>
      <c r="E116" s="34">
        <v>0</v>
      </c>
      <c r="F116" s="34">
        <v>0</v>
      </c>
      <c r="G116" s="35">
        <v>0</v>
      </c>
      <c r="H116" s="35">
        <v>0</v>
      </c>
      <c r="I116" s="35">
        <v>102548.74581800999</v>
      </c>
      <c r="J116" s="35">
        <v>0</v>
      </c>
      <c r="K116" s="35">
        <v>24241.84330389</v>
      </c>
      <c r="L116" s="35">
        <v>0</v>
      </c>
      <c r="M116" s="35">
        <v>0</v>
      </c>
      <c r="N116" s="35">
        <v>14278.130020000001</v>
      </c>
      <c r="O116" s="35">
        <v>0</v>
      </c>
      <c r="P116" s="35">
        <v>953098.83100150002</v>
      </c>
      <c r="Q116" s="35">
        <v>0</v>
      </c>
      <c r="R116" s="35">
        <v>0</v>
      </c>
      <c r="S116" s="35">
        <v>2901.8194198000001</v>
      </c>
      <c r="T116" s="35">
        <v>0</v>
      </c>
      <c r="U116" s="35">
        <v>0</v>
      </c>
      <c r="V116" s="35">
        <v>0</v>
      </c>
      <c r="W116" s="35">
        <v>0</v>
      </c>
      <c r="X116" s="37">
        <f t="shared" si="3"/>
        <v>1097069.3695632</v>
      </c>
    </row>
    <row r="117" spans="1:24" s="35" customFormat="1" ht="13" x14ac:dyDescent="0.3">
      <c r="A117" s="4" t="s">
        <v>200</v>
      </c>
      <c r="B117" s="34">
        <v>0</v>
      </c>
      <c r="C117" s="34">
        <v>0</v>
      </c>
      <c r="D117" s="34">
        <v>0</v>
      </c>
      <c r="E117" s="34">
        <v>0</v>
      </c>
      <c r="F117" s="34">
        <v>0</v>
      </c>
      <c r="G117" s="35">
        <v>991.79319985999996</v>
      </c>
      <c r="H117" s="35">
        <v>0</v>
      </c>
      <c r="I117" s="35">
        <v>95732.416344640005</v>
      </c>
      <c r="J117" s="35">
        <v>0</v>
      </c>
      <c r="K117" s="35">
        <v>26903.7033572</v>
      </c>
      <c r="L117" s="35">
        <v>8529.4649728999993</v>
      </c>
      <c r="M117" s="35">
        <v>0</v>
      </c>
      <c r="N117" s="35">
        <v>17692.469840000002</v>
      </c>
      <c r="O117" s="35">
        <v>0</v>
      </c>
      <c r="P117" s="35">
        <v>939480.89619650005</v>
      </c>
      <c r="Q117" s="35">
        <v>0</v>
      </c>
      <c r="R117" s="35">
        <v>0</v>
      </c>
      <c r="S117" s="35">
        <v>3754.9862819</v>
      </c>
      <c r="T117" s="35">
        <v>0</v>
      </c>
      <c r="U117" s="35">
        <v>0</v>
      </c>
      <c r="V117" s="35">
        <v>0</v>
      </c>
      <c r="W117" s="35">
        <v>0</v>
      </c>
      <c r="X117" s="37">
        <f t="shared" si="3"/>
        <v>1093085.7301930001</v>
      </c>
    </row>
    <row r="118" spans="1:24" s="37" customFormat="1" ht="13" x14ac:dyDescent="0.3">
      <c r="A118" s="5" t="s">
        <v>214</v>
      </c>
      <c r="B118" s="36">
        <v>0</v>
      </c>
      <c r="C118" s="36">
        <v>0</v>
      </c>
      <c r="D118" s="36">
        <v>0</v>
      </c>
      <c r="E118" s="36">
        <v>0</v>
      </c>
      <c r="F118" s="36">
        <v>0</v>
      </c>
      <c r="G118" s="37">
        <v>0</v>
      </c>
      <c r="H118" s="37">
        <v>0</v>
      </c>
      <c r="I118" s="37">
        <v>0</v>
      </c>
      <c r="J118" s="37">
        <v>0</v>
      </c>
      <c r="K118" s="37">
        <v>-525.63920605999999</v>
      </c>
      <c r="L118" s="37">
        <v>8570.9383601999998</v>
      </c>
      <c r="M118" s="37">
        <v>0</v>
      </c>
      <c r="N118" s="37">
        <v>1.4430000000000001</v>
      </c>
      <c r="O118" s="37">
        <v>0</v>
      </c>
      <c r="P118" s="37">
        <v>-45725.160415600003</v>
      </c>
      <c r="Q118" s="37">
        <v>5401.3528967499997</v>
      </c>
      <c r="R118" s="37">
        <v>0</v>
      </c>
      <c r="S118" s="37">
        <v>0</v>
      </c>
      <c r="T118" s="37">
        <v>0</v>
      </c>
      <c r="U118" s="37">
        <v>0</v>
      </c>
      <c r="V118" s="37">
        <v>0</v>
      </c>
      <c r="W118" s="37">
        <v>0</v>
      </c>
      <c r="X118" s="37">
        <f t="shared" si="3"/>
        <v>-32277.065364710001</v>
      </c>
    </row>
    <row r="119" spans="1:24" s="37" customFormat="1" ht="13" x14ac:dyDescent="0.3">
      <c r="A119" s="5" t="s">
        <v>215</v>
      </c>
      <c r="B119" s="36">
        <v>0</v>
      </c>
      <c r="C119" s="36">
        <v>0</v>
      </c>
      <c r="D119" s="36">
        <v>0</v>
      </c>
      <c r="E119" s="36">
        <v>0</v>
      </c>
      <c r="F119" s="36">
        <v>0</v>
      </c>
      <c r="G119" s="37">
        <v>0</v>
      </c>
      <c r="H119" s="37">
        <v>0</v>
      </c>
      <c r="I119" s="37">
        <v>0</v>
      </c>
      <c r="J119" s="37">
        <v>0</v>
      </c>
      <c r="K119" s="37">
        <v>-525.63920605999999</v>
      </c>
      <c r="L119" s="37">
        <v>0</v>
      </c>
      <c r="M119" s="37">
        <v>0</v>
      </c>
      <c r="N119" s="37">
        <v>0</v>
      </c>
      <c r="O119" s="37">
        <v>0</v>
      </c>
      <c r="P119" s="37">
        <v>0</v>
      </c>
      <c r="Q119" s="37">
        <v>-10800.167298189999</v>
      </c>
      <c r="R119" s="37">
        <v>0</v>
      </c>
      <c r="S119" s="37">
        <v>0</v>
      </c>
      <c r="T119" s="37">
        <v>0</v>
      </c>
      <c r="U119" s="37">
        <v>0</v>
      </c>
      <c r="V119" s="37">
        <v>0</v>
      </c>
      <c r="W119" s="37">
        <v>0</v>
      </c>
      <c r="X119" s="37">
        <f t="shared" si="3"/>
        <v>-11325.806504249998</v>
      </c>
    </row>
    <row r="120" spans="1:24" s="35" customFormat="1" ht="13" x14ac:dyDescent="0.3">
      <c r="A120" s="4" t="s">
        <v>216</v>
      </c>
      <c r="B120" s="34">
        <v>0</v>
      </c>
      <c r="C120" s="34">
        <v>0</v>
      </c>
      <c r="D120" s="34">
        <v>0</v>
      </c>
      <c r="E120" s="34">
        <v>0</v>
      </c>
      <c r="F120" s="34">
        <v>0</v>
      </c>
      <c r="G120" s="35">
        <v>0</v>
      </c>
      <c r="H120" s="35">
        <v>0</v>
      </c>
      <c r="I120" s="35">
        <v>0</v>
      </c>
      <c r="J120" s="35">
        <v>0</v>
      </c>
      <c r="K120" s="35">
        <v>0</v>
      </c>
      <c r="L120" s="35">
        <v>0</v>
      </c>
      <c r="M120" s="35">
        <v>0</v>
      </c>
      <c r="N120" s="35">
        <v>0</v>
      </c>
      <c r="O120" s="35">
        <v>0</v>
      </c>
      <c r="P120" s="35">
        <v>0</v>
      </c>
      <c r="Q120" s="35">
        <v>0</v>
      </c>
      <c r="R120" s="35">
        <v>0</v>
      </c>
      <c r="S120" s="35">
        <v>0</v>
      </c>
      <c r="T120" s="35">
        <v>0</v>
      </c>
      <c r="U120" s="35">
        <v>0</v>
      </c>
      <c r="V120" s="35">
        <v>0</v>
      </c>
      <c r="W120" s="35">
        <v>0</v>
      </c>
      <c r="X120" s="37">
        <f t="shared" si="3"/>
        <v>0</v>
      </c>
    </row>
    <row r="121" spans="1:24" s="35" customFormat="1" ht="13" x14ac:dyDescent="0.3">
      <c r="A121" s="4" t="s">
        <v>217</v>
      </c>
      <c r="B121" s="34">
        <v>0</v>
      </c>
      <c r="C121" s="34">
        <v>0</v>
      </c>
      <c r="D121" s="34">
        <v>0</v>
      </c>
      <c r="E121" s="34">
        <v>0</v>
      </c>
      <c r="F121" s="34">
        <v>0</v>
      </c>
      <c r="G121" s="35">
        <v>0</v>
      </c>
      <c r="H121" s="35">
        <v>0</v>
      </c>
      <c r="I121" s="35">
        <v>0</v>
      </c>
      <c r="J121" s="35">
        <v>0</v>
      </c>
      <c r="K121" s="35">
        <v>525.63920605999999</v>
      </c>
      <c r="L121" s="35">
        <v>0</v>
      </c>
      <c r="M121" s="35">
        <v>0</v>
      </c>
      <c r="N121" s="35">
        <v>0</v>
      </c>
      <c r="O121" s="35">
        <v>0</v>
      </c>
      <c r="P121" s="35">
        <v>0</v>
      </c>
      <c r="Q121" s="35">
        <v>10800.167298189999</v>
      </c>
      <c r="R121" s="35">
        <v>0</v>
      </c>
      <c r="S121" s="35">
        <v>0</v>
      </c>
      <c r="T121" s="35">
        <v>0</v>
      </c>
      <c r="U121" s="35">
        <v>0</v>
      </c>
      <c r="V121" s="35">
        <v>0</v>
      </c>
      <c r="W121" s="35">
        <v>0</v>
      </c>
      <c r="X121" s="37">
        <f t="shared" si="3"/>
        <v>11325.806504249998</v>
      </c>
    </row>
    <row r="122" spans="1:24" s="37" customFormat="1" ht="13" x14ac:dyDescent="0.3">
      <c r="A122" s="5" t="s">
        <v>218</v>
      </c>
      <c r="B122" s="36">
        <v>0</v>
      </c>
      <c r="C122" s="36">
        <v>0</v>
      </c>
      <c r="D122" s="36">
        <v>0</v>
      </c>
      <c r="E122" s="36">
        <v>0</v>
      </c>
      <c r="F122" s="36">
        <v>0</v>
      </c>
      <c r="G122" s="37">
        <v>0</v>
      </c>
      <c r="H122" s="37">
        <v>0</v>
      </c>
      <c r="I122" s="37">
        <v>0</v>
      </c>
      <c r="J122" s="37">
        <v>0</v>
      </c>
      <c r="K122" s="37">
        <v>0</v>
      </c>
      <c r="L122" s="37">
        <v>8570.9383601999998</v>
      </c>
      <c r="M122" s="37">
        <v>0</v>
      </c>
      <c r="N122" s="37">
        <v>1.4430000000000001</v>
      </c>
      <c r="O122" s="37">
        <v>0</v>
      </c>
      <c r="P122" s="37">
        <v>-45725.160415600003</v>
      </c>
      <c r="Q122" s="37">
        <v>0</v>
      </c>
      <c r="R122" s="37">
        <v>0</v>
      </c>
      <c r="S122" s="37">
        <v>0</v>
      </c>
      <c r="T122" s="37">
        <v>0</v>
      </c>
      <c r="U122" s="37">
        <v>0</v>
      </c>
      <c r="V122" s="37">
        <v>0</v>
      </c>
      <c r="W122" s="37">
        <v>0</v>
      </c>
      <c r="X122" s="37">
        <f t="shared" si="3"/>
        <v>-37152.779055400002</v>
      </c>
    </row>
    <row r="123" spans="1:24" s="35" customFormat="1" ht="13" x14ac:dyDescent="0.3">
      <c r="A123" s="4" t="s">
        <v>199</v>
      </c>
      <c r="B123" s="34">
        <v>0</v>
      </c>
      <c r="C123" s="34">
        <v>0</v>
      </c>
      <c r="D123" s="34">
        <v>0</v>
      </c>
      <c r="E123" s="34">
        <v>0</v>
      </c>
      <c r="F123" s="34">
        <v>0</v>
      </c>
      <c r="G123" s="35">
        <v>0</v>
      </c>
      <c r="H123" s="35">
        <v>0</v>
      </c>
      <c r="I123" s="35">
        <v>0</v>
      </c>
      <c r="J123" s="35">
        <v>0</v>
      </c>
      <c r="K123" s="35">
        <v>0</v>
      </c>
      <c r="L123" s="35">
        <v>12261.664816500001</v>
      </c>
      <c r="M123" s="35">
        <v>0</v>
      </c>
      <c r="N123" s="35">
        <v>76.376999999999995</v>
      </c>
      <c r="O123" s="35">
        <v>0</v>
      </c>
      <c r="P123" s="35">
        <v>494197.70582929999</v>
      </c>
      <c r="Q123" s="35">
        <v>0</v>
      </c>
      <c r="R123" s="35">
        <v>0</v>
      </c>
      <c r="S123" s="35">
        <v>0</v>
      </c>
      <c r="T123" s="35">
        <v>0</v>
      </c>
      <c r="U123" s="35">
        <v>0</v>
      </c>
      <c r="V123" s="35">
        <v>0</v>
      </c>
      <c r="W123" s="35">
        <v>0</v>
      </c>
      <c r="X123" s="37">
        <f t="shared" si="3"/>
        <v>506535.7476458</v>
      </c>
    </row>
    <row r="124" spans="1:24" s="35" customFormat="1" ht="13" x14ac:dyDescent="0.3">
      <c r="A124" s="4" t="s">
        <v>200</v>
      </c>
      <c r="B124" s="34">
        <v>0</v>
      </c>
      <c r="C124" s="34">
        <v>0</v>
      </c>
      <c r="D124" s="34">
        <v>0</v>
      </c>
      <c r="E124" s="34">
        <v>0</v>
      </c>
      <c r="F124" s="34">
        <v>0</v>
      </c>
      <c r="G124" s="35">
        <v>0</v>
      </c>
      <c r="H124" s="35">
        <v>0</v>
      </c>
      <c r="I124" s="35">
        <v>0</v>
      </c>
      <c r="J124" s="35">
        <v>0</v>
      </c>
      <c r="K124" s="35">
        <v>0</v>
      </c>
      <c r="L124" s="35">
        <v>3690.7264562999999</v>
      </c>
      <c r="M124" s="35">
        <v>0</v>
      </c>
      <c r="N124" s="35">
        <v>74.933999999999997</v>
      </c>
      <c r="O124" s="35">
        <v>0</v>
      </c>
      <c r="P124" s="35">
        <v>539922.86624490004</v>
      </c>
      <c r="Q124" s="35">
        <v>0</v>
      </c>
      <c r="R124" s="35">
        <v>0</v>
      </c>
      <c r="S124" s="35">
        <v>0</v>
      </c>
      <c r="T124" s="35">
        <v>0</v>
      </c>
      <c r="U124" s="35">
        <v>0</v>
      </c>
      <c r="V124" s="35">
        <v>0</v>
      </c>
      <c r="W124" s="35">
        <v>0</v>
      </c>
      <c r="X124" s="37">
        <f t="shared" si="3"/>
        <v>543688.52670120005</v>
      </c>
    </row>
    <row r="125" spans="1:24" s="35" customFormat="1" ht="13" x14ac:dyDescent="0.3">
      <c r="A125" s="4" t="s">
        <v>219</v>
      </c>
      <c r="B125" s="34">
        <v>0</v>
      </c>
      <c r="C125" s="34">
        <v>0</v>
      </c>
      <c r="D125" s="34">
        <v>0</v>
      </c>
      <c r="E125" s="34">
        <v>0</v>
      </c>
      <c r="F125" s="34">
        <v>0</v>
      </c>
      <c r="G125" s="35">
        <v>0</v>
      </c>
      <c r="H125" s="35">
        <v>0</v>
      </c>
      <c r="I125" s="35">
        <v>0</v>
      </c>
      <c r="J125" s="35">
        <v>0</v>
      </c>
      <c r="K125" s="35">
        <v>0</v>
      </c>
      <c r="L125" s="35">
        <v>0</v>
      </c>
      <c r="M125" s="35">
        <v>0</v>
      </c>
      <c r="N125" s="35">
        <v>0</v>
      </c>
      <c r="O125" s="35">
        <v>0</v>
      </c>
      <c r="P125" s="35">
        <v>0</v>
      </c>
      <c r="Q125" s="35">
        <v>16201.52019494</v>
      </c>
      <c r="R125" s="35">
        <v>0</v>
      </c>
      <c r="S125" s="35">
        <v>0</v>
      </c>
      <c r="T125" s="35">
        <v>0</v>
      </c>
      <c r="U125" s="35">
        <v>0</v>
      </c>
      <c r="V125" s="35">
        <v>0</v>
      </c>
      <c r="W125" s="35">
        <v>0</v>
      </c>
      <c r="X125" s="37">
        <f t="shared" si="3"/>
        <v>16201.52019494</v>
      </c>
    </row>
    <row r="126" spans="1:24" s="35" customFormat="1" ht="13" x14ac:dyDescent="0.3">
      <c r="A126" s="4" t="s">
        <v>220</v>
      </c>
      <c r="B126" s="34">
        <v>0</v>
      </c>
      <c r="C126" s="34">
        <v>0</v>
      </c>
      <c r="D126" s="34">
        <v>0</v>
      </c>
      <c r="E126" s="34">
        <v>0</v>
      </c>
      <c r="F126" s="34">
        <v>0</v>
      </c>
      <c r="G126" s="35">
        <v>0</v>
      </c>
      <c r="H126" s="35">
        <v>0</v>
      </c>
      <c r="I126" s="35">
        <v>0</v>
      </c>
      <c r="J126" s="35">
        <v>0</v>
      </c>
      <c r="K126" s="35">
        <v>0</v>
      </c>
      <c r="L126" s="35">
        <v>0</v>
      </c>
      <c r="M126" s="35">
        <v>0</v>
      </c>
      <c r="N126" s="35">
        <v>0</v>
      </c>
      <c r="O126" s="35">
        <v>0</v>
      </c>
      <c r="P126" s="35">
        <v>0</v>
      </c>
      <c r="Q126" s="35">
        <v>0</v>
      </c>
      <c r="R126" s="35">
        <v>0</v>
      </c>
      <c r="S126" s="35">
        <v>0</v>
      </c>
      <c r="T126" s="35">
        <v>0</v>
      </c>
      <c r="U126" s="35">
        <v>0</v>
      </c>
      <c r="V126" s="35">
        <v>0</v>
      </c>
      <c r="W126" s="35">
        <v>0</v>
      </c>
      <c r="X126" s="37">
        <f t="shared" si="3"/>
        <v>0</v>
      </c>
    </row>
    <row r="127" spans="1:24" s="35" customFormat="1" ht="13" x14ac:dyDescent="0.3">
      <c r="A127" s="4" t="s">
        <v>210</v>
      </c>
      <c r="B127" s="34">
        <v>0</v>
      </c>
      <c r="C127" s="34">
        <v>0</v>
      </c>
      <c r="D127" s="34">
        <v>0</v>
      </c>
      <c r="E127" s="34">
        <v>0</v>
      </c>
      <c r="F127" s="34">
        <v>0</v>
      </c>
      <c r="G127" s="35">
        <v>0</v>
      </c>
      <c r="H127" s="35">
        <v>0</v>
      </c>
      <c r="I127" s="35">
        <v>0</v>
      </c>
      <c r="J127" s="35">
        <v>0</v>
      </c>
      <c r="K127" s="35">
        <v>0</v>
      </c>
      <c r="L127" s="35">
        <v>0</v>
      </c>
      <c r="M127" s="35">
        <v>0</v>
      </c>
      <c r="N127" s="35">
        <v>0</v>
      </c>
      <c r="O127" s="35">
        <v>0</v>
      </c>
      <c r="P127" s="35">
        <v>0</v>
      </c>
      <c r="Q127" s="35">
        <v>0</v>
      </c>
      <c r="R127" s="35">
        <v>0</v>
      </c>
      <c r="S127" s="35">
        <v>0</v>
      </c>
      <c r="T127" s="35">
        <v>0</v>
      </c>
      <c r="U127" s="35">
        <v>0</v>
      </c>
      <c r="V127" s="35">
        <v>0</v>
      </c>
      <c r="W127" s="35">
        <v>0</v>
      </c>
      <c r="X127" s="37">
        <f t="shared" si="3"/>
        <v>0</v>
      </c>
    </row>
    <row r="128" spans="1:24" s="37" customFormat="1" ht="13" x14ac:dyDescent="0.3">
      <c r="A128" s="5" t="s">
        <v>221</v>
      </c>
      <c r="B128" s="36">
        <v>0</v>
      </c>
      <c r="C128" s="36">
        <v>0</v>
      </c>
      <c r="D128" s="36">
        <v>0</v>
      </c>
      <c r="E128" s="36">
        <v>0</v>
      </c>
      <c r="F128" s="36">
        <v>0</v>
      </c>
      <c r="G128" s="37">
        <v>0</v>
      </c>
      <c r="H128" s="37">
        <v>0</v>
      </c>
      <c r="I128" s="37">
        <v>0</v>
      </c>
      <c r="J128" s="37">
        <v>0</v>
      </c>
      <c r="K128" s="37">
        <v>0</v>
      </c>
      <c r="L128" s="37">
        <v>0</v>
      </c>
      <c r="M128" s="37">
        <v>0</v>
      </c>
      <c r="N128" s="37">
        <v>655.31466</v>
      </c>
      <c r="O128" s="37">
        <v>0</v>
      </c>
      <c r="P128" s="37">
        <v>0</v>
      </c>
      <c r="Q128" s="37">
        <v>0</v>
      </c>
      <c r="R128" s="37">
        <v>0</v>
      </c>
      <c r="S128" s="37">
        <v>0</v>
      </c>
      <c r="T128" s="37">
        <v>0</v>
      </c>
      <c r="U128" s="37">
        <v>0</v>
      </c>
      <c r="V128" s="37">
        <v>0</v>
      </c>
      <c r="W128" s="37">
        <v>0</v>
      </c>
      <c r="X128" s="37">
        <f t="shared" si="3"/>
        <v>655.31466</v>
      </c>
    </row>
    <row r="129" spans="1:24" s="35" customFormat="1" ht="13" x14ac:dyDescent="0.3">
      <c r="A129" s="4" t="s">
        <v>222</v>
      </c>
      <c r="B129" s="34">
        <v>0</v>
      </c>
      <c r="C129" s="34">
        <v>0</v>
      </c>
      <c r="D129" s="34">
        <v>0</v>
      </c>
      <c r="E129" s="34">
        <v>0</v>
      </c>
      <c r="F129" s="34">
        <v>0</v>
      </c>
      <c r="G129" s="35">
        <v>0</v>
      </c>
      <c r="H129" s="35">
        <v>0</v>
      </c>
      <c r="I129" s="35">
        <v>0</v>
      </c>
      <c r="J129" s="35">
        <v>0</v>
      </c>
      <c r="K129" s="35">
        <v>0</v>
      </c>
      <c r="L129" s="35">
        <v>0</v>
      </c>
      <c r="M129" s="35">
        <v>0</v>
      </c>
      <c r="N129" s="35">
        <v>0</v>
      </c>
      <c r="O129" s="35">
        <v>0</v>
      </c>
      <c r="P129" s="35">
        <v>0</v>
      </c>
      <c r="Q129" s="35">
        <v>0</v>
      </c>
      <c r="R129" s="35">
        <v>0</v>
      </c>
      <c r="S129" s="35">
        <v>0</v>
      </c>
      <c r="T129" s="35">
        <v>0</v>
      </c>
      <c r="U129" s="35">
        <v>0</v>
      </c>
      <c r="V129" s="35">
        <v>0</v>
      </c>
      <c r="W129" s="35">
        <v>0</v>
      </c>
      <c r="X129" s="37">
        <f t="shared" si="3"/>
        <v>0</v>
      </c>
    </row>
    <row r="130" spans="1:24" s="35" customFormat="1" ht="13" x14ac:dyDescent="0.3">
      <c r="A130" s="4" t="s">
        <v>223</v>
      </c>
      <c r="B130" s="34">
        <v>0</v>
      </c>
      <c r="C130" s="34">
        <v>0</v>
      </c>
      <c r="D130" s="34">
        <v>0</v>
      </c>
      <c r="E130" s="34">
        <v>0</v>
      </c>
      <c r="F130" s="34">
        <v>0</v>
      </c>
      <c r="G130" s="35">
        <v>0</v>
      </c>
      <c r="H130" s="35">
        <v>0</v>
      </c>
      <c r="I130" s="35">
        <v>0</v>
      </c>
      <c r="J130" s="35">
        <v>0</v>
      </c>
      <c r="K130" s="35">
        <v>0</v>
      </c>
      <c r="L130" s="35">
        <v>0</v>
      </c>
      <c r="M130" s="35">
        <v>0</v>
      </c>
      <c r="N130" s="35">
        <v>0</v>
      </c>
      <c r="O130" s="35">
        <v>0</v>
      </c>
      <c r="P130" s="35">
        <v>0</v>
      </c>
      <c r="Q130" s="35">
        <v>0</v>
      </c>
      <c r="R130" s="35">
        <v>0</v>
      </c>
      <c r="S130" s="35">
        <v>0</v>
      </c>
      <c r="T130" s="35">
        <v>0</v>
      </c>
      <c r="U130" s="35">
        <v>0</v>
      </c>
      <c r="V130" s="35">
        <v>0</v>
      </c>
      <c r="W130" s="35">
        <v>0</v>
      </c>
      <c r="X130" s="37">
        <f t="shared" si="3"/>
        <v>0</v>
      </c>
    </row>
    <row r="131" spans="1:24" s="37" customFormat="1" ht="13" x14ac:dyDescent="0.3">
      <c r="A131" s="5" t="s">
        <v>224</v>
      </c>
      <c r="B131" s="36">
        <v>0</v>
      </c>
      <c r="C131" s="36">
        <v>0</v>
      </c>
      <c r="D131" s="36">
        <v>0</v>
      </c>
      <c r="E131" s="36">
        <v>0</v>
      </c>
      <c r="F131" s="36">
        <v>0</v>
      </c>
      <c r="G131" s="37">
        <v>0</v>
      </c>
      <c r="H131" s="37">
        <v>0</v>
      </c>
      <c r="I131" s="37">
        <v>0</v>
      </c>
      <c r="J131" s="37">
        <v>0</v>
      </c>
      <c r="K131" s="37">
        <v>0</v>
      </c>
      <c r="L131" s="37">
        <v>0</v>
      </c>
      <c r="M131" s="37">
        <v>0</v>
      </c>
      <c r="N131" s="37">
        <v>655.31466</v>
      </c>
      <c r="O131" s="37">
        <v>0</v>
      </c>
      <c r="P131" s="37">
        <v>0</v>
      </c>
      <c r="Q131" s="37">
        <v>0</v>
      </c>
      <c r="R131" s="37">
        <v>0</v>
      </c>
      <c r="S131" s="37">
        <v>0</v>
      </c>
      <c r="T131" s="37">
        <v>0</v>
      </c>
      <c r="U131" s="37">
        <v>0</v>
      </c>
      <c r="V131" s="37">
        <v>0</v>
      </c>
      <c r="W131" s="37">
        <v>0</v>
      </c>
      <c r="X131" s="37">
        <f t="shared" si="3"/>
        <v>655.31466</v>
      </c>
    </row>
    <row r="132" spans="1:24" s="35" customFormat="1" ht="13" x14ac:dyDescent="0.3">
      <c r="A132" s="4" t="s">
        <v>225</v>
      </c>
      <c r="B132" s="34">
        <v>0</v>
      </c>
      <c r="C132" s="34">
        <v>0</v>
      </c>
      <c r="D132" s="34">
        <v>0</v>
      </c>
      <c r="E132" s="34">
        <v>0</v>
      </c>
      <c r="F132" s="34">
        <v>0</v>
      </c>
      <c r="G132" s="35">
        <v>0</v>
      </c>
      <c r="H132" s="35">
        <v>0</v>
      </c>
      <c r="I132" s="35">
        <v>0</v>
      </c>
      <c r="J132" s="35">
        <v>0</v>
      </c>
      <c r="K132" s="35">
        <v>0</v>
      </c>
      <c r="L132" s="35">
        <v>0</v>
      </c>
      <c r="M132" s="35">
        <v>0</v>
      </c>
      <c r="N132" s="35">
        <v>655.31466</v>
      </c>
      <c r="O132" s="35">
        <v>0</v>
      </c>
      <c r="P132" s="35">
        <v>0</v>
      </c>
      <c r="Q132" s="35">
        <v>0</v>
      </c>
      <c r="R132" s="35">
        <v>0</v>
      </c>
      <c r="S132" s="35">
        <v>0</v>
      </c>
      <c r="T132" s="35">
        <v>0</v>
      </c>
      <c r="U132" s="35">
        <v>0</v>
      </c>
      <c r="V132" s="35">
        <v>0</v>
      </c>
      <c r="W132" s="35">
        <v>0</v>
      </c>
      <c r="X132" s="37">
        <f t="shared" si="3"/>
        <v>655.31466</v>
      </c>
    </row>
    <row r="133" spans="1:24" s="35" customFormat="1" ht="13" x14ac:dyDescent="0.3">
      <c r="A133" s="4" t="s">
        <v>226</v>
      </c>
      <c r="B133" s="34">
        <v>0</v>
      </c>
      <c r="C133" s="34">
        <v>0</v>
      </c>
      <c r="D133" s="34">
        <v>0</v>
      </c>
      <c r="E133" s="34">
        <v>0</v>
      </c>
      <c r="F133" s="34">
        <v>0</v>
      </c>
      <c r="G133" s="35">
        <v>0</v>
      </c>
      <c r="H133" s="35">
        <v>0</v>
      </c>
      <c r="I133" s="35">
        <v>0</v>
      </c>
      <c r="J133" s="35">
        <v>0</v>
      </c>
      <c r="K133" s="35">
        <v>0</v>
      </c>
      <c r="L133" s="35">
        <v>0</v>
      </c>
      <c r="M133" s="35">
        <v>0</v>
      </c>
      <c r="N133" s="35">
        <v>0</v>
      </c>
      <c r="O133" s="35">
        <v>0</v>
      </c>
      <c r="P133" s="35">
        <v>0</v>
      </c>
      <c r="Q133" s="35">
        <v>0</v>
      </c>
      <c r="R133" s="35">
        <v>0</v>
      </c>
      <c r="S133" s="35">
        <v>0</v>
      </c>
      <c r="T133" s="35">
        <v>0</v>
      </c>
      <c r="U133" s="35">
        <v>0</v>
      </c>
      <c r="V133" s="35">
        <v>0</v>
      </c>
      <c r="W133" s="35">
        <v>0</v>
      </c>
      <c r="X133" s="37">
        <f t="shared" si="3"/>
        <v>0</v>
      </c>
    </row>
    <row r="134" spans="1:24" s="35" customFormat="1" x14ac:dyDescent="0.25">
      <c r="A134" s="4"/>
      <c r="B134" s="34"/>
      <c r="C134" s="34"/>
      <c r="D134" s="34"/>
      <c r="E134" s="34"/>
      <c r="F134" s="34"/>
    </row>
    <row r="135" spans="1:24" s="35" customFormat="1" ht="13" thickBot="1" x14ac:dyDescent="0.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row>
    <row r="136" spans="1:24" ht="13" thickTop="1" x14ac:dyDescent="0.25"/>
    <row r="139" spans="1:24" x14ac:dyDescent="0.25">
      <c r="A139" s="29" t="s">
        <v>367</v>
      </c>
    </row>
  </sheetData>
  <printOptions horizontalCentered="1"/>
  <pageMargins left="0.75" right="0.75" top="0.38" bottom="0.49" header="0" footer="0"/>
  <pageSetup scale="70"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561C-9581-4369-99F9-9D2AFCF1A6B1}">
  <dimension ref="A1:E141"/>
  <sheetViews>
    <sheetView topLeftCell="A111" workbookViewId="0">
      <selection activeCell="B65" sqref="B65"/>
    </sheetView>
  </sheetViews>
  <sheetFormatPr baseColWidth="10" defaultRowHeight="12.5" x14ac:dyDescent="0.25"/>
  <cols>
    <col min="2" max="2" width="71.7265625" bestFit="1" customWidth="1"/>
    <col min="3" max="3" width="20.7265625" customWidth="1"/>
  </cols>
  <sheetData>
    <row r="1" spans="1:5" ht="39.65" customHeight="1" x14ac:dyDescent="0.35">
      <c r="A1" s="40" t="s">
        <v>363</v>
      </c>
      <c r="B1" s="40"/>
      <c r="C1" s="40"/>
    </row>
    <row r="2" spans="1:5" ht="13" x14ac:dyDescent="0.3">
      <c r="A2" s="7"/>
      <c r="B2" s="8"/>
      <c r="C2" s="8"/>
    </row>
    <row r="3" spans="1:5" ht="15.5" x14ac:dyDescent="0.35">
      <c r="A3" s="7"/>
      <c r="B3" s="9" t="s">
        <v>233</v>
      </c>
      <c r="C3" s="9"/>
      <c r="E3" s="10"/>
    </row>
    <row r="4" spans="1:5" x14ac:dyDescent="0.25">
      <c r="A4" s="7">
        <v>1</v>
      </c>
      <c r="B4" s="11" t="s">
        <v>234</v>
      </c>
      <c r="C4" s="23" t="s">
        <v>6</v>
      </c>
    </row>
    <row r="5" spans="1:5" x14ac:dyDescent="0.25">
      <c r="A5" s="7">
        <f>A4+1</f>
        <v>2</v>
      </c>
      <c r="B5" s="11" t="s">
        <v>235</v>
      </c>
      <c r="C5" s="24" t="s">
        <v>8</v>
      </c>
    </row>
    <row r="6" spans="1:5" x14ac:dyDescent="0.25">
      <c r="A6" s="7">
        <f t="shared" ref="A6:A45" si="0">A5+1</f>
        <v>3</v>
      </c>
      <c r="B6" s="11" t="s">
        <v>236</v>
      </c>
      <c r="C6" s="11" t="s">
        <v>17</v>
      </c>
    </row>
    <row r="7" spans="1:5" ht="14.5" x14ac:dyDescent="0.25">
      <c r="A7" s="7">
        <f t="shared" si="0"/>
        <v>4</v>
      </c>
      <c r="B7" s="33" t="s">
        <v>374</v>
      </c>
      <c r="C7" s="11" t="s">
        <v>237</v>
      </c>
    </row>
    <row r="8" spans="1:5" x14ac:dyDescent="0.25">
      <c r="A8" s="7">
        <f t="shared" si="0"/>
        <v>5</v>
      </c>
      <c r="B8" s="11" t="s">
        <v>238</v>
      </c>
      <c r="C8" s="11" t="s">
        <v>19</v>
      </c>
    </row>
    <row r="9" spans="1:5" x14ac:dyDescent="0.25">
      <c r="A9" s="7">
        <f t="shared" si="0"/>
        <v>6</v>
      </c>
      <c r="B9" s="11" t="s">
        <v>239</v>
      </c>
      <c r="C9" s="11" t="s">
        <v>20</v>
      </c>
    </row>
    <row r="10" spans="1:5" x14ac:dyDescent="0.25">
      <c r="A10" s="7">
        <f t="shared" si="0"/>
        <v>7</v>
      </c>
      <c r="B10" s="11" t="s">
        <v>240</v>
      </c>
      <c r="C10" s="11" t="s">
        <v>21</v>
      </c>
    </row>
    <row r="11" spans="1:5" x14ac:dyDescent="0.25">
      <c r="A11" s="7">
        <f t="shared" si="0"/>
        <v>8</v>
      </c>
      <c r="B11" s="11" t="s">
        <v>241</v>
      </c>
      <c r="C11" s="11" t="s">
        <v>242</v>
      </c>
    </row>
    <row r="12" spans="1:5" x14ac:dyDescent="0.25">
      <c r="A12" s="7">
        <f t="shared" si="0"/>
        <v>9</v>
      </c>
      <c r="B12" s="11" t="s">
        <v>243</v>
      </c>
      <c r="C12" s="11" t="s">
        <v>25</v>
      </c>
    </row>
    <row r="13" spans="1:5" x14ac:dyDescent="0.25">
      <c r="A13" s="7">
        <f t="shared" si="0"/>
        <v>10</v>
      </c>
      <c r="B13" s="11" t="s">
        <v>244</v>
      </c>
      <c r="C13" s="11" t="s">
        <v>26</v>
      </c>
    </row>
    <row r="14" spans="1:5" x14ac:dyDescent="0.25">
      <c r="A14" s="7">
        <f t="shared" si="0"/>
        <v>11</v>
      </c>
      <c r="B14" s="11" t="s">
        <v>245</v>
      </c>
      <c r="C14" s="25" t="s">
        <v>28</v>
      </c>
    </row>
    <row r="15" spans="1:5" x14ac:dyDescent="0.25">
      <c r="A15" s="7">
        <f t="shared" si="0"/>
        <v>12</v>
      </c>
      <c r="B15" s="11" t="s">
        <v>246</v>
      </c>
      <c r="C15" s="25" t="s">
        <v>32</v>
      </c>
    </row>
    <row r="16" spans="1:5" x14ac:dyDescent="0.25">
      <c r="A16" s="7">
        <f t="shared" si="0"/>
        <v>13</v>
      </c>
      <c r="B16" s="11" t="s">
        <v>247</v>
      </c>
      <c r="C16" s="11" t="s">
        <v>38</v>
      </c>
    </row>
    <row r="17" spans="1:3" x14ac:dyDescent="0.25">
      <c r="A17" s="7">
        <f t="shared" si="0"/>
        <v>14</v>
      </c>
      <c r="B17" s="11" t="s">
        <v>248</v>
      </c>
      <c r="C17" s="11" t="s">
        <v>52</v>
      </c>
    </row>
    <row r="18" spans="1:3" x14ac:dyDescent="0.25">
      <c r="A18" s="7">
        <f t="shared" si="0"/>
        <v>15</v>
      </c>
      <c r="B18" s="11" t="s">
        <v>290</v>
      </c>
      <c r="C18" s="11" t="s">
        <v>58</v>
      </c>
    </row>
    <row r="19" spans="1:3" x14ac:dyDescent="0.25">
      <c r="A19" s="7">
        <f t="shared" si="0"/>
        <v>16</v>
      </c>
      <c r="B19" s="11" t="s">
        <v>249</v>
      </c>
      <c r="C19" s="11" t="s">
        <v>54</v>
      </c>
    </row>
    <row r="20" spans="1:3" x14ac:dyDescent="0.25">
      <c r="A20" s="7">
        <f t="shared" si="0"/>
        <v>17</v>
      </c>
      <c r="B20" s="11" t="s">
        <v>250</v>
      </c>
      <c r="C20" s="11" t="s">
        <v>55</v>
      </c>
    </row>
    <row r="21" spans="1:3" x14ac:dyDescent="0.25">
      <c r="A21" s="7">
        <f t="shared" si="0"/>
        <v>18</v>
      </c>
      <c r="B21" s="11" t="s">
        <v>251</v>
      </c>
      <c r="C21" s="25" t="s">
        <v>56</v>
      </c>
    </row>
    <row r="22" spans="1:3" x14ac:dyDescent="0.25">
      <c r="A22" s="7">
        <f t="shared" si="0"/>
        <v>19</v>
      </c>
      <c r="B22" s="11" t="s">
        <v>252</v>
      </c>
      <c r="C22" s="11" t="s">
        <v>57</v>
      </c>
    </row>
    <row r="23" spans="1:3" x14ac:dyDescent="0.25">
      <c r="A23" s="7">
        <f t="shared" si="0"/>
        <v>20</v>
      </c>
      <c r="B23" s="11" t="s">
        <v>253</v>
      </c>
      <c r="C23" s="11" t="s">
        <v>59</v>
      </c>
    </row>
    <row r="24" spans="1:3" x14ac:dyDescent="0.25">
      <c r="A24" s="7">
        <f t="shared" si="0"/>
        <v>21</v>
      </c>
      <c r="B24" s="11" t="s">
        <v>254</v>
      </c>
      <c r="C24" s="11" t="s">
        <v>60</v>
      </c>
    </row>
    <row r="25" spans="1:3" x14ac:dyDescent="0.25">
      <c r="A25" s="7">
        <f t="shared" si="0"/>
        <v>22</v>
      </c>
      <c r="B25" s="11" t="s">
        <v>255</v>
      </c>
      <c r="C25" s="11" t="s">
        <v>61</v>
      </c>
    </row>
    <row r="26" spans="1:3" x14ac:dyDescent="0.25">
      <c r="A26" s="7">
        <f t="shared" si="0"/>
        <v>23</v>
      </c>
      <c r="B26" s="11" t="s">
        <v>256</v>
      </c>
      <c r="C26" s="11" t="s">
        <v>63</v>
      </c>
    </row>
    <row r="27" spans="1:3" x14ac:dyDescent="0.25">
      <c r="A27" s="7">
        <f t="shared" si="0"/>
        <v>24</v>
      </c>
      <c r="B27" s="11" t="s">
        <v>257</v>
      </c>
      <c r="C27" s="11" t="s">
        <v>66</v>
      </c>
    </row>
    <row r="28" spans="1:3" x14ac:dyDescent="0.25">
      <c r="A28" s="7">
        <f t="shared" si="0"/>
        <v>25</v>
      </c>
      <c r="B28" s="11" t="s">
        <v>258</v>
      </c>
      <c r="C28" s="11" t="s">
        <v>71</v>
      </c>
    </row>
    <row r="29" spans="1:3" x14ac:dyDescent="0.25">
      <c r="A29" s="7">
        <f t="shared" si="0"/>
        <v>26</v>
      </c>
      <c r="B29" s="11" t="s">
        <v>259</v>
      </c>
      <c r="C29" s="11" t="s">
        <v>73</v>
      </c>
    </row>
    <row r="30" spans="1:3" ht="12.75" customHeight="1" x14ac:dyDescent="0.25">
      <c r="A30" s="7">
        <f t="shared" si="0"/>
        <v>27</v>
      </c>
      <c r="B30" s="11" t="s">
        <v>260</v>
      </c>
      <c r="C30" s="11" t="s">
        <v>261</v>
      </c>
    </row>
    <row r="31" spans="1:3" x14ac:dyDescent="0.25">
      <c r="A31" s="7">
        <f t="shared" si="0"/>
        <v>28</v>
      </c>
      <c r="B31" s="11" t="s">
        <v>262</v>
      </c>
      <c r="C31" s="11" t="s">
        <v>95</v>
      </c>
    </row>
    <row r="32" spans="1:3" x14ac:dyDescent="0.25">
      <c r="A32" s="7">
        <f t="shared" si="0"/>
        <v>29</v>
      </c>
      <c r="B32" s="7" t="s">
        <v>263</v>
      </c>
      <c r="C32" s="7" t="s">
        <v>96</v>
      </c>
    </row>
    <row r="33" spans="1:3" x14ac:dyDescent="0.25">
      <c r="A33" s="7">
        <f t="shared" si="0"/>
        <v>30</v>
      </c>
      <c r="B33" s="7" t="s">
        <v>264</v>
      </c>
      <c r="C33" s="7" t="s">
        <v>99</v>
      </c>
    </row>
    <row r="34" spans="1:3" x14ac:dyDescent="0.25">
      <c r="A34" s="7">
        <f t="shared" si="0"/>
        <v>31</v>
      </c>
      <c r="B34" s="11" t="s">
        <v>265</v>
      </c>
      <c r="C34" s="11" t="s">
        <v>100</v>
      </c>
    </row>
    <row r="35" spans="1:3" x14ac:dyDescent="0.25">
      <c r="A35" s="7">
        <f t="shared" si="0"/>
        <v>32</v>
      </c>
      <c r="B35" s="11" t="s">
        <v>266</v>
      </c>
      <c r="C35" s="11" t="s">
        <v>103</v>
      </c>
    </row>
    <row r="36" spans="1:3" x14ac:dyDescent="0.25">
      <c r="A36" s="7">
        <f t="shared" si="0"/>
        <v>33</v>
      </c>
      <c r="B36" s="11" t="s">
        <v>267</v>
      </c>
      <c r="C36" s="11" t="s">
        <v>110</v>
      </c>
    </row>
    <row r="37" spans="1:3" x14ac:dyDescent="0.25">
      <c r="A37" s="7">
        <f t="shared" si="0"/>
        <v>34</v>
      </c>
      <c r="B37" s="11" t="s">
        <v>268</v>
      </c>
      <c r="C37" s="11" t="s">
        <v>269</v>
      </c>
    </row>
    <row r="38" spans="1:3" x14ac:dyDescent="0.25">
      <c r="A38" s="7">
        <f t="shared" si="0"/>
        <v>35</v>
      </c>
      <c r="B38" s="11" t="s">
        <v>270</v>
      </c>
      <c r="C38" s="11" t="s">
        <v>271</v>
      </c>
    </row>
    <row r="39" spans="1:3" x14ac:dyDescent="0.25">
      <c r="A39" s="7">
        <f t="shared" si="0"/>
        <v>36</v>
      </c>
      <c r="B39" s="11" t="s">
        <v>272</v>
      </c>
      <c r="C39" s="11" t="s">
        <v>113</v>
      </c>
    </row>
    <row r="40" spans="1:3" x14ac:dyDescent="0.25">
      <c r="A40" s="7">
        <f t="shared" si="0"/>
        <v>37</v>
      </c>
      <c r="B40" s="11" t="s">
        <v>273</v>
      </c>
      <c r="C40" s="25" t="s">
        <v>115</v>
      </c>
    </row>
    <row r="41" spans="1:3" x14ac:dyDescent="0.25">
      <c r="A41" s="7">
        <f t="shared" si="0"/>
        <v>38</v>
      </c>
      <c r="B41" s="11" t="s">
        <v>274</v>
      </c>
      <c r="C41" s="11" t="s">
        <v>122</v>
      </c>
    </row>
    <row r="42" spans="1:3" x14ac:dyDescent="0.25">
      <c r="A42" s="7">
        <f t="shared" si="0"/>
        <v>39</v>
      </c>
      <c r="B42" s="11" t="s">
        <v>275</v>
      </c>
      <c r="C42" s="11" t="s">
        <v>123</v>
      </c>
    </row>
    <row r="43" spans="1:3" x14ac:dyDescent="0.25">
      <c r="A43" s="7">
        <f t="shared" si="0"/>
        <v>40</v>
      </c>
      <c r="B43" s="11" t="s">
        <v>276</v>
      </c>
      <c r="C43" s="11" t="s">
        <v>124</v>
      </c>
    </row>
    <row r="44" spans="1:3" ht="14.25" customHeight="1" x14ac:dyDescent="0.25">
      <c r="A44" s="7">
        <f t="shared" si="0"/>
        <v>41</v>
      </c>
      <c r="B44" s="12" t="s">
        <v>277</v>
      </c>
      <c r="C44" s="12" t="s">
        <v>125</v>
      </c>
    </row>
    <row r="45" spans="1:3" ht="14.25" customHeight="1" x14ac:dyDescent="0.25">
      <c r="A45" s="7">
        <f t="shared" si="0"/>
        <v>42</v>
      </c>
      <c r="B45" s="13" t="s">
        <v>278</v>
      </c>
      <c r="C45" s="13" t="s">
        <v>104</v>
      </c>
    </row>
    <row r="46" spans="1:3" ht="13" x14ac:dyDescent="0.3">
      <c r="A46" s="7"/>
      <c r="B46" s="8"/>
      <c r="C46" s="8"/>
    </row>
    <row r="47" spans="1:3" ht="15.5" x14ac:dyDescent="0.35">
      <c r="A47" s="7"/>
      <c r="B47" s="9" t="s">
        <v>231</v>
      </c>
      <c r="C47" s="9"/>
    </row>
    <row r="48" spans="1:3" ht="14.5" x14ac:dyDescent="0.25">
      <c r="A48" s="7">
        <v>43</v>
      </c>
      <c r="B48" s="33" t="s">
        <v>372</v>
      </c>
      <c r="C48" s="11" t="s">
        <v>279</v>
      </c>
    </row>
    <row r="49" spans="1:3" ht="13" x14ac:dyDescent="0.3">
      <c r="A49" s="7"/>
      <c r="B49" s="8"/>
      <c r="C49" s="8"/>
    </row>
    <row r="50" spans="1:3" ht="15.5" x14ac:dyDescent="0.35">
      <c r="A50" s="7"/>
      <c r="B50" s="9" t="s">
        <v>280</v>
      </c>
      <c r="C50" s="9"/>
    </row>
    <row r="51" spans="1:3" x14ac:dyDescent="0.25">
      <c r="A51" s="7">
        <v>44</v>
      </c>
      <c r="B51" s="11" t="s">
        <v>16</v>
      </c>
      <c r="C51" s="11" t="s">
        <v>16</v>
      </c>
    </row>
    <row r="52" spans="1:3" x14ac:dyDescent="0.25">
      <c r="A52" s="7">
        <f>A51+1</f>
        <v>45</v>
      </c>
      <c r="B52" s="11" t="s">
        <v>281</v>
      </c>
      <c r="C52" s="11" t="s">
        <v>24</v>
      </c>
    </row>
    <row r="53" spans="1:3" x14ac:dyDescent="0.25">
      <c r="A53" s="7">
        <f t="shared" ref="A53:A69" si="1">A52+1</f>
        <v>46</v>
      </c>
      <c r="B53" s="11" t="s">
        <v>282</v>
      </c>
      <c r="C53" s="11" t="s">
        <v>27</v>
      </c>
    </row>
    <row r="54" spans="1:3" x14ac:dyDescent="0.25">
      <c r="A54" s="7">
        <f t="shared" si="1"/>
        <v>47</v>
      </c>
      <c r="B54" s="33" t="s">
        <v>381</v>
      </c>
      <c r="C54" s="11" t="s">
        <v>33</v>
      </c>
    </row>
    <row r="55" spans="1:3" x14ac:dyDescent="0.25">
      <c r="A55" s="7">
        <f t="shared" si="1"/>
        <v>48</v>
      </c>
      <c r="B55" s="11" t="s">
        <v>283</v>
      </c>
      <c r="C55" s="11" t="s">
        <v>35</v>
      </c>
    </row>
    <row r="56" spans="1:3" x14ac:dyDescent="0.25">
      <c r="A56" s="7">
        <f t="shared" si="1"/>
        <v>49</v>
      </c>
      <c r="B56" s="11" t="s">
        <v>285</v>
      </c>
      <c r="C56" s="11" t="s">
        <v>37</v>
      </c>
    </row>
    <row r="57" spans="1:3" x14ac:dyDescent="0.25">
      <c r="A57" s="7">
        <f t="shared" si="1"/>
        <v>50</v>
      </c>
      <c r="B57" s="11" t="s">
        <v>284</v>
      </c>
      <c r="C57" s="11" t="s">
        <v>36</v>
      </c>
    </row>
    <row r="58" spans="1:3" ht="12.75" customHeight="1" x14ac:dyDescent="0.25">
      <c r="A58" s="7">
        <f t="shared" si="1"/>
        <v>51</v>
      </c>
      <c r="B58" s="11" t="s">
        <v>289</v>
      </c>
      <c r="C58" s="11" t="s">
        <v>49</v>
      </c>
    </row>
    <row r="59" spans="1:3" x14ac:dyDescent="0.25">
      <c r="A59" s="7">
        <f t="shared" si="1"/>
        <v>52</v>
      </c>
      <c r="B59" s="11" t="s">
        <v>291</v>
      </c>
      <c r="C59" s="11" t="s">
        <v>50</v>
      </c>
    </row>
    <row r="60" spans="1:3" x14ac:dyDescent="0.25">
      <c r="A60" s="7">
        <f t="shared" si="1"/>
        <v>53</v>
      </c>
      <c r="B60" s="11" t="s">
        <v>286</v>
      </c>
      <c r="C60" s="11" t="s">
        <v>43</v>
      </c>
    </row>
    <row r="61" spans="1:3" x14ac:dyDescent="0.25">
      <c r="A61" s="7">
        <f t="shared" si="1"/>
        <v>54</v>
      </c>
      <c r="B61" s="11" t="s">
        <v>292</v>
      </c>
      <c r="C61" s="11" t="s">
        <v>51</v>
      </c>
    </row>
    <row r="62" spans="1:3" x14ac:dyDescent="0.25">
      <c r="A62" s="7">
        <f t="shared" si="1"/>
        <v>55</v>
      </c>
      <c r="B62" s="11" t="s">
        <v>293</v>
      </c>
      <c r="C62" s="11" t="s">
        <v>53</v>
      </c>
    </row>
    <row r="63" spans="1:3" ht="12.75" customHeight="1" x14ac:dyDescent="0.25">
      <c r="A63" s="7">
        <f t="shared" si="1"/>
        <v>56</v>
      </c>
      <c r="B63" s="11" t="s">
        <v>287</v>
      </c>
      <c r="C63" s="26" t="s">
        <v>288</v>
      </c>
    </row>
    <row r="64" spans="1:3" x14ac:dyDescent="0.25">
      <c r="A64" s="7">
        <f t="shared" si="1"/>
        <v>57</v>
      </c>
      <c r="B64" s="33" t="s">
        <v>382</v>
      </c>
      <c r="C64" s="11" t="s">
        <v>72</v>
      </c>
    </row>
    <row r="65" spans="1:3" x14ac:dyDescent="0.25">
      <c r="A65" s="7">
        <f t="shared" si="1"/>
        <v>58</v>
      </c>
      <c r="B65" s="11" t="s">
        <v>294</v>
      </c>
      <c r="C65" s="11" t="s">
        <v>70</v>
      </c>
    </row>
    <row r="66" spans="1:3" x14ac:dyDescent="0.25">
      <c r="A66" s="7">
        <f t="shared" si="1"/>
        <v>59</v>
      </c>
      <c r="B66" s="11" t="s">
        <v>295</v>
      </c>
      <c r="C66" s="11" t="s">
        <v>75</v>
      </c>
    </row>
    <row r="67" spans="1:3" x14ac:dyDescent="0.25">
      <c r="A67" s="7">
        <f t="shared" si="1"/>
        <v>60</v>
      </c>
      <c r="B67" s="11" t="s">
        <v>296</v>
      </c>
      <c r="C67" s="7" t="s">
        <v>105</v>
      </c>
    </row>
    <row r="68" spans="1:3" x14ac:dyDescent="0.25">
      <c r="A68" s="7">
        <f t="shared" si="1"/>
        <v>61</v>
      </c>
      <c r="B68" s="11" t="s">
        <v>297</v>
      </c>
      <c r="C68" s="27" t="s">
        <v>106</v>
      </c>
    </row>
    <row r="69" spans="1:3" x14ac:dyDescent="0.25">
      <c r="A69" s="7">
        <f t="shared" si="1"/>
        <v>62</v>
      </c>
      <c r="B69" s="7" t="s">
        <v>298</v>
      </c>
      <c r="C69" s="7" t="s">
        <v>114</v>
      </c>
    </row>
    <row r="70" spans="1:3" ht="13" x14ac:dyDescent="0.3">
      <c r="A70" s="7"/>
      <c r="B70" s="8"/>
      <c r="C70" s="8"/>
    </row>
    <row r="71" spans="1:3" ht="15.5" x14ac:dyDescent="0.35">
      <c r="A71" s="7"/>
      <c r="B71" s="9" t="s">
        <v>229</v>
      </c>
      <c r="C71" s="9"/>
    </row>
    <row r="72" spans="1:3" x14ac:dyDescent="0.25">
      <c r="A72" s="7">
        <v>63</v>
      </c>
      <c r="B72" s="11" t="s">
        <v>299</v>
      </c>
      <c r="C72" s="11" t="s">
        <v>7</v>
      </c>
    </row>
    <row r="73" spans="1:3" x14ac:dyDescent="0.25">
      <c r="A73" s="7">
        <f>A72+1</f>
        <v>64</v>
      </c>
      <c r="B73" s="11" t="s">
        <v>300</v>
      </c>
      <c r="C73" s="11" t="s">
        <v>31</v>
      </c>
    </row>
    <row r="74" spans="1:3" x14ac:dyDescent="0.25">
      <c r="A74" s="7">
        <f t="shared" ref="A74:A97" si="2">A73+1</f>
        <v>65</v>
      </c>
      <c r="B74" s="11" t="s">
        <v>301</v>
      </c>
      <c r="C74" s="11" t="s">
        <v>34</v>
      </c>
    </row>
    <row r="75" spans="1:3" x14ac:dyDescent="0.25">
      <c r="A75" s="7">
        <f t="shared" si="2"/>
        <v>66</v>
      </c>
      <c r="B75" s="11" t="s">
        <v>302</v>
      </c>
      <c r="C75" s="11" t="s">
        <v>76</v>
      </c>
    </row>
    <row r="76" spans="1:3" x14ac:dyDescent="0.25">
      <c r="A76" s="7">
        <f t="shared" si="2"/>
        <v>67</v>
      </c>
      <c r="B76" s="11" t="s">
        <v>303</v>
      </c>
      <c r="C76" s="4" t="s">
        <v>78</v>
      </c>
    </row>
    <row r="77" spans="1:3" x14ac:dyDescent="0.25">
      <c r="A77" s="7">
        <f t="shared" si="2"/>
        <v>68</v>
      </c>
      <c r="B77" s="11" t="s">
        <v>304</v>
      </c>
      <c r="C77" s="11" t="s">
        <v>79</v>
      </c>
    </row>
    <row r="78" spans="1:3" x14ac:dyDescent="0.25">
      <c r="A78" s="7">
        <f t="shared" si="2"/>
        <v>69</v>
      </c>
      <c r="B78" s="11" t="s">
        <v>305</v>
      </c>
      <c r="C78" s="4" t="s">
        <v>80</v>
      </c>
    </row>
    <row r="79" spans="1:3" x14ac:dyDescent="0.25">
      <c r="A79" s="7">
        <f t="shared" si="2"/>
        <v>70</v>
      </c>
      <c r="B79" s="11" t="s">
        <v>306</v>
      </c>
      <c r="C79" s="11" t="s">
        <v>81</v>
      </c>
    </row>
    <row r="80" spans="1:3" x14ac:dyDescent="0.25">
      <c r="A80" s="7">
        <f t="shared" si="2"/>
        <v>71</v>
      </c>
      <c r="B80" s="11" t="s">
        <v>307</v>
      </c>
      <c r="C80" s="11" t="s">
        <v>82</v>
      </c>
    </row>
    <row r="81" spans="1:3" x14ac:dyDescent="0.25">
      <c r="A81" s="7">
        <f t="shared" si="2"/>
        <v>72</v>
      </c>
      <c r="B81" s="11" t="s">
        <v>308</v>
      </c>
      <c r="C81" s="11" t="s">
        <v>83</v>
      </c>
    </row>
    <row r="82" spans="1:3" x14ac:dyDescent="0.25">
      <c r="A82" s="7">
        <f t="shared" si="2"/>
        <v>73</v>
      </c>
      <c r="B82" s="11" t="s">
        <v>309</v>
      </c>
      <c r="C82" s="11" t="s">
        <v>84</v>
      </c>
    </row>
    <row r="83" spans="1:3" x14ac:dyDescent="0.25">
      <c r="A83" s="7">
        <f t="shared" si="2"/>
        <v>74</v>
      </c>
      <c r="B83" s="11" t="s">
        <v>310</v>
      </c>
      <c r="C83" s="11" t="s">
        <v>85</v>
      </c>
    </row>
    <row r="84" spans="1:3" x14ac:dyDescent="0.25">
      <c r="A84" s="7">
        <f t="shared" si="2"/>
        <v>75</v>
      </c>
      <c r="B84" s="11" t="s">
        <v>311</v>
      </c>
      <c r="C84" s="11" t="s">
        <v>86</v>
      </c>
    </row>
    <row r="85" spans="1:3" x14ac:dyDescent="0.25">
      <c r="A85" s="7">
        <f t="shared" si="2"/>
        <v>76</v>
      </c>
      <c r="B85" s="11" t="s">
        <v>312</v>
      </c>
      <c r="C85" s="11" t="s">
        <v>87</v>
      </c>
    </row>
    <row r="86" spans="1:3" x14ac:dyDescent="0.25">
      <c r="A86" s="7">
        <f t="shared" si="2"/>
        <v>77</v>
      </c>
      <c r="B86" s="11" t="s">
        <v>313</v>
      </c>
      <c r="C86" s="11" t="s">
        <v>88</v>
      </c>
    </row>
    <row r="87" spans="1:3" x14ac:dyDescent="0.25">
      <c r="A87" s="7">
        <f t="shared" si="2"/>
        <v>78</v>
      </c>
      <c r="B87" s="11" t="s">
        <v>314</v>
      </c>
      <c r="C87" s="11" t="s">
        <v>89</v>
      </c>
    </row>
    <row r="88" spans="1:3" x14ac:dyDescent="0.25">
      <c r="A88" s="7">
        <f t="shared" si="2"/>
        <v>79</v>
      </c>
      <c r="B88" s="11" t="s">
        <v>315</v>
      </c>
      <c r="C88" s="11" t="s">
        <v>90</v>
      </c>
    </row>
    <row r="89" spans="1:3" x14ac:dyDescent="0.25">
      <c r="A89" s="7">
        <f t="shared" si="2"/>
        <v>80</v>
      </c>
      <c r="B89" s="11" t="s">
        <v>316</v>
      </c>
      <c r="C89" s="11" t="s">
        <v>91</v>
      </c>
    </row>
    <row r="90" spans="1:3" x14ac:dyDescent="0.25">
      <c r="A90" s="7">
        <f t="shared" si="2"/>
        <v>81</v>
      </c>
      <c r="B90" s="11" t="s">
        <v>317</v>
      </c>
      <c r="C90" s="11" t="s">
        <v>92</v>
      </c>
    </row>
    <row r="91" spans="1:3" x14ac:dyDescent="0.25">
      <c r="A91" s="7">
        <f t="shared" si="2"/>
        <v>82</v>
      </c>
      <c r="B91" s="11" t="s">
        <v>318</v>
      </c>
      <c r="C91" s="11" t="s">
        <v>93</v>
      </c>
    </row>
    <row r="92" spans="1:3" x14ac:dyDescent="0.25">
      <c r="A92" s="7">
        <f t="shared" si="2"/>
        <v>83</v>
      </c>
      <c r="B92" s="11" t="s">
        <v>319</v>
      </c>
      <c r="C92" s="4" t="s">
        <v>77</v>
      </c>
    </row>
    <row r="93" spans="1:3" x14ac:dyDescent="0.25">
      <c r="A93" s="7">
        <f t="shared" si="2"/>
        <v>84</v>
      </c>
      <c r="B93" s="11" t="s">
        <v>320</v>
      </c>
      <c r="C93" s="11" t="s">
        <v>101</v>
      </c>
    </row>
    <row r="94" spans="1:3" x14ac:dyDescent="0.25">
      <c r="A94" s="7">
        <f t="shared" si="2"/>
        <v>85</v>
      </c>
      <c r="B94" s="11" t="s">
        <v>321</v>
      </c>
      <c r="C94" s="11" t="s">
        <v>102</v>
      </c>
    </row>
    <row r="95" spans="1:3" x14ac:dyDescent="0.25">
      <c r="A95" s="7">
        <f t="shared" si="2"/>
        <v>86</v>
      </c>
      <c r="B95" s="11" t="s">
        <v>322</v>
      </c>
      <c r="C95" s="11" t="s">
        <v>108</v>
      </c>
    </row>
    <row r="96" spans="1:3" x14ac:dyDescent="0.25">
      <c r="A96" s="7">
        <f t="shared" si="2"/>
        <v>87</v>
      </c>
      <c r="B96" s="11" t="s">
        <v>323</v>
      </c>
      <c r="C96" s="11" t="s">
        <v>109</v>
      </c>
    </row>
    <row r="97" spans="1:3" x14ac:dyDescent="0.25">
      <c r="A97" s="7">
        <f t="shared" si="2"/>
        <v>88</v>
      </c>
      <c r="B97" s="11" t="s">
        <v>324</v>
      </c>
      <c r="C97" s="11" t="s">
        <v>120</v>
      </c>
    </row>
    <row r="98" spans="1:3" ht="13" x14ac:dyDescent="0.3">
      <c r="A98" s="7"/>
      <c r="B98" s="8"/>
      <c r="C98" s="8"/>
    </row>
    <row r="99" spans="1:3" ht="15.5" x14ac:dyDescent="0.35">
      <c r="A99" s="14"/>
      <c r="B99" s="9" t="s">
        <v>228</v>
      </c>
      <c r="C99" s="9"/>
    </row>
    <row r="100" spans="1:3" x14ac:dyDescent="0.25">
      <c r="A100" s="15">
        <v>89</v>
      </c>
      <c r="B100" s="11" t="s">
        <v>228</v>
      </c>
      <c r="C100" s="11" t="s">
        <v>325</v>
      </c>
    </row>
    <row r="101" spans="1:3" x14ac:dyDescent="0.25">
      <c r="A101" s="15">
        <f>A100+1</f>
        <v>90</v>
      </c>
      <c r="B101" s="16" t="s">
        <v>326</v>
      </c>
      <c r="C101" s="16" t="s">
        <v>40</v>
      </c>
    </row>
    <row r="102" spans="1:3" x14ac:dyDescent="0.25">
      <c r="A102" s="15">
        <v>91</v>
      </c>
      <c r="B102" s="16" t="s">
        <v>361</v>
      </c>
      <c r="C102" s="7" t="s">
        <v>360</v>
      </c>
    </row>
    <row r="103" spans="1:3" x14ac:dyDescent="0.25">
      <c r="A103" s="15">
        <v>92</v>
      </c>
      <c r="B103" s="16" t="s">
        <v>327</v>
      </c>
      <c r="C103" t="s">
        <v>41</v>
      </c>
    </row>
    <row r="104" spans="1:3" x14ac:dyDescent="0.25">
      <c r="A104" s="15">
        <f t="shared" ref="A104:A109" si="3">A103+1</f>
        <v>93</v>
      </c>
      <c r="B104" s="16" t="s">
        <v>328</v>
      </c>
      <c r="C104" t="s">
        <v>42</v>
      </c>
    </row>
    <row r="105" spans="1:3" x14ac:dyDescent="0.25">
      <c r="A105" s="15">
        <f t="shared" si="3"/>
        <v>94</v>
      </c>
      <c r="B105" s="16" t="s">
        <v>329</v>
      </c>
      <c r="C105" s="2" t="s">
        <v>69</v>
      </c>
    </row>
    <row r="106" spans="1:3" x14ac:dyDescent="0.25">
      <c r="A106" s="15">
        <f t="shared" si="3"/>
        <v>95</v>
      </c>
      <c r="B106" s="16" t="s">
        <v>330</v>
      </c>
      <c r="C106" t="s">
        <v>67</v>
      </c>
    </row>
    <row r="107" spans="1:3" x14ac:dyDescent="0.25">
      <c r="A107" s="15">
        <f t="shared" si="3"/>
        <v>96</v>
      </c>
      <c r="B107" s="16" t="s">
        <v>331</v>
      </c>
      <c r="C107" t="s">
        <v>68</v>
      </c>
    </row>
    <row r="108" spans="1:3" x14ac:dyDescent="0.25">
      <c r="A108" s="15">
        <f t="shared" si="3"/>
        <v>97</v>
      </c>
      <c r="B108" s="16" t="s">
        <v>332</v>
      </c>
      <c r="C108" s="2" t="s">
        <v>39</v>
      </c>
    </row>
    <row r="109" spans="1:3" x14ac:dyDescent="0.25">
      <c r="A109" s="15">
        <f t="shared" si="3"/>
        <v>98</v>
      </c>
      <c r="B109" s="16" t="s">
        <v>333</v>
      </c>
      <c r="C109" t="s">
        <v>121</v>
      </c>
    </row>
    <row r="111" spans="1:3" ht="20.149999999999999" customHeight="1" x14ac:dyDescent="0.35">
      <c r="A111" s="14"/>
      <c r="B111" s="9" t="s">
        <v>227</v>
      </c>
      <c r="C111" s="28"/>
    </row>
    <row r="112" spans="1:3" x14ac:dyDescent="0.25">
      <c r="A112" s="15">
        <v>99</v>
      </c>
      <c r="B112" s="11" t="s">
        <v>334</v>
      </c>
      <c r="C112" s="11" t="s">
        <v>9</v>
      </c>
    </row>
    <row r="113" spans="1:3" x14ac:dyDescent="0.25">
      <c r="A113" s="15">
        <f>A112+1</f>
        <v>100</v>
      </c>
      <c r="B113" s="11" t="s">
        <v>335</v>
      </c>
      <c r="C113" s="11" t="s">
        <v>10</v>
      </c>
    </row>
    <row r="114" spans="1:3" x14ac:dyDescent="0.25">
      <c r="A114" s="15">
        <f t="shared" ref="A114:A134" si="4">A113+1</f>
        <v>101</v>
      </c>
      <c r="B114" s="17" t="s">
        <v>336</v>
      </c>
      <c r="C114" s="17" t="s">
        <v>11</v>
      </c>
    </row>
    <row r="115" spans="1:3" x14ac:dyDescent="0.25">
      <c r="A115" s="15">
        <f t="shared" si="4"/>
        <v>102</v>
      </c>
      <c r="B115" s="11" t="s">
        <v>337</v>
      </c>
      <c r="C115" s="11" t="s">
        <v>12</v>
      </c>
    </row>
    <row r="116" spans="1:3" x14ac:dyDescent="0.25">
      <c r="A116" s="15">
        <f t="shared" si="4"/>
        <v>103</v>
      </c>
      <c r="B116" s="11" t="s">
        <v>338</v>
      </c>
      <c r="C116" s="11" t="s">
        <v>13</v>
      </c>
    </row>
    <row r="117" spans="1:3" x14ac:dyDescent="0.25">
      <c r="A117" s="15">
        <f t="shared" si="4"/>
        <v>104</v>
      </c>
      <c r="B117" s="17" t="s">
        <v>339</v>
      </c>
      <c r="C117" s="17" t="s">
        <v>14</v>
      </c>
    </row>
    <row r="118" spans="1:3" x14ac:dyDescent="0.25">
      <c r="A118" s="15">
        <f t="shared" si="4"/>
        <v>105</v>
      </c>
      <c r="B118" s="11" t="s">
        <v>340</v>
      </c>
      <c r="C118" s="11" t="s">
        <v>15</v>
      </c>
    </row>
    <row r="119" spans="1:3" x14ac:dyDescent="0.25">
      <c r="A119" s="15">
        <f t="shared" si="4"/>
        <v>106</v>
      </c>
      <c r="B119" s="11" t="s">
        <v>341</v>
      </c>
      <c r="C119" s="25" t="s">
        <v>23</v>
      </c>
    </row>
    <row r="120" spans="1:3" x14ac:dyDescent="0.25">
      <c r="A120" s="15">
        <f t="shared" si="4"/>
        <v>107</v>
      </c>
      <c r="B120" s="12" t="s">
        <v>342</v>
      </c>
      <c r="C120" s="25" t="s">
        <v>29</v>
      </c>
    </row>
    <row r="121" spans="1:3" x14ac:dyDescent="0.25">
      <c r="A121" s="15">
        <f t="shared" si="4"/>
        <v>108</v>
      </c>
      <c r="B121" s="11" t="s">
        <v>343</v>
      </c>
      <c r="C121" s="25" t="s">
        <v>30</v>
      </c>
    </row>
    <row r="122" spans="1:3" x14ac:dyDescent="0.25">
      <c r="A122" s="15">
        <f t="shared" si="4"/>
        <v>109</v>
      </c>
      <c r="B122" s="16" t="s">
        <v>344</v>
      </c>
      <c r="C122" s="25" t="s">
        <v>44</v>
      </c>
    </row>
    <row r="123" spans="1:3" x14ac:dyDescent="0.25">
      <c r="A123" s="15">
        <f t="shared" si="4"/>
        <v>110</v>
      </c>
      <c r="B123" s="16" t="s">
        <v>345</v>
      </c>
      <c r="C123" s="25" t="s">
        <v>45</v>
      </c>
    </row>
    <row r="124" spans="1:3" x14ac:dyDescent="0.25">
      <c r="A124" s="15">
        <f>A123+1</f>
        <v>111</v>
      </c>
      <c r="B124" s="30" t="s">
        <v>356</v>
      </c>
      <c r="C124" s="25" t="s">
        <v>46</v>
      </c>
    </row>
    <row r="125" spans="1:3" ht="24.65" customHeight="1" x14ac:dyDescent="0.25">
      <c r="A125" s="15">
        <f t="shared" si="4"/>
        <v>112</v>
      </c>
      <c r="B125" s="16" t="s">
        <v>346</v>
      </c>
      <c r="C125" s="25" t="s">
        <v>47</v>
      </c>
    </row>
    <row r="126" spans="1:3" x14ac:dyDescent="0.25">
      <c r="A126" s="15">
        <f t="shared" si="4"/>
        <v>113</v>
      </c>
      <c r="B126" s="11" t="s">
        <v>347</v>
      </c>
      <c r="C126" s="25" t="s">
        <v>62</v>
      </c>
    </row>
    <row r="127" spans="1:3" x14ac:dyDescent="0.25">
      <c r="A127" s="15">
        <f t="shared" si="4"/>
        <v>114</v>
      </c>
      <c r="B127" s="11" t="s">
        <v>348</v>
      </c>
      <c r="C127" s="25" t="s">
        <v>64</v>
      </c>
    </row>
    <row r="128" spans="1:3" x14ac:dyDescent="0.25">
      <c r="A128" s="15">
        <f t="shared" si="4"/>
        <v>115</v>
      </c>
      <c r="B128" s="11" t="s">
        <v>349</v>
      </c>
      <c r="C128" s="25" t="s">
        <v>65</v>
      </c>
    </row>
    <row r="129" spans="1:3" x14ac:dyDescent="0.25">
      <c r="A129" s="15">
        <f t="shared" si="4"/>
        <v>116</v>
      </c>
      <c r="B129" s="17" t="s">
        <v>350</v>
      </c>
      <c r="C129" s="25" t="s">
        <v>97</v>
      </c>
    </row>
    <row r="130" spans="1:3" x14ac:dyDescent="0.25">
      <c r="A130" s="15">
        <f t="shared" si="4"/>
        <v>117</v>
      </c>
      <c r="B130" s="11" t="s">
        <v>351</v>
      </c>
      <c r="C130" s="25" t="s">
        <v>98</v>
      </c>
    </row>
    <row r="131" spans="1:3" x14ac:dyDescent="0.25">
      <c r="A131" s="15">
        <f t="shared" si="4"/>
        <v>118</v>
      </c>
      <c r="B131" s="12" t="s">
        <v>352</v>
      </c>
      <c r="C131" s="25" t="s">
        <v>116</v>
      </c>
    </row>
    <row r="132" spans="1:3" x14ac:dyDescent="0.25">
      <c r="A132" s="15">
        <f t="shared" si="4"/>
        <v>119</v>
      </c>
      <c r="B132" s="12" t="s">
        <v>353</v>
      </c>
      <c r="C132" s="25" t="s">
        <v>117</v>
      </c>
    </row>
    <row r="133" spans="1:3" x14ac:dyDescent="0.25">
      <c r="A133" s="15">
        <f t="shared" si="4"/>
        <v>120</v>
      </c>
      <c r="B133" s="12" t="s">
        <v>354</v>
      </c>
      <c r="C133" s="25" t="s">
        <v>118</v>
      </c>
    </row>
    <row r="134" spans="1:3" x14ac:dyDescent="0.25">
      <c r="A134" s="15">
        <f t="shared" si="4"/>
        <v>121</v>
      </c>
      <c r="B134" s="12" t="s">
        <v>355</v>
      </c>
      <c r="C134" s="25" t="s">
        <v>119</v>
      </c>
    </row>
    <row r="137" spans="1:3" x14ac:dyDescent="0.25">
      <c r="B137" s="29" t="s">
        <v>375</v>
      </c>
    </row>
    <row r="139" spans="1:3" ht="40" customHeight="1" x14ac:dyDescent="0.25">
      <c r="B139" s="41" t="s">
        <v>376</v>
      </c>
      <c r="C139" s="41"/>
    </row>
    <row r="140" spans="1:3" ht="29" customHeight="1" x14ac:dyDescent="0.25">
      <c r="B140" s="41" t="s">
        <v>379</v>
      </c>
      <c r="C140" s="41"/>
    </row>
    <row r="141" spans="1:3" ht="24" customHeight="1" x14ac:dyDescent="0.25">
      <c r="B141" s="41" t="s">
        <v>380</v>
      </c>
      <c r="C141" s="41"/>
    </row>
  </sheetData>
  <sortState xmlns:xlrd2="http://schemas.microsoft.com/office/spreadsheetml/2017/richdata2" ref="B51:C69">
    <sortCondition ref="C51:C69"/>
  </sortState>
  <mergeCells count="4">
    <mergeCell ref="A1:C1"/>
    <mergeCell ref="B139:C139"/>
    <mergeCell ref="B140:C140"/>
    <mergeCell ref="B141:C1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94AF-EE54-4416-8B55-8EE07AE0ED45}">
  <dimension ref="A1:L140"/>
  <sheetViews>
    <sheetView showGridLines="0" tabSelected="1" defaultGridColor="0" topLeftCell="A60" colorId="60" workbookViewId="0">
      <selection activeCell="H91" sqref="H91:H92"/>
    </sheetView>
  </sheetViews>
  <sheetFormatPr baseColWidth="10" defaultColWidth="11.453125" defaultRowHeight="12.5" x14ac:dyDescent="0.25"/>
  <cols>
    <col min="1" max="1" width="51.54296875" style="29" bestFit="1" customWidth="1"/>
    <col min="2" max="2" width="11.81640625" style="29" bestFit="1" customWidth="1"/>
    <col min="3" max="4" width="11.453125" style="29"/>
    <col min="5" max="5" width="11.81640625" style="29" bestFit="1" customWidth="1"/>
    <col min="6" max="7" width="11.453125" style="29"/>
    <col min="8" max="8" width="14.26953125" style="29" customWidth="1"/>
    <col min="9" max="9" width="13.54296875" style="29" customWidth="1"/>
    <col min="10" max="16384" width="11.453125" style="29"/>
  </cols>
  <sheetData>
    <row r="1" spans="1:9" x14ac:dyDescent="0.25">
      <c r="A1" s="1" t="s">
        <v>0</v>
      </c>
    </row>
    <row r="2" spans="1:9" x14ac:dyDescent="0.25">
      <c r="A2" s="1" t="s">
        <v>2</v>
      </c>
    </row>
    <row r="3" spans="1:9" x14ac:dyDescent="0.25">
      <c r="A3" s="1" t="s">
        <v>3</v>
      </c>
    </row>
    <row r="5" spans="1:9" ht="13" x14ac:dyDescent="0.3">
      <c r="A5" s="32" t="s">
        <v>4</v>
      </c>
      <c r="B5" s="32"/>
      <c r="C5" s="32"/>
      <c r="D5" s="32"/>
      <c r="E5" s="32"/>
      <c r="F5" s="32"/>
      <c r="G5" s="32"/>
      <c r="H5" s="32"/>
    </row>
    <row r="6" spans="1:9" ht="15" x14ac:dyDescent="0.3">
      <c r="A6" s="32" t="s">
        <v>366</v>
      </c>
      <c r="B6" s="32"/>
      <c r="C6" s="32"/>
      <c r="D6" s="32"/>
      <c r="E6" s="32"/>
      <c r="F6" s="32"/>
      <c r="G6" s="32"/>
      <c r="H6" s="32"/>
    </row>
    <row r="7" spans="1:9" ht="13" x14ac:dyDescent="0.3">
      <c r="A7" s="32">
        <v>2025</v>
      </c>
      <c r="B7" s="32"/>
      <c r="C7" s="32"/>
      <c r="D7" s="32"/>
      <c r="E7" s="32"/>
      <c r="F7" s="32"/>
      <c r="G7" s="32"/>
      <c r="H7" s="32"/>
    </row>
    <row r="8" spans="1:9" ht="13" x14ac:dyDescent="0.3">
      <c r="A8" s="32" t="s">
        <v>5</v>
      </c>
      <c r="B8" s="32"/>
      <c r="C8" s="32"/>
      <c r="D8" s="32"/>
      <c r="E8" s="32"/>
      <c r="F8" s="32"/>
      <c r="G8" s="32"/>
      <c r="H8" s="32"/>
    </row>
    <row r="9" spans="1:9" ht="13" thickBot="1" x14ac:dyDescent="0.3"/>
    <row r="10" spans="1:9" ht="58.5" thickTop="1" thickBot="1" x14ac:dyDescent="0.3">
      <c r="A10" s="3" t="s">
        <v>1</v>
      </c>
      <c r="B10" s="3" t="s">
        <v>232</v>
      </c>
      <c r="C10" s="3" t="s">
        <v>231</v>
      </c>
      <c r="D10" s="3" t="s">
        <v>230</v>
      </c>
      <c r="E10" s="3" t="s">
        <v>229</v>
      </c>
      <c r="F10" s="3" t="s">
        <v>228</v>
      </c>
      <c r="G10" s="3" t="s">
        <v>227</v>
      </c>
      <c r="H10" s="3" t="s">
        <v>126</v>
      </c>
      <c r="I10" s="6"/>
    </row>
    <row r="11" spans="1:9" s="35" customFormat="1" ht="13" thickTop="1" x14ac:dyDescent="0.25">
      <c r="A11" s="4"/>
      <c r="B11" s="34"/>
      <c r="C11" s="34"/>
      <c r="D11" s="34"/>
      <c r="E11" s="34"/>
      <c r="F11" s="34"/>
      <c r="G11" s="34"/>
      <c r="H11" s="34"/>
      <c r="I11" s="34"/>
    </row>
    <row r="12" spans="1:9" s="37" customFormat="1" ht="13" x14ac:dyDescent="0.3">
      <c r="A12" s="5" t="s">
        <v>127</v>
      </c>
      <c r="B12" s="36">
        <v>1783784.3304044658</v>
      </c>
      <c r="C12" s="36">
        <v>-17565.531800000001</v>
      </c>
      <c r="D12" s="36">
        <v>775985.78030568303</v>
      </c>
      <c r="E12" s="36">
        <v>7133144.8444290496</v>
      </c>
      <c r="F12" s="36">
        <v>580925.80331473798</v>
      </c>
      <c r="G12" s="36">
        <v>733911.31463531905</v>
      </c>
      <c r="H12" s="36">
        <v>10990186.541289257</v>
      </c>
      <c r="I12" s="36"/>
    </row>
    <row r="13" spans="1:9" s="37" customFormat="1" ht="13" x14ac:dyDescent="0.3">
      <c r="A13" s="5" t="s">
        <v>128</v>
      </c>
      <c r="B13" s="36">
        <v>1783268.6168016659</v>
      </c>
      <c r="C13" s="36">
        <v>-17565.531800000001</v>
      </c>
      <c r="D13" s="36">
        <v>774857.85404053295</v>
      </c>
      <c r="E13" s="36">
        <v>7139597.5228168396</v>
      </c>
      <c r="F13" s="36">
        <v>578261.584514888</v>
      </c>
      <c r="G13" s="36">
        <v>732487.40578153415</v>
      </c>
      <c r="H13" s="36">
        <v>10990907.452155462</v>
      </c>
      <c r="I13" s="36"/>
    </row>
    <row r="14" spans="1:9" s="37" customFormat="1" ht="13" x14ac:dyDescent="0.3">
      <c r="A14" s="5" t="s">
        <v>129</v>
      </c>
      <c r="B14" s="36">
        <v>1361104.5214100569</v>
      </c>
      <c r="C14" s="36">
        <v>0</v>
      </c>
      <c r="D14" s="36">
        <v>0</v>
      </c>
      <c r="E14" s="36">
        <v>7240275.6649823692</v>
      </c>
      <c r="F14" s="36">
        <v>356644.21773709002</v>
      </c>
      <c r="G14" s="36">
        <v>0</v>
      </c>
      <c r="H14" s="36">
        <v>8958024.4041295163</v>
      </c>
      <c r="I14" s="36"/>
    </row>
    <row r="15" spans="1:9" s="37" customFormat="1" ht="13" x14ac:dyDescent="0.3">
      <c r="A15" s="5" t="s">
        <v>130</v>
      </c>
      <c r="B15" s="36">
        <v>1248494.1054550968</v>
      </c>
      <c r="C15" s="36">
        <v>0</v>
      </c>
      <c r="D15" s="36">
        <v>0</v>
      </c>
      <c r="E15" s="36">
        <v>3425709.5060159499</v>
      </c>
      <c r="F15" s="36">
        <v>176470.66932541999</v>
      </c>
      <c r="G15" s="36">
        <v>0</v>
      </c>
      <c r="H15" s="36">
        <v>4850674.2807964673</v>
      </c>
      <c r="I15" s="36"/>
    </row>
    <row r="16" spans="1:9" s="35" customFormat="1" x14ac:dyDescent="0.25">
      <c r="A16" s="4" t="s">
        <v>131</v>
      </c>
      <c r="B16" s="34">
        <v>1228421.6878923269</v>
      </c>
      <c r="C16" s="34">
        <v>0</v>
      </c>
      <c r="D16" s="34">
        <v>0</v>
      </c>
      <c r="E16" s="34">
        <v>617089.48885006004</v>
      </c>
      <c r="F16" s="34">
        <v>0</v>
      </c>
      <c r="G16" s="34">
        <v>0</v>
      </c>
      <c r="H16" s="34">
        <v>1845511.1767423868</v>
      </c>
      <c r="I16" s="34"/>
    </row>
    <row r="17" spans="1:9" s="35" customFormat="1" x14ac:dyDescent="0.25">
      <c r="A17" s="4" t="s">
        <v>132</v>
      </c>
      <c r="B17" s="34">
        <v>0</v>
      </c>
      <c r="C17" s="34">
        <v>0</v>
      </c>
      <c r="D17" s="34">
        <v>0</v>
      </c>
      <c r="E17" s="34">
        <v>2450299.9234390501</v>
      </c>
      <c r="F17" s="34">
        <v>0</v>
      </c>
      <c r="G17" s="34">
        <v>0</v>
      </c>
      <c r="H17" s="34">
        <v>2450299.9234390501</v>
      </c>
      <c r="I17" s="34"/>
    </row>
    <row r="18" spans="1:9" s="35" customFormat="1" x14ac:dyDescent="0.25">
      <c r="A18" s="4" t="s">
        <v>133</v>
      </c>
      <c r="B18" s="34">
        <v>2.4968734700000002</v>
      </c>
      <c r="C18" s="34">
        <v>0</v>
      </c>
      <c r="D18" s="34">
        <v>0</v>
      </c>
      <c r="E18" s="34">
        <v>358320.09372683999</v>
      </c>
      <c r="F18" s="34">
        <v>176470.66932541999</v>
      </c>
      <c r="G18" s="34">
        <v>0</v>
      </c>
      <c r="H18" s="34">
        <v>534793.25992572994</v>
      </c>
      <c r="I18" s="34"/>
    </row>
    <row r="19" spans="1:9" s="35" customFormat="1" x14ac:dyDescent="0.25">
      <c r="A19" s="4" t="s">
        <v>134</v>
      </c>
      <c r="B19" s="34">
        <v>20069.920689300001</v>
      </c>
      <c r="C19" s="34">
        <v>0</v>
      </c>
      <c r="D19" s="34">
        <v>0</v>
      </c>
      <c r="E19" s="34">
        <v>0</v>
      </c>
      <c r="F19" s="34">
        <v>0</v>
      </c>
      <c r="G19" s="34">
        <v>0</v>
      </c>
      <c r="H19" s="34">
        <v>20069.920689300001</v>
      </c>
      <c r="I19" s="34"/>
    </row>
    <row r="20" spans="1:9" s="37" customFormat="1" ht="13" x14ac:dyDescent="0.3">
      <c r="A20" s="5" t="s">
        <v>135</v>
      </c>
      <c r="B20" s="36">
        <v>112610.41595496</v>
      </c>
      <c r="C20" s="36">
        <v>0</v>
      </c>
      <c r="D20" s="36">
        <v>0</v>
      </c>
      <c r="E20" s="36">
        <v>3814566.1589664202</v>
      </c>
      <c r="F20" s="36">
        <v>180173.54841167</v>
      </c>
      <c r="G20" s="36">
        <v>0</v>
      </c>
      <c r="H20" s="36">
        <v>4107350.1233330495</v>
      </c>
      <c r="I20" s="36"/>
    </row>
    <row r="21" spans="1:9" s="35" customFormat="1" x14ac:dyDescent="0.25">
      <c r="A21" s="4" t="s">
        <v>136</v>
      </c>
      <c r="B21" s="34">
        <v>67236.761846060006</v>
      </c>
      <c r="C21" s="34">
        <v>0</v>
      </c>
      <c r="D21" s="34">
        <v>0</v>
      </c>
      <c r="E21" s="34">
        <v>3528167.7631829297</v>
      </c>
      <c r="F21" s="34">
        <v>176684.50436893001</v>
      </c>
      <c r="G21" s="34">
        <v>0</v>
      </c>
      <c r="H21" s="34">
        <v>3772089.0293979198</v>
      </c>
      <c r="I21" s="34"/>
    </row>
    <row r="22" spans="1:9" s="35" customFormat="1" x14ac:dyDescent="0.25">
      <c r="A22" s="4" t="s">
        <v>137</v>
      </c>
      <c r="B22" s="34">
        <v>43441.596674400003</v>
      </c>
      <c r="C22" s="34">
        <v>0</v>
      </c>
      <c r="D22" s="34">
        <v>0</v>
      </c>
      <c r="E22" s="34">
        <v>286398.38700848998</v>
      </c>
      <c r="F22" s="34">
        <v>3488.8974467399999</v>
      </c>
      <c r="G22" s="34">
        <v>0</v>
      </c>
      <c r="H22" s="34">
        <v>333328.88112963003</v>
      </c>
      <c r="I22" s="34"/>
    </row>
    <row r="23" spans="1:9" s="35" customFormat="1" x14ac:dyDescent="0.25">
      <c r="A23" s="4" t="s">
        <v>134</v>
      </c>
      <c r="B23" s="34">
        <v>1932.0574345</v>
      </c>
      <c r="C23" s="34">
        <v>0</v>
      </c>
      <c r="D23" s="34">
        <v>0</v>
      </c>
      <c r="E23" s="34">
        <v>8.7749999999999998E-3</v>
      </c>
      <c r="F23" s="34">
        <v>0.146596</v>
      </c>
      <c r="G23" s="34">
        <v>0</v>
      </c>
      <c r="H23" s="34">
        <v>1932.2128055000001</v>
      </c>
      <c r="I23" s="34"/>
    </row>
    <row r="24" spans="1:9" s="37" customFormat="1" ht="13" x14ac:dyDescent="0.3">
      <c r="A24" s="5" t="s">
        <v>138</v>
      </c>
      <c r="B24" s="36">
        <v>399990.492852989</v>
      </c>
      <c r="C24" s="36">
        <v>689.12530000000004</v>
      </c>
      <c r="D24" s="36">
        <v>0</v>
      </c>
      <c r="E24" s="36">
        <v>186008.73785472999</v>
      </c>
      <c r="F24" s="36">
        <v>217205.65400151999</v>
      </c>
      <c r="G24" s="36">
        <v>0</v>
      </c>
      <c r="H24" s="36">
        <v>803894.01000923896</v>
      </c>
      <c r="I24" s="36"/>
    </row>
    <row r="25" spans="1:9" s="35" customFormat="1" x14ac:dyDescent="0.25">
      <c r="A25" s="4" t="s">
        <v>139</v>
      </c>
      <c r="B25" s="34">
        <v>149038.26427592</v>
      </c>
      <c r="C25" s="34">
        <v>0</v>
      </c>
      <c r="D25" s="34">
        <v>0</v>
      </c>
      <c r="E25" s="34">
        <v>98202.487523019998</v>
      </c>
      <c r="F25" s="34">
        <v>179424.16161397999</v>
      </c>
      <c r="G25" s="34">
        <v>0</v>
      </c>
      <c r="H25" s="34">
        <v>426664.91341292002</v>
      </c>
      <c r="I25" s="34"/>
    </row>
    <row r="26" spans="1:9" s="37" customFormat="1" ht="13" x14ac:dyDescent="0.3">
      <c r="A26" s="5" t="s">
        <v>140</v>
      </c>
      <c r="B26" s="36">
        <v>205409.93129009899</v>
      </c>
      <c r="C26" s="36">
        <v>683.44159999999999</v>
      </c>
      <c r="D26" s="36">
        <v>0</v>
      </c>
      <c r="E26" s="36">
        <v>2579.2206123199999</v>
      </c>
      <c r="F26" s="36">
        <v>11351.806862490001</v>
      </c>
      <c r="G26" s="36">
        <v>0</v>
      </c>
      <c r="H26" s="36">
        <v>220024.400364909</v>
      </c>
      <c r="I26" s="36"/>
    </row>
    <row r="27" spans="1:9" s="37" customFormat="1" ht="13" x14ac:dyDescent="0.3">
      <c r="A27" s="5" t="s">
        <v>141</v>
      </c>
      <c r="B27" s="36">
        <v>205409.93129009899</v>
      </c>
      <c r="C27" s="36">
        <v>683.44159999999999</v>
      </c>
      <c r="D27" s="36">
        <v>0</v>
      </c>
      <c r="E27" s="36">
        <v>2579.2206123199999</v>
      </c>
      <c r="F27" s="36">
        <v>11351.806862490001</v>
      </c>
      <c r="G27" s="36">
        <v>0</v>
      </c>
      <c r="H27" s="36">
        <v>220024.400364909</v>
      </c>
      <c r="I27" s="36"/>
    </row>
    <row r="28" spans="1:9" s="35" customFormat="1" x14ac:dyDescent="0.25">
      <c r="A28" s="4" t="s">
        <v>142</v>
      </c>
      <c r="B28" s="34">
        <v>112678.71503458</v>
      </c>
      <c r="C28" s="34">
        <v>0</v>
      </c>
      <c r="D28" s="34">
        <v>0</v>
      </c>
      <c r="E28" s="34">
        <v>0</v>
      </c>
      <c r="F28" s="34">
        <v>2291.0434078799999</v>
      </c>
      <c r="G28" s="34">
        <v>0</v>
      </c>
      <c r="H28" s="34">
        <v>114969.75844246001</v>
      </c>
      <c r="I28" s="34"/>
    </row>
    <row r="29" spans="1:9" s="35" customFormat="1" x14ac:dyDescent="0.25">
      <c r="A29" s="4" t="s">
        <v>143</v>
      </c>
      <c r="B29" s="34">
        <v>70685.118995818993</v>
      </c>
      <c r="C29" s="34">
        <v>683.44159999999999</v>
      </c>
      <c r="D29" s="34">
        <v>0</v>
      </c>
      <c r="E29" s="34">
        <v>2579.2206123199999</v>
      </c>
      <c r="F29" s="34">
        <v>9050.6071631600007</v>
      </c>
      <c r="G29" s="34">
        <v>0</v>
      </c>
      <c r="H29" s="34">
        <v>82998.388371299006</v>
      </c>
      <c r="I29" s="34"/>
    </row>
    <row r="30" spans="1:9" s="35" customFormat="1" x14ac:dyDescent="0.25">
      <c r="A30" s="4" t="s">
        <v>144</v>
      </c>
      <c r="B30" s="34">
        <v>14558.92713355</v>
      </c>
      <c r="C30" s="34">
        <v>0</v>
      </c>
      <c r="D30" s="34">
        <v>0</v>
      </c>
      <c r="E30" s="34">
        <v>0</v>
      </c>
      <c r="F30" s="34">
        <v>10.156291449999999</v>
      </c>
      <c r="G30" s="34">
        <v>0</v>
      </c>
      <c r="H30" s="34">
        <v>14569.083425000001</v>
      </c>
      <c r="I30" s="34"/>
    </row>
    <row r="31" spans="1:9" s="35" customFormat="1" x14ac:dyDescent="0.25">
      <c r="A31" s="4" t="s">
        <v>145</v>
      </c>
      <c r="B31" s="34">
        <v>7487.1701261500002</v>
      </c>
      <c r="C31" s="34">
        <v>0</v>
      </c>
      <c r="D31" s="34">
        <v>0</v>
      </c>
      <c r="E31" s="34">
        <v>0</v>
      </c>
      <c r="F31" s="34">
        <v>0</v>
      </c>
      <c r="G31" s="34">
        <v>0</v>
      </c>
      <c r="H31" s="34">
        <v>7487.1701261500002</v>
      </c>
      <c r="I31" s="34"/>
    </row>
    <row r="32" spans="1:9" s="35" customFormat="1" x14ac:dyDescent="0.25">
      <c r="A32" s="4" t="s">
        <v>146</v>
      </c>
      <c r="B32" s="34">
        <v>45542.297286970002</v>
      </c>
      <c r="C32" s="34">
        <v>5.6837</v>
      </c>
      <c r="D32" s="34">
        <v>0</v>
      </c>
      <c r="E32" s="34">
        <v>85227.029719390004</v>
      </c>
      <c r="F32" s="34">
        <v>26429.685525050001</v>
      </c>
      <c r="G32" s="34">
        <v>0</v>
      </c>
      <c r="H32" s="34">
        <v>157204.69623140999</v>
      </c>
      <c r="I32" s="34"/>
    </row>
    <row r="33" spans="1:9" s="37" customFormat="1" ht="13" x14ac:dyDescent="0.3">
      <c r="A33" s="5" t="s">
        <v>147</v>
      </c>
      <c r="B33" s="36">
        <v>22173.602538620002</v>
      </c>
      <c r="C33" s="36">
        <v>-18254.6571</v>
      </c>
      <c r="D33" s="36">
        <v>-9796.6431150110002</v>
      </c>
      <c r="E33" s="36">
        <v>-286686.88002026</v>
      </c>
      <c r="F33" s="36">
        <v>4411.7127762780001</v>
      </c>
      <c r="G33" s="36">
        <v>-80103.530049378998</v>
      </c>
      <c r="H33" s="36">
        <v>-368256.394969752</v>
      </c>
      <c r="I33" s="36"/>
    </row>
    <row r="34" spans="1:9" s="37" customFormat="1" ht="13" x14ac:dyDescent="0.3">
      <c r="A34" s="5" t="s">
        <v>148</v>
      </c>
      <c r="B34" s="36">
        <v>-679.66046236</v>
      </c>
      <c r="C34" s="36">
        <v>-19340.739799999999</v>
      </c>
      <c r="D34" s="36">
        <v>-9796.6431150110002</v>
      </c>
      <c r="E34" s="36">
        <v>-288865.85489685001</v>
      </c>
      <c r="F34" s="36">
        <v>1427.792023708</v>
      </c>
      <c r="G34" s="36">
        <v>-80103.530049378998</v>
      </c>
      <c r="H34" s="36">
        <v>-397358.63629989198</v>
      </c>
      <c r="I34" s="36"/>
    </row>
    <row r="35" spans="1:9" s="37" customFormat="1" ht="13" x14ac:dyDescent="0.3">
      <c r="A35" s="5" t="s">
        <v>149</v>
      </c>
      <c r="B35" s="36">
        <v>285.11409343000003</v>
      </c>
      <c r="C35" s="36">
        <v>1323.7073</v>
      </c>
      <c r="D35" s="36">
        <v>0</v>
      </c>
      <c r="E35" s="36">
        <v>395.59784029000002</v>
      </c>
      <c r="F35" s="36">
        <v>0</v>
      </c>
      <c r="G35" s="36">
        <v>0</v>
      </c>
      <c r="H35" s="36">
        <v>2004.41923372</v>
      </c>
      <c r="I35" s="36"/>
    </row>
    <row r="36" spans="1:9" s="37" customFormat="1" ht="13" x14ac:dyDescent="0.3">
      <c r="A36" s="5" t="s">
        <v>150</v>
      </c>
      <c r="B36" s="36">
        <v>760.91593999999998</v>
      </c>
      <c r="C36" s="36">
        <v>0</v>
      </c>
      <c r="D36" s="36">
        <v>0</v>
      </c>
      <c r="E36" s="36">
        <v>0</v>
      </c>
      <c r="F36" s="36">
        <v>0</v>
      </c>
      <c r="G36" s="36">
        <v>0</v>
      </c>
      <c r="H36" s="36">
        <v>760.91593999999998</v>
      </c>
      <c r="I36" s="36"/>
    </row>
    <row r="37" spans="1:9" s="35" customFormat="1" x14ac:dyDescent="0.25">
      <c r="A37" s="4" t="s">
        <v>151</v>
      </c>
      <c r="B37" s="34">
        <v>-1725.6904957900001</v>
      </c>
      <c r="C37" s="34">
        <v>-20664.447100000001</v>
      </c>
      <c r="D37" s="34">
        <v>-9796.6431150110002</v>
      </c>
      <c r="E37" s="34">
        <v>-289261.45273714</v>
      </c>
      <c r="F37" s="34">
        <v>1427.792023708</v>
      </c>
      <c r="G37" s="34">
        <v>-80103.530049378998</v>
      </c>
      <c r="H37" s="34">
        <v>-400123.97147361201</v>
      </c>
      <c r="I37" s="34"/>
    </row>
    <row r="38" spans="1:9" s="35" customFormat="1" x14ac:dyDescent="0.25">
      <c r="A38" s="4" t="s">
        <v>152</v>
      </c>
      <c r="B38" s="34">
        <v>21925.111278519998</v>
      </c>
      <c r="C38" s="34">
        <v>1086.0826999999999</v>
      </c>
      <c r="D38" s="34">
        <v>0</v>
      </c>
      <c r="E38" s="34">
        <v>2178.9748765899999</v>
      </c>
      <c r="F38" s="34">
        <v>2827.9671105500001</v>
      </c>
      <c r="G38" s="34">
        <v>0</v>
      </c>
      <c r="H38" s="34">
        <v>28018.13596566</v>
      </c>
      <c r="I38" s="34"/>
    </row>
    <row r="39" spans="1:9" s="35" customFormat="1" x14ac:dyDescent="0.25">
      <c r="A39" s="4" t="s">
        <v>153</v>
      </c>
      <c r="B39" s="34">
        <v>928.15172245999997</v>
      </c>
      <c r="C39" s="34">
        <v>0</v>
      </c>
      <c r="D39" s="34">
        <v>0</v>
      </c>
      <c r="E39" s="34">
        <v>0</v>
      </c>
      <c r="F39" s="34">
        <v>155.95364201999999</v>
      </c>
      <c r="G39" s="34">
        <v>0</v>
      </c>
      <c r="H39" s="34">
        <v>1084.1053644799999</v>
      </c>
      <c r="I39" s="34"/>
    </row>
    <row r="40" spans="1:9" s="35" customFormat="1" x14ac:dyDescent="0.25">
      <c r="A40" s="4" t="s">
        <v>154</v>
      </c>
      <c r="B40" s="34">
        <v>0</v>
      </c>
      <c r="C40" s="34">
        <v>0</v>
      </c>
      <c r="D40" s="34">
        <v>784654.497155544</v>
      </c>
      <c r="E40" s="34">
        <v>0</v>
      </c>
      <c r="F40" s="34">
        <v>0</v>
      </c>
      <c r="G40" s="34">
        <v>812590.93583091313</v>
      </c>
      <c r="H40" s="34">
        <v>1597245.4329864571</v>
      </c>
      <c r="I40" s="34"/>
    </row>
    <row r="41" spans="1:9" s="37" customFormat="1" ht="13" x14ac:dyDescent="0.3">
      <c r="A41" s="5" t="s">
        <v>155</v>
      </c>
      <c r="B41" s="36">
        <v>515.71360279999999</v>
      </c>
      <c r="C41" s="36">
        <v>0</v>
      </c>
      <c r="D41" s="36">
        <v>1127.9262651500001</v>
      </c>
      <c r="E41" s="36">
        <v>-6452.6783877899998</v>
      </c>
      <c r="F41" s="36">
        <v>2664.2187998499999</v>
      </c>
      <c r="G41" s="36">
        <v>1423.908853785</v>
      </c>
      <c r="H41" s="36">
        <v>-720.91086620500005</v>
      </c>
      <c r="I41" s="36"/>
    </row>
    <row r="42" spans="1:9" s="35" customFormat="1" x14ac:dyDescent="0.25">
      <c r="A42" s="4" t="s">
        <v>156</v>
      </c>
      <c r="B42" s="34">
        <v>216.33721014</v>
      </c>
      <c r="C42" s="34">
        <v>0</v>
      </c>
      <c r="D42" s="34">
        <v>553.21353899999997</v>
      </c>
      <c r="E42" s="34">
        <v>0</v>
      </c>
      <c r="F42" s="34">
        <v>82.059030089999993</v>
      </c>
      <c r="G42" s="34">
        <v>240.94798016999999</v>
      </c>
      <c r="H42" s="34">
        <v>1092.5577593999999</v>
      </c>
      <c r="I42" s="34"/>
    </row>
    <row r="43" spans="1:9" s="37" customFormat="1" ht="13" x14ac:dyDescent="0.3">
      <c r="A43" s="5" t="s">
        <v>157</v>
      </c>
      <c r="B43" s="36">
        <v>232.82632412000001</v>
      </c>
      <c r="C43" s="36">
        <v>0</v>
      </c>
      <c r="D43" s="36">
        <v>524.93851179000001</v>
      </c>
      <c r="E43" s="36">
        <v>-6452.6783877899998</v>
      </c>
      <c r="F43" s="36">
        <v>2210.7074504100001</v>
      </c>
      <c r="G43" s="36">
        <v>548.63744005000001</v>
      </c>
      <c r="H43" s="36">
        <v>-2935.5686614199999</v>
      </c>
      <c r="I43" s="36"/>
    </row>
    <row r="44" spans="1:9" s="37" customFormat="1" ht="13" x14ac:dyDescent="0.3">
      <c r="A44" s="5" t="s">
        <v>148</v>
      </c>
      <c r="B44" s="36">
        <v>153.36600024000001</v>
      </c>
      <c r="C44" s="36">
        <v>0</v>
      </c>
      <c r="D44" s="36">
        <v>524.93851179000001</v>
      </c>
      <c r="E44" s="36">
        <v>-6520.5248823900001</v>
      </c>
      <c r="F44" s="36">
        <v>1425.11284376</v>
      </c>
      <c r="G44" s="36">
        <v>58.29460134</v>
      </c>
      <c r="H44" s="36">
        <v>-4358.8129252600002</v>
      </c>
      <c r="I44" s="36"/>
    </row>
    <row r="45" spans="1:9" s="37" customFormat="1" ht="13" x14ac:dyDescent="0.3">
      <c r="A45" s="5" t="s">
        <v>150</v>
      </c>
      <c r="B45" s="36">
        <v>0</v>
      </c>
      <c r="C45" s="36">
        <v>0</v>
      </c>
      <c r="D45" s="36">
        <v>0</v>
      </c>
      <c r="E45" s="36">
        <v>0</v>
      </c>
      <c r="F45" s="36">
        <v>1538.13984379</v>
      </c>
      <c r="G45" s="36">
        <v>0</v>
      </c>
      <c r="H45" s="36">
        <v>1538.13984379</v>
      </c>
      <c r="I45" s="36"/>
    </row>
    <row r="46" spans="1:9" s="35" customFormat="1" x14ac:dyDescent="0.25">
      <c r="A46" s="4" t="s">
        <v>151</v>
      </c>
      <c r="B46" s="34">
        <v>153.36600024000001</v>
      </c>
      <c r="C46" s="34">
        <v>0</v>
      </c>
      <c r="D46" s="34">
        <v>524.93851179000001</v>
      </c>
      <c r="E46" s="34">
        <v>-6520.5248823900001</v>
      </c>
      <c r="F46" s="34">
        <v>-113.02700003</v>
      </c>
      <c r="G46" s="34">
        <v>58.29460134</v>
      </c>
      <c r="H46" s="34">
        <v>-5896.9527690499999</v>
      </c>
      <c r="I46" s="34"/>
    </row>
    <row r="47" spans="1:9" s="35" customFormat="1" x14ac:dyDescent="0.25">
      <c r="A47" s="4" t="s">
        <v>152</v>
      </c>
      <c r="B47" s="34">
        <v>0</v>
      </c>
      <c r="C47" s="34">
        <v>0</v>
      </c>
      <c r="D47" s="34">
        <v>0</v>
      </c>
      <c r="E47" s="34">
        <v>0</v>
      </c>
      <c r="F47" s="34">
        <v>785.59460664999995</v>
      </c>
      <c r="G47" s="34">
        <v>490.34283871000002</v>
      </c>
      <c r="H47" s="34">
        <v>1275.9374453600001</v>
      </c>
      <c r="I47" s="34"/>
    </row>
    <row r="48" spans="1:9" s="35" customFormat="1" x14ac:dyDescent="0.25">
      <c r="A48" s="4" t="s">
        <v>153</v>
      </c>
      <c r="B48" s="34">
        <v>79.460323880000004</v>
      </c>
      <c r="C48" s="34">
        <v>0</v>
      </c>
      <c r="D48" s="34">
        <v>0</v>
      </c>
      <c r="E48" s="34">
        <v>67.8464946</v>
      </c>
      <c r="F48" s="34">
        <v>0</v>
      </c>
      <c r="G48" s="34">
        <v>0</v>
      </c>
      <c r="H48" s="34">
        <v>147.30681848</v>
      </c>
      <c r="I48" s="34"/>
    </row>
    <row r="49" spans="1:9" s="35" customFormat="1" x14ac:dyDescent="0.25">
      <c r="A49" s="4" t="s">
        <v>158</v>
      </c>
      <c r="B49" s="34">
        <v>66.550068539999998</v>
      </c>
      <c r="C49" s="34">
        <v>0</v>
      </c>
      <c r="D49" s="34">
        <v>49.774214360000002</v>
      </c>
      <c r="E49" s="34">
        <v>0</v>
      </c>
      <c r="F49" s="34">
        <v>371.45231934999998</v>
      </c>
      <c r="G49" s="34">
        <v>634.32343356499996</v>
      </c>
      <c r="H49" s="34">
        <v>1122.100035815</v>
      </c>
      <c r="I49" s="34"/>
    </row>
    <row r="50" spans="1:9" s="37" customFormat="1" ht="13" x14ac:dyDescent="0.3">
      <c r="A50" s="5" t="s">
        <v>159</v>
      </c>
      <c r="B50" s="36">
        <v>3041925.5914127366</v>
      </c>
      <c r="C50" s="36">
        <v>183281.92050000001</v>
      </c>
      <c r="D50" s="36">
        <v>153826.69737708999</v>
      </c>
      <c r="E50" s="36">
        <v>6966765.7944144597</v>
      </c>
      <c r="F50" s="36">
        <v>729725.68584060005</v>
      </c>
      <c r="G50" s="36">
        <v>319669.14334052801</v>
      </c>
      <c r="H50" s="36">
        <v>11395194.832885414</v>
      </c>
      <c r="I50" s="36"/>
    </row>
    <row r="51" spans="1:9" s="37" customFormat="1" ht="13" x14ac:dyDescent="0.3">
      <c r="A51" s="5" t="s">
        <v>160</v>
      </c>
      <c r="B51" s="36">
        <v>3042460.2515059165</v>
      </c>
      <c r="C51" s="36">
        <v>183281.92050000001</v>
      </c>
      <c r="D51" s="36">
        <v>334731.44826129999</v>
      </c>
      <c r="E51" s="36">
        <v>6929527.4912944604</v>
      </c>
      <c r="F51" s="36">
        <v>729725.68584060005</v>
      </c>
      <c r="G51" s="36">
        <v>297474.761021438</v>
      </c>
      <c r="H51" s="36">
        <v>11517201.558423715</v>
      </c>
      <c r="I51" s="36"/>
    </row>
    <row r="52" spans="1:9" s="37" customFormat="1" ht="13" x14ac:dyDescent="0.3">
      <c r="A52" s="5" t="s">
        <v>161</v>
      </c>
      <c r="B52" s="36">
        <v>2892654.1277135685</v>
      </c>
      <c r="C52" s="36">
        <v>183281.92050000001</v>
      </c>
      <c r="D52" s="36">
        <v>22726.566728130001</v>
      </c>
      <c r="E52" s="36">
        <v>6496673.7211960396</v>
      </c>
      <c r="F52" s="36">
        <v>509813.11843323999</v>
      </c>
      <c r="G52" s="36">
        <v>49823.704483724003</v>
      </c>
      <c r="H52" s="36">
        <v>10154973.159054702</v>
      </c>
      <c r="I52" s="36"/>
    </row>
    <row r="53" spans="1:9" s="35" customFormat="1" x14ac:dyDescent="0.25">
      <c r="A53" s="4" t="s">
        <v>162</v>
      </c>
      <c r="B53" s="34">
        <v>1133618.4281682668</v>
      </c>
      <c r="C53" s="34">
        <v>0</v>
      </c>
      <c r="D53" s="34">
        <v>0</v>
      </c>
      <c r="E53" s="34">
        <v>2392114.0350455199</v>
      </c>
      <c r="F53" s="34">
        <v>227806.02165857001</v>
      </c>
      <c r="G53" s="34">
        <v>0</v>
      </c>
      <c r="H53" s="34">
        <v>3753538.484872357</v>
      </c>
      <c r="I53" s="34"/>
    </row>
    <row r="54" spans="1:9" s="35" customFormat="1" x14ac:dyDescent="0.25">
      <c r="A54" s="4" t="s">
        <v>163</v>
      </c>
      <c r="B54" s="34">
        <v>3879.9755577888</v>
      </c>
      <c r="C54" s="34">
        <v>0</v>
      </c>
      <c r="D54" s="34">
        <v>19802.187966500001</v>
      </c>
      <c r="E54" s="34">
        <v>46.710015149999997</v>
      </c>
      <c r="F54" s="34">
        <v>40.660627529999999</v>
      </c>
      <c r="G54" s="34">
        <v>18836.031111545999</v>
      </c>
      <c r="H54" s="34">
        <v>42605.565278514798</v>
      </c>
      <c r="I54" s="34"/>
    </row>
    <row r="55" spans="1:9" s="35" customFormat="1" x14ac:dyDescent="0.25">
      <c r="A55" s="4" t="s">
        <v>164</v>
      </c>
      <c r="B55" s="34">
        <v>4240.9892062988001</v>
      </c>
      <c r="C55" s="34">
        <v>700.22644727880004</v>
      </c>
      <c r="D55" s="34">
        <v>19802.187966500001</v>
      </c>
      <c r="E55" s="34">
        <v>46.710015149999997</v>
      </c>
      <c r="F55" s="34">
        <v>40.660627529999999</v>
      </c>
      <c r="G55" s="34">
        <v>19075.034139545998</v>
      </c>
      <c r="H55" s="34">
        <v>42605.565278514798</v>
      </c>
      <c r="I55" s="34"/>
    </row>
    <row r="56" spans="1:9" s="35" customFormat="1" x14ac:dyDescent="0.25">
      <c r="A56" s="4" t="s">
        <v>165</v>
      </c>
      <c r="B56" s="34">
        <v>544634.52806842758</v>
      </c>
      <c r="C56" s="34">
        <v>5204.5874999999996</v>
      </c>
      <c r="D56" s="34">
        <v>0</v>
      </c>
      <c r="E56" s="34">
        <v>371490.61049796001</v>
      </c>
      <c r="F56" s="34">
        <v>204223.53841136</v>
      </c>
      <c r="G56" s="34">
        <v>0</v>
      </c>
      <c r="H56" s="34">
        <v>1125553.2644777475</v>
      </c>
      <c r="I56" s="34"/>
    </row>
    <row r="57" spans="1:9" s="37" customFormat="1" ht="13" x14ac:dyDescent="0.3">
      <c r="A57" s="5" t="s">
        <v>166</v>
      </c>
      <c r="B57" s="36">
        <v>15053.61240715</v>
      </c>
      <c r="C57" s="36">
        <v>0</v>
      </c>
      <c r="D57" s="36">
        <v>0</v>
      </c>
      <c r="E57" s="36">
        <v>2254848.3802238302</v>
      </c>
      <c r="F57" s="36">
        <v>5784.4267039799997</v>
      </c>
      <c r="G57" s="36">
        <v>0</v>
      </c>
      <c r="H57" s="36">
        <v>2275686.4193349602</v>
      </c>
      <c r="I57" s="36"/>
    </row>
    <row r="58" spans="1:9" s="37" customFormat="1" ht="13" x14ac:dyDescent="0.3">
      <c r="A58" s="5" t="s">
        <v>167</v>
      </c>
      <c r="B58" s="36">
        <v>10340.017708900001</v>
      </c>
      <c r="C58" s="36">
        <v>0</v>
      </c>
      <c r="D58" s="36">
        <v>0</v>
      </c>
      <c r="E58" s="36">
        <v>1801824.8709075199</v>
      </c>
      <c r="F58" s="36">
        <v>5784.4267039799997</v>
      </c>
      <c r="G58" s="36">
        <v>0</v>
      </c>
      <c r="H58" s="36">
        <v>1817949.3153204001</v>
      </c>
      <c r="I58" s="36"/>
    </row>
    <row r="59" spans="1:9" s="35" customFormat="1" x14ac:dyDescent="0.25">
      <c r="A59" s="4" t="s">
        <v>143</v>
      </c>
      <c r="B59" s="34">
        <v>772.69926387999999</v>
      </c>
      <c r="C59" s="34">
        <v>0</v>
      </c>
      <c r="D59" s="34">
        <v>0</v>
      </c>
      <c r="E59" s="34">
        <v>41.5</v>
      </c>
      <c r="F59" s="34">
        <v>3312.6957830199999</v>
      </c>
      <c r="G59" s="34">
        <v>0</v>
      </c>
      <c r="H59" s="34">
        <v>4126.8950469000001</v>
      </c>
      <c r="I59" s="34"/>
    </row>
    <row r="60" spans="1:9" s="35" customFormat="1" x14ac:dyDescent="0.25">
      <c r="A60" s="4" t="s">
        <v>142</v>
      </c>
      <c r="B60" s="34">
        <v>0.82992268999999996</v>
      </c>
      <c r="C60" s="34">
        <v>0</v>
      </c>
      <c r="D60" s="34">
        <v>0</v>
      </c>
      <c r="E60" s="34">
        <v>0</v>
      </c>
      <c r="F60" s="34">
        <v>2397.29619447</v>
      </c>
      <c r="G60" s="34">
        <v>0</v>
      </c>
      <c r="H60" s="34">
        <v>2398.1261171599999</v>
      </c>
      <c r="I60" s="34"/>
    </row>
    <row r="61" spans="1:9" s="35" customFormat="1" x14ac:dyDescent="0.25">
      <c r="A61" s="4" t="s">
        <v>144</v>
      </c>
      <c r="B61" s="34">
        <v>9566.4885223300007</v>
      </c>
      <c r="C61" s="34">
        <v>0</v>
      </c>
      <c r="D61" s="34">
        <v>0</v>
      </c>
      <c r="E61" s="34">
        <v>1801783.3709075199</v>
      </c>
      <c r="F61" s="34">
        <v>74.434726490000003</v>
      </c>
      <c r="G61" s="34">
        <v>0</v>
      </c>
      <c r="H61" s="34">
        <v>1811424.29415634</v>
      </c>
      <c r="I61" s="34"/>
    </row>
    <row r="62" spans="1:9" s="35" customFormat="1" x14ac:dyDescent="0.25">
      <c r="A62" s="4" t="s">
        <v>168</v>
      </c>
      <c r="B62" s="34">
        <v>4713.59469825</v>
      </c>
      <c r="C62" s="34">
        <v>0</v>
      </c>
      <c r="D62" s="34">
        <v>0</v>
      </c>
      <c r="E62" s="34">
        <v>453023.50931631</v>
      </c>
      <c r="F62" s="34">
        <v>0</v>
      </c>
      <c r="G62" s="34">
        <v>0</v>
      </c>
      <c r="H62" s="34">
        <v>457737.10401456</v>
      </c>
      <c r="I62" s="34"/>
    </row>
    <row r="63" spans="1:9" s="37" customFormat="1" ht="13" x14ac:dyDescent="0.3">
      <c r="A63" s="5" t="s">
        <v>169</v>
      </c>
      <c r="B63" s="36">
        <v>1195467.5835119353</v>
      </c>
      <c r="C63" s="36">
        <v>178077.33300000001</v>
      </c>
      <c r="D63" s="36">
        <v>2171.7995700199999</v>
      </c>
      <c r="E63" s="36">
        <v>1478173.98541358</v>
      </c>
      <c r="F63" s="36">
        <v>71958.4710318</v>
      </c>
      <c r="G63" s="36">
        <v>5883.2071128440002</v>
      </c>
      <c r="H63" s="36">
        <v>2931732.3796401792</v>
      </c>
      <c r="I63" s="36"/>
    </row>
    <row r="64" spans="1:9" s="35" customFormat="1" x14ac:dyDescent="0.25">
      <c r="A64" s="4" t="s">
        <v>170</v>
      </c>
      <c r="B64" s="34">
        <v>5505.29466237</v>
      </c>
      <c r="C64" s="34">
        <v>0</v>
      </c>
      <c r="D64" s="34">
        <v>2171.7995700199999</v>
      </c>
      <c r="E64" s="34">
        <v>229494.24495808</v>
      </c>
      <c r="F64" s="34">
        <v>38527.647030669999</v>
      </c>
      <c r="G64" s="34">
        <v>5883.2071128440002</v>
      </c>
      <c r="H64" s="34">
        <v>281582.193333984</v>
      </c>
      <c r="I64" s="34"/>
    </row>
    <row r="65" spans="1:9" s="35" customFormat="1" x14ac:dyDescent="0.25">
      <c r="A65" s="4" t="s">
        <v>171</v>
      </c>
      <c r="B65" s="34">
        <v>2065.58564742</v>
      </c>
      <c r="C65" s="34">
        <v>0</v>
      </c>
      <c r="D65" s="34">
        <v>1621.29761001</v>
      </c>
      <c r="E65" s="34">
        <v>216973.86677493999</v>
      </c>
      <c r="F65" s="34">
        <v>19806.221117789999</v>
      </c>
      <c r="G65" s="34">
        <v>0</v>
      </c>
      <c r="H65" s="34">
        <v>240466.97115016001</v>
      </c>
      <c r="I65" s="34"/>
    </row>
    <row r="66" spans="1:9" s="35" customFormat="1" x14ac:dyDescent="0.25">
      <c r="A66" s="4" t="s">
        <v>172</v>
      </c>
      <c r="B66" s="34">
        <v>3006.0515873300001</v>
      </c>
      <c r="C66" s="34">
        <v>87.078814370000003</v>
      </c>
      <c r="D66" s="34">
        <v>550.50196000999995</v>
      </c>
      <c r="E66" s="34">
        <v>8933.3251887599999</v>
      </c>
      <c r="F66" s="34">
        <v>0</v>
      </c>
      <c r="G66" s="34">
        <v>5901.603297394</v>
      </c>
      <c r="H66" s="34">
        <v>18369.452368144001</v>
      </c>
      <c r="I66" s="34"/>
    </row>
    <row r="67" spans="1:9" s="35" customFormat="1" x14ac:dyDescent="0.25">
      <c r="A67" s="4" t="s">
        <v>187</v>
      </c>
      <c r="B67" s="34">
        <v>0</v>
      </c>
      <c r="C67" s="34">
        <v>0</v>
      </c>
      <c r="D67" s="34">
        <v>0</v>
      </c>
      <c r="E67" s="34">
        <v>3587.0529943800002</v>
      </c>
      <c r="F67" s="34">
        <v>0</v>
      </c>
      <c r="G67" s="34">
        <v>0</v>
      </c>
      <c r="H67" s="34">
        <v>3587.0529943800002</v>
      </c>
      <c r="I67" s="34"/>
    </row>
    <row r="68" spans="1:9" s="35" customFormat="1" x14ac:dyDescent="0.25">
      <c r="A68" s="4" t="s">
        <v>173</v>
      </c>
      <c r="B68" s="34">
        <v>437.29090841999999</v>
      </c>
      <c r="C68" s="34">
        <v>437.29090841999999</v>
      </c>
      <c r="D68" s="34">
        <v>0</v>
      </c>
      <c r="E68" s="34">
        <v>0</v>
      </c>
      <c r="F68" s="34">
        <v>18721.42591288</v>
      </c>
      <c r="G68" s="34">
        <v>0</v>
      </c>
      <c r="H68" s="34">
        <v>19158.7168213</v>
      </c>
      <c r="I68" s="34"/>
    </row>
    <row r="69" spans="1:9" s="35" customFormat="1" x14ac:dyDescent="0.25">
      <c r="A69" s="4" t="s">
        <v>175</v>
      </c>
      <c r="B69" s="34">
        <v>1188387.5041441855</v>
      </c>
      <c r="C69" s="34">
        <v>178077.33300000001</v>
      </c>
      <c r="D69" s="34">
        <v>0</v>
      </c>
      <c r="E69" s="34">
        <v>1239558.4637865799</v>
      </c>
      <c r="F69" s="34">
        <v>33413.679971689999</v>
      </c>
      <c r="G69" s="34">
        <v>0</v>
      </c>
      <c r="H69" s="34">
        <v>2639436.9809024553</v>
      </c>
      <c r="I69" s="34"/>
    </row>
    <row r="70" spans="1:9" s="35" customFormat="1" x14ac:dyDescent="0.25">
      <c r="A70" s="4" t="s">
        <v>176</v>
      </c>
      <c r="B70" s="34">
        <v>1574.7847053800001</v>
      </c>
      <c r="C70" s="34">
        <v>0</v>
      </c>
      <c r="D70" s="34">
        <v>0</v>
      </c>
      <c r="E70" s="34">
        <v>9121.2766689199998</v>
      </c>
      <c r="F70" s="34">
        <v>17.144029440000001</v>
      </c>
      <c r="G70" s="34">
        <v>0</v>
      </c>
      <c r="H70" s="34">
        <v>10713.205403739999</v>
      </c>
      <c r="I70" s="34"/>
    </row>
    <row r="71" spans="1:9" s="35" customFormat="1" x14ac:dyDescent="0.25">
      <c r="A71" s="4" t="s">
        <v>177</v>
      </c>
      <c r="B71" s="34">
        <v>0</v>
      </c>
      <c r="C71" s="34">
        <v>0</v>
      </c>
      <c r="D71" s="34">
        <v>752.57919160999995</v>
      </c>
      <c r="E71" s="34">
        <v>0</v>
      </c>
      <c r="F71" s="34">
        <v>0</v>
      </c>
      <c r="G71" s="34">
        <v>25104.466259334</v>
      </c>
      <c r="H71" s="34">
        <v>25857.045450943999</v>
      </c>
      <c r="I71" s="34"/>
    </row>
    <row r="72" spans="1:9" s="37" customFormat="1" ht="13" x14ac:dyDescent="0.3">
      <c r="A72" s="5" t="s">
        <v>178</v>
      </c>
      <c r="B72" s="36">
        <v>149806.12379234799</v>
      </c>
      <c r="C72" s="36">
        <v>0</v>
      </c>
      <c r="D72" s="36">
        <v>312004.88153317</v>
      </c>
      <c r="E72" s="36">
        <v>432853.77009841998</v>
      </c>
      <c r="F72" s="36">
        <v>219912.56740736001</v>
      </c>
      <c r="G72" s="36">
        <v>247651.056537714</v>
      </c>
      <c r="H72" s="36">
        <v>1362228.3993690121</v>
      </c>
      <c r="I72" s="36"/>
    </row>
    <row r="73" spans="1:9" s="37" customFormat="1" ht="13" x14ac:dyDescent="0.3">
      <c r="A73" s="5" t="s">
        <v>179</v>
      </c>
      <c r="B73" s="36">
        <v>110172.24005654801</v>
      </c>
      <c r="C73" s="36">
        <v>0</v>
      </c>
      <c r="D73" s="36">
        <v>306810.58452298999</v>
      </c>
      <c r="E73" s="36">
        <v>277142.13568687002</v>
      </c>
      <c r="F73" s="36">
        <v>203162.39749301001</v>
      </c>
      <c r="G73" s="36">
        <v>103098.24828512401</v>
      </c>
      <c r="H73" s="36">
        <v>1000385.606044542</v>
      </c>
      <c r="I73" s="36"/>
    </row>
    <row r="74" spans="1:9" s="35" customFormat="1" x14ac:dyDescent="0.25">
      <c r="A74" s="4" t="s">
        <v>180</v>
      </c>
      <c r="B74" s="34">
        <v>68230.216890313997</v>
      </c>
      <c r="C74" s="34">
        <v>0</v>
      </c>
      <c r="D74" s="34">
        <v>119526.74424402</v>
      </c>
      <c r="E74" s="34">
        <v>55990.416673170002</v>
      </c>
      <c r="F74" s="34">
        <v>31884.21115915</v>
      </c>
      <c r="G74" s="34">
        <v>79174.312550204006</v>
      </c>
      <c r="H74" s="34">
        <v>354805.90151685802</v>
      </c>
      <c r="I74" s="34"/>
    </row>
    <row r="75" spans="1:9" s="35" customFormat="1" x14ac:dyDescent="0.25">
      <c r="A75" s="4" t="s">
        <v>181</v>
      </c>
      <c r="B75" s="34">
        <v>41942.023166234001</v>
      </c>
      <c r="C75" s="34">
        <v>0</v>
      </c>
      <c r="D75" s="34">
        <v>187283.84027896999</v>
      </c>
      <c r="E75" s="34">
        <v>221151.7190137</v>
      </c>
      <c r="F75" s="34">
        <v>171278.18633386001</v>
      </c>
      <c r="G75" s="34">
        <v>23923.93573492</v>
      </c>
      <c r="H75" s="34">
        <v>645579.70452768402</v>
      </c>
      <c r="I75" s="34"/>
    </row>
    <row r="76" spans="1:9" s="37" customFormat="1" ht="13" x14ac:dyDescent="0.3">
      <c r="A76" s="5" t="s">
        <v>182</v>
      </c>
      <c r="B76" s="36">
        <v>3004.4291716100001</v>
      </c>
      <c r="C76" s="36">
        <v>0</v>
      </c>
      <c r="D76" s="36">
        <v>3646.9098273999998</v>
      </c>
      <c r="E76" s="36">
        <v>4932.6384976400004</v>
      </c>
      <c r="F76" s="36">
        <v>10508.538918460001</v>
      </c>
      <c r="G76" s="36">
        <v>475</v>
      </c>
      <c r="H76" s="36">
        <v>22567.51641511</v>
      </c>
      <c r="I76" s="36"/>
    </row>
    <row r="77" spans="1:9" s="35" customFormat="1" x14ac:dyDescent="0.25">
      <c r="A77" s="4" t="s">
        <v>183</v>
      </c>
      <c r="B77" s="34">
        <v>1730.3115943099999</v>
      </c>
      <c r="C77" s="34">
        <v>0</v>
      </c>
      <c r="D77" s="34">
        <v>3646.9098273999998</v>
      </c>
      <c r="E77" s="34">
        <v>3436.0337192500001</v>
      </c>
      <c r="F77" s="34">
        <v>7912.4082861799998</v>
      </c>
      <c r="G77" s="34">
        <v>275.06519029999998</v>
      </c>
      <c r="H77" s="34">
        <v>17000.72861744</v>
      </c>
      <c r="I77" s="34"/>
    </row>
    <row r="78" spans="1:9" s="35" customFormat="1" x14ac:dyDescent="0.25">
      <c r="A78" s="4" t="s">
        <v>184</v>
      </c>
      <c r="B78" s="34">
        <v>1274.1175773</v>
      </c>
      <c r="C78" s="34">
        <v>0</v>
      </c>
      <c r="D78" s="34">
        <v>0</v>
      </c>
      <c r="E78" s="34">
        <v>1496.6047783900001</v>
      </c>
      <c r="F78" s="34">
        <v>2596.1306322800001</v>
      </c>
      <c r="G78" s="34">
        <v>199.93480969999999</v>
      </c>
      <c r="H78" s="34">
        <v>5566.7877976700001</v>
      </c>
      <c r="I78" s="34"/>
    </row>
    <row r="79" spans="1:9" s="37" customFormat="1" ht="13" x14ac:dyDescent="0.3">
      <c r="A79" s="5" t="s">
        <v>185</v>
      </c>
      <c r="B79" s="36">
        <v>36629.454564189997</v>
      </c>
      <c r="C79" s="36">
        <v>0</v>
      </c>
      <c r="D79" s="36">
        <v>1547.3871827800001</v>
      </c>
      <c r="E79" s="36">
        <v>150778.99591391001</v>
      </c>
      <c r="F79" s="36">
        <v>6241.6309958900001</v>
      </c>
      <c r="G79" s="36">
        <v>144077.80825259001</v>
      </c>
      <c r="H79" s="36">
        <v>339275.27690936002</v>
      </c>
      <c r="I79" s="36"/>
    </row>
    <row r="80" spans="1:9" s="35" customFormat="1" x14ac:dyDescent="0.25">
      <c r="A80" s="4" t="s">
        <v>170</v>
      </c>
      <c r="B80" s="34">
        <v>34011.894526119999</v>
      </c>
      <c r="C80" s="34">
        <v>0</v>
      </c>
      <c r="D80" s="34">
        <v>0</v>
      </c>
      <c r="E80" s="34">
        <v>144934.82215378</v>
      </c>
      <c r="F80" s="34">
        <v>4586.8844598300002</v>
      </c>
      <c r="G80" s="34">
        <v>0</v>
      </c>
      <c r="H80" s="34">
        <v>183533.60113972999</v>
      </c>
      <c r="I80" s="34"/>
    </row>
    <row r="81" spans="1:9" s="35" customFormat="1" x14ac:dyDescent="0.25">
      <c r="A81" s="4" t="s">
        <v>171</v>
      </c>
      <c r="B81" s="34">
        <v>1490.8157725200001</v>
      </c>
      <c r="C81" s="34">
        <v>0</v>
      </c>
      <c r="D81" s="34">
        <v>0</v>
      </c>
      <c r="E81" s="34">
        <v>25439.16265409</v>
      </c>
      <c r="F81" s="34">
        <v>1806.4535408199999</v>
      </c>
      <c r="G81" s="34">
        <v>311.85428480000002</v>
      </c>
      <c r="H81" s="34">
        <v>28736.431967429999</v>
      </c>
      <c r="I81" s="34"/>
    </row>
    <row r="82" spans="1:9" s="35" customFormat="1" x14ac:dyDescent="0.25">
      <c r="A82" s="4" t="s">
        <v>172</v>
      </c>
      <c r="B82" s="34">
        <v>0.94049729999999998</v>
      </c>
      <c r="C82" s="34">
        <v>0</v>
      </c>
      <c r="D82" s="34">
        <v>0</v>
      </c>
      <c r="E82" s="34">
        <v>80039.588411069999</v>
      </c>
      <c r="F82" s="34">
        <v>0.79925500000000005</v>
      </c>
      <c r="G82" s="34">
        <v>0</v>
      </c>
      <c r="H82" s="34">
        <v>80041.328163369995</v>
      </c>
      <c r="I82" s="34"/>
    </row>
    <row r="83" spans="1:9" s="35" customFormat="1" x14ac:dyDescent="0.25">
      <c r="A83" s="4" t="s">
        <v>186</v>
      </c>
      <c r="B83" s="34">
        <v>32520.138256300001</v>
      </c>
      <c r="C83" s="34">
        <v>0</v>
      </c>
      <c r="D83" s="34">
        <v>0</v>
      </c>
      <c r="E83" s="34">
        <v>0</v>
      </c>
      <c r="F83" s="34">
        <v>0</v>
      </c>
      <c r="G83" s="34">
        <v>0</v>
      </c>
      <c r="H83" s="34">
        <v>32520.138256300001</v>
      </c>
      <c r="I83" s="34"/>
    </row>
    <row r="84" spans="1:9" s="35" customFormat="1" x14ac:dyDescent="0.25">
      <c r="A84" s="4" t="s">
        <v>187</v>
      </c>
      <c r="B84" s="34">
        <v>0</v>
      </c>
      <c r="C84" s="34">
        <v>0</v>
      </c>
      <c r="D84" s="34">
        <v>0</v>
      </c>
      <c r="E84" s="34">
        <v>39456.071088620003</v>
      </c>
      <c r="F84" s="34">
        <v>0</v>
      </c>
      <c r="G84" s="34">
        <v>0</v>
      </c>
      <c r="H84" s="34">
        <v>39456.071088620003</v>
      </c>
      <c r="I84" s="34"/>
    </row>
    <row r="85" spans="1:9" s="35" customFormat="1" x14ac:dyDescent="0.25">
      <c r="A85" s="4" t="s">
        <v>173</v>
      </c>
      <c r="B85" s="34">
        <v>0</v>
      </c>
      <c r="C85" s="34">
        <v>0</v>
      </c>
      <c r="D85" s="34">
        <v>0</v>
      </c>
      <c r="E85" s="34">
        <v>0</v>
      </c>
      <c r="F85" s="34">
        <v>2779.6316640099999</v>
      </c>
      <c r="G85" s="34">
        <v>0</v>
      </c>
      <c r="H85" s="34">
        <v>2779.6316640099999</v>
      </c>
      <c r="I85" s="34"/>
    </row>
    <row r="86" spans="1:9" s="35" customFormat="1" x14ac:dyDescent="0.25">
      <c r="A86" s="4" t="s">
        <v>175</v>
      </c>
      <c r="B86" s="34">
        <v>2611.7269593300002</v>
      </c>
      <c r="C86" s="34">
        <v>0</v>
      </c>
      <c r="D86" s="34">
        <v>1529.3240144399999</v>
      </c>
      <c r="E86" s="34">
        <v>5844.1737601300001</v>
      </c>
      <c r="F86" s="34">
        <v>1654.7465360599999</v>
      </c>
      <c r="G86" s="34">
        <v>144077.80825259001</v>
      </c>
      <c r="H86" s="34">
        <v>155717.77952255</v>
      </c>
      <c r="I86" s="34"/>
    </row>
    <row r="87" spans="1:9" s="35" customFormat="1" x14ac:dyDescent="0.25">
      <c r="A87" s="4" t="s">
        <v>176</v>
      </c>
      <c r="B87" s="34">
        <v>5.8330787400000004</v>
      </c>
      <c r="C87" s="34">
        <v>0</v>
      </c>
      <c r="D87" s="34">
        <v>18.063168340000001</v>
      </c>
      <c r="E87" s="34">
        <v>0</v>
      </c>
      <c r="F87" s="34">
        <v>0</v>
      </c>
      <c r="G87" s="34">
        <v>0</v>
      </c>
      <c r="H87" s="34">
        <v>23.896247079999998</v>
      </c>
      <c r="I87" s="34"/>
    </row>
    <row r="88" spans="1:9" s="37" customFormat="1" ht="13" x14ac:dyDescent="0.3">
      <c r="A88" s="5" t="s">
        <v>188</v>
      </c>
      <c r="B88" s="36">
        <v>-534.66009317999999</v>
      </c>
      <c r="C88" s="36">
        <v>0</v>
      </c>
      <c r="D88" s="36">
        <v>-180904.75088420999</v>
      </c>
      <c r="E88" s="36">
        <v>37238.303119999997</v>
      </c>
      <c r="F88" s="36">
        <v>0</v>
      </c>
      <c r="G88" s="36">
        <v>22194.38231909</v>
      </c>
      <c r="H88" s="36">
        <v>-122006.7255383</v>
      </c>
      <c r="I88" s="36"/>
    </row>
    <row r="89" spans="1:9" s="35" customFormat="1" x14ac:dyDescent="0.25">
      <c r="A89" s="4" t="s">
        <v>189</v>
      </c>
      <c r="B89" s="34">
        <v>14523.937734429999</v>
      </c>
      <c r="C89" s="34">
        <v>0</v>
      </c>
      <c r="D89" s="34">
        <v>0</v>
      </c>
      <c r="E89" s="34">
        <v>37238.303119999997</v>
      </c>
      <c r="F89" s="34">
        <v>0</v>
      </c>
      <c r="G89" s="34">
        <v>160454.45440568999</v>
      </c>
      <c r="H89" s="34">
        <v>212216.69526012</v>
      </c>
      <c r="I89" s="34"/>
    </row>
    <row r="90" spans="1:9" s="35" customFormat="1" x14ac:dyDescent="0.25">
      <c r="A90" s="4" t="s">
        <v>190</v>
      </c>
      <c r="B90" s="34">
        <v>15058.59782761</v>
      </c>
      <c r="C90" s="34">
        <v>0</v>
      </c>
      <c r="D90" s="34">
        <v>180904.75088420999</v>
      </c>
      <c r="E90" s="34">
        <v>0</v>
      </c>
      <c r="F90" s="34">
        <v>0</v>
      </c>
      <c r="G90" s="34">
        <v>138260.0720866</v>
      </c>
      <c r="H90" s="34">
        <v>334223.42079841997</v>
      </c>
      <c r="I90" s="34"/>
    </row>
    <row r="91" spans="1:9" s="35" customFormat="1" x14ac:dyDescent="0.25">
      <c r="A91" s="4" t="s">
        <v>191</v>
      </c>
      <c r="B91" s="34">
        <v>-1109385.5109119029</v>
      </c>
      <c r="C91" s="34">
        <v>-200847.4523</v>
      </c>
      <c r="D91" s="34">
        <v>752131.28731240297</v>
      </c>
      <c r="E91" s="34">
        <v>642923.80162079982</v>
      </c>
      <c r="F91" s="34">
        <v>68448.466081648003</v>
      </c>
      <c r="G91" s="34">
        <v>682663.70129781007</v>
      </c>
      <c r="H91" s="34">
        <v>835934.29310075822</v>
      </c>
      <c r="I91" s="34"/>
    </row>
    <row r="92" spans="1:9" s="35" customFormat="1" x14ac:dyDescent="0.25">
      <c r="A92" s="4" t="s">
        <v>192</v>
      </c>
      <c r="B92" s="34">
        <v>-1258141.2610082708</v>
      </c>
      <c r="C92" s="34">
        <v>-200847.4523</v>
      </c>
      <c r="D92" s="34">
        <v>622159.08292859304</v>
      </c>
      <c r="E92" s="34">
        <v>166379.0500145898</v>
      </c>
      <c r="F92" s="34">
        <v>-148799.88252586199</v>
      </c>
      <c r="G92" s="34">
        <v>414242.1712947911</v>
      </c>
      <c r="H92" s="34">
        <v>-405008.29159615882</v>
      </c>
      <c r="I92" s="34"/>
    </row>
    <row r="93" spans="1:9" s="35" customFormat="1" x14ac:dyDescent="0.25">
      <c r="A93" s="4" t="s">
        <v>193</v>
      </c>
      <c r="B93" s="34">
        <v>1336163.3987351507</v>
      </c>
      <c r="C93" s="34">
        <v>199165.7974105</v>
      </c>
      <c r="D93" s="34">
        <v>-375283.18501593301</v>
      </c>
      <c r="E93" s="34">
        <v>-1940261.6958794801</v>
      </c>
      <c r="F93" s="34">
        <v>148836.776966662</v>
      </c>
      <c r="G93" s="34">
        <v>-375441.34293913108</v>
      </c>
      <c r="H93" s="34">
        <v>-1006820.2507222312</v>
      </c>
      <c r="I93" s="34"/>
    </row>
    <row r="94" spans="1:9" s="37" customFormat="1" ht="13" x14ac:dyDescent="0.3">
      <c r="A94" s="5" t="s">
        <v>194</v>
      </c>
      <c r="B94" s="36">
        <v>-78022.137726879999</v>
      </c>
      <c r="C94" s="36">
        <v>1681.6548895000001</v>
      </c>
      <c r="D94" s="36">
        <v>-246875.89791266</v>
      </c>
      <c r="E94" s="36">
        <v>1773882.64586489</v>
      </c>
      <c r="F94" s="36">
        <v>-36.894440799999998</v>
      </c>
      <c r="G94" s="36">
        <v>-38800.82835566</v>
      </c>
      <c r="H94" s="36">
        <v>1411828.54231839</v>
      </c>
      <c r="I94" s="36"/>
    </row>
    <row r="95" spans="1:9" s="37" customFormat="1" ht="13" x14ac:dyDescent="0.3">
      <c r="A95" s="5" t="s">
        <v>195</v>
      </c>
      <c r="B95" s="36">
        <v>-73502.430740879994</v>
      </c>
      <c r="C95" s="36">
        <v>1681.6548895000001</v>
      </c>
      <c r="D95" s="36">
        <v>-254805.21617003001</v>
      </c>
      <c r="E95" s="36">
        <v>1802386.15633918</v>
      </c>
      <c r="F95" s="36">
        <v>-36.537533799999999</v>
      </c>
      <c r="G95" s="36">
        <v>-39456.143015660004</v>
      </c>
      <c r="H95" s="36">
        <v>1436267.4837683099</v>
      </c>
      <c r="I95" s="36"/>
    </row>
    <row r="96" spans="1:9" s="37" customFormat="1" ht="13" x14ac:dyDescent="0.3">
      <c r="A96" s="5" t="s">
        <v>196</v>
      </c>
      <c r="B96" s="36">
        <v>0</v>
      </c>
      <c r="C96" s="36">
        <v>0</v>
      </c>
      <c r="D96" s="36">
        <v>-96500</v>
      </c>
      <c r="E96" s="36">
        <v>-665259.80403849995</v>
      </c>
      <c r="F96" s="36">
        <v>0</v>
      </c>
      <c r="G96" s="36">
        <v>-13326.833202240001</v>
      </c>
      <c r="H96" s="36">
        <v>-775086.63724074</v>
      </c>
      <c r="I96" s="36"/>
    </row>
    <row r="97" spans="1:9" s="35" customFormat="1" x14ac:dyDescent="0.25">
      <c r="A97" s="4" t="s">
        <v>197</v>
      </c>
      <c r="B97" s="34">
        <v>0</v>
      </c>
      <c r="C97" s="34">
        <v>0</v>
      </c>
      <c r="D97" s="34">
        <v>0</v>
      </c>
      <c r="E97" s="34">
        <v>0</v>
      </c>
      <c r="F97" s="34">
        <v>0</v>
      </c>
      <c r="G97" s="34">
        <v>0</v>
      </c>
      <c r="H97" s="34">
        <v>0</v>
      </c>
      <c r="I97" s="34"/>
    </row>
    <row r="98" spans="1:9" s="37" customFormat="1" ht="13" x14ac:dyDescent="0.3">
      <c r="A98" s="5" t="s">
        <v>198</v>
      </c>
      <c r="B98" s="36">
        <v>0</v>
      </c>
      <c r="C98" s="36">
        <v>0</v>
      </c>
      <c r="D98" s="36">
        <v>-96500</v>
      </c>
      <c r="E98" s="36">
        <v>-665259.80403849995</v>
      </c>
      <c r="F98" s="36">
        <v>0</v>
      </c>
      <c r="G98" s="36">
        <v>-13326.833202240001</v>
      </c>
      <c r="H98" s="36">
        <v>-775086.63724074</v>
      </c>
      <c r="I98" s="36"/>
    </row>
    <row r="99" spans="1:9" s="35" customFormat="1" x14ac:dyDescent="0.25">
      <c r="A99" s="4" t="s">
        <v>199</v>
      </c>
      <c r="B99" s="34">
        <v>0</v>
      </c>
      <c r="C99" s="34">
        <v>0</v>
      </c>
      <c r="D99" s="34">
        <v>66650</v>
      </c>
      <c r="E99" s="34">
        <v>378015.96298705001</v>
      </c>
      <c r="F99" s="34">
        <v>0</v>
      </c>
      <c r="G99" s="34">
        <v>23847.077611100001</v>
      </c>
      <c r="H99" s="34">
        <v>468513.04059814999</v>
      </c>
      <c r="I99" s="34"/>
    </row>
    <row r="100" spans="1:9" s="35" customFormat="1" x14ac:dyDescent="0.25">
      <c r="A100" s="4" t="s">
        <v>200</v>
      </c>
      <c r="B100" s="34">
        <v>0</v>
      </c>
      <c r="C100" s="34">
        <v>0</v>
      </c>
      <c r="D100" s="34">
        <v>163150</v>
      </c>
      <c r="E100" s="34">
        <v>1043275.76702555</v>
      </c>
      <c r="F100" s="34">
        <v>0</v>
      </c>
      <c r="G100" s="34">
        <v>37173.91081334</v>
      </c>
      <c r="H100" s="34">
        <v>1243599.6778388901</v>
      </c>
      <c r="I100" s="34"/>
    </row>
    <row r="101" spans="1:9" s="35" customFormat="1" x14ac:dyDescent="0.25">
      <c r="A101" s="4" t="s">
        <v>201</v>
      </c>
      <c r="B101" s="34">
        <v>0</v>
      </c>
      <c r="C101" s="34">
        <v>0</v>
      </c>
      <c r="D101" s="34">
        <v>0</v>
      </c>
      <c r="E101" s="34">
        <v>0</v>
      </c>
      <c r="F101" s="34">
        <v>0</v>
      </c>
      <c r="G101" s="34">
        <v>0</v>
      </c>
      <c r="H101" s="34">
        <v>0</v>
      </c>
      <c r="I101" s="34"/>
    </row>
    <row r="102" spans="1:9" s="37" customFormat="1" ht="13" x14ac:dyDescent="0.3">
      <c r="A102" s="5" t="s">
        <v>202</v>
      </c>
      <c r="B102" s="36">
        <v>-211680.19285369001</v>
      </c>
      <c r="C102" s="36">
        <v>1681.6548895000001</v>
      </c>
      <c r="D102" s="36">
        <v>-87256.876432610006</v>
      </c>
      <c r="E102" s="36">
        <v>0</v>
      </c>
      <c r="F102" s="36">
        <v>-36.135717110000002</v>
      </c>
      <c r="G102" s="36">
        <v>2164.1161810899998</v>
      </c>
      <c r="H102" s="36">
        <v>-295127.43393281999</v>
      </c>
      <c r="I102" s="36"/>
    </row>
    <row r="103" spans="1:9" s="35" customFormat="1" x14ac:dyDescent="0.25">
      <c r="A103" s="4" t="s">
        <v>203</v>
      </c>
      <c r="B103" s="34">
        <v>0</v>
      </c>
      <c r="C103" s="34">
        <v>0</v>
      </c>
      <c r="D103" s="34">
        <v>201.91300709999999</v>
      </c>
      <c r="E103" s="34">
        <v>0</v>
      </c>
      <c r="F103" s="34">
        <v>0</v>
      </c>
      <c r="G103" s="34">
        <v>0</v>
      </c>
      <c r="H103" s="34">
        <v>201.91300709999999</v>
      </c>
      <c r="I103" s="34"/>
    </row>
    <row r="104" spans="1:9" s="35" customFormat="1" x14ac:dyDescent="0.25">
      <c r="A104" s="4" t="s">
        <v>204</v>
      </c>
      <c r="B104" s="34">
        <v>123.23155152</v>
      </c>
      <c r="C104" s="34">
        <v>0</v>
      </c>
      <c r="D104" s="34">
        <v>13379.97507601</v>
      </c>
      <c r="E104" s="34">
        <v>0</v>
      </c>
      <c r="F104" s="34">
        <v>4.6629986600000004</v>
      </c>
      <c r="G104" s="34">
        <v>1264.8163284699999</v>
      </c>
      <c r="H104" s="34">
        <v>14772.685954660001</v>
      </c>
      <c r="I104" s="34"/>
    </row>
    <row r="105" spans="1:9" s="37" customFormat="1" ht="13" x14ac:dyDescent="0.3">
      <c r="A105" s="5" t="s">
        <v>205</v>
      </c>
      <c r="B105" s="36">
        <v>-211556.96130217001</v>
      </c>
      <c r="C105" s="36">
        <v>1681.6548895000001</v>
      </c>
      <c r="D105" s="36">
        <v>-74078.814363700003</v>
      </c>
      <c r="E105" s="36">
        <v>0</v>
      </c>
      <c r="F105" s="36">
        <v>-31.472718449999999</v>
      </c>
      <c r="G105" s="36">
        <v>3428.9325095600002</v>
      </c>
      <c r="H105" s="36">
        <v>-280556.66098525998</v>
      </c>
      <c r="I105" s="36"/>
    </row>
    <row r="106" spans="1:9" s="37" customFormat="1" ht="13" x14ac:dyDescent="0.3">
      <c r="A106" s="5" t="s">
        <v>206</v>
      </c>
      <c r="B106" s="36">
        <v>17356.360314019999</v>
      </c>
      <c r="C106" s="36">
        <v>0</v>
      </c>
      <c r="D106" s="36">
        <v>-35111.847838629998</v>
      </c>
      <c r="E106" s="36">
        <v>0</v>
      </c>
      <c r="F106" s="36">
        <v>0</v>
      </c>
      <c r="G106" s="36">
        <v>-36929.216973460003</v>
      </c>
      <c r="H106" s="36">
        <v>-54684.704498070001</v>
      </c>
      <c r="I106" s="36"/>
    </row>
    <row r="107" spans="1:9" s="35" customFormat="1" x14ac:dyDescent="0.25">
      <c r="A107" s="4" t="s">
        <v>207</v>
      </c>
      <c r="B107" s="34">
        <v>81891.203147520006</v>
      </c>
      <c r="C107" s="34">
        <v>0</v>
      </c>
      <c r="D107" s="34">
        <v>78916.494059370001</v>
      </c>
      <c r="E107" s="34">
        <v>0</v>
      </c>
      <c r="F107" s="34">
        <v>0</v>
      </c>
      <c r="G107" s="34">
        <v>348235.46216528001</v>
      </c>
      <c r="H107" s="34">
        <v>509043.15937216999</v>
      </c>
      <c r="I107" s="34"/>
    </row>
    <row r="108" spans="1:9" s="35" customFormat="1" x14ac:dyDescent="0.25">
      <c r="A108" s="4" t="s">
        <v>208</v>
      </c>
      <c r="B108" s="34">
        <v>64534.842833499999</v>
      </c>
      <c r="C108" s="34">
        <v>0</v>
      </c>
      <c r="D108" s="34">
        <v>114028.341898</v>
      </c>
      <c r="E108" s="34">
        <v>0</v>
      </c>
      <c r="F108" s="34">
        <v>0</v>
      </c>
      <c r="G108" s="34">
        <v>385164.67913874</v>
      </c>
      <c r="H108" s="34">
        <v>563727.86387024005</v>
      </c>
      <c r="I108" s="34"/>
    </row>
    <row r="109" spans="1:9" s="37" customFormat="1" ht="13" x14ac:dyDescent="0.3">
      <c r="A109" s="5" t="s">
        <v>209</v>
      </c>
      <c r="B109" s="36">
        <v>-228913.32161618999</v>
      </c>
      <c r="C109" s="36">
        <v>1681.6548895000001</v>
      </c>
      <c r="D109" s="36">
        <v>-38966.966525069998</v>
      </c>
      <c r="E109" s="36">
        <v>0</v>
      </c>
      <c r="F109" s="36">
        <v>-31.472718449999999</v>
      </c>
      <c r="G109" s="36">
        <v>40358.149483020003</v>
      </c>
      <c r="H109" s="36">
        <v>-225871.95648719001</v>
      </c>
      <c r="I109" s="36"/>
    </row>
    <row r="110" spans="1:9" s="35" customFormat="1" x14ac:dyDescent="0.25">
      <c r="A110" s="4" t="s">
        <v>207</v>
      </c>
      <c r="B110" s="34">
        <v>317243.77035479998</v>
      </c>
      <c r="C110" s="34">
        <v>1681.6548895000001</v>
      </c>
      <c r="D110" s="34">
        <v>499497.96877793001</v>
      </c>
      <c r="E110" s="34">
        <v>0</v>
      </c>
      <c r="F110" s="34">
        <v>22.9531338</v>
      </c>
      <c r="G110" s="34">
        <v>149254.48932498001</v>
      </c>
      <c r="H110" s="34">
        <v>967700.83648100996</v>
      </c>
      <c r="I110" s="34"/>
    </row>
    <row r="111" spans="1:9" s="35" customFormat="1" x14ac:dyDescent="0.25">
      <c r="A111" s="4" t="s">
        <v>208</v>
      </c>
      <c r="B111" s="34">
        <v>546157.09197098995</v>
      </c>
      <c r="C111" s="34">
        <v>0</v>
      </c>
      <c r="D111" s="34">
        <v>538464.93530300003</v>
      </c>
      <c r="E111" s="34">
        <v>0</v>
      </c>
      <c r="F111" s="34">
        <v>54.425852249999998</v>
      </c>
      <c r="G111" s="34">
        <v>108896.33984196</v>
      </c>
      <c r="H111" s="34">
        <v>1193572.7929682001</v>
      </c>
      <c r="I111" s="34"/>
    </row>
    <row r="112" spans="1:9" s="35" customFormat="1" x14ac:dyDescent="0.25">
      <c r="A112" s="4" t="s">
        <v>210</v>
      </c>
      <c r="B112" s="34">
        <v>0</v>
      </c>
      <c r="C112" s="34">
        <v>0</v>
      </c>
      <c r="D112" s="34">
        <v>0</v>
      </c>
      <c r="E112" s="34">
        <v>0</v>
      </c>
      <c r="F112" s="34">
        <v>0</v>
      </c>
      <c r="G112" s="34">
        <v>0</v>
      </c>
      <c r="H112" s="34">
        <v>0</v>
      </c>
      <c r="I112" s="34"/>
    </row>
    <row r="113" spans="1:9" s="37" customFormat="1" ht="13" x14ac:dyDescent="0.3">
      <c r="A113" s="5" t="s">
        <v>211</v>
      </c>
      <c r="B113" s="36">
        <v>121299.85741428001</v>
      </c>
      <c r="C113" s="36">
        <v>0</v>
      </c>
      <c r="D113" s="36">
        <v>-54978.227931690002</v>
      </c>
      <c r="E113" s="36">
        <v>0</v>
      </c>
      <c r="F113" s="36">
        <v>0</v>
      </c>
      <c r="G113" s="36">
        <v>3983.6393702</v>
      </c>
      <c r="H113" s="36">
        <v>70305.268852790003</v>
      </c>
      <c r="I113" s="36"/>
    </row>
    <row r="114" spans="1:9" s="35" customFormat="1" x14ac:dyDescent="0.25">
      <c r="A114" s="4" t="s">
        <v>212</v>
      </c>
      <c r="B114" s="34">
        <v>0</v>
      </c>
      <c r="C114" s="34">
        <v>0</v>
      </c>
      <c r="D114" s="34">
        <v>11.699886530000001</v>
      </c>
      <c r="E114" s="34">
        <v>0</v>
      </c>
      <c r="F114" s="34">
        <v>0</v>
      </c>
      <c r="G114" s="34">
        <v>0</v>
      </c>
      <c r="H114" s="34">
        <v>11.699886530000001</v>
      </c>
      <c r="I114" s="34"/>
    </row>
    <row r="115" spans="1:9" s="37" customFormat="1" ht="13" x14ac:dyDescent="0.3">
      <c r="A115" s="5" t="s">
        <v>213</v>
      </c>
      <c r="B115" s="36">
        <v>121299.85741428001</v>
      </c>
      <c r="C115" s="36">
        <v>0</v>
      </c>
      <c r="D115" s="36">
        <v>-54966.528045159997</v>
      </c>
      <c r="E115" s="36">
        <v>0</v>
      </c>
      <c r="F115" s="36">
        <v>0</v>
      </c>
      <c r="G115" s="36">
        <v>3983.6393702</v>
      </c>
      <c r="H115" s="36">
        <v>70316.96873932</v>
      </c>
      <c r="I115" s="36"/>
    </row>
    <row r="116" spans="1:9" s="35" customFormat="1" x14ac:dyDescent="0.25">
      <c r="A116" s="4" t="s">
        <v>199</v>
      </c>
      <c r="B116" s="34">
        <v>149869.10966265999</v>
      </c>
      <c r="C116" s="34">
        <v>0</v>
      </c>
      <c r="D116" s="34">
        <v>61847.460101960001</v>
      </c>
      <c r="E116" s="34">
        <v>0</v>
      </c>
      <c r="F116" s="34">
        <v>0</v>
      </c>
      <c r="G116" s="34">
        <v>1097069.3695632</v>
      </c>
      <c r="H116" s="34">
        <v>1308785.93932782</v>
      </c>
      <c r="I116" s="34"/>
    </row>
    <row r="117" spans="1:9" s="35" customFormat="1" x14ac:dyDescent="0.25">
      <c r="A117" s="4" t="s">
        <v>200</v>
      </c>
      <c r="B117" s="34">
        <v>28569.252248379998</v>
      </c>
      <c r="C117" s="34">
        <v>0</v>
      </c>
      <c r="D117" s="34">
        <v>116813.98814712001</v>
      </c>
      <c r="E117" s="34">
        <v>0</v>
      </c>
      <c r="F117" s="34">
        <v>0</v>
      </c>
      <c r="G117" s="34">
        <v>1093085.7301930001</v>
      </c>
      <c r="H117" s="34">
        <v>1238468.9705884999</v>
      </c>
      <c r="I117" s="34"/>
    </row>
    <row r="118" spans="1:9" s="37" customFormat="1" ht="13" x14ac:dyDescent="0.3">
      <c r="A118" s="5" t="s">
        <v>214</v>
      </c>
      <c r="B118" s="36">
        <v>16877.904698530001</v>
      </c>
      <c r="C118" s="36">
        <v>0</v>
      </c>
      <c r="D118" s="36">
        <v>-16070.111805729999</v>
      </c>
      <c r="E118" s="36">
        <v>2467645.9603776801</v>
      </c>
      <c r="F118" s="36">
        <v>-0.40181668999999998</v>
      </c>
      <c r="G118" s="36">
        <v>-32277.065364710001</v>
      </c>
      <c r="H118" s="36">
        <v>2436176.2860890799</v>
      </c>
      <c r="I118" s="36"/>
    </row>
    <row r="119" spans="1:9" s="37" customFormat="1" ht="13" x14ac:dyDescent="0.3">
      <c r="A119" s="5" t="s">
        <v>215</v>
      </c>
      <c r="B119" s="36">
        <v>-2837.8192025799999</v>
      </c>
      <c r="C119" s="36">
        <v>0</v>
      </c>
      <c r="D119" s="36">
        <v>9387.8145547700005</v>
      </c>
      <c r="E119" s="36">
        <v>29092.036540620102</v>
      </c>
      <c r="F119" s="36">
        <v>-0.40181668999999998</v>
      </c>
      <c r="G119" s="36">
        <v>-11325.80650425</v>
      </c>
      <c r="H119" s="36">
        <v>24315.8235718701</v>
      </c>
      <c r="I119" s="36"/>
    </row>
    <row r="120" spans="1:9" s="35" customFormat="1" x14ac:dyDescent="0.25">
      <c r="A120" s="4" t="s">
        <v>216</v>
      </c>
      <c r="B120" s="34">
        <v>0</v>
      </c>
      <c r="C120" s="34">
        <v>0</v>
      </c>
      <c r="D120" s="34">
        <v>88592.074658490004</v>
      </c>
      <c r="E120" s="34">
        <v>5941422.0348895704</v>
      </c>
      <c r="F120" s="34">
        <v>0</v>
      </c>
      <c r="G120" s="34">
        <v>0</v>
      </c>
      <c r="H120" s="34">
        <v>6030014.1095480602</v>
      </c>
      <c r="I120" s="34"/>
    </row>
    <row r="121" spans="1:9" s="35" customFormat="1" x14ac:dyDescent="0.25">
      <c r="A121" s="4" t="s">
        <v>217</v>
      </c>
      <c r="B121" s="34">
        <v>2837.8192025799999</v>
      </c>
      <c r="C121" s="34">
        <v>0</v>
      </c>
      <c r="D121" s="34">
        <v>79204.260103719993</v>
      </c>
      <c r="E121" s="34">
        <v>5912329.9983489504</v>
      </c>
      <c r="F121" s="34">
        <v>0.40181668999999998</v>
      </c>
      <c r="G121" s="34">
        <v>11325.80650425</v>
      </c>
      <c r="H121" s="34">
        <v>6005698.2859761901</v>
      </c>
      <c r="I121" s="34"/>
    </row>
    <row r="122" spans="1:9" s="37" customFormat="1" ht="13" x14ac:dyDescent="0.3">
      <c r="A122" s="5" t="s">
        <v>218</v>
      </c>
      <c r="B122" s="36">
        <v>19715.723901109999</v>
      </c>
      <c r="C122" s="36">
        <v>0</v>
      </c>
      <c r="D122" s="36">
        <v>-25457.926360500001</v>
      </c>
      <c r="E122" s="36">
        <v>0</v>
      </c>
      <c r="F122" s="36">
        <v>0</v>
      </c>
      <c r="G122" s="36">
        <v>-37152.779055400002</v>
      </c>
      <c r="H122" s="36">
        <v>-42894.981514790001</v>
      </c>
      <c r="I122" s="36"/>
    </row>
    <row r="123" spans="1:9" s="35" customFormat="1" x14ac:dyDescent="0.25">
      <c r="A123" s="4" t="s">
        <v>199</v>
      </c>
      <c r="B123" s="34">
        <v>20915.172767100001</v>
      </c>
      <c r="C123" s="34">
        <v>0</v>
      </c>
      <c r="D123" s="34">
        <v>52927.629109000001</v>
      </c>
      <c r="E123" s="34">
        <v>0</v>
      </c>
      <c r="F123" s="34">
        <v>0</v>
      </c>
      <c r="G123" s="34">
        <v>506535.7476458</v>
      </c>
      <c r="H123" s="34">
        <v>580378.54952190001</v>
      </c>
      <c r="I123" s="34"/>
    </row>
    <row r="124" spans="1:9" s="35" customFormat="1" x14ac:dyDescent="0.25">
      <c r="A124" s="4" t="s">
        <v>200</v>
      </c>
      <c r="B124" s="34">
        <v>1199.4488659900001</v>
      </c>
      <c r="C124" s="34">
        <v>0</v>
      </c>
      <c r="D124" s="34">
        <v>78385.555469500003</v>
      </c>
      <c r="E124" s="34">
        <v>0</v>
      </c>
      <c r="F124" s="34">
        <v>0</v>
      </c>
      <c r="G124" s="34">
        <v>543688.52670120005</v>
      </c>
      <c r="H124" s="34">
        <v>623273.53103668999</v>
      </c>
      <c r="I124" s="34"/>
    </row>
    <row r="125" spans="1:9" s="35" customFormat="1" x14ac:dyDescent="0.25">
      <c r="A125" s="4" t="s">
        <v>219</v>
      </c>
      <c r="B125" s="34">
        <v>0</v>
      </c>
      <c r="C125" s="34">
        <v>0</v>
      </c>
      <c r="D125" s="34">
        <v>0</v>
      </c>
      <c r="E125" s="34">
        <v>491331.77739994001</v>
      </c>
      <c r="F125" s="34">
        <v>0</v>
      </c>
      <c r="G125" s="34">
        <v>16201.52019494</v>
      </c>
      <c r="H125" s="34">
        <v>507533.29759487999</v>
      </c>
      <c r="I125" s="34"/>
    </row>
    <row r="126" spans="1:9" s="35" customFormat="1" x14ac:dyDescent="0.25">
      <c r="A126" s="4" t="s">
        <v>220</v>
      </c>
      <c r="B126" s="34">
        <v>0</v>
      </c>
      <c r="C126" s="34">
        <v>0</v>
      </c>
      <c r="D126" s="34">
        <v>0</v>
      </c>
      <c r="E126" s="34">
        <v>-6496.3724749200001</v>
      </c>
      <c r="F126" s="34">
        <v>0</v>
      </c>
      <c r="G126" s="34">
        <v>0</v>
      </c>
      <c r="H126" s="34">
        <v>-6496.3724749200001</v>
      </c>
      <c r="I126" s="34"/>
    </row>
    <row r="127" spans="1:9" s="35" customFormat="1" x14ac:dyDescent="0.25">
      <c r="A127" s="4" t="s">
        <v>210</v>
      </c>
      <c r="B127" s="34">
        <v>0</v>
      </c>
      <c r="C127" s="34">
        <v>0</v>
      </c>
      <c r="D127" s="34">
        <v>0</v>
      </c>
      <c r="E127" s="34">
        <v>1953718.5189120399</v>
      </c>
      <c r="F127" s="34">
        <v>0</v>
      </c>
      <c r="G127" s="34">
        <v>0</v>
      </c>
      <c r="H127" s="34">
        <v>1953718.5189120399</v>
      </c>
      <c r="I127" s="34"/>
    </row>
    <row r="128" spans="1:9" s="37" customFormat="1" ht="13" x14ac:dyDescent="0.3">
      <c r="A128" s="5" t="s">
        <v>221</v>
      </c>
      <c r="B128" s="36">
        <v>-4519.7069860000001</v>
      </c>
      <c r="C128" s="36">
        <v>0</v>
      </c>
      <c r="D128" s="36">
        <v>7929.3182573699996</v>
      </c>
      <c r="E128" s="36">
        <v>-28503.51047429</v>
      </c>
      <c r="F128" s="36">
        <v>-0.35690699999999997</v>
      </c>
      <c r="G128" s="36">
        <v>655.31466</v>
      </c>
      <c r="H128" s="36">
        <v>-24438.941449919999</v>
      </c>
      <c r="I128" s="36"/>
    </row>
    <row r="129" spans="1:12" s="35" customFormat="1" x14ac:dyDescent="0.25">
      <c r="A129" s="4" t="s">
        <v>222</v>
      </c>
      <c r="B129" s="34">
        <v>0</v>
      </c>
      <c r="C129" s="34">
        <v>0</v>
      </c>
      <c r="D129" s="34">
        <v>38294.516000000003</v>
      </c>
      <c r="E129" s="34">
        <v>485381.67052013997</v>
      </c>
      <c r="F129" s="34">
        <v>0</v>
      </c>
      <c r="G129" s="34">
        <v>0</v>
      </c>
      <c r="H129" s="34">
        <v>523676.18652013998</v>
      </c>
      <c r="I129" s="34"/>
    </row>
    <row r="130" spans="1:12" s="35" customFormat="1" x14ac:dyDescent="0.25">
      <c r="A130" s="4" t="s">
        <v>223</v>
      </c>
      <c r="B130" s="34">
        <v>5533.0269859999999</v>
      </c>
      <c r="C130" s="34">
        <v>0</v>
      </c>
      <c r="D130" s="34">
        <v>30365.19774263</v>
      </c>
      <c r="E130" s="34">
        <v>513885.18099442997</v>
      </c>
      <c r="F130" s="34">
        <v>0.35690699999999997</v>
      </c>
      <c r="G130" s="34">
        <v>0</v>
      </c>
      <c r="H130" s="34">
        <v>549783.76263005997</v>
      </c>
      <c r="I130" s="34"/>
    </row>
    <row r="131" spans="1:12" s="37" customFormat="1" ht="13" x14ac:dyDescent="0.3">
      <c r="A131" s="5" t="s">
        <v>224</v>
      </c>
      <c r="B131" s="36">
        <v>1013.32</v>
      </c>
      <c r="C131" s="36">
        <v>0</v>
      </c>
      <c r="D131" s="36">
        <v>0</v>
      </c>
      <c r="E131" s="36">
        <v>0</v>
      </c>
      <c r="F131" s="36">
        <v>0</v>
      </c>
      <c r="G131" s="36">
        <v>655.31466</v>
      </c>
      <c r="H131" s="36">
        <v>1668.6346599999999</v>
      </c>
      <c r="I131" s="36"/>
    </row>
    <row r="132" spans="1:12" s="35" customFormat="1" x14ac:dyDescent="0.25">
      <c r="A132" s="4" t="s">
        <v>225</v>
      </c>
      <c r="B132" s="34">
        <v>1013.32</v>
      </c>
      <c r="C132" s="34">
        <v>0</v>
      </c>
      <c r="D132" s="34">
        <v>0</v>
      </c>
      <c r="E132" s="34">
        <v>0</v>
      </c>
      <c r="F132" s="34">
        <v>0</v>
      </c>
      <c r="G132" s="34">
        <v>655.31466</v>
      </c>
      <c r="H132" s="34">
        <v>1668.6346599999999</v>
      </c>
      <c r="I132" s="34"/>
    </row>
    <row r="133" spans="1:12" s="35" customFormat="1" x14ac:dyDescent="0.25">
      <c r="A133" s="4" t="s">
        <v>226</v>
      </c>
      <c r="B133" s="34">
        <v>0</v>
      </c>
      <c r="C133" s="34">
        <v>0</v>
      </c>
      <c r="D133" s="34">
        <v>0</v>
      </c>
      <c r="E133" s="34">
        <v>0</v>
      </c>
      <c r="F133" s="34">
        <v>0</v>
      </c>
      <c r="G133" s="34">
        <v>0</v>
      </c>
      <c r="H133" s="34">
        <v>0</v>
      </c>
      <c r="I133" s="34"/>
    </row>
    <row r="134" spans="1:12" s="35" customFormat="1" x14ac:dyDescent="0.25">
      <c r="A134" s="4"/>
      <c r="B134" s="34"/>
      <c r="C134" s="34"/>
      <c r="D134" s="34"/>
      <c r="E134" s="34"/>
      <c r="F134" s="34"/>
      <c r="G134" s="34"/>
      <c r="H134" s="34"/>
      <c r="I134" s="34"/>
    </row>
    <row r="135" spans="1:12" s="35" customFormat="1" ht="13" thickBot="1" x14ac:dyDescent="0.3">
      <c r="A135" s="31"/>
      <c r="B135" s="31"/>
      <c r="C135" s="31"/>
      <c r="D135" s="31"/>
      <c r="E135" s="31"/>
      <c r="F135" s="31"/>
      <c r="G135" s="31"/>
      <c r="H135" s="38"/>
      <c r="I135" s="38"/>
      <c r="J135" s="39"/>
      <c r="K135" s="39"/>
      <c r="L135" s="39"/>
    </row>
    <row r="136" spans="1:12" ht="13" thickTop="1" x14ac:dyDescent="0.25"/>
    <row r="138" spans="1:12" ht="14.5" x14ac:dyDescent="0.25">
      <c r="A138" s="29" t="s">
        <v>368</v>
      </c>
    </row>
    <row r="139" spans="1:12" ht="32.5" customHeight="1" x14ac:dyDescent="0.25">
      <c r="A139" s="41" t="s">
        <v>377</v>
      </c>
      <c r="B139" s="41"/>
      <c r="C139" s="41"/>
      <c r="D139" s="41"/>
      <c r="E139" s="41"/>
      <c r="F139" s="41"/>
      <c r="G139" s="41"/>
      <c r="H139" s="41"/>
    </row>
    <row r="140" spans="1:12" ht="32" customHeight="1" x14ac:dyDescent="0.25">
      <c r="A140" s="41" t="s">
        <v>378</v>
      </c>
      <c r="B140" s="41"/>
      <c r="C140" s="41"/>
      <c r="D140" s="41"/>
      <c r="E140" s="41"/>
      <c r="F140" s="41"/>
      <c r="G140" s="41"/>
      <c r="H140" s="41"/>
    </row>
  </sheetData>
  <mergeCells count="2">
    <mergeCell ref="A139:H139"/>
    <mergeCell ref="A140:H140"/>
  </mergeCells>
  <printOptions horizontalCentered="1"/>
  <pageMargins left="0.75" right="0.75" top="0.38" bottom="0.49" header="0" footer="0"/>
  <pageSetup scale="70" orientation="portrait"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70F5-0AD4-455D-95C5-91CA05270E53}">
  <dimension ref="A1:L146"/>
  <sheetViews>
    <sheetView showGridLines="0" defaultGridColor="0" topLeftCell="A127" colorId="60" workbookViewId="0">
      <selection activeCell="A146" sqref="A146:H146"/>
    </sheetView>
  </sheetViews>
  <sheetFormatPr baseColWidth="10" defaultColWidth="11.453125" defaultRowHeight="12.5" x14ac:dyDescent="0.25"/>
  <cols>
    <col min="1" max="1" width="51.54296875" style="29" bestFit="1" customWidth="1"/>
    <col min="2" max="5" width="11.453125" style="29"/>
    <col min="6" max="6" width="12.1796875" style="29" bestFit="1" customWidth="1"/>
    <col min="7" max="7" width="11.453125" style="29"/>
    <col min="8" max="8" width="14.26953125" style="29" customWidth="1"/>
    <col min="9" max="9" width="13.54296875" style="29" customWidth="1"/>
    <col min="10" max="16384" width="11.453125" style="29"/>
  </cols>
  <sheetData>
    <row r="1" spans="1:9" x14ac:dyDescent="0.25">
      <c r="A1" s="1" t="s">
        <v>0</v>
      </c>
    </row>
    <row r="2" spans="1:9" x14ac:dyDescent="0.25">
      <c r="A2" s="1" t="s">
        <v>2</v>
      </c>
    </row>
    <row r="3" spans="1:9" x14ac:dyDescent="0.25">
      <c r="A3" s="1" t="s">
        <v>3</v>
      </c>
    </row>
    <row r="5" spans="1:9" ht="13" x14ac:dyDescent="0.3">
      <c r="A5" s="32" t="s">
        <v>4</v>
      </c>
      <c r="B5" s="32"/>
      <c r="C5" s="32"/>
      <c r="D5" s="32"/>
      <c r="E5" s="32"/>
      <c r="F5" s="32"/>
      <c r="G5" s="32"/>
      <c r="H5" s="32"/>
    </row>
    <row r="6" spans="1:9" ht="15" x14ac:dyDescent="0.3">
      <c r="A6" s="32" t="s">
        <v>371</v>
      </c>
      <c r="B6" s="32"/>
      <c r="C6" s="32"/>
      <c r="D6" s="32"/>
      <c r="E6" s="32"/>
      <c r="F6" s="32"/>
      <c r="G6" s="32"/>
      <c r="H6" s="32"/>
    </row>
    <row r="7" spans="1:9" ht="13" x14ac:dyDescent="0.3">
      <c r="A7" s="32">
        <v>2025</v>
      </c>
      <c r="B7" s="32"/>
      <c r="C7" s="32"/>
      <c r="D7" s="32"/>
      <c r="E7" s="32"/>
      <c r="F7" s="32"/>
      <c r="G7" s="32"/>
      <c r="H7" s="32"/>
    </row>
    <row r="8" spans="1:9" ht="13" x14ac:dyDescent="0.3">
      <c r="A8" s="32" t="s">
        <v>5</v>
      </c>
      <c r="B8" s="32"/>
      <c r="C8" s="32"/>
      <c r="D8" s="32"/>
      <c r="E8" s="32"/>
      <c r="F8" s="32"/>
      <c r="G8" s="32"/>
      <c r="H8" s="32"/>
    </row>
    <row r="9" spans="1:9" ht="13" thickBot="1" x14ac:dyDescent="0.3"/>
    <row r="10" spans="1:9" ht="58.5" thickTop="1" thickBot="1" x14ac:dyDescent="0.3">
      <c r="A10" s="3" t="s">
        <v>1</v>
      </c>
      <c r="B10" s="3" t="s">
        <v>232</v>
      </c>
      <c r="C10" s="3" t="s">
        <v>231</v>
      </c>
      <c r="D10" s="3" t="s">
        <v>229</v>
      </c>
      <c r="E10" s="3" t="s">
        <v>228</v>
      </c>
      <c r="F10" s="3" t="s">
        <v>126</v>
      </c>
      <c r="G10" s="6"/>
      <c r="H10" s="6"/>
      <c r="I10" s="6"/>
    </row>
    <row r="11" spans="1:9" s="35" customFormat="1" ht="13" thickTop="1" x14ac:dyDescent="0.25">
      <c r="A11" s="4"/>
      <c r="B11" s="34"/>
      <c r="C11" s="34"/>
      <c r="D11" s="34"/>
      <c r="E11" s="34"/>
      <c r="F11" s="34"/>
      <c r="G11" s="34"/>
      <c r="H11" s="34"/>
      <c r="I11" s="34"/>
    </row>
    <row r="12" spans="1:9" s="37" customFormat="1" ht="13" x14ac:dyDescent="0.3">
      <c r="A12" s="5" t="s">
        <v>127</v>
      </c>
      <c r="B12" s="36">
        <v>2427752.2441992476</v>
      </c>
      <c r="C12" s="36">
        <v>-15541.563899999999</v>
      </c>
      <c r="D12" s="36">
        <v>7608029.956953899</v>
      </c>
      <c r="E12" s="36">
        <v>593466.31087251799</v>
      </c>
      <c r="F12" s="36">
        <v>10613706.948125666</v>
      </c>
      <c r="G12" s="36"/>
      <c r="H12" s="36"/>
      <c r="I12" s="36"/>
    </row>
    <row r="13" spans="1:9" s="37" customFormat="1" ht="13" x14ac:dyDescent="0.3">
      <c r="A13" s="5" t="s">
        <v>128</v>
      </c>
      <c r="B13" s="36">
        <v>2427548.3848812478</v>
      </c>
      <c r="C13" s="36">
        <v>-15541.563899999999</v>
      </c>
      <c r="D13" s="36">
        <v>7599176.8618492093</v>
      </c>
      <c r="E13" s="36">
        <v>580638.34342614806</v>
      </c>
      <c r="F13" s="36">
        <v>10591822.026256604</v>
      </c>
      <c r="G13" s="36"/>
      <c r="H13" s="36"/>
      <c r="I13" s="36"/>
    </row>
    <row r="14" spans="1:9" s="37" customFormat="1" ht="13" x14ac:dyDescent="0.3">
      <c r="A14" s="5" t="s">
        <v>129</v>
      </c>
      <c r="B14" s="36">
        <v>1928777.7510896889</v>
      </c>
      <c r="C14" s="36">
        <v>0</v>
      </c>
      <c r="D14" s="36">
        <v>7240275.6649823692</v>
      </c>
      <c r="E14" s="36">
        <v>356644.21773709002</v>
      </c>
      <c r="F14" s="36">
        <v>9525697.6338091493</v>
      </c>
      <c r="G14" s="36"/>
      <c r="H14" s="36"/>
      <c r="I14" s="36"/>
    </row>
    <row r="15" spans="1:9" s="37" customFormat="1" ht="13" x14ac:dyDescent="0.3">
      <c r="A15" s="5" t="s">
        <v>130</v>
      </c>
      <c r="B15" s="36">
        <v>1816167.3351347288</v>
      </c>
      <c r="C15" s="36">
        <v>0</v>
      </c>
      <c r="D15" s="36">
        <v>3425709.5060159499</v>
      </c>
      <c r="E15" s="36">
        <v>176470.66932541999</v>
      </c>
      <c r="F15" s="36">
        <v>5418347.5104760984</v>
      </c>
      <c r="G15" s="36"/>
      <c r="H15" s="36"/>
      <c r="I15" s="36"/>
    </row>
    <row r="16" spans="1:9" s="35" customFormat="1" x14ac:dyDescent="0.25">
      <c r="A16" s="4" t="s">
        <v>131</v>
      </c>
      <c r="B16" s="34">
        <v>1796094.9175719586</v>
      </c>
      <c r="C16" s="34">
        <v>0</v>
      </c>
      <c r="D16" s="34">
        <v>617089.48885006004</v>
      </c>
      <c r="E16" s="34">
        <v>0</v>
      </c>
      <c r="F16" s="34">
        <v>2413184.4064220185</v>
      </c>
      <c r="G16" s="34"/>
      <c r="H16" s="34"/>
      <c r="I16" s="34"/>
    </row>
    <row r="17" spans="1:9" s="35" customFormat="1" x14ac:dyDescent="0.25">
      <c r="A17" s="4" t="s">
        <v>132</v>
      </c>
      <c r="B17" s="34">
        <v>0</v>
      </c>
      <c r="C17" s="34">
        <v>0</v>
      </c>
      <c r="D17" s="34">
        <v>2450299.9234390501</v>
      </c>
      <c r="E17" s="34">
        <v>0</v>
      </c>
      <c r="F17" s="34">
        <v>2450299.9234390501</v>
      </c>
      <c r="G17" s="34"/>
      <c r="H17" s="34"/>
      <c r="I17" s="34"/>
    </row>
    <row r="18" spans="1:9" s="35" customFormat="1" x14ac:dyDescent="0.25">
      <c r="A18" s="4" t="s">
        <v>133</v>
      </c>
      <c r="B18" s="34">
        <v>2.4968734700000002</v>
      </c>
      <c r="C18" s="34">
        <v>0</v>
      </c>
      <c r="D18" s="34">
        <v>358320.09372683999</v>
      </c>
      <c r="E18" s="34">
        <v>176470.66932541999</v>
      </c>
      <c r="F18" s="34">
        <v>534793.25992572994</v>
      </c>
      <c r="G18" s="34"/>
      <c r="H18" s="34"/>
      <c r="I18" s="34"/>
    </row>
    <row r="19" spans="1:9" s="35" customFormat="1" x14ac:dyDescent="0.25">
      <c r="A19" s="4" t="s">
        <v>134</v>
      </c>
      <c r="B19" s="34">
        <v>20069.920689300001</v>
      </c>
      <c r="C19" s="34">
        <v>0</v>
      </c>
      <c r="D19" s="34">
        <v>0</v>
      </c>
      <c r="E19" s="34">
        <v>0</v>
      </c>
      <c r="F19" s="34">
        <v>20069.920689300001</v>
      </c>
      <c r="G19" s="34"/>
      <c r="H19" s="34"/>
      <c r="I19" s="34"/>
    </row>
    <row r="20" spans="1:9" s="37" customFormat="1" ht="13" x14ac:dyDescent="0.3">
      <c r="A20" s="5" t="s">
        <v>135</v>
      </c>
      <c r="B20" s="36">
        <v>112610.41595496</v>
      </c>
      <c r="C20" s="36">
        <v>0</v>
      </c>
      <c r="D20" s="36">
        <v>3814566.1589664202</v>
      </c>
      <c r="E20" s="36">
        <v>180173.54841167</v>
      </c>
      <c r="F20" s="36">
        <v>4107350.1233330495</v>
      </c>
      <c r="G20" s="36"/>
      <c r="H20" s="36"/>
      <c r="I20" s="36"/>
    </row>
    <row r="21" spans="1:9" s="35" customFormat="1" x14ac:dyDescent="0.25">
      <c r="A21" s="4" t="s">
        <v>136</v>
      </c>
      <c r="B21" s="34">
        <v>67236.761846060006</v>
      </c>
      <c r="C21" s="34">
        <v>0</v>
      </c>
      <c r="D21" s="34">
        <v>3528167.7631829297</v>
      </c>
      <c r="E21" s="34">
        <v>176684.50436893001</v>
      </c>
      <c r="F21" s="34">
        <v>3772089.0293979198</v>
      </c>
      <c r="G21" s="34"/>
      <c r="H21" s="34"/>
      <c r="I21" s="34"/>
    </row>
    <row r="22" spans="1:9" s="35" customFormat="1" x14ac:dyDescent="0.25">
      <c r="A22" s="4" t="s">
        <v>137</v>
      </c>
      <c r="B22" s="34">
        <v>43441.596674400003</v>
      </c>
      <c r="C22" s="34">
        <v>0</v>
      </c>
      <c r="D22" s="34">
        <v>286398.38700848998</v>
      </c>
      <c r="E22" s="34">
        <v>3488.8974467399999</v>
      </c>
      <c r="F22" s="34">
        <v>333328.88112963003</v>
      </c>
      <c r="G22" s="34"/>
      <c r="H22" s="34"/>
      <c r="I22" s="34"/>
    </row>
    <row r="23" spans="1:9" s="35" customFormat="1" x14ac:dyDescent="0.25">
      <c r="A23" s="4" t="s">
        <v>134</v>
      </c>
      <c r="B23" s="34">
        <v>1932.0574345</v>
      </c>
      <c r="C23" s="34">
        <v>0</v>
      </c>
      <c r="D23" s="34">
        <v>8.7749999999999998E-3</v>
      </c>
      <c r="E23" s="34">
        <v>0.146596</v>
      </c>
      <c r="F23" s="34">
        <v>1932.2128055000001</v>
      </c>
      <c r="G23" s="34"/>
      <c r="H23" s="34"/>
      <c r="I23" s="34"/>
    </row>
    <row r="24" spans="1:9" s="37" customFormat="1" ht="13" x14ac:dyDescent="0.3">
      <c r="A24" s="5" t="s">
        <v>138</v>
      </c>
      <c r="B24" s="36">
        <v>399990.492852989</v>
      </c>
      <c r="C24" s="36">
        <v>689.12530000000004</v>
      </c>
      <c r="D24" s="36">
        <v>186008.73785472999</v>
      </c>
      <c r="E24" s="36">
        <v>217205.31025074</v>
      </c>
      <c r="F24" s="36">
        <v>803893.66625845898</v>
      </c>
      <c r="G24" s="36"/>
      <c r="H24" s="36"/>
      <c r="I24" s="36"/>
    </row>
    <row r="25" spans="1:9" s="35" customFormat="1" x14ac:dyDescent="0.25">
      <c r="A25" s="4" t="s">
        <v>139</v>
      </c>
      <c r="B25" s="34">
        <v>149038.26427592</v>
      </c>
      <c r="C25" s="34">
        <v>0</v>
      </c>
      <c r="D25" s="34">
        <v>98202.487523019998</v>
      </c>
      <c r="E25" s="34">
        <v>179424.16161397999</v>
      </c>
      <c r="F25" s="34">
        <v>426664.91341292002</v>
      </c>
      <c r="G25" s="34"/>
      <c r="H25" s="34"/>
      <c r="I25" s="34"/>
    </row>
    <row r="26" spans="1:9" s="37" customFormat="1" ht="13" x14ac:dyDescent="0.3">
      <c r="A26" s="5" t="s">
        <v>140</v>
      </c>
      <c r="B26" s="36">
        <v>205409.93129009899</v>
      </c>
      <c r="C26" s="36">
        <v>683.44159999999999</v>
      </c>
      <c r="D26" s="36">
        <v>2579.2206123199999</v>
      </c>
      <c r="E26" s="36">
        <v>11351.46311171</v>
      </c>
      <c r="F26" s="36">
        <v>220024.05661412899</v>
      </c>
      <c r="G26" s="36"/>
      <c r="H26" s="36"/>
      <c r="I26" s="36"/>
    </row>
    <row r="27" spans="1:9" s="37" customFormat="1" ht="13" x14ac:dyDescent="0.3">
      <c r="A27" s="5" t="s">
        <v>141</v>
      </c>
      <c r="B27" s="36">
        <v>205409.93129009899</v>
      </c>
      <c r="C27" s="36">
        <v>683.44159999999999</v>
      </c>
      <c r="D27" s="36">
        <v>2579.2206123199999</v>
      </c>
      <c r="E27" s="36">
        <v>11351.46311171</v>
      </c>
      <c r="F27" s="36">
        <v>220024.05661412899</v>
      </c>
      <c r="G27" s="36"/>
      <c r="H27" s="36"/>
      <c r="I27" s="36"/>
    </row>
    <row r="28" spans="1:9" s="35" customFormat="1" x14ac:dyDescent="0.25">
      <c r="A28" s="4" t="s">
        <v>142</v>
      </c>
      <c r="B28" s="34">
        <v>112678.71503458</v>
      </c>
      <c r="C28" s="34">
        <v>0</v>
      </c>
      <c r="D28" s="34">
        <v>0</v>
      </c>
      <c r="E28" s="34">
        <v>2291.0434078799999</v>
      </c>
      <c r="F28" s="34">
        <v>114969.75844246001</v>
      </c>
      <c r="G28" s="34"/>
      <c r="H28" s="34"/>
      <c r="I28" s="34"/>
    </row>
    <row r="29" spans="1:9" s="35" customFormat="1" x14ac:dyDescent="0.25">
      <c r="A29" s="4" t="s">
        <v>143</v>
      </c>
      <c r="B29" s="34">
        <v>70685.118995818993</v>
      </c>
      <c r="C29" s="34">
        <v>683.44159999999999</v>
      </c>
      <c r="D29" s="34">
        <v>2579.2206123199999</v>
      </c>
      <c r="E29" s="34">
        <v>9050.2634123799999</v>
      </c>
      <c r="F29" s="34">
        <v>82998.044620518995</v>
      </c>
      <c r="G29" s="34"/>
      <c r="H29" s="34"/>
      <c r="I29" s="34"/>
    </row>
    <row r="30" spans="1:9" s="35" customFormat="1" x14ac:dyDescent="0.25">
      <c r="A30" s="4" t="s">
        <v>144</v>
      </c>
      <c r="B30" s="34">
        <v>14558.92713355</v>
      </c>
      <c r="C30" s="34">
        <v>0</v>
      </c>
      <c r="D30" s="34">
        <v>0</v>
      </c>
      <c r="E30" s="34">
        <v>10.156291449999999</v>
      </c>
      <c r="F30" s="34">
        <v>14569.083425000001</v>
      </c>
      <c r="G30" s="34"/>
      <c r="H30" s="34"/>
      <c r="I30" s="34"/>
    </row>
    <row r="31" spans="1:9" s="35" customFormat="1" x14ac:dyDescent="0.25">
      <c r="A31" s="4" t="s">
        <v>145</v>
      </c>
      <c r="B31" s="34">
        <v>7487.1701261500002</v>
      </c>
      <c r="C31" s="34">
        <v>0</v>
      </c>
      <c r="D31" s="34">
        <v>0</v>
      </c>
      <c r="E31" s="34">
        <v>0</v>
      </c>
      <c r="F31" s="34">
        <v>7487.1701261500002</v>
      </c>
      <c r="G31" s="34"/>
      <c r="H31" s="34"/>
      <c r="I31" s="34"/>
    </row>
    <row r="32" spans="1:9" s="35" customFormat="1" x14ac:dyDescent="0.25">
      <c r="A32" s="4" t="s">
        <v>146</v>
      </c>
      <c r="B32" s="34">
        <v>45542.297286970002</v>
      </c>
      <c r="C32" s="34">
        <v>5.6837</v>
      </c>
      <c r="D32" s="34">
        <v>85227.029719390004</v>
      </c>
      <c r="E32" s="34">
        <v>26429.685525050001</v>
      </c>
      <c r="F32" s="34">
        <v>157204.69623140999</v>
      </c>
      <c r="G32" s="34"/>
      <c r="H32" s="34"/>
      <c r="I32" s="34"/>
    </row>
    <row r="33" spans="1:9" s="37" customFormat="1" ht="13" x14ac:dyDescent="0.3">
      <c r="A33" s="5" t="s">
        <v>147</v>
      </c>
      <c r="B33" s="36">
        <v>98780.140938569995</v>
      </c>
      <c r="C33" s="36">
        <v>-16230.689200000001</v>
      </c>
      <c r="D33" s="36">
        <v>172892.45901210999</v>
      </c>
      <c r="E33" s="36">
        <v>6788.8154383179999</v>
      </c>
      <c r="F33" s="36">
        <v>262230.72618899797</v>
      </c>
      <c r="G33" s="36"/>
      <c r="H33" s="36"/>
      <c r="I33" s="36"/>
    </row>
    <row r="34" spans="1:9" s="37" customFormat="1" ht="13" x14ac:dyDescent="0.3">
      <c r="A34" s="5" t="s">
        <v>148</v>
      </c>
      <c r="B34" s="36">
        <v>75926.877937590005</v>
      </c>
      <c r="C34" s="36">
        <v>-17316.7719</v>
      </c>
      <c r="D34" s="36">
        <v>170713.48413552</v>
      </c>
      <c r="E34" s="36">
        <v>3804.894685748</v>
      </c>
      <c r="F34" s="36">
        <v>233128.48485885799</v>
      </c>
      <c r="G34" s="36"/>
      <c r="H34" s="36"/>
      <c r="I34" s="36"/>
    </row>
    <row r="35" spans="1:9" s="37" customFormat="1" ht="13" x14ac:dyDescent="0.3">
      <c r="A35" s="5" t="s">
        <v>149</v>
      </c>
      <c r="B35" s="36">
        <v>285.11409343000003</v>
      </c>
      <c r="C35" s="36">
        <v>0</v>
      </c>
      <c r="D35" s="36">
        <v>395.59784029000002</v>
      </c>
      <c r="E35" s="36">
        <v>0</v>
      </c>
      <c r="F35" s="36">
        <v>680.71193372000005</v>
      </c>
      <c r="G35" s="36"/>
      <c r="H35" s="36"/>
      <c r="I35" s="36"/>
    </row>
    <row r="36" spans="1:9" s="37" customFormat="1" ht="13" x14ac:dyDescent="0.3">
      <c r="A36" s="5" t="s">
        <v>150</v>
      </c>
      <c r="B36" s="36">
        <v>8195.3091927000005</v>
      </c>
      <c r="C36" s="36">
        <v>3702.5615157399998</v>
      </c>
      <c r="D36" s="36">
        <v>698.2</v>
      </c>
      <c r="E36" s="36">
        <v>0</v>
      </c>
      <c r="F36" s="36">
        <v>12241.184392700001</v>
      </c>
      <c r="G36" s="36"/>
      <c r="H36" s="36"/>
      <c r="I36" s="36"/>
    </row>
    <row r="37" spans="1:9" s="37" customFormat="1" ht="13" x14ac:dyDescent="0.3">
      <c r="A37" s="5" t="s">
        <v>358</v>
      </c>
      <c r="B37" s="36">
        <v>67435.302028749997</v>
      </c>
      <c r="C37" s="36">
        <v>0</v>
      </c>
      <c r="D37" s="36">
        <v>7551.0549144099996</v>
      </c>
      <c r="E37" s="36">
        <v>2370.2441692399998</v>
      </c>
      <c r="F37" s="36">
        <v>77356.601112400007</v>
      </c>
      <c r="G37" s="36"/>
      <c r="H37" s="36"/>
      <c r="I37" s="36"/>
    </row>
    <row r="38" spans="1:9" s="35" customFormat="1" x14ac:dyDescent="0.25">
      <c r="A38" s="4" t="s">
        <v>151</v>
      </c>
      <c r="B38" s="34">
        <v>11.152622709999999</v>
      </c>
      <c r="C38" s="34">
        <v>-20664.447100000001</v>
      </c>
      <c r="D38" s="34">
        <v>162068.63138082001</v>
      </c>
      <c r="E38" s="34">
        <v>1434.650516508</v>
      </c>
      <c r="F38" s="34">
        <v>142849.987420038</v>
      </c>
      <c r="G38" s="34"/>
      <c r="H38" s="34"/>
      <c r="I38" s="34"/>
    </row>
    <row r="39" spans="1:9" s="35" customFormat="1" x14ac:dyDescent="0.25">
      <c r="A39" s="4" t="s">
        <v>152</v>
      </c>
      <c r="B39" s="34">
        <v>21925.111278519998</v>
      </c>
      <c r="C39" s="34">
        <v>1086.0826999999999</v>
      </c>
      <c r="D39" s="34">
        <v>2178.9748765899999</v>
      </c>
      <c r="E39" s="34">
        <v>2827.9671105500001</v>
      </c>
      <c r="F39" s="34">
        <v>28018.13596566</v>
      </c>
      <c r="G39" s="34"/>
      <c r="H39" s="34"/>
      <c r="I39" s="34"/>
    </row>
    <row r="40" spans="1:9" s="35" customFormat="1" x14ac:dyDescent="0.25">
      <c r="A40" s="4" t="s">
        <v>153</v>
      </c>
      <c r="B40" s="34">
        <v>928.15172245999997</v>
      </c>
      <c r="C40" s="34">
        <v>0</v>
      </c>
      <c r="D40" s="34">
        <v>0</v>
      </c>
      <c r="E40" s="34">
        <v>155.95364201999999</v>
      </c>
      <c r="F40" s="34">
        <v>1084.1053644799999</v>
      </c>
      <c r="G40" s="34"/>
      <c r="H40" s="34"/>
      <c r="I40" s="34"/>
    </row>
    <row r="41" spans="1:9" s="35" customFormat="1" x14ac:dyDescent="0.25">
      <c r="A41" s="4" t="s">
        <v>154</v>
      </c>
      <c r="B41" s="34">
        <v>0</v>
      </c>
      <c r="C41" s="34">
        <v>0</v>
      </c>
      <c r="D41" s="34">
        <v>0</v>
      </c>
      <c r="E41" s="34">
        <v>0</v>
      </c>
      <c r="F41" s="34">
        <v>0</v>
      </c>
      <c r="G41" s="34"/>
      <c r="H41" s="34"/>
      <c r="I41" s="34"/>
    </row>
    <row r="42" spans="1:9" s="37" customFormat="1" ht="13" x14ac:dyDescent="0.3">
      <c r="A42" s="5" t="s">
        <v>155</v>
      </c>
      <c r="B42" s="36">
        <v>203.859318</v>
      </c>
      <c r="C42" s="36">
        <v>0</v>
      </c>
      <c r="D42" s="36">
        <v>8853.0951046900009</v>
      </c>
      <c r="E42" s="36">
        <v>12827.967446369999</v>
      </c>
      <c r="F42" s="36">
        <v>21884.921869059999</v>
      </c>
      <c r="G42" s="36"/>
      <c r="H42" s="36"/>
      <c r="I42" s="36"/>
    </row>
    <row r="43" spans="1:9" s="35" customFormat="1" x14ac:dyDescent="0.25">
      <c r="A43" s="4" t="s">
        <v>156</v>
      </c>
      <c r="B43" s="34">
        <v>216.33721014</v>
      </c>
      <c r="C43" s="34">
        <v>0</v>
      </c>
      <c r="D43" s="34">
        <v>0</v>
      </c>
      <c r="E43" s="34">
        <v>82.059030089999993</v>
      </c>
      <c r="F43" s="34">
        <v>298.39624022999999</v>
      </c>
      <c r="G43" s="34"/>
      <c r="H43" s="34"/>
      <c r="I43" s="34"/>
    </row>
    <row r="44" spans="1:9" s="37" customFormat="1" ht="13" x14ac:dyDescent="0.3">
      <c r="A44" s="5" t="s">
        <v>157</v>
      </c>
      <c r="B44" s="36">
        <v>-79.027960680000007</v>
      </c>
      <c r="C44" s="36">
        <v>0</v>
      </c>
      <c r="D44" s="36">
        <v>8853.0951046900009</v>
      </c>
      <c r="E44" s="36">
        <v>12374.45609693</v>
      </c>
      <c r="F44" s="36">
        <v>21148.523240940001</v>
      </c>
      <c r="G44" s="36"/>
      <c r="H44" s="36"/>
      <c r="I44" s="36"/>
    </row>
    <row r="45" spans="1:9" s="37" customFormat="1" ht="13" x14ac:dyDescent="0.3">
      <c r="A45" s="5" t="s">
        <v>148</v>
      </c>
      <c r="B45" s="36">
        <v>-158.48828456000001</v>
      </c>
      <c r="C45" s="36">
        <v>0</v>
      </c>
      <c r="D45" s="36">
        <v>8785.2486100900005</v>
      </c>
      <c r="E45" s="36">
        <v>11588.86149028</v>
      </c>
      <c r="F45" s="36">
        <v>20215.621815809998</v>
      </c>
      <c r="G45" s="36"/>
      <c r="H45" s="36"/>
      <c r="I45" s="36"/>
    </row>
    <row r="46" spans="1:9" s="37" customFormat="1" ht="13" x14ac:dyDescent="0.3">
      <c r="A46" s="5" t="s">
        <v>150</v>
      </c>
      <c r="B46" s="36">
        <v>0</v>
      </c>
      <c r="C46" s="36">
        <v>0</v>
      </c>
      <c r="D46" s="36">
        <v>8819.4031481399998</v>
      </c>
      <c r="E46" s="36">
        <v>11385.25198524</v>
      </c>
      <c r="F46" s="36">
        <v>20204.655133380002</v>
      </c>
      <c r="G46" s="36"/>
      <c r="H46" s="36"/>
      <c r="I46" s="36"/>
    </row>
    <row r="47" spans="1:9" s="37" customFormat="1" ht="13" x14ac:dyDescent="0.3">
      <c r="A47" s="5" t="s">
        <v>358</v>
      </c>
      <c r="B47" s="36">
        <v>0</v>
      </c>
      <c r="C47" s="36">
        <v>0</v>
      </c>
      <c r="D47" s="36">
        <v>0</v>
      </c>
      <c r="E47" s="36">
        <v>239.27031994999999</v>
      </c>
      <c r="F47" s="36">
        <v>239.27031994999999</v>
      </c>
      <c r="G47" s="36"/>
      <c r="H47" s="36"/>
      <c r="I47" s="36"/>
    </row>
    <row r="48" spans="1:9" s="35" customFormat="1" x14ac:dyDescent="0.25">
      <c r="A48" s="4" t="s">
        <v>151</v>
      </c>
      <c r="B48" s="34">
        <v>-158.48828456000001</v>
      </c>
      <c r="C48" s="34">
        <v>0</v>
      </c>
      <c r="D48" s="34">
        <v>-34.154538049999999</v>
      </c>
      <c r="E48" s="34">
        <v>-35.660814909999999</v>
      </c>
      <c r="F48" s="34">
        <v>-228.30363752</v>
      </c>
      <c r="G48" s="34"/>
      <c r="H48" s="34"/>
      <c r="I48" s="34"/>
    </row>
    <row r="49" spans="1:9" s="35" customFormat="1" x14ac:dyDescent="0.25">
      <c r="A49" s="4" t="s">
        <v>152</v>
      </c>
      <c r="B49" s="34">
        <v>0</v>
      </c>
      <c r="C49" s="34">
        <v>0</v>
      </c>
      <c r="D49" s="34">
        <v>0</v>
      </c>
      <c r="E49" s="34">
        <v>785.59460664999995</v>
      </c>
      <c r="F49" s="34">
        <v>785.59460664999995</v>
      </c>
      <c r="G49" s="34"/>
      <c r="H49" s="34"/>
      <c r="I49" s="34"/>
    </row>
    <row r="50" spans="1:9" s="35" customFormat="1" x14ac:dyDescent="0.25">
      <c r="A50" s="4" t="s">
        <v>153</v>
      </c>
      <c r="B50" s="34">
        <v>79.460323880000004</v>
      </c>
      <c r="C50" s="34">
        <v>0</v>
      </c>
      <c r="D50" s="34">
        <v>67.8464946</v>
      </c>
      <c r="E50" s="34">
        <v>0</v>
      </c>
      <c r="F50" s="34">
        <v>147.30681848</v>
      </c>
      <c r="G50" s="34"/>
      <c r="H50" s="34"/>
      <c r="I50" s="34"/>
    </row>
    <row r="51" spans="1:9" s="35" customFormat="1" x14ac:dyDescent="0.25">
      <c r="A51" s="4" t="s">
        <v>158</v>
      </c>
      <c r="B51" s="34">
        <v>66.550068539999998</v>
      </c>
      <c r="C51" s="34">
        <v>0</v>
      </c>
      <c r="D51" s="34">
        <v>0</v>
      </c>
      <c r="E51" s="34">
        <v>371.45231934999998</v>
      </c>
      <c r="F51" s="34">
        <v>438.00238789000002</v>
      </c>
      <c r="G51" s="34"/>
      <c r="H51" s="34"/>
      <c r="I51" s="34"/>
    </row>
    <row r="52" spans="1:9" s="37" customFormat="1" ht="13" x14ac:dyDescent="0.3">
      <c r="A52" s="5" t="s">
        <v>159</v>
      </c>
      <c r="B52" s="36">
        <v>3114087.5959501383</v>
      </c>
      <c r="C52" s="36">
        <v>205894.30189999999</v>
      </c>
      <c r="D52" s="36">
        <v>7941596.9047085801</v>
      </c>
      <c r="E52" s="36">
        <v>760566.61967971001</v>
      </c>
      <c r="F52" s="36">
        <v>12022145.422238428</v>
      </c>
      <c r="G52" s="36"/>
      <c r="H52" s="36"/>
      <c r="I52" s="36"/>
    </row>
    <row r="53" spans="1:9" s="37" customFormat="1" ht="13" x14ac:dyDescent="0.3">
      <c r="A53" s="5" t="s">
        <v>160</v>
      </c>
      <c r="B53" s="36">
        <v>3114622.2560433182</v>
      </c>
      <c r="C53" s="36">
        <v>205894.30189999999</v>
      </c>
      <c r="D53" s="36">
        <v>7904358.6015885798</v>
      </c>
      <c r="E53" s="36">
        <v>760566.61967971001</v>
      </c>
      <c r="F53" s="36">
        <v>11985441.779211609</v>
      </c>
      <c r="G53" s="36"/>
      <c r="H53" s="36"/>
      <c r="I53" s="36"/>
    </row>
    <row r="54" spans="1:9" s="37" customFormat="1" ht="13" x14ac:dyDescent="0.3">
      <c r="A54" s="5" t="s">
        <v>161</v>
      </c>
      <c r="B54" s="36">
        <v>2963127.9865357704</v>
      </c>
      <c r="C54" s="36">
        <v>205894.30189999999</v>
      </c>
      <c r="D54" s="36">
        <v>7284186.3337369598</v>
      </c>
      <c r="E54" s="36">
        <v>540576.68608722999</v>
      </c>
      <c r="F54" s="36">
        <v>10993785.30825996</v>
      </c>
      <c r="G54" s="36"/>
      <c r="H54" s="36"/>
      <c r="I54" s="36"/>
    </row>
    <row r="55" spans="1:9" s="35" customFormat="1" x14ac:dyDescent="0.25">
      <c r="A55" s="4" t="s">
        <v>162</v>
      </c>
      <c r="B55" s="34">
        <v>1133618.4281682668</v>
      </c>
      <c r="C55" s="34">
        <v>0</v>
      </c>
      <c r="D55" s="34">
        <v>2392114.0350455199</v>
      </c>
      <c r="E55" s="34">
        <v>227710.64122896999</v>
      </c>
      <c r="F55" s="34">
        <v>3753443.1044427566</v>
      </c>
      <c r="G55" s="34"/>
      <c r="H55" s="34"/>
      <c r="I55" s="34"/>
    </row>
    <row r="56" spans="1:9" s="35" customFormat="1" x14ac:dyDescent="0.25">
      <c r="A56" s="4" t="s">
        <v>163</v>
      </c>
      <c r="B56" s="34">
        <v>71595.748561490502</v>
      </c>
      <c r="C56" s="34">
        <v>22612.381399999998</v>
      </c>
      <c r="D56" s="34">
        <v>334500.21625975001</v>
      </c>
      <c r="E56" s="34">
        <v>30860.718756570001</v>
      </c>
      <c r="F56" s="34">
        <v>459569.06497781049</v>
      </c>
      <c r="G56" s="34"/>
      <c r="H56" s="34"/>
      <c r="I56" s="34"/>
    </row>
    <row r="57" spans="1:9" s="35" customFormat="1" x14ac:dyDescent="0.25">
      <c r="A57" s="4" t="s">
        <v>164</v>
      </c>
      <c r="B57" s="34">
        <v>3879.9755577888</v>
      </c>
      <c r="C57" s="34">
        <v>700.22644727880004</v>
      </c>
      <c r="D57" s="34">
        <v>46.710015149999997</v>
      </c>
      <c r="E57" s="34">
        <v>40.660627529999999</v>
      </c>
      <c r="F57" s="34">
        <v>3967.3462004687999</v>
      </c>
      <c r="G57" s="34"/>
      <c r="H57" s="34"/>
      <c r="I57" s="34"/>
    </row>
    <row r="58" spans="1:9" s="35" customFormat="1" x14ac:dyDescent="0.25">
      <c r="A58" s="4" t="s">
        <v>359</v>
      </c>
      <c r="B58" s="34">
        <v>62345.490575858799</v>
      </c>
      <c r="C58" s="34">
        <v>24739.930370538801</v>
      </c>
      <c r="D58" s="34">
        <v>323310.72817545</v>
      </c>
      <c r="E58" s="34">
        <v>29780.326488620001</v>
      </c>
      <c r="F58" s="34">
        <v>438048.92663992877</v>
      </c>
      <c r="G58" s="34"/>
      <c r="H58" s="34"/>
      <c r="I58" s="34"/>
    </row>
    <row r="59" spans="1:9" s="35" customFormat="1" x14ac:dyDescent="0.25">
      <c r="A59" s="4" t="s">
        <v>357</v>
      </c>
      <c r="B59" s="34">
        <v>5370.2824278428998</v>
      </c>
      <c r="C59" s="34">
        <v>72.389842652900001</v>
      </c>
      <c r="D59" s="34">
        <v>11142.778069149999</v>
      </c>
      <c r="E59" s="34">
        <v>1039.7316404200001</v>
      </c>
      <c r="F59" s="34">
        <v>17552.7921374129</v>
      </c>
      <c r="G59" s="34"/>
      <c r="H59" s="34"/>
      <c r="I59" s="34"/>
    </row>
    <row r="60" spans="1:9" s="35" customFormat="1" x14ac:dyDescent="0.25">
      <c r="A60" s="4" t="s">
        <v>165</v>
      </c>
      <c r="B60" s="34">
        <v>544634.52806842758</v>
      </c>
      <c r="C60" s="34">
        <v>5204.5874999999996</v>
      </c>
      <c r="D60" s="34">
        <v>371490.61049796001</v>
      </c>
      <c r="E60" s="34">
        <v>204203.33203759999</v>
      </c>
      <c r="F60" s="34">
        <v>1125533.0581039877</v>
      </c>
      <c r="G60" s="34"/>
      <c r="H60" s="34"/>
      <c r="I60" s="34"/>
    </row>
    <row r="61" spans="1:9" s="37" customFormat="1" ht="13" x14ac:dyDescent="0.3">
      <c r="A61" s="5" t="s">
        <v>166</v>
      </c>
      <c r="B61" s="36">
        <v>15053.61240715</v>
      </c>
      <c r="C61" s="36">
        <v>0</v>
      </c>
      <c r="D61" s="36">
        <v>2254848.3802238302</v>
      </c>
      <c r="E61" s="36">
        <v>5784.4267039799997</v>
      </c>
      <c r="F61" s="36">
        <v>2275686.4193349602</v>
      </c>
      <c r="G61" s="36"/>
      <c r="H61" s="36"/>
      <c r="I61" s="36"/>
    </row>
    <row r="62" spans="1:9" s="37" customFormat="1" ht="13" x14ac:dyDescent="0.3">
      <c r="A62" s="5" t="s">
        <v>167</v>
      </c>
      <c r="B62" s="36">
        <v>10340.017708900001</v>
      </c>
      <c r="C62" s="36">
        <v>0</v>
      </c>
      <c r="D62" s="36">
        <v>1801824.8709075199</v>
      </c>
      <c r="E62" s="36">
        <v>5784.4267039799997</v>
      </c>
      <c r="F62" s="36">
        <v>1817949.3153204001</v>
      </c>
      <c r="G62" s="36"/>
      <c r="H62" s="36"/>
      <c r="I62" s="36"/>
    </row>
    <row r="63" spans="1:9" s="35" customFormat="1" x14ac:dyDescent="0.25">
      <c r="A63" s="4" t="s">
        <v>143</v>
      </c>
      <c r="B63" s="34">
        <v>772.69926387999999</v>
      </c>
      <c r="C63" s="34">
        <v>0</v>
      </c>
      <c r="D63" s="34">
        <v>41.5</v>
      </c>
      <c r="E63" s="34">
        <v>3312.6957830199999</v>
      </c>
      <c r="F63" s="34">
        <v>4126.8950469000001</v>
      </c>
      <c r="G63" s="34"/>
      <c r="H63" s="34"/>
      <c r="I63" s="34"/>
    </row>
    <row r="64" spans="1:9" s="35" customFormat="1" x14ac:dyDescent="0.25">
      <c r="A64" s="4" t="s">
        <v>142</v>
      </c>
      <c r="B64" s="34">
        <v>0.82992268999999996</v>
      </c>
      <c r="C64" s="34">
        <v>0</v>
      </c>
      <c r="D64" s="34">
        <v>0</v>
      </c>
      <c r="E64" s="34">
        <v>2397.29619447</v>
      </c>
      <c r="F64" s="34">
        <v>2398.1261171599999</v>
      </c>
      <c r="G64" s="34"/>
      <c r="H64" s="34"/>
      <c r="I64" s="34"/>
    </row>
    <row r="65" spans="1:9" s="35" customFormat="1" x14ac:dyDescent="0.25">
      <c r="A65" s="4" t="s">
        <v>144</v>
      </c>
      <c r="B65" s="34">
        <v>9566.4885223300007</v>
      </c>
      <c r="C65" s="34">
        <v>0</v>
      </c>
      <c r="D65" s="34">
        <v>1801783.3709075199</v>
      </c>
      <c r="E65" s="34">
        <v>74.434726490000003</v>
      </c>
      <c r="F65" s="34">
        <v>1811424.29415634</v>
      </c>
      <c r="G65" s="34"/>
      <c r="H65" s="34"/>
      <c r="I65" s="34"/>
    </row>
    <row r="66" spans="1:9" s="35" customFormat="1" x14ac:dyDescent="0.25">
      <c r="A66" s="4" t="s">
        <v>168</v>
      </c>
      <c r="B66" s="34">
        <v>4713.59469825</v>
      </c>
      <c r="C66" s="34">
        <v>0</v>
      </c>
      <c r="D66" s="34">
        <v>453023.50931631</v>
      </c>
      <c r="E66" s="34">
        <v>0</v>
      </c>
      <c r="F66" s="34">
        <v>457737.10401456</v>
      </c>
      <c r="G66" s="34"/>
      <c r="H66" s="34"/>
      <c r="I66" s="34"/>
    </row>
    <row r="67" spans="1:9" s="37" customFormat="1" ht="13" x14ac:dyDescent="0.3">
      <c r="A67" s="5" t="s">
        <v>169</v>
      </c>
      <c r="B67" s="36">
        <v>1198225.6693304353</v>
      </c>
      <c r="C67" s="36">
        <v>178077.33300000001</v>
      </c>
      <c r="D67" s="36">
        <v>1931233.0917098999</v>
      </c>
      <c r="E67" s="36">
        <v>72017.567360109999</v>
      </c>
      <c r="F67" s="36">
        <v>3379553.6614004457</v>
      </c>
      <c r="G67" s="36"/>
      <c r="H67" s="36"/>
      <c r="I67" s="36"/>
    </row>
    <row r="68" spans="1:9" s="35" customFormat="1" x14ac:dyDescent="0.25">
      <c r="A68" s="4" t="s">
        <v>170</v>
      </c>
      <c r="B68" s="34">
        <v>8263.3804808700006</v>
      </c>
      <c r="C68" s="34">
        <v>0</v>
      </c>
      <c r="D68" s="34">
        <v>682553.35125439998</v>
      </c>
      <c r="E68" s="34">
        <v>38590.729359730001</v>
      </c>
      <c r="F68" s="34">
        <v>729407.46109500004</v>
      </c>
      <c r="G68" s="34"/>
      <c r="H68" s="34"/>
      <c r="I68" s="34"/>
    </row>
    <row r="69" spans="1:9" s="35" customFormat="1" x14ac:dyDescent="0.25">
      <c r="A69" s="4" t="s">
        <v>171</v>
      </c>
      <c r="B69" s="34">
        <v>2018.75390092</v>
      </c>
      <c r="C69" s="34">
        <v>0</v>
      </c>
      <c r="D69" s="34">
        <v>668227.93584289995</v>
      </c>
      <c r="E69" s="34">
        <v>19807.369528790001</v>
      </c>
      <c r="F69" s="34">
        <v>690054.05927261</v>
      </c>
      <c r="G69" s="34"/>
      <c r="H69" s="34"/>
      <c r="I69" s="34"/>
    </row>
    <row r="70" spans="1:9" s="35" customFormat="1" x14ac:dyDescent="0.25">
      <c r="A70" s="4" t="s">
        <v>172</v>
      </c>
      <c r="B70" s="34">
        <v>3002.4181065299999</v>
      </c>
      <c r="C70" s="34">
        <v>87.078814370000003</v>
      </c>
      <c r="D70" s="34">
        <v>8933.3251887599999</v>
      </c>
      <c r="E70" s="34">
        <v>0</v>
      </c>
      <c r="F70" s="34">
        <v>11935.74329529</v>
      </c>
      <c r="G70" s="34"/>
      <c r="H70" s="34"/>
      <c r="I70" s="34"/>
    </row>
    <row r="71" spans="1:9" s="35" customFormat="1" x14ac:dyDescent="0.25">
      <c r="A71" s="4" t="s">
        <v>186</v>
      </c>
      <c r="B71" s="34">
        <v>1640</v>
      </c>
      <c r="C71" s="34">
        <v>0</v>
      </c>
      <c r="D71" s="34">
        <v>1653.4987369999999</v>
      </c>
      <c r="E71" s="34">
        <v>0</v>
      </c>
      <c r="F71" s="34">
        <v>3293.4987369999999</v>
      </c>
      <c r="G71" s="34"/>
      <c r="H71" s="34"/>
      <c r="I71" s="34"/>
    </row>
    <row r="72" spans="1:9" s="35" customFormat="1" x14ac:dyDescent="0.25">
      <c r="A72" s="4" t="s">
        <v>187</v>
      </c>
      <c r="B72" s="34">
        <v>0</v>
      </c>
      <c r="C72" s="34">
        <v>0</v>
      </c>
      <c r="D72" s="34">
        <v>3587.0529943800002</v>
      </c>
      <c r="E72" s="34">
        <v>0</v>
      </c>
      <c r="F72" s="34">
        <v>3587.0529943800002</v>
      </c>
      <c r="G72" s="34"/>
      <c r="H72" s="34"/>
      <c r="I72" s="34"/>
    </row>
    <row r="73" spans="1:9" s="35" customFormat="1" x14ac:dyDescent="0.25">
      <c r="A73" s="4" t="s">
        <v>173</v>
      </c>
      <c r="B73" s="34">
        <v>437.29090841999999</v>
      </c>
      <c r="C73" s="34">
        <v>437.29090841999999</v>
      </c>
      <c r="D73" s="34">
        <v>70.223441359999995</v>
      </c>
      <c r="E73" s="34">
        <v>18778.85983094</v>
      </c>
      <c r="F73" s="34">
        <v>19286.374180719999</v>
      </c>
      <c r="G73" s="34"/>
      <c r="H73" s="34"/>
      <c r="I73" s="34"/>
    </row>
    <row r="74" spans="1:9" s="35" customFormat="1" x14ac:dyDescent="0.25">
      <c r="A74" s="4" t="s">
        <v>174</v>
      </c>
      <c r="B74" s="34">
        <v>1164.917565</v>
      </c>
      <c r="C74" s="34">
        <v>0</v>
      </c>
      <c r="D74" s="34">
        <v>81.315049999999999</v>
      </c>
      <c r="E74" s="34">
        <v>4.5</v>
      </c>
      <c r="F74" s="34">
        <v>1250.7326149999999</v>
      </c>
      <c r="G74" s="34"/>
      <c r="H74" s="34"/>
      <c r="I74" s="34"/>
    </row>
    <row r="75" spans="1:9" s="35" customFormat="1" x14ac:dyDescent="0.25">
      <c r="A75" s="4" t="s">
        <v>175</v>
      </c>
      <c r="B75" s="34">
        <v>1188387.5041441855</v>
      </c>
      <c r="C75" s="34">
        <v>178077.33300000001</v>
      </c>
      <c r="D75" s="34">
        <v>1239558.4637865799</v>
      </c>
      <c r="E75" s="34">
        <v>33409.693970940003</v>
      </c>
      <c r="F75" s="34">
        <v>2639432.9949017055</v>
      </c>
      <c r="G75" s="34"/>
      <c r="H75" s="34"/>
      <c r="I75" s="34"/>
    </row>
    <row r="76" spans="1:9" s="35" customFormat="1" x14ac:dyDescent="0.25">
      <c r="A76" s="4" t="s">
        <v>176</v>
      </c>
      <c r="B76" s="34">
        <v>1574.7847053800001</v>
      </c>
      <c r="C76" s="34">
        <v>0</v>
      </c>
      <c r="D76" s="34">
        <v>9121.2766689199998</v>
      </c>
      <c r="E76" s="34">
        <v>17.144029440000001</v>
      </c>
      <c r="F76" s="34">
        <v>10713.205403739999</v>
      </c>
      <c r="G76" s="34"/>
      <c r="H76" s="34"/>
      <c r="I76" s="34"/>
    </row>
    <row r="77" spans="1:9" s="35" customFormat="1" x14ac:dyDescent="0.25">
      <c r="A77" s="4" t="s">
        <v>177</v>
      </c>
      <c r="B77" s="34">
        <v>0</v>
      </c>
      <c r="C77" s="34">
        <v>0</v>
      </c>
      <c r="D77" s="34">
        <v>0</v>
      </c>
      <c r="E77" s="34">
        <v>0</v>
      </c>
      <c r="F77" s="34">
        <v>0</v>
      </c>
      <c r="G77" s="34"/>
      <c r="H77" s="34"/>
      <c r="I77" s="34"/>
    </row>
    <row r="78" spans="1:9" s="37" customFormat="1" ht="13" x14ac:dyDescent="0.3">
      <c r="A78" s="5" t="s">
        <v>178</v>
      </c>
      <c r="B78" s="36">
        <v>151494.26950754799</v>
      </c>
      <c r="C78" s="36">
        <v>0</v>
      </c>
      <c r="D78" s="36">
        <v>620172.26785161998</v>
      </c>
      <c r="E78" s="36">
        <v>219989.93359248</v>
      </c>
      <c r="F78" s="36">
        <v>991656.47095164796</v>
      </c>
      <c r="G78" s="36"/>
      <c r="H78" s="36"/>
      <c r="I78" s="36"/>
    </row>
    <row r="79" spans="1:9" s="37" customFormat="1" ht="13" x14ac:dyDescent="0.3">
      <c r="A79" s="5" t="s">
        <v>179</v>
      </c>
      <c r="B79" s="36">
        <v>110172.24005654801</v>
      </c>
      <c r="C79" s="36">
        <v>0</v>
      </c>
      <c r="D79" s="36">
        <v>277142.13568687002</v>
      </c>
      <c r="E79" s="36">
        <v>203162.39749301001</v>
      </c>
      <c r="F79" s="36">
        <v>590476.77323642804</v>
      </c>
      <c r="G79" s="36"/>
      <c r="H79" s="36"/>
      <c r="I79" s="36"/>
    </row>
    <row r="80" spans="1:9" s="35" customFormat="1" x14ac:dyDescent="0.25">
      <c r="A80" s="4" t="s">
        <v>180</v>
      </c>
      <c r="B80" s="34">
        <v>68230.216890313997</v>
      </c>
      <c r="C80" s="34">
        <v>0</v>
      </c>
      <c r="D80" s="34">
        <v>55990.416673170002</v>
      </c>
      <c r="E80" s="34">
        <v>31884.21115915</v>
      </c>
      <c r="F80" s="34">
        <v>156104.84472263401</v>
      </c>
      <c r="G80" s="34"/>
      <c r="H80" s="34"/>
      <c r="I80" s="34"/>
    </row>
    <row r="81" spans="1:9" s="35" customFormat="1" x14ac:dyDescent="0.25">
      <c r="A81" s="4" t="s">
        <v>181</v>
      </c>
      <c r="B81" s="34">
        <v>41942.023166234001</v>
      </c>
      <c r="C81" s="34">
        <v>0</v>
      </c>
      <c r="D81" s="34">
        <v>221151.7190137</v>
      </c>
      <c r="E81" s="34">
        <v>171278.18633386001</v>
      </c>
      <c r="F81" s="34">
        <v>434371.92851379397</v>
      </c>
      <c r="G81" s="34"/>
      <c r="H81" s="34"/>
      <c r="I81" s="34"/>
    </row>
    <row r="82" spans="1:9" s="37" customFormat="1" ht="13" x14ac:dyDescent="0.3">
      <c r="A82" s="5" t="s">
        <v>182</v>
      </c>
      <c r="B82" s="36">
        <v>3004.4291716100001</v>
      </c>
      <c r="C82" s="36">
        <v>0</v>
      </c>
      <c r="D82" s="36">
        <v>4932.6384976400004</v>
      </c>
      <c r="E82" s="36">
        <v>10508.538918460001</v>
      </c>
      <c r="F82" s="36">
        <v>18445.606587710001</v>
      </c>
      <c r="G82" s="36"/>
      <c r="H82" s="36"/>
      <c r="I82" s="36"/>
    </row>
    <row r="83" spans="1:9" s="35" customFormat="1" x14ac:dyDescent="0.25">
      <c r="A83" s="4" t="s">
        <v>183</v>
      </c>
      <c r="B83" s="34">
        <v>1730.3115943099999</v>
      </c>
      <c r="C83" s="34">
        <v>0</v>
      </c>
      <c r="D83" s="34">
        <v>3436.0337192500001</v>
      </c>
      <c r="E83" s="34">
        <v>7912.4082861799998</v>
      </c>
      <c r="F83" s="34">
        <v>13078.753599739999</v>
      </c>
      <c r="G83" s="34"/>
      <c r="H83" s="34"/>
      <c r="I83" s="34"/>
    </row>
    <row r="84" spans="1:9" s="35" customFormat="1" x14ac:dyDescent="0.25">
      <c r="A84" s="4" t="s">
        <v>184</v>
      </c>
      <c r="B84" s="34">
        <v>1274.1175773</v>
      </c>
      <c r="C84" s="34">
        <v>0</v>
      </c>
      <c r="D84" s="34">
        <v>1496.6047783900001</v>
      </c>
      <c r="E84" s="34">
        <v>2596.1306322800001</v>
      </c>
      <c r="F84" s="34">
        <v>5366.85298797</v>
      </c>
      <c r="G84" s="34"/>
      <c r="H84" s="34"/>
      <c r="I84" s="34"/>
    </row>
    <row r="85" spans="1:9" s="37" customFormat="1" ht="13" x14ac:dyDescent="0.3">
      <c r="A85" s="5" t="s">
        <v>185</v>
      </c>
      <c r="B85" s="36">
        <v>38317.600279389997</v>
      </c>
      <c r="C85" s="36">
        <v>0</v>
      </c>
      <c r="D85" s="36">
        <v>338097.49366710999</v>
      </c>
      <c r="E85" s="36">
        <v>6318.9971810099996</v>
      </c>
      <c r="F85" s="36">
        <v>382734.09112751001</v>
      </c>
      <c r="G85" s="36"/>
      <c r="H85" s="36"/>
      <c r="I85" s="36"/>
    </row>
    <row r="86" spans="1:9" s="35" customFormat="1" x14ac:dyDescent="0.25">
      <c r="A86" s="4" t="s">
        <v>170</v>
      </c>
      <c r="B86" s="34">
        <v>35700.040241319999</v>
      </c>
      <c r="C86" s="34">
        <v>0</v>
      </c>
      <c r="D86" s="34">
        <v>332253.31990697997</v>
      </c>
      <c r="E86" s="34">
        <v>4664.2506449499997</v>
      </c>
      <c r="F86" s="34">
        <v>372617.61079324997</v>
      </c>
      <c r="G86" s="34"/>
      <c r="H86" s="34"/>
      <c r="I86" s="34"/>
    </row>
    <row r="87" spans="1:9" s="35" customFormat="1" x14ac:dyDescent="0.25">
      <c r="A87" s="4" t="s">
        <v>171</v>
      </c>
      <c r="B87" s="34">
        <v>1178.9614877199999</v>
      </c>
      <c r="C87" s="34">
        <v>0</v>
      </c>
      <c r="D87" s="34">
        <v>31925.542997889999</v>
      </c>
      <c r="E87" s="34">
        <v>1806.4535408199999</v>
      </c>
      <c r="F87" s="34">
        <v>34910.958026430002</v>
      </c>
      <c r="G87" s="34"/>
      <c r="H87" s="34"/>
      <c r="I87" s="34"/>
    </row>
    <row r="88" spans="1:9" s="35" customFormat="1" x14ac:dyDescent="0.25">
      <c r="A88" s="4" t="s">
        <v>172</v>
      </c>
      <c r="B88" s="34">
        <v>0.94049729999999998</v>
      </c>
      <c r="C88" s="34">
        <v>0</v>
      </c>
      <c r="D88" s="34">
        <v>80039.588411069999</v>
      </c>
      <c r="E88" s="34">
        <v>0.79925500000000005</v>
      </c>
      <c r="F88" s="34">
        <v>80041.328163369995</v>
      </c>
      <c r="G88" s="34"/>
      <c r="H88" s="34"/>
      <c r="I88" s="34"/>
    </row>
    <row r="89" spans="1:9" s="35" customFormat="1" x14ac:dyDescent="0.25">
      <c r="A89" s="4" t="s">
        <v>186</v>
      </c>
      <c r="B89" s="34">
        <v>34520.138256300001</v>
      </c>
      <c r="C89" s="34">
        <v>0</v>
      </c>
      <c r="D89" s="34">
        <v>15588.836982999999</v>
      </c>
      <c r="E89" s="34">
        <v>0</v>
      </c>
      <c r="F89" s="34">
        <v>50108.975239300002</v>
      </c>
      <c r="G89" s="34"/>
      <c r="H89" s="34"/>
      <c r="I89" s="34"/>
    </row>
    <row r="90" spans="1:9" s="35" customFormat="1" x14ac:dyDescent="0.25">
      <c r="A90" s="4" t="s">
        <v>187</v>
      </c>
      <c r="B90" s="34">
        <v>0</v>
      </c>
      <c r="C90" s="34">
        <v>0</v>
      </c>
      <c r="D90" s="34">
        <v>39456.071088620003</v>
      </c>
      <c r="E90" s="34">
        <v>0</v>
      </c>
      <c r="F90" s="34">
        <v>39456.071088620003</v>
      </c>
      <c r="G90" s="34"/>
      <c r="H90" s="34"/>
      <c r="I90" s="34"/>
    </row>
    <row r="91" spans="1:9" s="35" customFormat="1" x14ac:dyDescent="0.25">
      <c r="A91" s="4" t="s">
        <v>173</v>
      </c>
      <c r="B91" s="34">
        <v>0</v>
      </c>
      <c r="C91" s="34">
        <v>0</v>
      </c>
      <c r="D91" s="34">
        <v>0</v>
      </c>
      <c r="E91" s="34">
        <v>2779.6316640099999</v>
      </c>
      <c r="F91" s="34">
        <v>2779.6316640099999</v>
      </c>
      <c r="G91" s="34"/>
      <c r="H91" s="34"/>
      <c r="I91" s="34"/>
    </row>
    <row r="92" spans="1:9" s="35" customFormat="1" x14ac:dyDescent="0.25">
      <c r="A92" s="4" t="s">
        <v>174</v>
      </c>
      <c r="B92" s="34">
        <v>0</v>
      </c>
      <c r="C92" s="34">
        <v>0</v>
      </c>
      <c r="D92" s="34">
        <v>165243.28042639999</v>
      </c>
      <c r="E92" s="34">
        <v>77.366185119999997</v>
      </c>
      <c r="F92" s="34">
        <v>165320.64661152</v>
      </c>
      <c r="G92" s="34"/>
      <c r="H92" s="34"/>
      <c r="I92" s="34"/>
    </row>
    <row r="93" spans="1:9" s="35" customFormat="1" x14ac:dyDescent="0.25">
      <c r="A93" s="4" t="s">
        <v>175</v>
      </c>
      <c r="B93" s="34">
        <v>2611.7269593300002</v>
      </c>
      <c r="C93" s="34">
        <v>0</v>
      </c>
      <c r="D93" s="34">
        <v>5844.1737601300001</v>
      </c>
      <c r="E93" s="34">
        <v>1654.7465360599999</v>
      </c>
      <c r="F93" s="34">
        <v>10110.64725552</v>
      </c>
      <c r="G93" s="34"/>
      <c r="H93" s="34"/>
      <c r="I93" s="34"/>
    </row>
    <row r="94" spans="1:9" s="35" customFormat="1" x14ac:dyDescent="0.25">
      <c r="A94" s="4" t="s">
        <v>176</v>
      </c>
      <c r="B94" s="34">
        <v>5.8330787400000004</v>
      </c>
      <c r="C94" s="34">
        <v>0</v>
      </c>
      <c r="D94" s="34">
        <v>0</v>
      </c>
      <c r="E94" s="34">
        <v>0</v>
      </c>
      <c r="F94" s="34">
        <v>5.8330787400000004</v>
      </c>
      <c r="G94" s="34"/>
      <c r="H94" s="34"/>
      <c r="I94" s="34"/>
    </row>
    <row r="95" spans="1:9" s="37" customFormat="1" ht="13" x14ac:dyDescent="0.3">
      <c r="A95" s="5" t="s">
        <v>188</v>
      </c>
      <c r="B95" s="36">
        <v>-534.66009317999999</v>
      </c>
      <c r="C95" s="36">
        <v>0</v>
      </c>
      <c r="D95" s="36">
        <v>37238.303119999997</v>
      </c>
      <c r="E95" s="36">
        <v>0</v>
      </c>
      <c r="F95" s="36">
        <v>36703.643026819998</v>
      </c>
      <c r="G95" s="36"/>
      <c r="H95" s="36"/>
      <c r="I95" s="36"/>
    </row>
    <row r="96" spans="1:9" s="35" customFormat="1" x14ac:dyDescent="0.25">
      <c r="A96" s="4" t="s">
        <v>189</v>
      </c>
      <c r="B96" s="34">
        <v>14523.937734429999</v>
      </c>
      <c r="C96" s="34">
        <v>0</v>
      </c>
      <c r="D96" s="34">
        <v>37238.303119999997</v>
      </c>
      <c r="E96" s="34">
        <v>0</v>
      </c>
      <c r="F96" s="34">
        <v>51762.240854429998</v>
      </c>
      <c r="G96" s="34"/>
      <c r="H96" s="34"/>
      <c r="I96" s="34"/>
    </row>
    <row r="97" spans="1:9" s="35" customFormat="1" x14ac:dyDescent="0.25">
      <c r="A97" s="4" t="s">
        <v>190</v>
      </c>
      <c r="B97" s="34">
        <v>15058.59782761</v>
      </c>
      <c r="C97" s="34">
        <v>0</v>
      </c>
      <c r="D97" s="34">
        <v>0</v>
      </c>
      <c r="E97" s="34">
        <v>0</v>
      </c>
      <c r="F97" s="34">
        <v>15058.59782761</v>
      </c>
      <c r="G97" s="34"/>
      <c r="H97" s="34"/>
      <c r="I97" s="34"/>
    </row>
    <row r="98" spans="1:9" s="35" customFormat="1" x14ac:dyDescent="0.25">
      <c r="A98" s="4" t="s">
        <v>191</v>
      </c>
      <c r="B98" s="34">
        <v>-535579.60165452259</v>
      </c>
      <c r="C98" s="34">
        <v>-221435.8658</v>
      </c>
      <c r="D98" s="34">
        <v>314990.5281122498</v>
      </c>
      <c r="E98" s="34">
        <v>40061.657338917998</v>
      </c>
      <c r="F98" s="34">
        <v>-401963.28200335481</v>
      </c>
      <c r="G98" s="34"/>
      <c r="H98" s="34"/>
      <c r="I98" s="34"/>
    </row>
    <row r="99" spans="1:9" s="35" customFormat="1" x14ac:dyDescent="0.25">
      <c r="A99" s="4" t="s">
        <v>192</v>
      </c>
      <c r="B99" s="34">
        <v>-686335.35175089061</v>
      </c>
      <c r="C99" s="34">
        <v>-221435.8658</v>
      </c>
      <c r="D99" s="34">
        <v>-333566.94775468018</v>
      </c>
      <c r="E99" s="34">
        <v>-167100.30880719199</v>
      </c>
      <c r="F99" s="34">
        <v>-1408438.4741127628</v>
      </c>
      <c r="G99" s="34"/>
      <c r="H99" s="34"/>
      <c r="I99" s="34"/>
    </row>
    <row r="100" spans="1:9" s="35" customFormat="1" x14ac:dyDescent="0.25">
      <c r="A100" s="4" t="s">
        <v>193</v>
      </c>
      <c r="B100" s="34">
        <v>764357.48947777064</v>
      </c>
      <c r="C100" s="34">
        <v>219754.2109105</v>
      </c>
      <c r="D100" s="34">
        <v>-1440315.69811021</v>
      </c>
      <c r="E100" s="34">
        <v>167137.203247992</v>
      </c>
      <c r="F100" s="34">
        <v>-289066.79447394732</v>
      </c>
      <c r="G100" s="34"/>
      <c r="H100" s="34"/>
      <c r="I100" s="34"/>
    </row>
    <row r="101" spans="1:9" s="37" customFormat="1" ht="13" x14ac:dyDescent="0.3">
      <c r="A101" s="5" t="s">
        <v>194</v>
      </c>
      <c r="B101" s="36">
        <v>-78022.137726879999</v>
      </c>
      <c r="C101" s="36">
        <v>1681.6548895000001</v>
      </c>
      <c r="D101" s="36">
        <v>1773882.64586489</v>
      </c>
      <c r="E101" s="36">
        <v>-36.894440799999998</v>
      </c>
      <c r="F101" s="36">
        <v>1697505.2685867101</v>
      </c>
      <c r="G101" s="36"/>
      <c r="H101" s="36"/>
      <c r="I101" s="36"/>
    </row>
    <row r="102" spans="1:9" s="37" customFormat="1" ht="13" x14ac:dyDescent="0.3">
      <c r="A102" s="5" t="s">
        <v>195</v>
      </c>
      <c r="B102" s="36">
        <v>-73502.430740879994</v>
      </c>
      <c r="C102" s="36">
        <v>1681.6548895000001</v>
      </c>
      <c r="D102" s="36">
        <v>1802386.15633918</v>
      </c>
      <c r="E102" s="36">
        <v>-36.537533799999999</v>
      </c>
      <c r="F102" s="36">
        <v>1730528.842954</v>
      </c>
      <c r="G102" s="36"/>
      <c r="H102" s="36"/>
      <c r="I102" s="36"/>
    </row>
    <row r="103" spans="1:9" s="37" customFormat="1" ht="13" x14ac:dyDescent="0.3">
      <c r="A103" s="5" t="s">
        <v>196</v>
      </c>
      <c r="B103" s="36">
        <v>0</v>
      </c>
      <c r="C103" s="36">
        <v>0</v>
      </c>
      <c r="D103" s="36">
        <v>-665259.80403849995</v>
      </c>
      <c r="E103" s="36">
        <v>0</v>
      </c>
      <c r="F103" s="36">
        <v>-665259.80403849995</v>
      </c>
      <c r="G103" s="36"/>
      <c r="H103" s="36"/>
      <c r="I103" s="36"/>
    </row>
    <row r="104" spans="1:9" s="35" customFormat="1" x14ac:dyDescent="0.25">
      <c r="A104" s="4" t="s">
        <v>197</v>
      </c>
      <c r="B104" s="34">
        <v>0</v>
      </c>
      <c r="C104" s="34">
        <v>0</v>
      </c>
      <c r="D104" s="34">
        <v>0</v>
      </c>
      <c r="E104" s="34">
        <v>0</v>
      </c>
      <c r="F104" s="34">
        <v>0</v>
      </c>
      <c r="G104" s="34"/>
      <c r="H104" s="34"/>
      <c r="I104" s="34"/>
    </row>
    <row r="105" spans="1:9" s="37" customFormat="1" ht="13" x14ac:dyDescent="0.3">
      <c r="A105" s="5" t="s">
        <v>198</v>
      </c>
      <c r="B105" s="36">
        <v>0</v>
      </c>
      <c r="C105" s="36">
        <v>0</v>
      </c>
      <c r="D105" s="36">
        <v>-665259.80403849995</v>
      </c>
      <c r="E105" s="36">
        <v>0</v>
      </c>
      <c r="F105" s="36">
        <v>-665259.80403849995</v>
      </c>
      <c r="G105" s="36"/>
      <c r="H105" s="36"/>
      <c r="I105" s="36"/>
    </row>
    <row r="106" spans="1:9" s="35" customFormat="1" x14ac:dyDescent="0.25">
      <c r="A106" s="4" t="s">
        <v>199</v>
      </c>
      <c r="B106" s="34">
        <v>0</v>
      </c>
      <c r="C106" s="34">
        <v>0</v>
      </c>
      <c r="D106" s="34">
        <v>378015.96298705001</v>
      </c>
      <c r="E106" s="34">
        <v>0</v>
      </c>
      <c r="F106" s="34">
        <v>378015.96298705001</v>
      </c>
      <c r="G106" s="34"/>
      <c r="H106" s="34"/>
      <c r="I106" s="34"/>
    </row>
    <row r="107" spans="1:9" s="35" customFormat="1" x14ac:dyDescent="0.25">
      <c r="A107" s="4" t="s">
        <v>200</v>
      </c>
      <c r="B107" s="34">
        <v>0</v>
      </c>
      <c r="C107" s="34">
        <v>0</v>
      </c>
      <c r="D107" s="34">
        <v>1043275.76702555</v>
      </c>
      <c r="E107" s="34">
        <v>0</v>
      </c>
      <c r="F107" s="34">
        <v>1043275.76702555</v>
      </c>
      <c r="G107" s="34"/>
      <c r="H107" s="34"/>
      <c r="I107" s="34"/>
    </row>
    <row r="108" spans="1:9" s="35" customFormat="1" x14ac:dyDescent="0.25">
      <c r="A108" s="4" t="s">
        <v>201</v>
      </c>
      <c r="B108" s="34">
        <v>0</v>
      </c>
      <c r="C108" s="34">
        <v>0</v>
      </c>
      <c r="D108" s="34">
        <v>0</v>
      </c>
      <c r="E108" s="34">
        <v>0</v>
      </c>
      <c r="F108" s="34">
        <v>0</v>
      </c>
      <c r="G108" s="34"/>
      <c r="H108" s="34"/>
      <c r="I108" s="34"/>
    </row>
    <row r="109" spans="1:9" s="37" customFormat="1" ht="13" x14ac:dyDescent="0.3">
      <c r="A109" s="5" t="s">
        <v>202</v>
      </c>
      <c r="B109" s="36">
        <v>-211680.19285369001</v>
      </c>
      <c r="C109" s="36">
        <v>1681.6548895000001</v>
      </c>
      <c r="D109" s="36">
        <v>0</v>
      </c>
      <c r="E109" s="36">
        <v>-36.135717110000002</v>
      </c>
      <c r="F109" s="36">
        <v>-210034.67368129999</v>
      </c>
      <c r="G109" s="36"/>
      <c r="H109" s="36"/>
      <c r="I109" s="36"/>
    </row>
    <row r="110" spans="1:9" s="35" customFormat="1" x14ac:dyDescent="0.25">
      <c r="A110" s="4" t="s">
        <v>203</v>
      </c>
      <c r="B110" s="34">
        <v>0</v>
      </c>
      <c r="C110" s="34">
        <v>0</v>
      </c>
      <c r="D110" s="34">
        <v>0</v>
      </c>
      <c r="E110" s="34">
        <v>0</v>
      </c>
      <c r="F110" s="34">
        <v>0</v>
      </c>
      <c r="G110" s="34"/>
      <c r="H110" s="34"/>
      <c r="I110" s="34"/>
    </row>
    <row r="111" spans="1:9" s="35" customFormat="1" x14ac:dyDescent="0.25">
      <c r="A111" s="4" t="s">
        <v>204</v>
      </c>
      <c r="B111" s="34">
        <v>123.23155152</v>
      </c>
      <c r="C111" s="34">
        <v>0</v>
      </c>
      <c r="D111" s="34">
        <v>0</v>
      </c>
      <c r="E111" s="34">
        <v>4.6629986600000004</v>
      </c>
      <c r="F111" s="34">
        <v>127.89455018</v>
      </c>
      <c r="G111" s="34"/>
      <c r="H111" s="34"/>
      <c r="I111" s="34"/>
    </row>
    <row r="112" spans="1:9" s="37" customFormat="1" ht="13" x14ac:dyDescent="0.3">
      <c r="A112" s="5" t="s">
        <v>205</v>
      </c>
      <c r="B112" s="36">
        <v>-211556.96130217001</v>
      </c>
      <c r="C112" s="36">
        <v>1681.6548895000001</v>
      </c>
      <c r="D112" s="36">
        <v>0</v>
      </c>
      <c r="E112" s="36">
        <v>-31.472718449999999</v>
      </c>
      <c r="F112" s="36">
        <v>-209906.77913112001</v>
      </c>
      <c r="G112" s="36"/>
      <c r="H112" s="36"/>
      <c r="I112" s="36"/>
    </row>
    <row r="113" spans="1:9" s="37" customFormat="1" ht="13" x14ac:dyDescent="0.3">
      <c r="A113" s="5" t="s">
        <v>206</v>
      </c>
      <c r="B113" s="36">
        <v>17356.360314019999</v>
      </c>
      <c r="C113" s="36">
        <v>0</v>
      </c>
      <c r="D113" s="36">
        <v>0</v>
      </c>
      <c r="E113" s="36">
        <v>0</v>
      </c>
      <c r="F113" s="36">
        <v>17356.360314019999</v>
      </c>
      <c r="G113" s="36"/>
      <c r="H113" s="36"/>
      <c r="I113" s="36"/>
    </row>
    <row r="114" spans="1:9" s="35" customFormat="1" x14ac:dyDescent="0.25">
      <c r="A114" s="4" t="s">
        <v>207</v>
      </c>
      <c r="B114" s="34">
        <v>81891.203147520006</v>
      </c>
      <c r="C114" s="34">
        <v>0</v>
      </c>
      <c r="D114" s="34">
        <v>0</v>
      </c>
      <c r="E114" s="34">
        <v>0</v>
      </c>
      <c r="F114" s="34">
        <v>81891.203147520006</v>
      </c>
      <c r="G114" s="34"/>
      <c r="H114" s="34"/>
      <c r="I114" s="34"/>
    </row>
    <row r="115" spans="1:9" s="35" customFormat="1" x14ac:dyDescent="0.25">
      <c r="A115" s="4" t="s">
        <v>208</v>
      </c>
      <c r="B115" s="34">
        <v>64534.842833499999</v>
      </c>
      <c r="C115" s="34">
        <v>0</v>
      </c>
      <c r="D115" s="34">
        <v>0</v>
      </c>
      <c r="E115" s="34">
        <v>0</v>
      </c>
      <c r="F115" s="34">
        <v>64534.842833499999</v>
      </c>
      <c r="G115" s="34"/>
      <c r="H115" s="34"/>
      <c r="I115" s="34"/>
    </row>
    <row r="116" spans="1:9" s="37" customFormat="1" ht="13" x14ac:dyDescent="0.3">
      <c r="A116" s="5" t="s">
        <v>209</v>
      </c>
      <c r="B116" s="36">
        <v>-228913.32161618999</v>
      </c>
      <c r="C116" s="36">
        <v>1681.6548895000001</v>
      </c>
      <c r="D116" s="36">
        <v>0</v>
      </c>
      <c r="E116" s="36">
        <v>-31.472718449999999</v>
      </c>
      <c r="F116" s="36">
        <v>-227263.13944514</v>
      </c>
      <c r="G116" s="36"/>
      <c r="H116" s="36"/>
      <c r="I116" s="36"/>
    </row>
    <row r="117" spans="1:9" s="35" customFormat="1" x14ac:dyDescent="0.25">
      <c r="A117" s="4" t="s">
        <v>207</v>
      </c>
      <c r="B117" s="34">
        <v>317243.77035479998</v>
      </c>
      <c r="C117" s="34">
        <v>1681.6548895000001</v>
      </c>
      <c r="D117" s="34">
        <v>0</v>
      </c>
      <c r="E117" s="34">
        <v>22.9531338</v>
      </c>
      <c r="F117" s="34">
        <v>318948.37837809999</v>
      </c>
      <c r="G117" s="34"/>
      <c r="H117" s="34"/>
      <c r="I117" s="34"/>
    </row>
    <row r="118" spans="1:9" s="35" customFormat="1" x14ac:dyDescent="0.25">
      <c r="A118" s="4" t="s">
        <v>208</v>
      </c>
      <c r="B118" s="34">
        <v>546157.09197098995</v>
      </c>
      <c r="C118" s="34">
        <v>0</v>
      </c>
      <c r="D118" s="34">
        <v>0</v>
      </c>
      <c r="E118" s="34">
        <v>54.425852249999998</v>
      </c>
      <c r="F118" s="34">
        <v>546211.51782324002</v>
      </c>
      <c r="G118" s="34"/>
      <c r="H118" s="34"/>
      <c r="I118" s="34"/>
    </row>
    <row r="119" spans="1:9" s="35" customFormat="1" x14ac:dyDescent="0.25">
      <c r="A119" s="4" t="s">
        <v>210</v>
      </c>
      <c r="B119" s="34">
        <v>0</v>
      </c>
      <c r="C119" s="34">
        <v>0</v>
      </c>
      <c r="D119" s="34">
        <v>0</v>
      </c>
      <c r="E119" s="34">
        <v>0</v>
      </c>
      <c r="F119" s="34">
        <v>0</v>
      </c>
      <c r="G119" s="34"/>
      <c r="H119" s="34"/>
      <c r="I119" s="34"/>
    </row>
    <row r="120" spans="1:9" s="37" customFormat="1" ht="13" x14ac:dyDescent="0.3">
      <c r="A120" s="5" t="s">
        <v>211</v>
      </c>
      <c r="B120" s="36">
        <v>121299.85741428001</v>
      </c>
      <c r="C120" s="36">
        <v>0</v>
      </c>
      <c r="D120" s="36">
        <v>0</v>
      </c>
      <c r="E120" s="36">
        <v>0</v>
      </c>
      <c r="F120" s="36">
        <v>121299.85741428001</v>
      </c>
      <c r="G120" s="36"/>
      <c r="H120" s="36"/>
      <c r="I120" s="36"/>
    </row>
    <row r="121" spans="1:9" s="35" customFormat="1" x14ac:dyDescent="0.25">
      <c r="A121" s="4" t="s">
        <v>212</v>
      </c>
      <c r="B121" s="34">
        <v>0</v>
      </c>
      <c r="C121" s="34">
        <v>0</v>
      </c>
      <c r="D121" s="34">
        <v>0</v>
      </c>
      <c r="E121" s="34">
        <v>0</v>
      </c>
      <c r="F121" s="34">
        <v>0</v>
      </c>
      <c r="G121" s="34"/>
      <c r="H121" s="34"/>
      <c r="I121" s="34"/>
    </row>
    <row r="122" spans="1:9" s="37" customFormat="1" ht="13" x14ac:dyDescent="0.3">
      <c r="A122" s="5" t="s">
        <v>213</v>
      </c>
      <c r="B122" s="36">
        <v>121299.85741428001</v>
      </c>
      <c r="C122" s="36">
        <v>0</v>
      </c>
      <c r="D122" s="36">
        <v>0</v>
      </c>
      <c r="E122" s="36">
        <v>0</v>
      </c>
      <c r="F122" s="36">
        <v>121299.85741428001</v>
      </c>
      <c r="G122" s="36"/>
      <c r="H122" s="36"/>
      <c r="I122" s="36"/>
    </row>
    <row r="123" spans="1:9" s="35" customFormat="1" x14ac:dyDescent="0.25">
      <c r="A123" s="4" t="s">
        <v>199</v>
      </c>
      <c r="B123" s="34">
        <v>149869.10966265999</v>
      </c>
      <c r="C123" s="34">
        <v>0</v>
      </c>
      <c r="D123" s="34">
        <v>0</v>
      </c>
      <c r="E123" s="34">
        <v>0</v>
      </c>
      <c r="F123" s="34">
        <v>149869.10966265999</v>
      </c>
      <c r="G123" s="34"/>
      <c r="H123" s="34"/>
      <c r="I123" s="34"/>
    </row>
    <row r="124" spans="1:9" s="35" customFormat="1" x14ac:dyDescent="0.25">
      <c r="A124" s="4" t="s">
        <v>200</v>
      </c>
      <c r="B124" s="34">
        <v>28569.252248379998</v>
      </c>
      <c r="C124" s="34">
        <v>0</v>
      </c>
      <c r="D124" s="34">
        <v>0</v>
      </c>
      <c r="E124" s="34">
        <v>0</v>
      </c>
      <c r="F124" s="34">
        <v>28569.252248379998</v>
      </c>
      <c r="G124" s="34"/>
      <c r="H124" s="34"/>
      <c r="I124" s="34"/>
    </row>
    <row r="125" spans="1:9" s="37" customFormat="1" ht="13" x14ac:dyDescent="0.3">
      <c r="A125" s="5" t="s">
        <v>214</v>
      </c>
      <c r="B125" s="36">
        <v>16877.904698530001</v>
      </c>
      <c r="C125" s="36">
        <v>0</v>
      </c>
      <c r="D125" s="36">
        <v>2467645.9603776801</v>
      </c>
      <c r="E125" s="36">
        <v>-0.40181668999999998</v>
      </c>
      <c r="F125" s="36">
        <v>2484523.46325952</v>
      </c>
      <c r="G125" s="36"/>
      <c r="H125" s="36"/>
      <c r="I125" s="36"/>
    </row>
    <row r="126" spans="1:9" s="37" customFormat="1" ht="13" x14ac:dyDescent="0.3">
      <c r="A126" s="5" t="s">
        <v>215</v>
      </c>
      <c r="B126" s="36">
        <v>-2837.8192025799999</v>
      </c>
      <c r="C126" s="36">
        <v>0</v>
      </c>
      <c r="D126" s="36">
        <v>29092.036540620102</v>
      </c>
      <c r="E126" s="36">
        <v>-0.40181668999999998</v>
      </c>
      <c r="F126" s="36">
        <v>26253.815521350101</v>
      </c>
      <c r="G126" s="36"/>
      <c r="H126" s="36"/>
      <c r="I126" s="36"/>
    </row>
    <row r="127" spans="1:9" s="35" customFormat="1" x14ac:dyDescent="0.25">
      <c r="A127" s="4" t="s">
        <v>216</v>
      </c>
      <c r="B127" s="34">
        <v>0</v>
      </c>
      <c r="C127" s="34">
        <v>0</v>
      </c>
      <c r="D127" s="34">
        <v>5941422.0348895704</v>
      </c>
      <c r="E127" s="34">
        <v>0</v>
      </c>
      <c r="F127" s="34">
        <v>5941422.0348895704</v>
      </c>
      <c r="G127" s="34"/>
      <c r="H127" s="34"/>
      <c r="I127" s="34"/>
    </row>
    <row r="128" spans="1:9" s="35" customFormat="1" x14ac:dyDescent="0.25">
      <c r="A128" s="4" t="s">
        <v>217</v>
      </c>
      <c r="B128" s="34">
        <v>2837.8192025799999</v>
      </c>
      <c r="C128" s="34">
        <v>0</v>
      </c>
      <c r="D128" s="34">
        <v>5912329.9983489504</v>
      </c>
      <c r="E128" s="34">
        <v>0.40181668999999998</v>
      </c>
      <c r="F128" s="34">
        <v>5915168.2193682203</v>
      </c>
      <c r="G128" s="34"/>
      <c r="H128" s="34"/>
      <c r="I128" s="34"/>
    </row>
    <row r="129" spans="1:12" s="37" customFormat="1" ht="13" x14ac:dyDescent="0.3">
      <c r="A129" s="5" t="s">
        <v>218</v>
      </c>
      <c r="B129" s="36">
        <v>19715.723901109999</v>
      </c>
      <c r="C129" s="36">
        <v>0</v>
      </c>
      <c r="D129" s="36">
        <v>0</v>
      </c>
      <c r="E129" s="36">
        <v>0</v>
      </c>
      <c r="F129" s="36">
        <v>19715.723901109999</v>
      </c>
      <c r="G129" s="36"/>
      <c r="H129" s="36"/>
      <c r="I129" s="36"/>
    </row>
    <row r="130" spans="1:12" s="35" customFormat="1" x14ac:dyDescent="0.25">
      <c r="A130" s="4" t="s">
        <v>199</v>
      </c>
      <c r="B130" s="34">
        <v>20915.172767100001</v>
      </c>
      <c r="C130" s="34">
        <v>0</v>
      </c>
      <c r="D130" s="34">
        <v>0</v>
      </c>
      <c r="E130" s="34">
        <v>0</v>
      </c>
      <c r="F130" s="34">
        <v>20915.172767100001</v>
      </c>
      <c r="G130" s="34"/>
      <c r="H130" s="34"/>
      <c r="I130" s="34"/>
    </row>
    <row r="131" spans="1:12" s="35" customFormat="1" x14ac:dyDescent="0.25">
      <c r="A131" s="4" t="s">
        <v>200</v>
      </c>
      <c r="B131" s="34">
        <v>1199.4488659900001</v>
      </c>
      <c r="C131" s="34">
        <v>0</v>
      </c>
      <c r="D131" s="34">
        <v>0</v>
      </c>
      <c r="E131" s="34">
        <v>0</v>
      </c>
      <c r="F131" s="34">
        <v>1199.4488659900001</v>
      </c>
      <c r="G131" s="34"/>
      <c r="H131" s="34"/>
      <c r="I131" s="34"/>
    </row>
    <row r="132" spans="1:12" s="35" customFormat="1" x14ac:dyDescent="0.25">
      <c r="A132" s="4" t="s">
        <v>219</v>
      </c>
      <c r="B132" s="34">
        <v>0</v>
      </c>
      <c r="C132" s="34">
        <v>0</v>
      </c>
      <c r="D132" s="34">
        <v>491331.77739994001</v>
      </c>
      <c r="E132" s="34">
        <v>0</v>
      </c>
      <c r="F132" s="34">
        <v>491331.77739994001</v>
      </c>
      <c r="G132" s="34"/>
      <c r="H132" s="34"/>
      <c r="I132" s="34"/>
    </row>
    <row r="133" spans="1:12" s="35" customFormat="1" x14ac:dyDescent="0.25">
      <c r="A133" s="4" t="s">
        <v>220</v>
      </c>
      <c r="B133" s="34">
        <v>0</v>
      </c>
      <c r="C133" s="34">
        <v>0</v>
      </c>
      <c r="D133" s="34">
        <v>-6496.3724749200001</v>
      </c>
      <c r="E133" s="34">
        <v>0</v>
      </c>
      <c r="F133" s="34">
        <v>-6496.3724749200001</v>
      </c>
      <c r="G133" s="34"/>
      <c r="H133" s="34"/>
      <c r="I133" s="34"/>
    </row>
    <row r="134" spans="1:12" s="35" customFormat="1" x14ac:dyDescent="0.25">
      <c r="A134" s="4" t="s">
        <v>210</v>
      </c>
      <c r="B134" s="34">
        <v>0</v>
      </c>
      <c r="C134" s="34">
        <v>0</v>
      </c>
      <c r="D134" s="34">
        <v>1953718.5189120399</v>
      </c>
      <c r="E134" s="34">
        <v>0</v>
      </c>
      <c r="F134" s="34">
        <v>1953718.5189120399</v>
      </c>
      <c r="G134" s="34"/>
      <c r="H134" s="34"/>
      <c r="I134" s="34"/>
    </row>
    <row r="135" spans="1:12" s="37" customFormat="1" ht="13" x14ac:dyDescent="0.3">
      <c r="A135" s="5" t="s">
        <v>221</v>
      </c>
      <c r="B135" s="36">
        <v>-4519.7069860000001</v>
      </c>
      <c r="C135" s="36">
        <v>0</v>
      </c>
      <c r="D135" s="36">
        <v>-28503.51047429</v>
      </c>
      <c r="E135" s="36">
        <v>-0.35690699999999997</v>
      </c>
      <c r="F135" s="36">
        <v>-33023.574367289999</v>
      </c>
      <c r="G135" s="36"/>
      <c r="H135" s="36"/>
      <c r="I135" s="36"/>
    </row>
    <row r="136" spans="1:12" s="35" customFormat="1" x14ac:dyDescent="0.25">
      <c r="A136" s="4" t="s">
        <v>222</v>
      </c>
      <c r="B136" s="34">
        <v>0</v>
      </c>
      <c r="C136" s="34">
        <v>0</v>
      </c>
      <c r="D136" s="34">
        <v>485381.67052013997</v>
      </c>
      <c r="E136" s="34">
        <v>0</v>
      </c>
      <c r="F136" s="34">
        <v>485381.67052013997</v>
      </c>
      <c r="G136" s="34"/>
      <c r="H136" s="34"/>
      <c r="I136" s="34"/>
    </row>
    <row r="137" spans="1:12" s="35" customFormat="1" x14ac:dyDescent="0.25">
      <c r="A137" s="4" t="s">
        <v>223</v>
      </c>
      <c r="B137" s="34">
        <v>5533.0269859999999</v>
      </c>
      <c r="C137" s="34">
        <v>0</v>
      </c>
      <c r="D137" s="34">
        <v>513885.18099442997</v>
      </c>
      <c r="E137" s="34">
        <v>0.35690699999999997</v>
      </c>
      <c r="F137" s="34">
        <v>519418.56488742999</v>
      </c>
      <c r="G137" s="34"/>
      <c r="H137" s="34"/>
      <c r="I137" s="34"/>
    </row>
    <row r="138" spans="1:12" s="37" customFormat="1" ht="13" x14ac:dyDescent="0.3">
      <c r="A138" s="5" t="s">
        <v>224</v>
      </c>
      <c r="B138" s="36">
        <v>1013.32</v>
      </c>
      <c r="C138" s="36">
        <v>0</v>
      </c>
      <c r="D138" s="36">
        <v>0</v>
      </c>
      <c r="E138" s="36">
        <v>0</v>
      </c>
      <c r="F138" s="36">
        <v>1013.32</v>
      </c>
      <c r="G138" s="36"/>
      <c r="H138" s="36"/>
      <c r="I138" s="36"/>
    </row>
    <row r="139" spans="1:12" s="35" customFormat="1" x14ac:dyDescent="0.25">
      <c r="A139" s="4" t="s">
        <v>225</v>
      </c>
      <c r="B139" s="34">
        <v>1013.32</v>
      </c>
      <c r="C139" s="34">
        <v>0</v>
      </c>
      <c r="D139" s="34">
        <v>0</v>
      </c>
      <c r="E139" s="34">
        <v>0</v>
      </c>
      <c r="F139" s="34">
        <v>1013.32</v>
      </c>
      <c r="G139" s="34"/>
      <c r="H139" s="34"/>
      <c r="I139" s="34"/>
    </row>
    <row r="140" spans="1:12" s="35" customFormat="1" x14ac:dyDescent="0.25">
      <c r="A140" s="4" t="s">
        <v>226</v>
      </c>
      <c r="B140" s="34">
        <v>0</v>
      </c>
      <c r="C140" s="34">
        <v>0</v>
      </c>
      <c r="D140" s="34">
        <v>0</v>
      </c>
      <c r="E140" s="34">
        <v>0</v>
      </c>
      <c r="F140" s="34">
        <v>0</v>
      </c>
      <c r="G140" s="34"/>
      <c r="H140" s="34"/>
      <c r="I140" s="34"/>
    </row>
    <row r="141" spans="1:12" s="35" customFormat="1" x14ac:dyDescent="0.25">
      <c r="A141" s="4"/>
      <c r="B141" s="34"/>
      <c r="C141" s="34"/>
      <c r="D141" s="34"/>
      <c r="E141" s="34"/>
      <c r="F141" s="34"/>
      <c r="G141" s="34"/>
      <c r="H141" s="34"/>
      <c r="I141" s="34"/>
    </row>
    <row r="142" spans="1:12" s="35" customFormat="1" ht="13" thickBot="1" x14ac:dyDescent="0.3">
      <c r="A142" s="31"/>
      <c r="B142" s="31"/>
      <c r="C142" s="31"/>
      <c r="D142" s="31"/>
      <c r="E142" s="31"/>
      <c r="F142" s="38"/>
      <c r="G142" s="38"/>
      <c r="H142" s="38"/>
      <c r="I142" s="38"/>
      <c r="J142" s="39"/>
      <c r="K142" s="39"/>
      <c r="L142" s="39"/>
    </row>
    <row r="143" spans="1:12" ht="13" thickTop="1" x14ac:dyDescent="0.25"/>
    <row r="144" spans="1:12" x14ac:dyDescent="0.25">
      <c r="A144" s="29" t="s">
        <v>367</v>
      </c>
    </row>
    <row r="145" spans="1:8" ht="30" customHeight="1" x14ac:dyDescent="0.25">
      <c r="A145" s="41" t="s">
        <v>377</v>
      </c>
      <c r="B145" s="41"/>
      <c r="C145" s="41"/>
      <c r="D145" s="41"/>
      <c r="E145" s="41"/>
      <c r="F145" s="41"/>
      <c r="G145" s="41"/>
      <c r="H145" s="41"/>
    </row>
    <row r="146" spans="1:8" ht="29" customHeight="1" x14ac:dyDescent="0.25">
      <c r="A146" s="41" t="s">
        <v>378</v>
      </c>
      <c r="B146" s="41"/>
      <c r="C146" s="41"/>
      <c r="D146" s="41"/>
      <c r="E146" s="41"/>
      <c r="F146" s="41"/>
      <c r="G146" s="41"/>
      <c r="H146" s="41"/>
    </row>
  </sheetData>
  <mergeCells count="2">
    <mergeCell ref="A145:H145"/>
    <mergeCell ref="A146:H146"/>
  </mergeCells>
  <printOptions horizontalCentered="1"/>
  <pageMargins left="0.75" right="0.75" top="0.38" bottom="0.49" header="0" footer="0"/>
  <pageSetup scale="70"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9BCE-2119-4C72-B412-B0A9854C5249}">
  <dimension ref="A1:AC136"/>
  <sheetViews>
    <sheetView showGridLines="0" defaultGridColor="0" topLeftCell="G51" colorId="60" workbookViewId="0">
      <selection activeCell="K49" sqref="K49"/>
    </sheetView>
  </sheetViews>
  <sheetFormatPr baseColWidth="10" defaultColWidth="11.453125" defaultRowHeight="12.5" x14ac:dyDescent="0.25"/>
  <cols>
    <col min="1" max="1" width="51.54296875" style="29" bestFit="1" customWidth="1"/>
    <col min="2" max="10" width="11.453125" style="29"/>
    <col min="11" max="11" width="12.453125" style="29" bestFit="1" customWidth="1"/>
    <col min="12" max="12" width="11.453125" style="29"/>
    <col min="13" max="13" width="12.453125" style="29" bestFit="1" customWidth="1"/>
    <col min="14" max="26" width="11.453125" style="29"/>
    <col min="27" max="27" width="11.54296875" style="29" customWidth="1"/>
    <col min="28" max="28" width="11.453125" style="29"/>
    <col min="29" max="29" width="12.81640625" style="29" bestFit="1" customWidth="1"/>
    <col min="30" max="16384" width="11.453125" style="29"/>
  </cols>
  <sheetData>
    <row r="1" spans="1:29" x14ac:dyDescent="0.25">
      <c r="A1" s="1" t="s">
        <v>0</v>
      </c>
    </row>
    <row r="2" spans="1:29" x14ac:dyDescent="0.25">
      <c r="A2" s="1" t="s">
        <v>2</v>
      </c>
    </row>
    <row r="3" spans="1:29" x14ac:dyDescent="0.25">
      <c r="A3" s="1" t="s">
        <v>3</v>
      </c>
    </row>
    <row r="5" spans="1:29" ht="13" x14ac:dyDescent="0.3">
      <c r="A5" s="32" t="s">
        <v>4</v>
      </c>
      <c r="B5" s="32"/>
      <c r="C5" s="32"/>
    </row>
    <row r="6" spans="1:29" ht="13" x14ac:dyDescent="0.3">
      <c r="A6" s="32" t="s">
        <v>364</v>
      </c>
      <c r="B6" s="32"/>
      <c r="C6" s="32"/>
    </row>
    <row r="7" spans="1:29" ht="13" x14ac:dyDescent="0.3">
      <c r="A7" s="32">
        <v>2025</v>
      </c>
      <c r="B7" s="32"/>
      <c r="C7" s="32"/>
    </row>
    <row r="8" spans="1:29" ht="13" x14ac:dyDescent="0.3">
      <c r="A8" s="32" t="s">
        <v>5</v>
      </c>
      <c r="B8" s="32"/>
      <c r="C8" s="32"/>
    </row>
    <row r="9" spans="1:29" ht="13" thickBot="1" x14ac:dyDescent="0.3"/>
    <row r="10" spans="1:29" ht="24" thickTop="1" thickBot="1" x14ac:dyDescent="0.3">
      <c r="A10" s="3" t="s">
        <v>1</v>
      </c>
      <c r="B10" s="3" t="s">
        <v>7</v>
      </c>
      <c r="C10" s="3" t="s">
        <v>31</v>
      </c>
      <c r="D10" s="3" t="s">
        <v>34</v>
      </c>
      <c r="E10" s="3" t="s">
        <v>76</v>
      </c>
      <c r="F10" s="3" t="s">
        <v>77</v>
      </c>
      <c r="G10" s="3" t="s">
        <v>78</v>
      </c>
      <c r="H10" s="3" t="s">
        <v>79</v>
      </c>
      <c r="I10" s="3" t="s">
        <v>80</v>
      </c>
      <c r="J10" s="3" t="s">
        <v>81</v>
      </c>
      <c r="K10" s="3" t="s">
        <v>82</v>
      </c>
      <c r="L10" s="3" t="s">
        <v>83</v>
      </c>
      <c r="M10" s="3" t="s">
        <v>84</v>
      </c>
      <c r="N10" s="3" t="s">
        <v>85</v>
      </c>
      <c r="O10" s="3" t="s">
        <v>86</v>
      </c>
      <c r="P10" s="3" t="s">
        <v>87</v>
      </c>
      <c r="Q10" s="3" t="s">
        <v>88</v>
      </c>
      <c r="R10" s="3" t="s">
        <v>89</v>
      </c>
      <c r="S10" s="3" t="s">
        <v>90</v>
      </c>
      <c r="T10" s="3" t="s">
        <v>91</v>
      </c>
      <c r="U10" s="3" t="s">
        <v>92</v>
      </c>
      <c r="V10" s="3" t="s">
        <v>93</v>
      </c>
      <c r="W10" s="3" t="s">
        <v>365</v>
      </c>
      <c r="X10" s="3" t="s">
        <v>101</v>
      </c>
      <c r="Y10" s="3" t="s">
        <v>102</v>
      </c>
      <c r="Z10" s="3" t="s">
        <v>108</v>
      </c>
      <c r="AA10" s="3" t="s">
        <v>109</v>
      </c>
      <c r="AB10" s="3" t="s">
        <v>120</v>
      </c>
      <c r="AC10" s="3" t="s">
        <v>126</v>
      </c>
    </row>
    <row r="11" spans="1:29" s="35" customFormat="1" ht="13" thickTop="1" x14ac:dyDescent="0.25">
      <c r="A11" s="4"/>
      <c r="B11" s="34"/>
      <c r="C11" s="34"/>
    </row>
    <row r="12" spans="1:29" s="37" customFormat="1" ht="13" x14ac:dyDescent="0.3">
      <c r="A12" s="5" t="s">
        <v>127</v>
      </c>
      <c r="B12" s="36">
        <v>-350.14689900000002</v>
      </c>
      <c r="C12" s="36">
        <v>-249.123525</v>
      </c>
      <c r="D12" s="37">
        <v>-64.701018000000005</v>
      </c>
      <c r="E12" s="37">
        <v>-451.21394047000001</v>
      </c>
      <c r="F12" s="37">
        <v>-508.42009214000001</v>
      </c>
      <c r="G12" s="37">
        <v>-62.935132799999998</v>
      </c>
      <c r="H12" s="37">
        <v>-35.242587620000002</v>
      </c>
      <c r="I12" s="37">
        <v>-217.47899530999999</v>
      </c>
      <c r="J12" s="37">
        <v>-85.018254990000003</v>
      </c>
      <c r="K12" s="37">
        <v>-27319.055068130001</v>
      </c>
      <c r="L12" s="37">
        <v>-566.91258993999998</v>
      </c>
      <c r="M12" s="37">
        <v>7428093.2636249196</v>
      </c>
      <c r="N12" s="37">
        <v>-7075.6074874300002</v>
      </c>
      <c r="O12" s="37">
        <v>-107.242824</v>
      </c>
      <c r="P12" s="37">
        <v>-1118.3165883700001</v>
      </c>
      <c r="Q12" s="37">
        <v>-127.54046624999999</v>
      </c>
      <c r="R12" s="37">
        <v>-220.60673912999999</v>
      </c>
      <c r="S12" s="37">
        <v>-99634.926497930006</v>
      </c>
      <c r="T12" s="37">
        <v>-3403.6222972999999</v>
      </c>
      <c r="U12" s="37">
        <v>4826.5294638100004</v>
      </c>
      <c r="V12" s="37">
        <v>-36.469965879999997</v>
      </c>
      <c r="W12" s="37">
        <v>0</v>
      </c>
      <c r="X12" s="37">
        <v>-899.38983199999996</v>
      </c>
      <c r="Y12" s="37">
        <v>-109.0322443</v>
      </c>
      <c r="Z12" s="37">
        <v>-156689.18259868</v>
      </c>
      <c r="AA12" s="37">
        <v>0</v>
      </c>
      <c r="AB12" s="37">
        <v>-442.76301501</v>
      </c>
      <c r="AC12" s="37">
        <f t="shared" ref="AC12:AC43" si="0">SUM(B12:AB12)</f>
        <v>7133144.8444290496</v>
      </c>
    </row>
    <row r="13" spans="1:29" s="37" customFormat="1" ht="13" x14ac:dyDescent="0.3">
      <c r="A13" s="5" t="s">
        <v>128</v>
      </c>
      <c r="B13" s="36">
        <v>-350.14689900000002</v>
      </c>
      <c r="C13" s="36">
        <v>-249.123525</v>
      </c>
      <c r="D13" s="37">
        <v>-64.701018000000005</v>
      </c>
      <c r="E13" s="37">
        <v>-415.74775498999998</v>
      </c>
      <c r="F13" s="37">
        <v>-483.98697649000002</v>
      </c>
      <c r="G13" s="37">
        <v>-62.935132799999998</v>
      </c>
      <c r="H13" s="37">
        <v>-35.242587620000002</v>
      </c>
      <c r="I13" s="37">
        <v>-217.47899530999999</v>
      </c>
      <c r="J13" s="37">
        <v>-85.018254420000005</v>
      </c>
      <c r="K13" s="37">
        <v>-27319.05507613</v>
      </c>
      <c r="L13" s="37">
        <v>-566.91258993999998</v>
      </c>
      <c r="M13" s="37">
        <v>7428025.4171303203</v>
      </c>
      <c r="N13" s="37">
        <v>-7075.6074874300002</v>
      </c>
      <c r="O13" s="37">
        <v>-107.242824</v>
      </c>
      <c r="P13" s="37">
        <v>-823.82840167999996</v>
      </c>
      <c r="Q13" s="37">
        <v>-127.54046624999999</v>
      </c>
      <c r="R13" s="37">
        <v>-220.60673912999999</v>
      </c>
      <c r="S13" s="37">
        <v>-99634.926497930006</v>
      </c>
      <c r="T13" s="37">
        <v>-3403.6222972999999</v>
      </c>
      <c r="U13" s="37">
        <v>10992.666866170001</v>
      </c>
      <c r="V13" s="37">
        <v>-36.469966239999998</v>
      </c>
      <c r="W13" s="37">
        <v>0</v>
      </c>
      <c r="X13" s="37">
        <v>-899.38983199999996</v>
      </c>
      <c r="Y13" s="37">
        <v>-109.0322443</v>
      </c>
      <c r="Z13" s="37">
        <v>-156689.18259868</v>
      </c>
      <c r="AA13" s="37">
        <v>0</v>
      </c>
      <c r="AB13" s="37">
        <v>-442.76301501</v>
      </c>
      <c r="AC13" s="37">
        <f t="shared" si="0"/>
        <v>7139597.5228168396</v>
      </c>
    </row>
    <row r="14" spans="1:29" s="37" customFormat="1" ht="13" x14ac:dyDescent="0.3">
      <c r="A14" s="5" t="s">
        <v>129</v>
      </c>
      <c r="B14" s="36">
        <v>0</v>
      </c>
      <c r="C14" s="36">
        <v>0</v>
      </c>
      <c r="D14" s="37">
        <v>0</v>
      </c>
      <c r="E14" s="37">
        <v>0</v>
      </c>
      <c r="F14" s="37">
        <v>0</v>
      </c>
      <c r="G14" s="37">
        <v>0</v>
      </c>
      <c r="H14" s="37">
        <v>0</v>
      </c>
      <c r="I14" s="37">
        <v>0</v>
      </c>
      <c r="J14" s="37">
        <v>0</v>
      </c>
      <c r="K14" s="37">
        <v>0</v>
      </c>
      <c r="L14" s="37">
        <v>0</v>
      </c>
      <c r="M14" s="37">
        <v>7240275.6649823692</v>
      </c>
      <c r="N14" s="37">
        <v>0</v>
      </c>
      <c r="O14" s="37">
        <v>0</v>
      </c>
      <c r="P14" s="37">
        <v>0</v>
      </c>
      <c r="Q14" s="37">
        <v>0</v>
      </c>
      <c r="R14" s="37">
        <v>0</v>
      </c>
      <c r="S14" s="37">
        <v>0</v>
      </c>
      <c r="T14" s="37">
        <v>0</v>
      </c>
      <c r="U14" s="37">
        <v>0</v>
      </c>
      <c r="V14" s="37">
        <v>0</v>
      </c>
      <c r="W14" s="37">
        <v>0</v>
      </c>
      <c r="X14" s="37">
        <v>0</v>
      </c>
      <c r="Y14" s="37">
        <v>0</v>
      </c>
      <c r="Z14" s="37">
        <v>0</v>
      </c>
      <c r="AA14" s="37">
        <v>0</v>
      </c>
      <c r="AB14" s="37">
        <v>0</v>
      </c>
      <c r="AC14" s="37">
        <f t="shared" si="0"/>
        <v>7240275.6649823692</v>
      </c>
    </row>
    <row r="15" spans="1:29" s="37" customFormat="1" ht="13" x14ac:dyDescent="0.3">
      <c r="A15" s="5" t="s">
        <v>130</v>
      </c>
      <c r="B15" s="36">
        <v>0</v>
      </c>
      <c r="C15" s="36">
        <v>0</v>
      </c>
      <c r="D15" s="37">
        <v>0</v>
      </c>
      <c r="E15" s="37">
        <v>0</v>
      </c>
      <c r="F15" s="37">
        <v>0</v>
      </c>
      <c r="G15" s="37">
        <v>0</v>
      </c>
      <c r="H15" s="37">
        <v>0</v>
      </c>
      <c r="I15" s="37">
        <v>0</v>
      </c>
      <c r="J15" s="37">
        <v>0</v>
      </c>
      <c r="K15" s="37">
        <v>0</v>
      </c>
      <c r="L15" s="37">
        <v>0</v>
      </c>
      <c r="M15" s="37">
        <v>3425709.5060159499</v>
      </c>
      <c r="N15" s="37">
        <v>0</v>
      </c>
      <c r="O15" s="37">
        <v>0</v>
      </c>
      <c r="P15" s="37">
        <v>0</v>
      </c>
      <c r="Q15" s="37">
        <v>0</v>
      </c>
      <c r="R15" s="37">
        <v>0</v>
      </c>
      <c r="S15" s="37">
        <v>0</v>
      </c>
      <c r="T15" s="37">
        <v>0</v>
      </c>
      <c r="U15" s="37">
        <v>0</v>
      </c>
      <c r="V15" s="37">
        <v>0</v>
      </c>
      <c r="W15" s="37">
        <v>0</v>
      </c>
      <c r="X15" s="37">
        <v>0</v>
      </c>
      <c r="Y15" s="37">
        <v>0</v>
      </c>
      <c r="Z15" s="37">
        <v>0</v>
      </c>
      <c r="AA15" s="37">
        <v>0</v>
      </c>
      <c r="AB15" s="37">
        <v>0</v>
      </c>
      <c r="AC15" s="37">
        <f t="shared" si="0"/>
        <v>3425709.5060159499</v>
      </c>
    </row>
    <row r="16" spans="1:29" s="35" customFormat="1" ht="13" x14ac:dyDescent="0.3">
      <c r="A16" s="4" t="s">
        <v>131</v>
      </c>
      <c r="B16" s="34">
        <v>0</v>
      </c>
      <c r="C16" s="34">
        <v>0</v>
      </c>
      <c r="D16" s="35">
        <v>0</v>
      </c>
      <c r="E16" s="35">
        <v>0</v>
      </c>
      <c r="F16" s="35">
        <v>0</v>
      </c>
      <c r="G16" s="35">
        <v>0</v>
      </c>
      <c r="H16" s="35">
        <v>0</v>
      </c>
      <c r="I16" s="35">
        <v>0</v>
      </c>
      <c r="J16" s="35">
        <v>0</v>
      </c>
      <c r="K16" s="35">
        <v>0</v>
      </c>
      <c r="L16" s="35">
        <v>0</v>
      </c>
      <c r="M16" s="35">
        <v>617089.48885006004</v>
      </c>
      <c r="N16" s="35">
        <v>0</v>
      </c>
      <c r="O16" s="35">
        <v>0</v>
      </c>
      <c r="P16" s="35">
        <v>0</v>
      </c>
      <c r="Q16" s="35">
        <v>0</v>
      </c>
      <c r="R16" s="35">
        <v>0</v>
      </c>
      <c r="S16" s="35">
        <v>0</v>
      </c>
      <c r="T16" s="35">
        <v>0</v>
      </c>
      <c r="U16" s="35">
        <v>0</v>
      </c>
      <c r="V16" s="35">
        <v>0</v>
      </c>
      <c r="W16" s="35">
        <v>0</v>
      </c>
      <c r="X16" s="35">
        <v>0</v>
      </c>
      <c r="Y16" s="35">
        <v>0</v>
      </c>
      <c r="Z16" s="35">
        <v>0</v>
      </c>
      <c r="AA16" s="35">
        <v>0</v>
      </c>
      <c r="AB16" s="35">
        <v>0</v>
      </c>
      <c r="AC16" s="37">
        <f t="shared" si="0"/>
        <v>617089.48885006004</v>
      </c>
    </row>
    <row r="17" spans="1:29" s="35" customFormat="1" ht="13" x14ac:dyDescent="0.3">
      <c r="A17" s="4" t="s">
        <v>132</v>
      </c>
      <c r="B17" s="34">
        <v>0</v>
      </c>
      <c r="C17" s="34">
        <v>0</v>
      </c>
      <c r="D17" s="35">
        <v>0</v>
      </c>
      <c r="E17" s="35">
        <v>0</v>
      </c>
      <c r="F17" s="35">
        <v>0</v>
      </c>
      <c r="G17" s="35">
        <v>0</v>
      </c>
      <c r="H17" s="35">
        <v>0</v>
      </c>
      <c r="I17" s="35">
        <v>0</v>
      </c>
      <c r="J17" s="35">
        <v>0</v>
      </c>
      <c r="K17" s="35">
        <v>0</v>
      </c>
      <c r="L17" s="35">
        <v>0</v>
      </c>
      <c r="M17" s="35">
        <v>2450299.9234390501</v>
      </c>
      <c r="N17" s="35">
        <v>0</v>
      </c>
      <c r="O17" s="35">
        <v>0</v>
      </c>
      <c r="P17" s="35">
        <v>0</v>
      </c>
      <c r="Q17" s="35">
        <v>0</v>
      </c>
      <c r="R17" s="35">
        <v>0</v>
      </c>
      <c r="S17" s="35">
        <v>0</v>
      </c>
      <c r="T17" s="35">
        <v>0</v>
      </c>
      <c r="U17" s="35">
        <v>0</v>
      </c>
      <c r="V17" s="35">
        <v>0</v>
      </c>
      <c r="W17" s="35">
        <v>0</v>
      </c>
      <c r="X17" s="35">
        <v>0</v>
      </c>
      <c r="Y17" s="35">
        <v>0</v>
      </c>
      <c r="Z17" s="35">
        <v>0</v>
      </c>
      <c r="AA17" s="35">
        <v>0</v>
      </c>
      <c r="AB17" s="35">
        <v>0</v>
      </c>
      <c r="AC17" s="37">
        <f t="shared" si="0"/>
        <v>2450299.9234390501</v>
      </c>
    </row>
    <row r="18" spans="1:29" s="35" customFormat="1" ht="13" x14ac:dyDescent="0.3">
      <c r="A18" s="4" t="s">
        <v>133</v>
      </c>
      <c r="B18" s="34">
        <v>0</v>
      </c>
      <c r="C18" s="34">
        <v>0</v>
      </c>
      <c r="D18" s="35">
        <v>0</v>
      </c>
      <c r="E18" s="35">
        <v>0</v>
      </c>
      <c r="F18" s="35">
        <v>0</v>
      </c>
      <c r="G18" s="35">
        <v>0</v>
      </c>
      <c r="H18" s="35">
        <v>0</v>
      </c>
      <c r="I18" s="35">
        <v>0</v>
      </c>
      <c r="J18" s="35">
        <v>0</v>
      </c>
      <c r="K18" s="35">
        <v>0</v>
      </c>
      <c r="L18" s="35">
        <v>0</v>
      </c>
      <c r="M18" s="35">
        <v>358320.09372683999</v>
      </c>
      <c r="N18" s="35">
        <v>0</v>
      </c>
      <c r="O18" s="35">
        <v>0</v>
      </c>
      <c r="P18" s="35">
        <v>0</v>
      </c>
      <c r="Q18" s="35">
        <v>0</v>
      </c>
      <c r="R18" s="35">
        <v>0</v>
      </c>
      <c r="S18" s="35">
        <v>0</v>
      </c>
      <c r="T18" s="35">
        <v>0</v>
      </c>
      <c r="U18" s="35">
        <v>0</v>
      </c>
      <c r="V18" s="35">
        <v>0</v>
      </c>
      <c r="W18" s="35">
        <v>0</v>
      </c>
      <c r="X18" s="35">
        <v>0</v>
      </c>
      <c r="Y18" s="35">
        <v>0</v>
      </c>
      <c r="Z18" s="35">
        <v>0</v>
      </c>
      <c r="AA18" s="35">
        <v>0</v>
      </c>
      <c r="AB18" s="35">
        <v>0</v>
      </c>
      <c r="AC18" s="37">
        <f t="shared" si="0"/>
        <v>358320.09372683999</v>
      </c>
    </row>
    <row r="19" spans="1:29" s="35" customFormat="1" ht="13" x14ac:dyDescent="0.3">
      <c r="A19" s="4" t="s">
        <v>134</v>
      </c>
      <c r="B19" s="34">
        <v>0</v>
      </c>
      <c r="C19" s="34">
        <v>0</v>
      </c>
      <c r="D19" s="35">
        <v>0</v>
      </c>
      <c r="E19" s="35">
        <v>0</v>
      </c>
      <c r="F19" s="35">
        <v>0</v>
      </c>
      <c r="G19" s="35">
        <v>0</v>
      </c>
      <c r="H19" s="35">
        <v>0</v>
      </c>
      <c r="I19" s="35">
        <v>0</v>
      </c>
      <c r="J19" s="35">
        <v>0</v>
      </c>
      <c r="K19" s="35">
        <v>0</v>
      </c>
      <c r="L19" s="35">
        <v>0</v>
      </c>
      <c r="M19" s="35">
        <v>0</v>
      </c>
      <c r="N19" s="35">
        <v>0</v>
      </c>
      <c r="O19" s="35">
        <v>0</v>
      </c>
      <c r="P19" s="35">
        <v>0</v>
      </c>
      <c r="Q19" s="35">
        <v>0</v>
      </c>
      <c r="R19" s="35">
        <v>0</v>
      </c>
      <c r="S19" s="35">
        <v>0</v>
      </c>
      <c r="T19" s="35">
        <v>0</v>
      </c>
      <c r="U19" s="35">
        <v>0</v>
      </c>
      <c r="V19" s="35">
        <v>0</v>
      </c>
      <c r="W19" s="35">
        <v>0</v>
      </c>
      <c r="X19" s="35">
        <v>0</v>
      </c>
      <c r="Y19" s="35">
        <v>0</v>
      </c>
      <c r="Z19" s="35">
        <v>0</v>
      </c>
      <c r="AA19" s="35">
        <v>0</v>
      </c>
      <c r="AB19" s="35">
        <v>0</v>
      </c>
      <c r="AC19" s="37">
        <f t="shared" si="0"/>
        <v>0</v>
      </c>
    </row>
    <row r="20" spans="1:29" s="37" customFormat="1" ht="13" x14ac:dyDescent="0.3">
      <c r="A20" s="5" t="s">
        <v>135</v>
      </c>
      <c r="B20" s="36">
        <v>0</v>
      </c>
      <c r="C20" s="36">
        <v>0</v>
      </c>
      <c r="D20" s="37">
        <v>0</v>
      </c>
      <c r="E20" s="37">
        <v>0</v>
      </c>
      <c r="F20" s="37">
        <v>0</v>
      </c>
      <c r="G20" s="37">
        <v>0</v>
      </c>
      <c r="H20" s="37">
        <v>0</v>
      </c>
      <c r="I20" s="37">
        <v>0</v>
      </c>
      <c r="J20" s="37">
        <v>0</v>
      </c>
      <c r="K20" s="37">
        <v>0</v>
      </c>
      <c r="L20" s="37">
        <v>0</v>
      </c>
      <c r="M20" s="37">
        <v>3814566.1589664202</v>
      </c>
      <c r="N20" s="37">
        <v>0</v>
      </c>
      <c r="O20" s="37">
        <v>0</v>
      </c>
      <c r="P20" s="37">
        <v>0</v>
      </c>
      <c r="Q20" s="37">
        <v>0</v>
      </c>
      <c r="R20" s="37">
        <v>0</v>
      </c>
      <c r="S20" s="37">
        <v>0</v>
      </c>
      <c r="T20" s="37">
        <v>0</v>
      </c>
      <c r="U20" s="37">
        <v>0</v>
      </c>
      <c r="V20" s="37">
        <v>0</v>
      </c>
      <c r="W20" s="37">
        <v>0</v>
      </c>
      <c r="X20" s="37">
        <v>0</v>
      </c>
      <c r="Y20" s="37">
        <v>0</v>
      </c>
      <c r="Z20" s="37">
        <v>0</v>
      </c>
      <c r="AA20" s="37">
        <v>0</v>
      </c>
      <c r="AB20" s="37">
        <v>0</v>
      </c>
      <c r="AC20" s="37">
        <f t="shared" si="0"/>
        <v>3814566.1589664202</v>
      </c>
    </row>
    <row r="21" spans="1:29" s="35" customFormat="1" ht="13" x14ac:dyDescent="0.3">
      <c r="A21" s="4" t="s">
        <v>136</v>
      </c>
      <c r="B21" s="34">
        <v>0</v>
      </c>
      <c r="C21" s="34">
        <v>0</v>
      </c>
      <c r="D21" s="35">
        <v>0</v>
      </c>
      <c r="E21" s="35">
        <v>0</v>
      </c>
      <c r="F21" s="35">
        <v>0</v>
      </c>
      <c r="G21" s="35">
        <v>0</v>
      </c>
      <c r="H21" s="35">
        <v>0</v>
      </c>
      <c r="I21" s="35">
        <v>0</v>
      </c>
      <c r="J21" s="35">
        <v>0</v>
      </c>
      <c r="K21" s="35">
        <v>0</v>
      </c>
      <c r="L21" s="35">
        <v>0</v>
      </c>
      <c r="M21" s="35">
        <v>3528167.7631829297</v>
      </c>
      <c r="N21" s="35">
        <v>0</v>
      </c>
      <c r="O21" s="35">
        <v>0</v>
      </c>
      <c r="P21" s="35">
        <v>0</v>
      </c>
      <c r="Q21" s="35">
        <v>0</v>
      </c>
      <c r="R21" s="35">
        <v>0</v>
      </c>
      <c r="S21" s="35">
        <v>0</v>
      </c>
      <c r="T21" s="35">
        <v>0</v>
      </c>
      <c r="U21" s="35">
        <v>0</v>
      </c>
      <c r="V21" s="35">
        <v>0</v>
      </c>
      <c r="W21" s="35">
        <v>0</v>
      </c>
      <c r="X21" s="35">
        <v>0</v>
      </c>
      <c r="Y21" s="35">
        <v>0</v>
      </c>
      <c r="Z21" s="35">
        <v>0</v>
      </c>
      <c r="AA21" s="35">
        <v>0</v>
      </c>
      <c r="AB21" s="35">
        <v>0</v>
      </c>
      <c r="AC21" s="37">
        <f t="shared" si="0"/>
        <v>3528167.7631829297</v>
      </c>
    </row>
    <row r="22" spans="1:29" s="35" customFormat="1" ht="13" x14ac:dyDescent="0.3">
      <c r="A22" s="4" t="s">
        <v>137</v>
      </c>
      <c r="B22" s="34">
        <v>0</v>
      </c>
      <c r="C22" s="34">
        <v>0</v>
      </c>
      <c r="D22" s="35">
        <v>0</v>
      </c>
      <c r="E22" s="35">
        <v>0</v>
      </c>
      <c r="F22" s="35">
        <v>0</v>
      </c>
      <c r="G22" s="35">
        <v>0</v>
      </c>
      <c r="H22" s="35">
        <v>0</v>
      </c>
      <c r="I22" s="35">
        <v>0</v>
      </c>
      <c r="J22" s="35">
        <v>0</v>
      </c>
      <c r="K22" s="35">
        <v>0</v>
      </c>
      <c r="L22" s="35">
        <v>0</v>
      </c>
      <c r="M22" s="35">
        <v>286398.38700848998</v>
      </c>
      <c r="N22" s="35">
        <v>0</v>
      </c>
      <c r="O22" s="35">
        <v>0</v>
      </c>
      <c r="P22" s="35">
        <v>0</v>
      </c>
      <c r="Q22" s="35">
        <v>0</v>
      </c>
      <c r="R22" s="35">
        <v>0</v>
      </c>
      <c r="S22" s="35">
        <v>0</v>
      </c>
      <c r="T22" s="35">
        <v>0</v>
      </c>
      <c r="U22" s="35">
        <v>0</v>
      </c>
      <c r="V22" s="35">
        <v>0</v>
      </c>
      <c r="W22" s="35">
        <v>0</v>
      </c>
      <c r="X22" s="35">
        <v>0</v>
      </c>
      <c r="Y22" s="35">
        <v>0</v>
      </c>
      <c r="Z22" s="35">
        <v>0</v>
      </c>
      <c r="AA22" s="35">
        <v>0</v>
      </c>
      <c r="AB22" s="35">
        <v>0</v>
      </c>
      <c r="AC22" s="37">
        <f t="shared" si="0"/>
        <v>286398.38700848998</v>
      </c>
    </row>
    <row r="23" spans="1:29" s="35" customFormat="1" ht="13" x14ac:dyDescent="0.3">
      <c r="A23" s="4" t="s">
        <v>134</v>
      </c>
      <c r="B23" s="34">
        <v>0</v>
      </c>
      <c r="C23" s="34">
        <v>0</v>
      </c>
      <c r="D23" s="35">
        <v>0</v>
      </c>
      <c r="E23" s="35">
        <v>0</v>
      </c>
      <c r="F23" s="35">
        <v>0</v>
      </c>
      <c r="G23" s="35">
        <v>0</v>
      </c>
      <c r="H23" s="35">
        <v>0</v>
      </c>
      <c r="I23" s="35">
        <v>0</v>
      </c>
      <c r="J23" s="35">
        <v>0</v>
      </c>
      <c r="K23" s="35">
        <v>0</v>
      </c>
      <c r="L23" s="35">
        <v>0</v>
      </c>
      <c r="M23" s="35">
        <v>8.7749999999999998E-3</v>
      </c>
      <c r="N23" s="35">
        <v>0</v>
      </c>
      <c r="O23" s="35">
        <v>0</v>
      </c>
      <c r="P23" s="35">
        <v>0</v>
      </c>
      <c r="Q23" s="35">
        <v>0</v>
      </c>
      <c r="R23" s="35">
        <v>0</v>
      </c>
      <c r="S23" s="35">
        <v>0</v>
      </c>
      <c r="T23" s="35">
        <v>0</v>
      </c>
      <c r="U23" s="35">
        <v>0</v>
      </c>
      <c r="V23" s="35">
        <v>0</v>
      </c>
      <c r="W23" s="35">
        <v>0</v>
      </c>
      <c r="X23" s="35">
        <v>0</v>
      </c>
      <c r="Y23" s="35">
        <v>0</v>
      </c>
      <c r="Z23" s="35">
        <v>0</v>
      </c>
      <c r="AA23" s="35">
        <v>0</v>
      </c>
      <c r="AB23" s="35">
        <v>0</v>
      </c>
      <c r="AC23" s="37">
        <f t="shared" si="0"/>
        <v>8.7749999999999998E-3</v>
      </c>
    </row>
    <row r="24" spans="1:29" s="37" customFormat="1" ht="13" x14ac:dyDescent="0.3">
      <c r="A24" s="5" t="s">
        <v>138</v>
      </c>
      <c r="B24" s="36">
        <v>0</v>
      </c>
      <c r="C24" s="36">
        <v>0</v>
      </c>
      <c r="D24" s="37">
        <v>0</v>
      </c>
      <c r="E24" s="37">
        <v>0</v>
      </c>
      <c r="F24" s="37">
        <v>0</v>
      </c>
      <c r="G24" s="37">
        <v>0</v>
      </c>
      <c r="H24" s="37">
        <v>0</v>
      </c>
      <c r="I24" s="37">
        <v>0</v>
      </c>
      <c r="J24" s="37">
        <v>0</v>
      </c>
      <c r="K24" s="37">
        <v>0</v>
      </c>
      <c r="L24" s="37">
        <v>0</v>
      </c>
      <c r="M24" s="37">
        <v>186008.73785472999</v>
      </c>
      <c r="N24" s="37">
        <v>0</v>
      </c>
      <c r="O24" s="37">
        <v>0</v>
      </c>
      <c r="P24" s="37">
        <v>0</v>
      </c>
      <c r="Q24" s="37">
        <v>0</v>
      </c>
      <c r="R24" s="37">
        <v>0</v>
      </c>
      <c r="S24" s="37">
        <v>0</v>
      </c>
      <c r="T24" s="37">
        <v>0</v>
      </c>
      <c r="U24" s="37">
        <v>0</v>
      </c>
      <c r="V24" s="37">
        <v>0</v>
      </c>
      <c r="W24" s="37">
        <v>0</v>
      </c>
      <c r="X24" s="37">
        <v>0</v>
      </c>
      <c r="Y24" s="37">
        <v>0</v>
      </c>
      <c r="Z24" s="37">
        <v>0</v>
      </c>
      <c r="AA24" s="37">
        <v>0</v>
      </c>
      <c r="AB24" s="37">
        <v>0</v>
      </c>
      <c r="AC24" s="37">
        <f t="shared" si="0"/>
        <v>186008.73785472999</v>
      </c>
    </row>
    <row r="25" spans="1:29" s="35" customFormat="1" ht="13" x14ac:dyDescent="0.3">
      <c r="A25" s="4" t="s">
        <v>139</v>
      </c>
      <c r="B25" s="34">
        <v>0</v>
      </c>
      <c r="C25" s="34">
        <v>0</v>
      </c>
      <c r="D25" s="35">
        <v>0</v>
      </c>
      <c r="E25" s="35">
        <v>0</v>
      </c>
      <c r="F25" s="35">
        <v>0</v>
      </c>
      <c r="G25" s="35">
        <v>0</v>
      </c>
      <c r="H25" s="35">
        <v>0</v>
      </c>
      <c r="I25" s="35">
        <v>0</v>
      </c>
      <c r="J25" s="35">
        <v>0</v>
      </c>
      <c r="K25" s="35">
        <v>0</v>
      </c>
      <c r="L25" s="35">
        <v>0</v>
      </c>
      <c r="M25" s="35">
        <v>98202.487523019998</v>
      </c>
      <c r="N25" s="35">
        <v>0</v>
      </c>
      <c r="O25" s="35">
        <v>0</v>
      </c>
      <c r="P25" s="35">
        <v>0</v>
      </c>
      <c r="Q25" s="35">
        <v>0</v>
      </c>
      <c r="R25" s="35">
        <v>0</v>
      </c>
      <c r="S25" s="35">
        <v>0</v>
      </c>
      <c r="T25" s="35">
        <v>0</v>
      </c>
      <c r="U25" s="35">
        <v>0</v>
      </c>
      <c r="V25" s="35">
        <v>0</v>
      </c>
      <c r="W25" s="35">
        <v>0</v>
      </c>
      <c r="X25" s="35">
        <v>0</v>
      </c>
      <c r="Y25" s="35">
        <v>0</v>
      </c>
      <c r="Z25" s="35">
        <v>0</v>
      </c>
      <c r="AA25" s="35">
        <v>0</v>
      </c>
      <c r="AB25" s="35">
        <v>0</v>
      </c>
      <c r="AC25" s="37">
        <f t="shared" si="0"/>
        <v>98202.487523019998</v>
      </c>
    </row>
    <row r="26" spans="1:29" s="37" customFormat="1" ht="13" x14ac:dyDescent="0.3">
      <c r="A26" s="5" t="s">
        <v>140</v>
      </c>
      <c r="B26" s="36">
        <v>0</v>
      </c>
      <c r="C26" s="36">
        <v>0</v>
      </c>
      <c r="D26" s="37">
        <v>0</v>
      </c>
      <c r="E26" s="37">
        <v>0</v>
      </c>
      <c r="F26" s="37">
        <v>0</v>
      </c>
      <c r="G26" s="37">
        <v>0</v>
      </c>
      <c r="H26" s="37">
        <v>0</v>
      </c>
      <c r="I26" s="37">
        <v>0</v>
      </c>
      <c r="J26" s="37">
        <v>0</v>
      </c>
      <c r="K26" s="37">
        <v>0</v>
      </c>
      <c r="L26" s="37">
        <v>0</v>
      </c>
      <c r="M26" s="37">
        <v>2579.2206123199999</v>
      </c>
      <c r="N26" s="37">
        <v>0</v>
      </c>
      <c r="O26" s="37">
        <v>0</v>
      </c>
      <c r="P26" s="37">
        <v>0</v>
      </c>
      <c r="Q26" s="37">
        <v>0</v>
      </c>
      <c r="R26" s="37">
        <v>0</v>
      </c>
      <c r="S26" s="37">
        <v>0</v>
      </c>
      <c r="T26" s="37">
        <v>0</v>
      </c>
      <c r="U26" s="37">
        <v>0</v>
      </c>
      <c r="V26" s="37">
        <v>0</v>
      </c>
      <c r="W26" s="37">
        <v>0</v>
      </c>
      <c r="X26" s="37">
        <v>0</v>
      </c>
      <c r="Y26" s="37">
        <v>0</v>
      </c>
      <c r="Z26" s="37">
        <v>0</v>
      </c>
      <c r="AA26" s="37">
        <v>0</v>
      </c>
      <c r="AB26" s="37">
        <v>0</v>
      </c>
      <c r="AC26" s="37">
        <f t="shared" si="0"/>
        <v>2579.2206123199999</v>
      </c>
    </row>
    <row r="27" spans="1:29" s="37" customFormat="1" ht="13" x14ac:dyDescent="0.3">
      <c r="A27" s="5" t="s">
        <v>141</v>
      </c>
      <c r="B27" s="36">
        <v>0</v>
      </c>
      <c r="C27" s="36">
        <v>0</v>
      </c>
      <c r="D27" s="37">
        <v>0</v>
      </c>
      <c r="E27" s="37">
        <v>0</v>
      </c>
      <c r="F27" s="37">
        <v>0</v>
      </c>
      <c r="G27" s="37">
        <v>0</v>
      </c>
      <c r="H27" s="37">
        <v>0</v>
      </c>
      <c r="I27" s="37">
        <v>0</v>
      </c>
      <c r="J27" s="37">
        <v>0</v>
      </c>
      <c r="K27" s="37">
        <v>0</v>
      </c>
      <c r="L27" s="37">
        <v>0</v>
      </c>
      <c r="M27" s="37">
        <v>2579.2206123199999</v>
      </c>
      <c r="N27" s="37">
        <v>0</v>
      </c>
      <c r="O27" s="37">
        <v>0</v>
      </c>
      <c r="P27" s="37">
        <v>0</v>
      </c>
      <c r="Q27" s="37">
        <v>0</v>
      </c>
      <c r="R27" s="37">
        <v>0</v>
      </c>
      <c r="S27" s="37">
        <v>0</v>
      </c>
      <c r="T27" s="37">
        <v>0</v>
      </c>
      <c r="U27" s="37">
        <v>0</v>
      </c>
      <c r="V27" s="37">
        <v>0</v>
      </c>
      <c r="W27" s="37">
        <v>0</v>
      </c>
      <c r="X27" s="37">
        <v>0</v>
      </c>
      <c r="Y27" s="37">
        <v>0</v>
      </c>
      <c r="Z27" s="37">
        <v>0</v>
      </c>
      <c r="AA27" s="37">
        <v>0</v>
      </c>
      <c r="AB27" s="37">
        <v>0</v>
      </c>
      <c r="AC27" s="37">
        <f t="shared" si="0"/>
        <v>2579.2206123199999</v>
      </c>
    </row>
    <row r="28" spans="1:29" s="35" customFormat="1" ht="13" x14ac:dyDescent="0.3">
      <c r="A28" s="4" t="s">
        <v>142</v>
      </c>
      <c r="B28" s="34">
        <v>0</v>
      </c>
      <c r="C28" s="34">
        <v>0</v>
      </c>
      <c r="D28" s="35">
        <v>0</v>
      </c>
      <c r="E28" s="35">
        <v>0</v>
      </c>
      <c r="F28" s="35">
        <v>0</v>
      </c>
      <c r="G28" s="35">
        <v>0</v>
      </c>
      <c r="H28" s="35">
        <v>0</v>
      </c>
      <c r="I28" s="35">
        <v>0</v>
      </c>
      <c r="J28" s="35">
        <v>0</v>
      </c>
      <c r="K28" s="35">
        <v>0</v>
      </c>
      <c r="L28" s="35">
        <v>0</v>
      </c>
      <c r="M28" s="35">
        <v>0</v>
      </c>
      <c r="N28" s="35">
        <v>0</v>
      </c>
      <c r="O28" s="35">
        <v>0</v>
      </c>
      <c r="P28" s="35">
        <v>0</v>
      </c>
      <c r="Q28" s="35">
        <v>0</v>
      </c>
      <c r="R28" s="35">
        <v>0</v>
      </c>
      <c r="S28" s="35">
        <v>0</v>
      </c>
      <c r="T28" s="35">
        <v>0</v>
      </c>
      <c r="U28" s="35">
        <v>0</v>
      </c>
      <c r="V28" s="35">
        <v>0</v>
      </c>
      <c r="W28" s="35">
        <v>0</v>
      </c>
      <c r="X28" s="35">
        <v>0</v>
      </c>
      <c r="Y28" s="35">
        <v>0</v>
      </c>
      <c r="Z28" s="35">
        <v>0</v>
      </c>
      <c r="AA28" s="35">
        <v>0</v>
      </c>
      <c r="AB28" s="35">
        <v>0</v>
      </c>
      <c r="AC28" s="37">
        <f t="shared" si="0"/>
        <v>0</v>
      </c>
    </row>
    <row r="29" spans="1:29" s="35" customFormat="1" ht="13" x14ac:dyDescent="0.3">
      <c r="A29" s="4" t="s">
        <v>143</v>
      </c>
      <c r="B29" s="34">
        <v>0</v>
      </c>
      <c r="C29" s="34">
        <v>0</v>
      </c>
      <c r="D29" s="35">
        <v>0</v>
      </c>
      <c r="E29" s="35">
        <v>0</v>
      </c>
      <c r="F29" s="35">
        <v>0</v>
      </c>
      <c r="G29" s="35">
        <v>0</v>
      </c>
      <c r="H29" s="35">
        <v>0</v>
      </c>
      <c r="I29" s="35">
        <v>0</v>
      </c>
      <c r="J29" s="35">
        <v>0</v>
      </c>
      <c r="K29" s="35">
        <v>0</v>
      </c>
      <c r="L29" s="35">
        <v>0</v>
      </c>
      <c r="M29" s="35">
        <v>2579.2206123199999</v>
      </c>
      <c r="N29" s="35">
        <v>0</v>
      </c>
      <c r="O29" s="35">
        <v>0</v>
      </c>
      <c r="P29" s="35">
        <v>0</v>
      </c>
      <c r="Q29" s="35">
        <v>0</v>
      </c>
      <c r="R29" s="35">
        <v>0</v>
      </c>
      <c r="S29" s="35">
        <v>0</v>
      </c>
      <c r="T29" s="35">
        <v>0</v>
      </c>
      <c r="U29" s="35">
        <v>0</v>
      </c>
      <c r="V29" s="35">
        <v>0</v>
      </c>
      <c r="W29" s="35">
        <v>0</v>
      </c>
      <c r="X29" s="35">
        <v>0</v>
      </c>
      <c r="Y29" s="35">
        <v>0</v>
      </c>
      <c r="Z29" s="35">
        <v>0</v>
      </c>
      <c r="AA29" s="35">
        <v>0</v>
      </c>
      <c r="AB29" s="35">
        <v>0</v>
      </c>
      <c r="AC29" s="37">
        <f t="shared" si="0"/>
        <v>2579.2206123199999</v>
      </c>
    </row>
    <row r="30" spans="1:29" s="35" customFormat="1" ht="13" x14ac:dyDescent="0.3">
      <c r="A30" s="4" t="s">
        <v>144</v>
      </c>
      <c r="B30" s="34">
        <v>0</v>
      </c>
      <c r="C30" s="34">
        <v>0</v>
      </c>
      <c r="D30" s="35">
        <v>0</v>
      </c>
      <c r="E30" s="35">
        <v>0</v>
      </c>
      <c r="F30" s="35">
        <v>0</v>
      </c>
      <c r="G30" s="35">
        <v>0</v>
      </c>
      <c r="H30" s="35">
        <v>0</v>
      </c>
      <c r="I30" s="35">
        <v>0</v>
      </c>
      <c r="J30" s="35">
        <v>0</v>
      </c>
      <c r="K30" s="35">
        <v>0</v>
      </c>
      <c r="L30" s="35">
        <v>0</v>
      </c>
      <c r="M30" s="35">
        <v>0</v>
      </c>
      <c r="N30" s="35">
        <v>0</v>
      </c>
      <c r="O30" s="35">
        <v>0</v>
      </c>
      <c r="P30" s="35">
        <v>0</v>
      </c>
      <c r="Q30" s="35">
        <v>0</v>
      </c>
      <c r="R30" s="35">
        <v>0</v>
      </c>
      <c r="S30" s="35">
        <v>0</v>
      </c>
      <c r="T30" s="35">
        <v>0</v>
      </c>
      <c r="U30" s="35">
        <v>0</v>
      </c>
      <c r="V30" s="35">
        <v>0</v>
      </c>
      <c r="W30" s="35">
        <v>0</v>
      </c>
      <c r="X30" s="35">
        <v>0</v>
      </c>
      <c r="Y30" s="35">
        <v>0</v>
      </c>
      <c r="Z30" s="35">
        <v>0</v>
      </c>
      <c r="AA30" s="35">
        <v>0</v>
      </c>
      <c r="AB30" s="35">
        <v>0</v>
      </c>
      <c r="AC30" s="37">
        <f t="shared" si="0"/>
        <v>0</v>
      </c>
    </row>
    <row r="31" spans="1:29" s="35" customFormat="1" ht="13" x14ac:dyDescent="0.3">
      <c r="A31" s="4" t="s">
        <v>145</v>
      </c>
      <c r="B31" s="34">
        <v>0</v>
      </c>
      <c r="C31" s="34">
        <v>0</v>
      </c>
      <c r="D31" s="35">
        <v>0</v>
      </c>
      <c r="E31" s="35">
        <v>0</v>
      </c>
      <c r="F31" s="35">
        <v>0</v>
      </c>
      <c r="G31" s="35">
        <v>0</v>
      </c>
      <c r="H31" s="35">
        <v>0</v>
      </c>
      <c r="I31" s="35">
        <v>0</v>
      </c>
      <c r="J31" s="35">
        <v>0</v>
      </c>
      <c r="K31" s="35">
        <v>0</v>
      </c>
      <c r="L31" s="35">
        <v>0</v>
      </c>
      <c r="M31" s="35">
        <v>0</v>
      </c>
      <c r="N31" s="35">
        <v>0</v>
      </c>
      <c r="O31" s="35">
        <v>0</v>
      </c>
      <c r="P31" s="35">
        <v>0</v>
      </c>
      <c r="Q31" s="35">
        <v>0</v>
      </c>
      <c r="R31" s="35">
        <v>0</v>
      </c>
      <c r="S31" s="35">
        <v>0</v>
      </c>
      <c r="T31" s="35">
        <v>0</v>
      </c>
      <c r="U31" s="35">
        <v>0</v>
      </c>
      <c r="V31" s="35">
        <v>0</v>
      </c>
      <c r="W31" s="35">
        <v>0</v>
      </c>
      <c r="X31" s="35">
        <v>0</v>
      </c>
      <c r="Y31" s="35">
        <v>0</v>
      </c>
      <c r="Z31" s="35">
        <v>0</v>
      </c>
      <c r="AA31" s="35">
        <v>0</v>
      </c>
      <c r="AB31" s="35">
        <v>0</v>
      </c>
      <c r="AC31" s="37">
        <f t="shared" si="0"/>
        <v>0</v>
      </c>
    </row>
    <row r="32" spans="1:29" s="35" customFormat="1" ht="13" x14ac:dyDescent="0.3">
      <c r="A32" s="4" t="s">
        <v>146</v>
      </c>
      <c r="B32" s="34">
        <v>0</v>
      </c>
      <c r="C32" s="34">
        <v>0</v>
      </c>
      <c r="D32" s="35">
        <v>0</v>
      </c>
      <c r="E32" s="35">
        <v>0</v>
      </c>
      <c r="F32" s="35">
        <v>0</v>
      </c>
      <c r="G32" s="35">
        <v>0</v>
      </c>
      <c r="H32" s="35">
        <v>0</v>
      </c>
      <c r="I32" s="35">
        <v>0</v>
      </c>
      <c r="J32" s="35">
        <v>0</v>
      </c>
      <c r="K32" s="35">
        <v>0</v>
      </c>
      <c r="L32" s="35">
        <v>0</v>
      </c>
      <c r="M32" s="35">
        <v>85227.029719390004</v>
      </c>
      <c r="N32" s="35">
        <v>0</v>
      </c>
      <c r="O32" s="35">
        <v>0</v>
      </c>
      <c r="P32" s="35">
        <v>0</v>
      </c>
      <c r="Q32" s="35">
        <v>0</v>
      </c>
      <c r="R32" s="35">
        <v>0</v>
      </c>
      <c r="S32" s="35">
        <v>0</v>
      </c>
      <c r="T32" s="35">
        <v>0</v>
      </c>
      <c r="U32" s="35">
        <v>0</v>
      </c>
      <c r="V32" s="35">
        <v>0</v>
      </c>
      <c r="W32" s="35">
        <v>0</v>
      </c>
      <c r="X32" s="35">
        <v>0</v>
      </c>
      <c r="Y32" s="35">
        <v>0</v>
      </c>
      <c r="Z32" s="35">
        <v>0</v>
      </c>
      <c r="AA32" s="35">
        <v>0</v>
      </c>
      <c r="AB32" s="35">
        <v>0</v>
      </c>
      <c r="AC32" s="37">
        <f t="shared" si="0"/>
        <v>85227.029719390004</v>
      </c>
    </row>
    <row r="33" spans="1:29" s="37" customFormat="1" ht="13" x14ac:dyDescent="0.3">
      <c r="A33" s="5" t="s">
        <v>147</v>
      </c>
      <c r="B33" s="36">
        <v>-350.14689900000002</v>
      </c>
      <c r="C33" s="36">
        <v>-249.123525</v>
      </c>
      <c r="D33" s="37">
        <v>-64.701018000000005</v>
      </c>
      <c r="E33" s="37">
        <v>-415.74775498999998</v>
      </c>
      <c r="F33" s="37">
        <v>-483.98697649000002</v>
      </c>
      <c r="G33" s="37">
        <v>-62.935132799999998</v>
      </c>
      <c r="H33" s="37">
        <v>-35.242587620000002</v>
      </c>
      <c r="I33" s="37">
        <v>-217.47899530999999</v>
      </c>
      <c r="J33" s="37">
        <v>-85.018254420000005</v>
      </c>
      <c r="K33" s="37">
        <v>-27319.05507613</v>
      </c>
      <c r="L33" s="37">
        <v>-566.91258993999998</v>
      </c>
      <c r="M33" s="37">
        <v>1741.0142932199999</v>
      </c>
      <c r="N33" s="37">
        <v>-7075.6074874300002</v>
      </c>
      <c r="O33" s="37">
        <v>-107.242824</v>
      </c>
      <c r="P33" s="37">
        <v>-823.82840167999996</v>
      </c>
      <c r="Q33" s="37">
        <v>-127.54046624999999</v>
      </c>
      <c r="R33" s="37">
        <v>-220.60673912999999</v>
      </c>
      <c r="S33" s="37">
        <v>-99634.926497930006</v>
      </c>
      <c r="T33" s="37">
        <v>-3403.6222972999999</v>
      </c>
      <c r="U33" s="37">
        <v>10992.666866170001</v>
      </c>
      <c r="V33" s="37">
        <v>-36.469966239999998</v>
      </c>
      <c r="W33" s="37">
        <v>0</v>
      </c>
      <c r="X33" s="37">
        <v>-899.38983199999996</v>
      </c>
      <c r="Y33" s="37">
        <v>-109.0322443</v>
      </c>
      <c r="Z33" s="37">
        <v>-156689.18259868</v>
      </c>
      <c r="AA33" s="37">
        <v>0</v>
      </c>
      <c r="AB33" s="37">
        <v>-442.76301501</v>
      </c>
      <c r="AC33" s="37">
        <f t="shared" si="0"/>
        <v>-286686.88002026</v>
      </c>
    </row>
    <row r="34" spans="1:29" s="37" customFormat="1" ht="13" x14ac:dyDescent="0.3">
      <c r="A34" s="5" t="s">
        <v>148</v>
      </c>
      <c r="B34" s="36">
        <v>-350.14689900000002</v>
      </c>
      <c r="C34" s="36">
        <v>-249.123525</v>
      </c>
      <c r="D34" s="37">
        <v>-64.701018000000005</v>
      </c>
      <c r="E34" s="37">
        <v>-415.74775498999998</v>
      </c>
      <c r="F34" s="37">
        <v>-483.98697649000002</v>
      </c>
      <c r="G34" s="37">
        <v>-62.935132799999998</v>
      </c>
      <c r="H34" s="37">
        <v>-35.242587620000002</v>
      </c>
      <c r="I34" s="37">
        <v>-217.47899530999999</v>
      </c>
      <c r="J34" s="37">
        <v>-85.018254420000005</v>
      </c>
      <c r="K34" s="37">
        <v>-27319.05507613</v>
      </c>
      <c r="L34" s="37">
        <v>-566.91258993999998</v>
      </c>
      <c r="M34" s="37">
        <v>-437.96058336999999</v>
      </c>
      <c r="N34" s="37">
        <v>-7075.6074874300002</v>
      </c>
      <c r="O34" s="37">
        <v>-107.242824</v>
      </c>
      <c r="P34" s="37">
        <v>-823.82840167999996</v>
      </c>
      <c r="Q34" s="37">
        <v>-127.54046624999999</v>
      </c>
      <c r="R34" s="37">
        <v>-220.60673912999999</v>
      </c>
      <c r="S34" s="37">
        <v>-99634.926497930006</v>
      </c>
      <c r="T34" s="37">
        <v>-3403.6222972999999</v>
      </c>
      <c r="U34" s="37">
        <v>10992.666866170001</v>
      </c>
      <c r="V34" s="37">
        <v>-36.469966239999998</v>
      </c>
      <c r="W34" s="37">
        <v>0</v>
      </c>
      <c r="X34" s="37">
        <v>-899.38983199999996</v>
      </c>
      <c r="Y34" s="37">
        <v>-109.0322443</v>
      </c>
      <c r="Z34" s="37">
        <v>-156689.18259868</v>
      </c>
      <c r="AA34" s="37">
        <v>0</v>
      </c>
      <c r="AB34" s="37">
        <v>-442.76301501</v>
      </c>
      <c r="AC34" s="37">
        <f t="shared" si="0"/>
        <v>-288865.85489685001</v>
      </c>
    </row>
    <row r="35" spans="1:29" s="37" customFormat="1" ht="13" x14ac:dyDescent="0.3">
      <c r="A35" s="5" t="s">
        <v>149</v>
      </c>
      <c r="B35" s="36">
        <v>0</v>
      </c>
      <c r="C35" s="36">
        <v>0</v>
      </c>
      <c r="D35" s="37">
        <v>0</v>
      </c>
      <c r="E35" s="37">
        <v>0</v>
      </c>
      <c r="F35" s="37">
        <v>0</v>
      </c>
      <c r="G35" s="37">
        <v>0</v>
      </c>
      <c r="H35" s="37">
        <v>0</v>
      </c>
      <c r="I35" s="37">
        <v>0</v>
      </c>
      <c r="J35" s="37">
        <v>0</v>
      </c>
      <c r="K35" s="37">
        <v>0</v>
      </c>
      <c r="L35" s="37">
        <v>0</v>
      </c>
      <c r="M35" s="37">
        <v>395.59784029000002</v>
      </c>
      <c r="N35" s="37">
        <v>0</v>
      </c>
      <c r="O35" s="37">
        <v>0</v>
      </c>
      <c r="P35" s="37">
        <v>0</v>
      </c>
      <c r="Q35" s="37">
        <v>0</v>
      </c>
      <c r="R35" s="37">
        <v>0</v>
      </c>
      <c r="S35" s="37">
        <v>0</v>
      </c>
      <c r="T35" s="37">
        <v>0</v>
      </c>
      <c r="U35" s="37">
        <v>0</v>
      </c>
      <c r="V35" s="37">
        <v>0</v>
      </c>
      <c r="W35" s="37">
        <v>0</v>
      </c>
      <c r="X35" s="37">
        <v>0</v>
      </c>
      <c r="Y35" s="37">
        <v>0</v>
      </c>
      <c r="Z35" s="37">
        <v>0</v>
      </c>
      <c r="AA35" s="37">
        <v>0</v>
      </c>
      <c r="AB35" s="37">
        <v>0</v>
      </c>
      <c r="AC35" s="37">
        <f t="shared" si="0"/>
        <v>395.59784029000002</v>
      </c>
    </row>
    <row r="36" spans="1:29" s="37" customFormat="1" ht="13" x14ac:dyDescent="0.3">
      <c r="A36" s="5" t="s">
        <v>150</v>
      </c>
      <c r="B36" s="36">
        <v>0</v>
      </c>
      <c r="C36" s="36">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c r="AC36" s="37">
        <f t="shared" si="0"/>
        <v>0</v>
      </c>
    </row>
    <row r="37" spans="1:29" s="35" customFormat="1" ht="13" x14ac:dyDescent="0.3">
      <c r="A37" s="4" t="s">
        <v>151</v>
      </c>
      <c r="B37" s="34">
        <v>-350.14689900000002</v>
      </c>
      <c r="C37" s="34">
        <v>-249.123525</v>
      </c>
      <c r="D37" s="35">
        <v>-64.701018000000005</v>
      </c>
      <c r="E37" s="35">
        <v>-415.74775498999998</v>
      </c>
      <c r="F37" s="35">
        <v>-483.98697649000002</v>
      </c>
      <c r="G37" s="35">
        <v>-62.935132799999998</v>
      </c>
      <c r="H37" s="35">
        <v>-35.242587620000002</v>
      </c>
      <c r="I37" s="35">
        <v>-217.47899530999999</v>
      </c>
      <c r="J37" s="35">
        <v>-85.018254420000005</v>
      </c>
      <c r="K37" s="35">
        <v>-27319.05507613</v>
      </c>
      <c r="L37" s="35">
        <v>-566.91258993999998</v>
      </c>
      <c r="M37" s="35">
        <v>-833.55842366000002</v>
      </c>
      <c r="N37" s="35">
        <v>-7075.6074874300002</v>
      </c>
      <c r="O37" s="35">
        <v>-107.242824</v>
      </c>
      <c r="P37" s="35">
        <v>-823.82840167999996</v>
      </c>
      <c r="Q37" s="35">
        <v>-127.54046624999999</v>
      </c>
      <c r="R37" s="35">
        <v>-220.60673912999999</v>
      </c>
      <c r="S37" s="35">
        <v>-99634.926497930006</v>
      </c>
      <c r="T37" s="35">
        <v>-3403.6222972999999</v>
      </c>
      <c r="U37" s="35">
        <v>10992.666866170001</v>
      </c>
      <c r="V37" s="35">
        <v>-36.469966239999998</v>
      </c>
      <c r="W37" s="35">
        <v>0</v>
      </c>
      <c r="X37" s="35">
        <v>-899.38983199999996</v>
      </c>
      <c r="Y37" s="35">
        <v>-109.0322443</v>
      </c>
      <c r="Z37" s="35">
        <v>-156689.18259868</v>
      </c>
      <c r="AA37" s="35">
        <v>0</v>
      </c>
      <c r="AB37" s="35">
        <v>-442.76301501</v>
      </c>
      <c r="AC37" s="37">
        <f t="shared" si="0"/>
        <v>-289261.45273713995</v>
      </c>
    </row>
    <row r="38" spans="1:29" s="35" customFormat="1" ht="13" x14ac:dyDescent="0.3">
      <c r="A38" s="4" t="s">
        <v>152</v>
      </c>
      <c r="B38" s="34">
        <v>0</v>
      </c>
      <c r="C38" s="34">
        <v>0</v>
      </c>
      <c r="D38" s="35">
        <v>0</v>
      </c>
      <c r="E38" s="35">
        <v>0</v>
      </c>
      <c r="F38" s="35">
        <v>0</v>
      </c>
      <c r="G38" s="35">
        <v>0</v>
      </c>
      <c r="H38" s="35">
        <v>0</v>
      </c>
      <c r="I38" s="35">
        <v>0</v>
      </c>
      <c r="J38" s="35">
        <v>0</v>
      </c>
      <c r="K38" s="35">
        <v>0</v>
      </c>
      <c r="L38" s="35">
        <v>0</v>
      </c>
      <c r="M38" s="35">
        <v>2178.9748765899999</v>
      </c>
      <c r="N38" s="35">
        <v>0</v>
      </c>
      <c r="O38" s="35">
        <v>0</v>
      </c>
      <c r="P38" s="35">
        <v>0</v>
      </c>
      <c r="Q38" s="35">
        <v>0</v>
      </c>
      <c r="R38" s="35">
        <v>0</v>
      </c>
      <c r="S38" s="35">
        <v>0</v>
      </c>
      <c r="T38" s="35">
        <v>0</v>
      </c>
      <c r="U38" s="35">
        <v>0</v>
      </c>
      <c r="V38" s="35">
        <v>0</v>
      </c>
      <c r="W38" s="35">
        <v>0</v>
      </c>
      <c r="X38" s="35">
        <v>0</v>
      </c>
      <c r="Y38" s="35">
        <v>0</v>
      </c>
      <c r="Z38" s="35">
        <v>0</v>
      </c>
      <c r="AA38" s="35">
        <v>0</v>
      </c>
      <c r="AB38" s="35">
        <v>0</v>
      </c>
      <c r="AC38" s="37">
        <f t="shared" si="0"/>
        <v>2178.9748765899999</v>
      </c>
    </row>
    <row r="39" spans="1:29" s="35" customFormat="1" ht="13" x14ac:dyDescent="0.3">
      <c r="A39" s="4" t="s">
        <v>153</v>
      </c>
      <c r="B39" s="34">
        <v>0</v>
      </c>
      <c r="C39" s="34">
        <v>0</v>
      </c>
      <c r="D39" s="35">
        <v>0</v>
      </c>
      <c r="E39" s="35">
        <v>0</v>
      </c>
      <c r="F39" s="35">
        <v>0</v>
      </c>
      <c r="G39" s="35">
        <v>0</v>
      </c>
      <c r="H39" s="35">
        <v>0</v>
      </c>
      <c r="I39" s="35">
        <v>0</v>
      </c>
      <c r="J39" s="35">
        <v>0</v>
      </c>
      <c r="K39" s="35">
        <v>0</v>
      </c>
      <c r="L39" s="35">
        <v>0</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7">
        <f t="shared" si="0"/>
        <v>0</v>
      </c>
    </row>
    <row r="40" spans="1:29" s="35" customFormat="1" ht="13" x14ac:dyDescent="0.3">
      <c r="A40" s="4" t="s">
        <v>154</v>
      </c>
      <c r="B40" s="34">
        <v>0</v>
      </c>
      <c r="C40" s="34">
        <v>0</v>
      </c>
      <c r="D40" s="35">
        <v>0</v>
      </c>
      <c r="E40" s="35">
        <v>0</v>
      </c>
      <c r="F40" s="35">
        <v>0</v>
      </c>
      <c r="G40" s="35">
        <v>0</v>
      </c>
      <c r="H40" s="35">
        <v>0</v>
      </c>
      <c r="I40" s="35">
        <v>0</v>
      </c>
      <c r="J40" s="35">
        <v>0</v>
      </c>
      <c r="K40" s="35">
        <v>0</v>
      </c>
      <c r="L40" s="35">
        <v>0</v>
      </c>
      <c r="M40" s="35">
        <v>0</v>
      </c>
      <c r="N40" s="35">
        <v>0</v>
      </c>
      <c r="O40" s="35">
        <v>0</v>
      </c>
      <c r="P40" s="35">
        <v>0</v>
      </c>
      <c r="Q40" s="35">
        <v>0</v>
      </c>
      <c r="R40" s="35">
        <v>0</v>
      </c>
      <c r="S40" s="35">
        <v>0</v>
      </c>
      <c r="T40" s="35">
        <v>0</v>
      </c>
      <c r="U40" s="35">
        <v>0</v>
      </c>
      <c r="V40" s="35">
        <v>0</v>
      </c>
      <c r="W40" s="35">
        <v>0</v>
      </c>
      <c r="X40" s="35">
        <v>0</v>
      </c>
      <c r="Y40" s="35">
        <v>0</v>
      </c>
      <c r="Z40" s="35">
        <v>0</v>
      </c>
      <c r="AA40" s="35">
        <v>0</v>
      </c>
      <c r="AB40" s="35">
        <v>0</v>
      </c>
      <c r="AC40" s="37">
        <f t="shared" si="0"/>
        <v>0</v>
      </c>
    </row>
    <row r="41" spans="1:29" s="37" customFormat="1" ht="13" x14ac:dyDescent="0.3">
      <c r="A41" s="5" t="s">
        <v>155</v>
      </c>
      <c r="B41" s="36">
        <v>0</v>
      </c>
      <c r="C41" s="36">
        <v>0</v>
      </c>
      <c r="D41" s="37">
        <v>0</v>
      </c>
      <c r="E41" s="37">
        <v>-35.46618548</v>
      </c>
      <c r="F41" s="37">
        <v>-24.433115650000001</v>
      </c>
      <c r="G41" s="37">
        <v>0</v>
      </c>
      <c r="H41" s="37">
        <v>0</v>
      </c>
      <c r="I41" s="37">
        <v>0</v>
      </c>
      <c r="J41" s="37">
        <v>-5.7000000000000005E-7</v>
      </c>
      <c r="K41" s="37">
        <v>7.9999999999999996E-6</v>
      </c>
      <c r="L41" s="37">
        <v>0</v>
      </c>
      <c r="M41" s="37">
        <v>67.8464946</v>
      </c>
      <c r="N41" s="37">
        <v>0</v>
      </c>
      <c r="O41" s="37">
        <v>0</v>
      </c>
      <c r="P41" s="37">
        <v>-294.48818669000002</v>
      </c>
      <c r="Q41" s="37">
        <v>0</v>
      </c>
      <c r="R41" s="37">
        <v>0</v>
      </c>
      <c r="S41" s="37">
        <v>0</v>
      </c>
      <c r="T41" s="37">
        <v>0</v>
      </c>
      <c r="U41" s="37">
        <v>-6166.1374023600001</v>
      </c>
      <c r="V41" s="37">
        <v>3.5999999999999999E-7</v>
      </c>
      <c r="W41" s="37">
        <v>0</v>
      </c>
      <c r="X41" s="37">
        <v>0</v>
      </c>
      <c r="Y41" s="37">
        <v>0</v>
      </c>
      <c r="Z41" s="37">
        <v>0</v>
      </c>
      <c r="AA41" s="37">
        <v>0</v>
      </c>
      <c r="AB41" s="37">
        <v>0</v>
      </c>
      <c r="AC41" s="37">
        <f t="shared" si="0"/>
        <v>-6452.6783877900007</v>
      </c>
    </row>
    <row r="42" spans="1:29" s="35" customFormat="1" ht="13" x14ac:dyDescent="0.3">
      <c r="A42" s="4" t="s">
        <v>156</v>
      </c>
      <c r="B42" s="34">
        <v>0</v>
      </c>
      <c r="C42" s="34">
        <v>0</v>
      </c>
      <c r="D42" s="35">
        <v>0</v>
      </c>
      <c r="E42" s="35">
        <v>0</v>
      </c>
      <c r="F42" s="35">
        <v>0</v>
      </c>
      <c r="G42" s="35">
        <v>0</v>
      </c>
      <c r="H42" s="35">
        <v>0</v>
      </c>
      <c r="I42" s="35">
        <v>0</v>
      </c>
      <c r="J42" s="35">
        <v>0</v>
      </c>
      <c r="K42" s="35">
        <v>0</v>
      </c>
      <c r="L42" s="35">
        <v>0</v>
      </c>
      <c r="M42" s="35">
        <v>0</v>
      </c>
      <c r="N42" s="35">
        <v>0</v>
      </c>
      <c r="O42" s="35">
        <v>0</v>
      </c>
      <c r="P42" s="35">
        <v>0</v>
      </c>
      <c r="Q42" s="35">
        <v>0</v>
      </c>
      <c r="R42" s="35">
        <v>0</v>
      </c>
      <c r="S42" s="35">
        <v>0</v>
      </c>
      <c r="T42" s="35">
        <v>0</v>
      </c>
      <c r="U42" s="35">
        <v>0</v>
      </c>
      <c r="V42" s="35">
        <v>0</v>
      </c>
      <c r="W42" s="35">
        <v>0</v>
      </c>
      <c r="X42" s="35">
        <v>0</v>
      </c>
      <c r="Y42" s="35">
        <v>0</v>
      </c>
      <c r="Z42" s="35">
        <v>0</v>
      </c>
      <c r="AA42" s="35">
        <v>0</v>
      </c>
      <c r="AB42" s="35">
        <v>0</v>
      </c>
      <c r="AC42" s="37">
        <f t="shared" si="0"/>
        <v>0</v>
      </c>
    </row>
    <row r="43" spans="1:29" s="37" customFormat="1" ht="13" x14ac:dyDescent="0.3">
      <c r="A43" s="5" t="s">
        <v>157</v>
      </c>
      <c r="B43" s="36">
        <v>0</v>
      </c>
      <c r="C43" s="36">
        <v>0</v>
      </c>
      <c r="D43" s="37">
        <v>0</v>
      </c>
      <c r="E43" s="37">
        <v>-35.46618548</v>
      </c>
      <c r="F43" s="37">
        <v>-24.433115650000001</v>
      </c>
      <c r="G43" s="37">
        <v>0</v>
      </c>
      <c r="H43" s="37">
        <v>0</v>
      </c>
      <c r="I43" s="37">
        <v>0</v>
      </c>
      <c r="J43" s="37">
        <v>-5.7000000000000005E-7</v>
      </c>
      <c r="K43" s="37">
        <v>7.9999999999999996E-6</v>
      </c>
      <c r="L43" s="37">
        <v>0</v>
      </c>
      <c r="M43" s="37">
        <v>67.8464946</v>
      </c>
      <c r="N43" s="37">
        <v>0</v>
      </c>
      <c r="O43" s="37">
        <v>0</v>
      </c>
      <c r="P43" s="37">
        <v>-294.48818669000002</v>
      </c>
      <c r="Q43" s="37">
        <v>0</v>
      </c>
      <c r="R43" s="37">
        <v>0</v>
      </c>
      <c r="S43" s="37">
        <v>0</v>
      </c>
      <c r="T43" s="37">
        <v>0</v>
      </c>
      <c r="U43" s="37">
        <v>-6166.1374023600001</v>
      </c>
      <c r="V43" s="37">
        <v>3.5999999999999999E-7</v>
      </c>
      <c r="W43" s="37">
        <v>0</v>
      </c>
      <c r="X43" s="37">
        <v>0</v>
      </c>
      <c r="Y43" s="37">
        <v>0</v>
      </c>
      <c r="Z43" s="37">
        <v>0</v>
      </c>
      <c r="AA43" s="37">
        <v>0</v>
      </c>
      <c r="AB43" s="37">
        <v>0</v>
      </c>
      <c r="AC43" s="37">
        <f t="shared" si="0"/>
        <v>-6452.6783877900007</v>
      </c>
    </row>
    <row r="44" spans="1:29" s="37" customFormat="1" ht="13" x14ac:dyDescent="0.3">
      <c r="A44" s="5" t="s">
        <v>148</v>
      </c>
      <c r="B44" s="36">
        <v>0</v>
      </c>
      <c r="C44" s="36">
        <v>0</v>
      </c>
      <c r="D44" s="37">
        <v>0</v>
      </c>
      <c r="E44" s="37">
        <v>-35.46618548</v>
      </c>
      <c r="F44" s="37">
        <v>-24.433115650000001</v>
      </c>
      <c r="G44" s="37">
        <v>0</v>
      </c>
      <c r="H44" s="37">
        <v>0</v>
      </c>
      <c r="I44" s="37">
        <v>0</v>
      </c>
      <c r="J44" s="37">
        <v>-5.7000000000000005E-7</v>
      </c>
      <c r="K44" s="37">
        <v>7.9999999999999996E-6</v>
      </c>
      <c r="L44" s="37">
        <v>0</v>
      </c>
      <c r="M44" s="37">
        <v>0</v>
      </c>
      <c r="N44" s="37">
        <v>0</v>
      </c>
      <c r="O44" s="37">
        <v>0</v>
      </c>
      <c r="P44" s="37">
        <v>-294.48818669000002</v>
      </c>
      <c r="Q44" s="37">
        <v>0</v>
      </c>
      <c r="R44" s="37">
        <v>0</v>
      </c>
      <c r="S44" s="37">
        <v>0</v>
      </c>
      <c r="T44" s="37">
        <v>0</v>
      </c>
      <c r="U44" s="37">
        <v>-6166.1374023600001</v>
      </c>
      <c r="V44" s="37">
        <v>3.5999999999999999E-7</v>
      </c>
      <c r="W44" s="37">
        <v>0</v>
      </c>
      <c r="X44" s="37">
        <v>0</v>
      </c>
      <c r="Y44" s="37">
        <v>0</v>
      </c>
      <c r="Z44" s="37">
        <v>0</v>
      </c>
      <c r="AA44" s="37">
        <v>0</v>
      </c>
      <c r="AB44" s="37">
        <v>0</v>
      </c>
      <c r="AC44" s="37">
        <f t="shared" ref="AC44:AC75" si="1">SUM(B44:AB44)</f>
        <v>-6520.5248823900001</v>
      </c>
    </row>
    <row r="45" spans="1:29" s="37" customFormat="1" ht="13" x14ac:dyDescent="0.3">
      <c r="A45" s="5" t="s">
        <v>150</v>
      </c>
      <c r="B45" s="36">
        <v>0</v>
      </c>
      <c r="C45" s="36">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f t="shared" si="1"/>
        <v>0</v>
      </c>
    </row>
    <row r="46" spans="1:29" s="35" customFormat="1" ht="13" x14ac:dyDescent="0.3">
      <c r="A46" s="4" t="s">
        <v>151</v>
      </c>
      <c r="B46" s="34">
        <v>0</v>
      </c>
      <c r="C46" s="34">
        <v>0</v>
      </c>
      <c r="D46" s="35">
        <v>0</v>
      </c>
      <c r="E46" s="35">
        <v>-35.46618548</v>
      </c>
      <c r="F46" s="35">
        <v>-24.433115650000001</v>
      </c>
      <c r="G46" s="35">
        <v>0</v>
      </c>
      <c r="H46" s="35">
        <v>0</v>
      </c>
      <c r="I46" s="35">
        <v>0</v>
      </c>
      <c r="J46" s="35">
        <v>-5.7000000000000005E-7</v>
      </c>
      <c r="K46" s="35">
        <v>7.9999999999999996E-6</v>
      </c>
      <c r="L46" s="35">
        <v>0</v>
      </c>
      <c r="M46" s="35">
        <v>0</v>
      </c>
      <c r="N46" s="35">
        <v>0</v>
      </c>
      <c r="O46" s="35">
        <v>0</v>
      </c>
      <c r="P46" s="35">
        <v>-294.48818669000002</v>
      </c>
      <c r="Q46" s="35">
        <v>0</v>
      </c>
      <c r="R46" s="35">
        <v>0</v>
      </c>
      <c r="S46" s="35">
        <v>0</v>
      </c>
      <c r="T46" s="35">
        <v>0</v>
      </c>
      <c r="U46" s="35">
        <v>-6166.1374023600001</v>
      </c>
      <c r="V46" s="35">
        <v>3.5999999999999999E-7</v>
      </c>
      <c r="W46" s="35">
        <v>0</v>
      </c>
      <c r="X46" s="35">
        <v>0</v>
      </c>
      <c r="Y46" s="35">
        <v>0</v>
      </c>
      <c r="Z46" s="35">
        <v>0</v>
      </c>
      <c r="AA46" s="35">
        <v>0</v>
      </c>
      <c r="AB46" s="35">
        <v>0</v>
      </c>
      <c r="AC46" s="37">
        <f t="shared" si="1"/>
        <v>-6520.5248823900001</v>
      </c>
    </row>
    <row r="47" spans="1:29" s="35" customFormat="1" ht="13" x14ac:dyDescent="0.3">
      <c r="A47" s="4" t="s">
        <v>152</v>
      </c>
      <c r="B47" s="34">
        <v>0</v>
      </c>
      <c r="C47" s="34">
        <v>0</v>
      </c>
      <c r="D47" s="35">
        <v>0</v>
      </c>
      <c r="E47" s="35">
        <v>0</v>
      </c>
      <c r="F47" s="35">
        <v>0</v>
      </c>
      <c r="G47" s="35">
        <v>0</v>
      </c>
      <c r="H47" s="35">
        <v>0</v>
      </c>
      <c r="I47" s="35">
        <v>0</v>
      </c>
      <c r="J47" s="35">
        <v>0</v>
      </c>
      <c r="K47" s="35">
        <v>0</v>
      </c>
      <c r="L47" s="35">
        <v>0</v>
      </c>
      <c r="M47" s="35">
        <v>0</v>
      </c>
      <c r="N47" s="35">
        <v>0</v>
      </c>
      <c r="O47" s="35">
        <v>0</v>
      </c>
      <c r="P47" s="35">
        <v>0</v>
      </c>
      <c r="Q47" s="35">
        <v>0</v>
      </c>
      <c r="R47" s="35">
        <v>0</v>
      </c>
      <c r="S47" s="35">
        <v>0</v>
      </c>
      <c r="T47" s="35">
        <v>0</v>
      </c>
      <c r="U47" s="35">
        <v>0</v>
      </c>
      <c r="V47" s="35">
        <v>0</v>
      </c>
      <c r="W47" s="35">
        <v>0</v>
      </c>
      <c r="X47" s="35">
        <v>0</v>
      </c>
      <c r="Y47" s="35">
        <v>0</v>
      </c>
      <c r="Z47" s="35">
        <v>0</v>
      </c>
      <c r="AA47" s="35">
        <v>0</v>
      </c>
      <c r="AB47" s="35">
        <v>0</v>
      </c>
      <c r="AC47" s="37">
        <f t="shared" si="1"/>
        <v>0</v>
      </c>
    </row>
    <row r="48" spans="1:29" s="35" customFormat="1" ht="13" x14ac:dyDescent="0.3">
      <c r="A48" s="4" t="s">
        <v>153</v>
      </c>
      <c r="B48" s="34">
        <v>0</v>
      </c>
      <c r="C48" s="34">
        <v>0</v>
      </c>
      <c r="D48" s="35">
        <v>0</v>
      </c>
      <c r="E48" s="35">
        <v>0</v>
      </c>
      <c r="F48" s="35">
        <v>0</v>
      </c>
      <c r="G48" s="35">
        <v>0</v>
      </c>
      <c r="H48" s="35">
        <v>0</v>
      </c>
      <c r="I48" s="35">
        <v>0</v>
      </c>
      <c r="J48" s="35">
        <v>0</v>
      </c>
      <c r="K48" s="35">
        <v>0</v>
      </c>
      <c r="L48" s="35">
        <v>0</v>
      </c>
      <c r="M48" s="35">
        <v>67.8464946</v>
      </c>
      <c r="N48" s="35">
        <v>0</v>
      </c>
      <c r="O48" s="35">
        <v>0</v>
      </c>
      <c r="P48" s="35">
        <v>0</v>
      </c>
      <c r="Q48" s="35">
        <v>0</v>
      </c>
      <c r="R48" s="35">
        <v>0</v>
      </c>
      <c r="S48" s="35">
        <v>0</v>
      </c>
      <c r="T48" s="35">
        <v>0</v>
      </c>
      <c r="U48" s="35">
        <v>0</v>
      </c>
      <c r="V48" s="35">
        <v>0</v>
      </c>
      <c r="W48" s="35">
        <v>0</v>
      </c>
      <c r="X48" s="35">
        <v>0</v>
      </c>
      <c r="Y48" s="35">
        <v>0</v>
      </c>
      <c r="Z48" s="35">
        <v>0</v>
      </c>
      <c r="AA48" s="35">
        <v>0</v>
      </c>
      <c r="AB48" s="35">
        <v>0</v>
      </c>
      <c r="AC48" s="37">
        <f t="shared" si="1"/>
        <v>67.8464946</v>
      </c>
    </row>
    <row r="49" spans="1:29" s="35" customFormat="1" ht="13" x14ac:dyDescent="0.3">
      <c r="A49" s="4" t="s">
        <v>158</v>
      </c>
      <c r="B49" s="34">
        <v>0</v>
      </c>
      <c r="C49" s="34">
        <v>0</v>
      </c>
      <c r="D49" s="35">
        <v>0</v>
      </c>
      <c r="E49" s="35">
        <v>0</v>
      </c>
      <c r="F49" s="35">
        <v>0</v>
      </c>
      <c r="G49" s="35">
        <v>0</v>
      </c>
      <c r="H49" s="35">
        <v>0</v>
      </c>
      <c r="I49" s="35">
        <v>0</v>
      </c>
      <c r="J49" s="35">
        <v>0</v>
      </c>
      <c r="K49" s="35">
        <v>0</v>
      </c>
      <c r="L49" s="35">
        <v>0</v>
      </c>
      <c r="M49" s="35">
        <v>0</v>
      </c>
      <c r="N49" s="35">
        <v>0</v>
      </c>
      <c r="O49" s="35">
        <v>0</v>
      </c>
      <c r="P49" s="35">
        <v>0</v>
      </c>
      <c r="Q49" s="35">
        <v>0</v>
      </c>
      <c r="R49" s="35">
        <v>0</v>
      </c>
      <c r="S49" s="35">
        <v>0</v>
      </c>
      <c r="T49" s="35">
        <v>0</v>
      </c>
      <c r="U49" s="35">
        <v>0</v>
      </c>
      <c r="V49" s="35">
        <v>0</v>
      </c>
      <c r="W49" s="35">
        <v>0</v>
      </c>
      <c r="X49" s="35">
        <v>0</v>
      </c>
      <c r="Y49" s="35">
        <v>0</v>
      </c>
      <c r="Z49" s="35">
        <v>0</v>
      </c>
      <c r="AA49" s="35">
        <v>0</v>
      </c>
      <c r="AB49" s="35">
        <v>0</v>
      </c>
      <c r="AC49" s="37">
        <f t="shared" si="1"/>
        <v>0</v>
      </c>
    </row>
    <row r="50" spans="1:29" s="37" customFormat="1" ht="13" x14ac:dyDescent="0.3">
      <c r="A50" s="5" t="s">
        <v>159</v>
      </c>
      <c r="B50" s="36">
        <v>43311.351739199999</v>
      </c>
      <c r="C50" s="36">
        <v>17742.770621569998</v>
      </c>
      <c r="D50" s="37">
        <v>4910.5200892499997</v>
      </c>
      <c r="E50" s="37">
        <v>42928.255857169999</v>
      </c>
      <c r="F50" s="37">
        <v>52115.544147380002</v>
      </c>
      <c r="G50" s="37">
        <v>6952.2353623500003</v>
      </c>
      <c r="H50" s="37">
        <v>22977.651666279999</v>
      </c>
      <c r="I50" s="37">
        <v>40564.025984220003</v>
      </c>
      <c r="J50" s="37">
        <v>7427.6417955699999</v>
      </c>
      <c r="K50" s="37">
        <v>1833657.7360487899</v>
      </c>
      <c r="L50" s="37">
        <v>42929.642285889997</v>
      </c>
      <c r="M50" s="37">
        <v>125732.65137286999</v>
      </c>
      <c r="N50" s="37">
        <v>174148.55330291999</v>
      </c>
      <c r="O50" s="37">
        <v>9416.6900418599998</v>
      </c>
      <c r="P50" s="37">
        <v>304748.53325081</v>
      </c>
      <c r="Q50" s="37">
        <v>9567.0922382900008</v>
      </c>
      <c r="R50" s="37">
        <v>22860.09779711</v>
      </c>
      <c r="S50" s="37">
        <v>125133.08767386001</v>
      </c>
      <c r="T50" s="37">
        <v>267860.91429861001</v>
      </c>
      <c r="U50" s="37">
        <v>70453.749838210002</v>
      </c>
      <c r="V50" s="37">
        <v>2952.8586414599999</v>
      </c>
      <c r="W50" s="37">
        <v>0</v>
      </c>
      <c r="X50" s="37">
        <v>471587.48843724001</v>
      </c>
      <c r="Y50" s="37">
        <v>99017.060863470004</v>
      </c>
      <c r="Z50" s="37">
        <v>872944.34507555002</v>
      </c>
      <c r="AA50" s="37">
        <v>2252953.6629833598</v>
      </c>
      <c r="AB50" s="37">
        <v>41871.633001169997</v>
      </c>
      <c r="AC50" s="37">
        <f t="shared" si="1"/>
        <v>6966765.7944144597</v>
      </c>
    </row>
    <row r="51" spans="1:29" s="37" customFormat="1" ht="13" x14ac:dyDescent="0.3">
      <c r="A51" s="5" t="s">
        <v>160</v>
      </c>
      <c r="B51" s="36">
        <v>43311.351739199999</v>
      </c>
      <c r="C51" s="36">
        <v>17742.770621569998</v>
      </c>
      <c r="D51" s="37">
        <v>4910.5200892499997</v>
      </c>
      <c r="E51" s="37">
        <v>42928.255857169999</v>
      </c>
      <c r="F51" s="37">
        <v>52115.544147380002</v>
      </c>
      <c r="G51" s="37">
        <v>6952.2353623500003</v>
      </c>
      <c r="H51" s="37">
        <v>22977.651666279999</v>
      </c>
      <c r="I51" s="37">
        <v>40564.025984220003</v>
      </c>
      <c r="J51" s="37">
        <v>7427.6417955699999</v>
      </c>
      <c r="K51" s="37">
        <v>1833657.7360487899</v>
      </c>
      <c r="L51" s="37">
        <v>42929.642285889997</v>
      </c>
      <c r="M51" s="37">
        <v>88494.348252869997</v>
      </c>
      <c r="N51" s="37">
        <v>174148.55330291999</v>
      </c>
      <c r="O51" s="37">
        <v>9416.6900418599998</v>
      </c>
      <c r="P51" s="37">
        <v>304748.53325081</v>
      </c>
      <c r="Q51" s="37">
        <v>9567.0922382900008</v>
      </c>
      <c r="R51" s="37">
        <v>22860.09779711</v>
      </c>
      <c r="S51" s="37">
        <v>125133.08767386001</v>
      </c>
      <c r="T51" s="37">
        <v>267860.91429861001</v>
      </c>
      <c r="U51" s="37">
        <v>70453.749838210002</v>
      </c>
      <c r="V51" s="37">
        <v>2952.8586414599999</v>
      </c>
      <c r="W51" s="37">
        <v>0</v>
      </c>
      <c r="X51" s="37">
        <v>471587.48843724001</v>
      </c>
      <c r="Y51" s="37">
        <v>99017.060863470004</v>
      </c>
      <c r="Z51" s="37">
        <v>872944.34507555002</v>
      </c>
      <c r="AA51" s="37">
        <v>2252953.6629833598</v>
      </c>
      <c r="AB51" s="37">
        <v>41871.633001169997</v>
      </c>
      <c r="AC51" s="37">
        <f t="shared" si="1"/>
        <v>6929527.4912944604</v>
      </c>
    </row>
    <row r="52" spans="1:29" s="37" customFormat="1" ht="13" x14ac:dyDescent="0.3">
      <c r="A52" s="5" t="s">
        <v>161</v>
      </c>
      <c r="B52" s="36">
        <v>41719.842136970001</v>
      </c>
      <c r="C52" s="36">
        <v>17267.493062019999</v>
      </c>
      <c r="D52" s="37">
        <v>4710.6060352000004</v>
      </c>
      <c r="E52" s="37">
        <v>38539.977226100003</v>
      </c>
      <c r="F52" s="37">
        <v>34519.520466529997</v>
      </c>
      <c r="G52" s="37">
        <v>5907.33924725</v>
      </c>
      <c r="H52" s="37">
        <v>7666.5191551199996</v>
      </c>
      <c r="I52" s="37">
        <v>37461.782618860001</v>
      </c>
      <c r="J52" s="37">
        <v>7261.5952705500004</v>
      </c>
      <c r="K52" s="37">
        <v>1801849.76896315</v>
      </c>
      <c r="L52" s="37">
        <v>38186.952262719999</v>
      </c>
      <c r="M52" s="37">
        <v>85750.661160410004</v>
      </c>
      <c r="N52" s="37">
        <v>152105.46946968001</v>
      </c>
      <c r="O52" s="37">
        <v>8919.4005690400008</v>
      </c>
      <c r="P52" s="37">
        <v>95144.231884430003</v>
      </c>
      <c r="Q52" s="37">
        <v>9375.5488512499996</v>
      </c>
      <c r="R52" s="37">
        <v>22617.92658467</v>
      </c>
      <c r="S52" s="37">
        <v>118391.53736436</v>
      </c>
      <c r="T52" s="37">
        <v>263776.88339472999</v>
      </c>
      <c r="U52" s="37">
        <v>68937.899983919997</v>
      </c>
      <c r="V52" s="37">
        <v>2722.3821820600001</v>
      </c>
      <c r="W52" s="37">
        <v>0</v>
      </c>
      <c r="X52" s="37">
        <v>437655.85045927</v>
      </c>
      <c r="Y52" s="37">
        <v>30735.807617840001</v>
      </c>
      <c r="Z52" s="37">
        <v>872944.34507555002</v>
      </c>
      <c r="AA52" s="37">
        <v>2252953.6629833598</v>
      </c>
      <c r="AB52" s="37">
        <v>39550.717170999997</v>
      </c>
      <c r="AC52" s="37">
        <f t="shared" si="1"/>
        <v>6496673.7211960405</v>
      </c>
    </row>
    <row r="53" spans="1:29" s="35" customFormat="1" ht="13" x14ac:dyDescent="0.3">
      <c r="A53" s="4" t="s">
        <v>162</v>
      </c>
      <c r="B53" s="34">
        <v>21063.287901529999</v>
      </c>
      <c r="C53" s="34">
        <v>14858.71067068</v>
      </c>
      <c r="D53" s="35">
        <v>3838.41286842</v>
      </c>
      <c r="E53" s="35">
        <v>26729.146542959999</v>
      </c>
      <c r="F53" s="35">
        <v>22495.46892703</v>
      </c>
      <c r="G53" s="35">
        <v>3753.4657123000002</v>
      </c>
      <c r="H53" s="35">
        <v>2070.0753798599999</v>
      </c>
      <c r="I53" s="35">
        <v>20899.34349693</v>
      </c>
      <c r="J53" s="35">
        <v>5038.6930503599997</v>
      </c>
      <c r="K53" s="35">
        <v>1390756.5448422399</v>
      </c>
      <c r="L53" s="35">
        <v>16569.13139083</v>
      </c>
      <c r="M53" s="35">
        <v>48618.85015097</v>
      </c>
      <c r="N53" s="35">
        <v>100997.17484344001</v>
      </c>
      <c r="O53" s="35">
        <v>6422.9222801200003</v>
      </c>
      <c r="P53" s="35">
        <v>41289.94218392</v>
      </c>
      <c r="Q53" s="35">
        <v>7537.7879166299999</v>
      </c>
      <c r="R53" s="35">
        <v>13213.92710787</v>
      </c>
      <c r="S53" s="35">
        <v>66117.697497240006</v>
      </c>
      <c r="T53" s="35">
        <v>203320.04641412999</v>
      </c>
      <c r="U53" s="35">
        <v>15747.919501009999</v>
      </c>
      <c r="V53" s="35">
        <v>2085.2021511299999</v>
      </c>
      <c r="W53" s="35">
        <v>0</v>
      </c>
      <c r="X53" s="35">
        <v>327171.91124916001</v>
      </c>
      <c r="Y53" s="35">
        <v>6327.0213155000001</v>
      </c>
      <c r="Z53" s="35">
        <v>0</v>
      </c>
      <c r="AA53" s="35">
        <v>0</v>
      </c>
      <c r="AB53" s="35">
        <v>25191.35165126</v>
      </c>
      <c r="AC53" s="37">
        <f t="shared" si="1"/>
        <v>2392114.0350455204</v>
      </c>
    </row>
    <row r="54" spans="1:29" s="35" customFormat="1" ht="13" x14ac:dyDescent="0.3">
      <c r="A54" s="4" t="s">
        <v>163</v>
      </c>
      <c r="B54" s="34">
        <v>0</v>
      </c>
      <c r="C54" s="34">
        <v>0</v>
      </c>
      <c r="D54" s="35">
        <v>0</v>
      </c>
      <c r="E54" s="35">
        <v>0</v>
      </c>
      <c r="F54" s="35">
        <v>0</v>
      </c>
      <c r="G54" s="35">
        <v>0</v>
      </c>
      <c r="H54" s="35">
        <v>0</v>
      </c>
      <c r="I54" s="35">
        <v>0</v>
      </c>
      <c r="J54" s="35">
        <v>0</v>
      </c>
      <c r="K54" s="35">
        <v>0</v>
      </c>
      <c r="L54" s="35">
        <v>0</v>
      </c>
      <c r="M54" s="35">
        <v>0</v>
      </c>
      <c r="N54" s="35">
        <v>46.710015149999997</v>
      </c>
      <c r="O54" s="35">
        <v>0</v>
      </c>
      <c r="P54" s="35">
        <v>0</v>
      </c>
      <c r="Q54" s="35">
        <v>0</v>
      </c>
      <c r="R54" s="35">
        <v>0</v>
      </c>
      <c r="S54" s="35">
        <v>0</v>
      </c>
      <c r="T54" s="35">
        <v>0</v>
      </c>
      <c r="U54" s="35">
        <v>0</v>
      </c>
      <c r="V54" s="35">
        <v>0</v>
      </c>
      <c r="W54" s="35">
        <v>0</v>
      </c>
      <c r="X54" s="35">
        <v>0</v>
      </c>
      <c r="Y54" s="35">
        <v>0</v>
      </c>
      <c r="Z54" s="35">
        <v>0</v>
      </c>
      <c r="AA54" s="35">
        <v>0</v>
      </c>
      <c r="AB54" s="35">
        <v>0</v>
      </c>
      <c r="AC54" s="37">
        <f t="shared" si="1"/>
        <v>46.710015149999997</v>
      </c>
    </row>
    <row r="55" spans="1:29" s="35" customFormat="1" ht="13" x14ac:dyDescent="0.3">
      <c r="A55" s="4" t="s">
        <v>164</v>
      </c>
      <c r="B55" s="34">
        <v>0</v>
      </c>
      <c r="C55" s="34">
        <v>0</v>
      </c>
      <c r="D55" s="35">
        <v>0</v>
      </c>
      <c r="E55" s="35">
        <v>0</v>
      </c>
      <c r="F55" s="35">
        <v>0</v>
      </c>
      <c r="G55" s="35">
        <v>0</v>
      </c>
      <c r="H55" s="35">
        <v>0</v>
      </c>
      <c r="I55" s="35">
        <v>0</v>
      </c>
      <c r="J55" s="35">
        <v>0</v>
      </c>
      <c r="K55" s="35">
        <v>0</v>
      </c>
      <c r="L55" s="35">
        <v>0</v>
      </c>
      <c r="M55" s="35">
        <v>0</v>
      </c>
      <c r="N55" s="35">
        <v>46.710015149999997</v>
      </c>
      <c r="O55" s="35">
        <v>0</v>
      </c>
      <c r="P55" s="35">
        <v>0</v>
      </c>
      <c r="Q55" s="35">
        <v>0</v>
      </c>
      <c r="R55" s="35">
        <v>0</v>
      </c>
      <c r="S55" s="35">
        <v>0</v>
      </c>
      <c r="T55" s="35">
        <v>0</v>
      </c>
      <c r="U55" s="35">
        <v>0</v>
      </c>
      <c r="V55" s="35">
        <v>0</v>
      </c>
      <c r="W55" s="35">
        <v>0</v>
      </c>
      <c r="X55" s="35">
        <v>0</v>
      </c>
      <c r="Y55" s="35">
        <v>0</v>
      </c>
      <c r="Z55" s="35">
        <v>0</v>
      </c>
      <c r="AA55" s="35">
        <v>0</v>
      </c>
      <c r="AB55" s="35">
        <v>0</v>
      </c>
      <c r="AC55" s="37">
        <f t="shared" si="1"/>
        <v>46.710015149999997</v>
      </c>
    </row>
    <row r="56" spans="1:29" s="35" customFormat="1" ht="13" x14ac:dyDescent="0.3">
      <c r="A56" s="4" t="s">
        <v>165</v>
      </c>
      <c r="B56" s="34">
        <v>18631.604509000001</v>
      </c>
      <c r="C56" s="34">
        <v>1145.74508412</v>
      </c>
      <c r="D56" s="35">
        <v>520.73564176000002</v>
      </c>
      <c r="E56" s="35">
        <v>8204.9397825899996</v>
      </c>
      <c r="F56" s="35">
        <v>8643.0649995799995</v>
      </c>
      <c r="G56" s="35">
        <v>1474.8930122199999</v>
      </c>
      <c r="H56" s="35">
        <v>3127.9508512299999</v>
      </c>
      <c r="I56" s="35">
        <v>10578.70971091</v>
      </c>
      <c r="J56" s="35">
        <v>1741.5250349200001</v>
      </c>
      <c r="K56" s="35">
        <v>36665.008164819999</v>
      </c>
      <c r="L56" s="35">
        <v>14861.620873809999</v>
      </c>
      <c r="M56" s="35">
        <v>29145.644631629999</v>
      </c>
      <c r="N56" s="35">
        <v>43223.950884749996</v>
      </c>
      <c r="O56" s="35">
        <v>1875.4428089200001</v>
      </c>
      <c r="P56" s="35">
        <v>24134.213864360001</v>
      </c>
      <c r="Q56" s="35">
        <v>1192.5242471199999</v>
      </c>
      <c r="R56" s="35">
        <v>5451.0311095999996</v>
      </c>
      <c r="S56" s="35">
        <v>42405.41490946</v>
      </c>
      <c r="T56" s="35">
        <v>46689.31620542</v>
      </c>
      <c r="U56" s="35">
        <v>8812.0415393500007</v>
      </c>
      <c r="V56" s="35">
        <v>498.53108954999999</v>
      </c>
      <c r="W56" s="35">
        <v>0</v>
      </c>
      <c r="X56" s="35">
        <v>46952.762043440001</v>
      </c>
      <c r="Y56" s="35">
        <v>2611.0584783200002</v>
      </c>
      <c r="Z56" s="35">
        <v>0</v>
      </c>
      <c r="AA56" s="35">
        <v>5955.9624475199998</v>
      </c>
      <c r="AB56" s="35">
        <v>6946.9185735600004</v>
      </c>
      <c r="AC56" s="37">
        <f t="shared" si="1"/>
        <v>371490.61049796001</v>
      </c>
    </row>
    <row r="57" spans="1:29" s="37" customFormat="1" ht="13" x14ac:dyDescent="0.3">
      <c r="A57" s="5" t="s">
        <v>166</v>
      </c>
      <c r="B57" s="36">
        <v>0</v>
      </c>
      <c r="C57" s="36">
        <v>0</v>
      </c>
      <c r="D57" s="37">
        <v>0</v>
      </c>
      <c r="E57" s="37">
        <v>0</v>
      </c>
      <c r="F57" s="37">
        <v>0</v>
      </c>
      <c r="G57" s="37">
        <v>0</v>
      </c>
      <c r="H57" s="37">
        <v>0</v>
      </c>
      <c r="I57" s="37">
        <v>0</v>
      </c>
      <c r="J57" s="37">
        <v>0</v>
      </c>
      <c r="K57" s="37">
        <v>0</v>
      </c>
      <c r="L57" s="37">
        <v>0</v>
      </c>
      <c r="M57" s="37">
        <v>0</v>
      </c>
      <c r="N57" s="37">
        <v>0</v>
      </c>
      <c r="O57" s="37">
        <v>0</v>
      </c>
      <c r="P57" s="37">
        <v>7850.6796879900003</v>
      </c>
      <c r="Q57" s="37">
        <v>0</v>
      </c>
      <c r="R57" s="37">
        <v>0</v>
      </c>
      <c r="S57" s="37">
        <v>0</v>
      </c>
      <c r="T57" s="37">
        <v>0</v>
      </c>
      <c r="U57" s="37">
        <v>0</v>
      </c>
      <c r="V57" s="37">
        <v>0</v>
      </c>
      <c r="W57" s="37">
        <v>0</v>
      </c>
      <c r="X57" s="37">
        <v>0</v>
      </c>
      <c r="Y57" s="37">
        <v>0</v>
      </c>
      <c r="Z57" s="37">
        <v>0</v>
      </c>
      <c r="AA57" s="37">
        <v>2246997.7005358399</v>
      </c>
      <c r="AB57" s="37">
        <v>0</v>
      </c>
      <c r="AC57" s="37">
        <f t="shared" si="1"/>
        <v>2254848.3802238298</v>
      </c>
    </row>
    <row r="58" spans="1:29" s="37" customFormat="1" ht="13" x14ac:dyDescent="0.3">
      <c r="A58" s="5" t="s">
        <v>167</v>
      </c>
      <c r="B58" s="36">
        <v>0</v>
      </c>
      <c r="C58" s="36">
        <v>0</v>
      </c>
      <c r="D58" s="37">
        <v>0</v>
      </c>
      <c r="E58" s="37">
        <v>0</v>
      </c>
      <c r="F58" s="37">
        <v>0</v>
      </c>
      <c r="G58" s="37">
        <v>0</v>
      </c>
      <c r="H58" s="37">
        <v>0</v>
      </c>
      <c r="I58" s="37">
        <v>0</v>
      </c>
      <c r="J58" s="37">
        <v>0</v>
      </c>
      <c r="K58" s="37">
        <v>0</v>
      </c>
      <c r="L58" s="37">
        <v>0</v>
      </c>
      <c r="M58" s="37">
        <v>0</v>
      </c>
      <c r="N58" s="37">
        <v>0</v>
      </c>
      <c r="O58" s="37">
        <v>0</v>
      </c>
      <c r="P58" s="37">
        <v>41.5</v>
      </c>
      <c r="Q58" s="37">
        <v>0</v>
      </c>
      <c r="R58" s="37">
        <v>0</v>
      </c>
      <c r="S58" s="37">
        <v>0</v>
      </c>
      <c r="T58" s="37">
        <v>0</v>
      </c>
      <c r="U58" s="37">
        <v>0</v>
      </c>
      <c r="V58" s="37">
        <v>0</v>
      </c>
      <c r="W58" s="37">
        <v>0</v>
      </c>
      <c r="X58" s="37">
        <v>0</v>
      </c>
      <c r="Y58" s="37">
        <v>0</v>
      </c>
      <c r="Z58" s="37">
        <v>0</v>
      </c>
      <c r="AA58" s="37">
        <v>1801783.3709075199</v>
      </c>
      <c r="AB58" s="37">
        <v>0</v>
      </c>
      <c r="AC58" s="37">
        <f t="shared" si="1"/>
        <v>1801824.8709075199</v>
      </c>
    </row>
    <row r="59" spans="1:29" s="35" customFormat="1" ht="13" x14ac:dyDescent="0.3">
      <c r="A59" s="4" t="s">
        <v>143</v>
      </c>
      <c r="B59" s="34">
        <v>0</v>
      </c>
      <c r="C59" s="34">
        <v>0</v>
      </c>
      <c r="D59" s="35">
        <v>0</v>
      </c>
      <c r="E59" s="35">
        <v>0</v>
      </c>
      <c r="F59" s="35">
        <v>0</v>
      </c>
      <c r="G59" s="35">
        <v>0</v>
      </c>
      <c r="H59" s="35">
        <v>0</v>
      </c>
      <c r="I59" s="35">
        <v>0</v>
      </c>
      <c r="J59" s="35">
        <v>0</v>
      </c>
      <c r="K59" s="35">
        <v>0</v>
      </c>
      <c r="L59" s="35">
        <v>0</v>
      </c>
      <c r="M59" s="35">
        <v>0</v>
      </c>
      <c r="N59" s="35">
        <v>0</v>
      </c>
      <c r="O59" s="35">
        <v>0</v>
      </c>
      <c r="P59" s="35">
        <v>41.5</v>
      </c>
      <c r="Q59" s="35">
        <v>0</v>
      </c>
      <c r="R59" s="35">
        <v>0</v>
      </c>
      <c r="S59" s="35">
        <v>0</v>
      </c>
      <c r="T59" s="35">
        <v>0</v>
      </c>
      <c r="U59" s="35">
        <v>0</v>
      </c>
      <c r="V59" s="35">
        <v>0</v>
      </c>
      <c r="W59" s="35">
        <v>0</v>
      </c>
      <c r="X59" s="35">
        <v>0</v>
      </c>
      <c r="Y59" s="35">
        <v>0</v>
      </c>
      <c r="Z59" s="35">
        <v>0</v>
      </c>
      <c r="AA59" s="35">
        <v>0</v>
      </c>
      <c r="AB59" s="35">
        <v>0</v>
      </c>
      <c r="AC59" s="37">
        <f t="shared" si="1"/>
        <v>41.5</v>
      </c>
    </row>
    <row r="60" spans="1:29" s="35" customFormat="1" ht="13" x14ac:dyDescent="0.3">
      <c r="A60" s="4" t="s">
        <v>142</v>
      </c>
      <c r="B60" s="34">
        <v>0</v>
      </c>
      <c r="C60" s="34">
        <v>0</v>
      </c>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7">
        <f t="shared" si="1"/>
        <v>0</v>
      </c>
    </row>
    <row r="61" spans="1:29" s="35" customFormat="1" ht="13" x14ac:dyDescent="0.3">
      <c r="A61" s="4" t="s">
        <v>144</v>
      </c>
      <c r="B61" s="34">
        <v>0</v>
      </c>
      <c r="C61" s="34">
        <v>0</v>
      </c>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1801783.3709075199</v>
      </c>
      <c r="AB61" s="35">
        <v>0</v>
      </c>
      <c r="AC61" s="37">
        <f t="shared" si="1"/>
        <v>1801783.3709075199</v>
      </c>
    </row>
    <row r="62" spans="1:29" s="35" customFormat="1" ht="13" x14ac:dyDescent="0.3">
      <c r="A62" s="4" t="s">
        <v>168</v>
      </c>
      <c r="B62" s="34">
        <v>0</v>
      </c>
      <c r="C62" s="34">
        <v>0</v>
      </c>
      <c r="D62" s="35">
        <v>0</v>
      </c>
      <c r="E62" s="35">
        <v>0</v>
      </c>
      <c r="F62" s="35">
        <v>0</v>
      </c>
      <c r="G62" s="35">
        <v>0</v>
      </c>
      <c r="H62" s="35">
        <v>0</v>
      </c>
      <c r="I62" s="35">
        <v>0</v>
      </c>
      <c r="J62" s="35">
        <v>0</v>
      </c>
      <c r="K62" s="35">
        <v>0</v>
      </c>
      <c r="L62" s="35">
        <v>0</v>
      </c>
      <c r="M62" s="35">
        <v>0</v>
      </c>
      <c r="N62" s="35">
        <v>0</v>
      </c>
      <c r="O62" s="35">
        <v>0</v>
      </c>
      <c r="P62" s="35">
        <v>7809.1796879900003</v>
      </c>
      <c r="Q62" s="35">
        <v>0</v>
      </c>
      <c r="R62" s="35">
        <v>0</v>
      </c>
      <c r="S62" s="35">
        <v>0</v>
      </c>
      <c r="T62" s="35">
        <v>0</v>
      </c>
      <c r="U62" s="35">
        <v>0</v>
      </c>
      <c r="V62" s="35">
        <v>0</v>
      </c>
      <c r="W62" s="35">
        <v>0</v>
      </c>
      <c r="X62" s="35">
        <v>0</v>
      </c>
      <c r="Y62" s="35">
        <v>0</v>
      </c>
      <c r="Z62" s="35">
        <v>0</v>
      </c>
      <c r="AA62" s="35">
        <v>445214.32962832</v>
      </c>
      <c r="AB62" s="35">
        <v>0</v>
      </c>
      <c r="AC62" s="37">
        <f t="shared" si="1"/>
        <v>453023.50931631</v>
      </c>
    </row>
    <row r="63" spans="1:29" s="37" customFormat="1" ht="13" x14ac:dyDescent="0.3">
      <c r="A63" s="5" t="s">
        <v>169</v>
      </c>
      <c r="B63" s="36">
        <v>2024.9497264399999</v>
      </c>
      <c r="C63" s="36">
        <v>1263.03730722</v>
      </c>
      <c r="D63" s="37">
        <v>351.45752501999999</v>
      </c>
      <c r="E63" s="37">
        <v>3605.89090055</v>
      </c>
      <c r="F63" s="37">
        <v>3380.9865399199998</v>
      </c>
      <c r="G63" s="37">
        <v>678.98052272999996</v>
      </c>
      <c r="H63" s="37">
        <v>2468.4929240299998</v>
      </c>
      <c r="I63" s="37">
        <v>5983.72941102</v>
      </c>
      <c r="J63" s="37">
        <v>481.37718526999998</v>
      </c>
      <c r="K63" s="37">
        <v>374428.21595609002</v>
      </c>
      <c r="L63" s="37">
        <v>6756.1999980800001</v>
      </c>
      <c r="M63" s="37">
        <v>7986.1663778100001</v>
      </c>
      <c r="N63" s="37">
        <v>7837.6337263400001</v>
      </c>
      <c r="O63" s="37">
        <v>621.03548000000001</v>
      </c>
      <c r="P63" s="37">
        <v>21869.396148160002</v>
      </c>
      <c r="Q63" s="37">
        <v>645.23668750000002</v>
      </c>
      <c r="R63" s="37">
        <v>3952.9683672000001</v>
      </c>
      <c r="S63" s="37">
        <v>9868.4249576599996</v>
      </c>
      <c r="T63" s="37">
        <v>13767.520775180001</v>
      </c>
      <c r="U63" s="37">
        <v>44377.938943560002</v>
      </c>
      <c r="V63" s="37">
        <v>138.64894138</v>
      </c>
      <c r="W63" s="37">
        <v>0</v>
      </c>
      <c r="X63" s="37">
        <v>63531.177166670001</v>
      </c>
      <c r="Y63" s="37">
        <v>21797.727824019999</v>
      </c>
      <c r="Z63" s="37">
        <v>872944.34507555002</v>
      </c>
      <c r="AA63" s="37">
        <v>0</v>
      </c>
      <c r="AB63" s="37">
        <v>7412.4469461799999</v>
      </c>
      <c r="AC63" s="37">
        <f t="shared" si="1"/>
        <v>1478173.98541358</v>
      </c>
    </row>
    <row r="64" spans="1:29" s="35" customFormat="1" ht="13" x14ac:dyDescent="0.3">
      <c r="A64" s="4" t="s">
        <v>170</v>
      </c>
      <c r="B64" s="34">
        <v>0</v>
      </c>
      <c r="C64" s="34">
        <v>0</v>
      </c>
      <c r="D64" s="35">
        <v>0</v>
      </c>
      <c r="E64" s="35">
        <v>0</v>
      </c>
      <c r="F64" s="35">
        <v>9.0380000000000003</v>
      </c>
      <c r="G64" s="35">
        <v>0</v>
      </c>
      <c r="H64" s="35">
        <v>0</v>
      </c>
      <c r="I64" s="35">
        <v>0</v>
      </c>
      <c r="J64" s="35">
        <v>0</v>
      </c>
      <c r="K64" s="35">
        <v>216963.54944161</v>
      </c>
      <c r="L64" s="35">
        <v>0</v>
      </c>
      <c r="M64" s="35">
        <v>0</v>
      </c>
      <c r="N64" s="35">
        <v>1.27933333</v>
      </c>
      <c r="O64" s="35">
        <v>0</v>
      </c>
      <c r="P64" s="35">
        <v>12260.11697012</v>
      </c>
      <c r="Q64" s="35">
        <v>0</v>
      </c>
      <c r="R64" s="35">
        <v>0</v>
      </c>
      <c r="S64" s="35">
        <v>0</v>
      </c>
      <c r="T64" s="35">
        <v>0</v>
      </c>
      <c r="U64" s="35">
        <v>260.26121302000001</v>
      </c>
      <c r="V64" s="35">
        <v>0</v>
      </c>
      <c r="W64" s="35">
        <v>0</v>
      </c>
      <c r="X64" s="35">
        <v>0</v>
      </c>
      <c r="Y64" s="35">
        <v>0</v>
      </c>
      <c r="Z64" s="35">
        <v>0</v>
      </c>
      <c r="AA64" s="35">
        <v>0</v>
      </c>
      <c r="AB64" s="35">
        <v>0</v>
      </c>
      <c r="AC64" s="37">
        <f t="shared" si="1"/>
        <v>229494.24495808</v>
      </c>
    </row>
    <row r="65" spans="1:29" s="35" customFormat="1" ht="13" x14ac:dyDescent="0.3">
      <c r="A65" s="4" t="s">
        <v>171</v>
      </c>
      <c r="B65" s="34">
        <v>0</v>
      </c>
      <c r="C65" s="34">
        <v>0</v>
      </c>
      <c r="D65" s="35">
        <v>0</v>
      </c>
      <c r="E65" s="35">
        <v>0</v>
      </c>
      <c r="F65" s="35">
        <v>9.0380000000000003</v>
      </c>
      <c r="G65" s="35">
        <v>0</v>
      </c>
      <c r="H65" s="35">
        <v>0</v>
      </c>
      <c r="I65" s="35">
        <v>0</v>
      </c>
      <c r="J65" s="35">
        <v>0</v>
      </c>
      <c r="K65" s="35">
        <v>216963.54944161</v>
      </c>
      <c r="L65" s="35">
        <v>0</v>
      </c>
      <c r="M65" s="35">
        <v>0</v>
      </c>
      <c r="N65" s="35">
        <v>1.27933333</v>
      </c>
      <c r="O65" s="35">
        <v>0</v>
      </c>
      <c r="P65" s="35">
        <v>0</v>
      </c>
      <c r="Q65" s="35">
        <v>0</v>
      </c>
      <c r="R65" s="35">
        <v>0</v>
      </c>
      <c r="S65" s="35">
        <v>0</v>
      </c>
      <c r="T65" s="35">
        <v>0</v>
      </c>
      <c r="U65" s="35">
        <v>0</v>
      </c>
      <c r="V65" s="35">
        <v>0</v>
      </c>
      <c r="W65" s="35">
        <v>0</v>
      </c>
      <c r="X65" s="35">
        <v>0</v>
      </c>
      <c r="Y65" s="35">
        <v>0</v>
      </c>
      <c r="Z65" s="35">
        <v>0</v>
      </c>
      <c r="AA65" s="35">
        <v>0</v>
      </c>
      <c r="AB65" s="35">
        <v>0</v>
      </c>
      <c r="AC65" s="37">
        <f t="shared" si="1"/>
        <v>216973.86677493999</v>
      </c>
    </row>
    <row r="66" spans="1:29" s="35" customFormat="1" ht="13" x14ac:dyDescent="0.3">
      <c r="A66" s="4" t="s">
        <v>172</v>
      </c>
      <c r="B66" s="34">
        <v>0</v>
      </c>
      <c r="C66" s="34">
        <v>0</v>
      </c>
      <c r="D66" s="35">
        <v>0</v>
      </c>
      <c r="E66" s="35">
        <v>0</v>
      </c>
      <c r="F66" s="35">
        <v>0</v>
      </c>
      <c r="G66" s="35">
        <v>0</v>
      </c>
      <c r="H66" s="35">
        <v>0</v>
      </c>
      <c r="I66" s="35">
        <v>0</v>
      </c>
      <c r="J66" s="35">
        <v>0</v>
      </c>
      <c r="K66" s="35">
        <v>0</v>
      </c>
      <c r="L66" s="35">
        <v>0</v>
      </c>
      <c r="M66" s="35">
        <v>0</v>
      </c>
      <c r="N66" s="35">
        <v>0</v>
      </c>
      <c r="O66" s="35">
        <v>0</v>
      </c>
      <c r="P66" s="35">
        <v>8673.0639757400004</v>
      </c>
      <c r="Q66" s="35">
        <v>0</v>
      </c>
      <c r="R66" s="35">
        <v>0</v>
      </c>
      <c r="S66" s="35">
        <v>0</v>
      </c>
      <c r="T66" s="35">
        <v>0</v>
      </c>
      <c r="U66" s="35">
        <v>260.26121302000001</v>
      </c>
      <c r="V66" s="35">
        <v>0</v>
      </c>
      <c r="W66" s="35">
        <v>0</v>
      </c>
      <c r="X66" s="35">
        <v>0</v>
      </c>
      <c r="Y66" s="35">
        <v>0</v>
      </c>
      <c r="Z66" s="35">
        <v>0</v>
      </c>
      <c r="AA66" s="35">
        <v>0</v>
      </c>
      <c r="AB66" s="35">
        <v>0</v>
      </c>
      <c r="AC66" s="37">
        <f t="shared" si="1"/>
        <v>8933.3251887599999</v>
      </c>
    </row>
    <row r="67" spans="1:29" s="35" customFormat="1" ht="13" x14ac:dyDescent="0.3">
      <c r="A67" s="4" t="s">
        <v>187</v>
      </c>
      <c r="B67" s="34">
        <v>0</v>
      </c>
      <c r="C67" s="34">
        <v>0</v>
      </c>
      <c r="D67" s="35">
        <v>0</v>
      </c>
      <c r="E67" s="35">
        <v>0</v>
      </c>
      <c r="F67" s="35">
        <v>0</v>
      </c>
      <c r="G67" s="35">
        <v>0</v>
      </c>
      <c r="H67" s="35">
        <v>0</v>
      </c>
      <c r="I67" s="35">
        <v>0</v>
      </c>
      <c r="J67" s="35">
        <v>0</v>
      </c>
      <c r="K67" s="35">
        <v>0</v>
      </c>
      <c r="L67" s="35">
        <v>0</v>
      </c>
      <c r="M67" s="35">
        <v>0</v>
      </c>
      <c r="N67" s="35">
        <v>0</v>
      </c>
      <c r="O67" s="35">
        <v>0</v>
      </c>
      <c r="P67" s="35">
        <v>3587.0529943800002</v>
      </c>
      <c r="Q67" s="35">
        <v>0</v>
      </c>
      <c r="R67" s="35">
        <v>0</v>
      </c>
      <c r="S67" s="35">
        <v>0</v>
      </c>
      <c r="T67" s="35">
        <v>0</v>
      </c>
      <c r="U67" s="35">
        <v>0</v>
      </c>
      <c r="V67" s="35">
        <v>0</v>
      </c>
      <c r="W67" s="35">
        <v>0</v>
      </c>
      <c r="X67" s="35">
        <v>0</v>
      </c>
      <c r="Y67" s="35">
        <v>0</v>
      </c>
      <c r="Z67" s="35">
        <v>0</v>
      </c>
      <c r="AA67" s="35">
        <v>0</v>
      </c>
      <c r="AB67" s="35">
        <v>0</v>
      </c>
      <c r="AC67" s="37">
        <f t="shared" si="1"/>
        <v>3587.0529943800002</v>
      </c>
    </row>
    <row r="68" spans="1:29" s="35" customFormat="1" ht="13" x14ac:dyDescent="0.3">
      <c r="A68" s="4" t="s">
        <v>173</v>
      </c>
      <c r="B68" s="34">
        <v>0</v>
      </c>
      <c r="C68" s="34">
        <v>0</v>
      </c>
      <c r="D68" s="35">
        <v>0</v>
      </c>
      <c r="E68" s="35">
        <v>0</v>
      </c>
      <c r="F68" s="35">
        <v>0</v>
      </c>
      <c r="G68" s="35">
        <v>0</v>
      </c>
      <c r="H68" s="35">
        <v>0</v>
      </c>
      <c r="I68" s="35">
        <v>0</v>
      </c>
      <c r="J68" s="35">
        <v>0</v>
      </c>
      <c r="K68" s="35">
        <v>0</v>
      </c>
      <c r="L68" s="35">
        <v>0</v>
      </c>
      <c r="M68" s="35">
        <v>0</v>
      </c>
      <c r="N68" s="35">
        <v>0</v>
      </c>
      <c r="O68" s="35">
        <v>0</v>
      </c>
      <c r="P68" s="35">
        <v>0</v>
      </c>
      <c r="Q68" s="35">
        <v>0</v>
      </c>
      <c r="R68" s="35">
        <v>0</v>
      </c>
      <c r="S68" s="35">
        <v>0</v>
      </c>
      <c r="T68" s="35">
        <v>0</v>
      </c>
      <c r="U68" s="35">
        <v>0</v>
      </c>
      <c r="V68" s="35">
        <v>0</v>
      </c>
      <c r="W68" s="35">
        <v>0</v>
      </c>
      <c r="X68" s="35">
        <v>0</v>
      </c>
      <c r="Y68" s="35">
        <v>0</v>
      </c>
      <c r="Z68" s="35">
        <v>0</v>
      </c>
      <c r="AA68" s="35">
        <v>0</v>
      </c>
      <c r="AB68" s="35">
        <v>0</v>
      </c>
      <c r="AC68" s="37">
        <f t="shared" si="1"/>
        <v>0</v>
      </c>
    </row>
    <row r="69" spans="1:29" s="35" customFormat="1" ht="13" x14ac:dyDescent="0.3">
      <c r="A69" s="4" t="s">
        <v>175</v>
      </c>
      <c r="B69" s="34">
        <v>1981.8940517999999</v>
      </c>
      <c r="C69" s="34">
        <v>1258.4275914699999</v>
      </c>
      <c r="D69" s="35">
        <v>348.17213418</v>
      </c>
      <c r="E69" s="35">
        <v>2751.00318487</v>
      </c>
      <c r="F69" s="35">
        <v>3123.2481188100001</v>
      </c>
      <c r="G69" s="35">
        <v>463.90884672999999</v>
      </c>
      <c r="H69" s="35">
        <v>304.51488577999999</v>
      </c>
      <c r="I69" s="35">
        <v>5721.5037349300001</v>
      </c>
      <c r="J69" s="35">
        <v>438.28898507000002</v>
      </c>
      <c r="K69" s="35">
        <v>156771.23489661</v>
      </c>
      <c r="L69" s="35">
        <v>6756.1999980800001</v>
      </c>
      <c r="M69" s="35">
        <v>7867.2579769100003</v>
      </c>
      <c r="N69" s="35">
        <v>7354.2956332399999</v>
      </c>
      <c r="O69" s="35">
        <v>584.41245743000002</v>
      </c>
      <c r="P69" s="35">
        <v>9519.3286141499993</v>
      </c>
      <c r="Q69" s="35">
        <v>645.23668750000002</v>
      </c>
      <c r="R69" s="35">
        <v>1019.56247572</v>
      </c>
      <c r="S69" s="35">
        <v>9282.4591839099994</v>
      </c>
      <c r="T69" s="35">
        <v>13767.520775180001</v>
      </c>
      <c r="U69" s="35">
        <v>43890.314626320003</v>
      </c>
      <c r="V69" s="35">
        <v>138.64894138</v>
      </c>
      <c r="W69" s="35">
        <v>0</v>
      </c>
      <c r="X69" s="35">
        <v>63456.813640760003</v>
      </c>
      <c r="Y69" s="35">
        <v>21782.485124020001</v>
      </c>
      <c r="Z69" s="35">
        <v>872944.34507555002</v>
      </c>
      <c r="AA69" s="35">
        <v>0</v>
      </c>
      <c r="AB69" s="35">
        <v>7387.3861461799997</v>
      </c>
      <c r="AC69" s="37">
        <f t="shared" si="1"/>
        <v>1239558.4637865801</v>
      </c>
    </row>
    <row r="70" spans="1:29" s="35" customFormat="1" ht="13" x14ac:dyDescent="0.3">
      <c r="A70" s="4" t="s">
        <v>176</v>
      </c>
      <c r="B70" s="34">
        <v>43.055674639999999</v>
      </c>
      <c r="C70" s="34">
        <v>4.6097157500000003</v>
      </c>
      <c r="D70" s="35">
        <v>3.2853908399999998</v>
      </c>
      <c r="E70" s="35">
        <v>854.88771568000004</v>
      </c>
      <c r="F70" s="35">
        <v>248.70042111000001</v>
      </c>
      <c r="G70" s="35">
        <v>215.071676</v>
      </c>
      <c r="H70" s="35">
        <v>2163.9780382499998</v>
      </c>
      <c r="I70" s="35">
        <v>262.22567608999998</v>
      </c>
      <c r="J70" s="35">
        <v>43.088200200000003</v>
      </c>
      <c r="K70" s="35">
        <v>693.43161786999997</v>
      </c>
      <c r="L70" s="35">
        <v>0</v>
      </c>
      <c r="M70" s="35">
        <v>118.9084009</v>
      </c>
      <c r="N70" s="35">
        <v>482.05875976999999</v>
      </c>
      <c r="O70" s="35">
        <v>36.623022570000003</v>
      </c>
      <c r="P70" s="35">
        <v>89.950563889999998</v>
      </c>
      <c r="Q70" s="35">
        <v>0</v>
      </c>
      <c r="R70" s="35">
        <v>2933.4058914799998</v>
      </c>
      <c r="S70" s="35">
        <v>585.96577375000004</v>
      </c>
      <c r="T70" s="35">
        <v>0</v>
      </c>
      <c r="U70" s="35">
        <v>227.36310422</v>
      </c>
      <c r="V70" s="35">
        <v>0</v>
      </c>
      <c r="W70" s="35">
        <v>0</v>
      </c>
      <c r="X70" s="35">
        <v>74.363525910000007</v>
      </c>
      <c r="Y70" s="35">
        <v>15.242699999999999</v>
      </c>
      <c r="Z70" s="35">
        <v>0</v>
      </c>
      <c r="AA70" s="35">
        <v>0</v>
      </c>
      <c r="AB70" s="35">
        <v>25.0608</v>
      </c>
      <c r="AC70" s="37">
        <f t="shared" si="1"/>
        <v>9121.276668919998</v>
      </c>
    </row>
    <row r="71" spans="1:29" s="35" customFormat="1" ht="13" x14ac:dyDescent="0.3">
      <c r="A71" s="4" t="s">
        <v>177</v>
      </c>
      <c r="B71" s="34">
        <v>0</v>
      </c>
      <c r="C71" s="34">
        <v>0</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c r="V71" s="35">
        <v>0</v>
      </c>
      <c r="W71" s="35">
        <v>0</v>
      </c>
      <c r="X71" s="35">
        <v>0</v>
      </c>
      <c r="Y71" s="35">
        <v>0</v>
      </c>
      <c r="Z71" s="35">
        <v>0</v>
      </c>
      <c r="AA71" s="35">
        <v>0</v>
      </c>
      <c r="AB71" s="35">
        <v>0</v>
      </c>
      <c r="AC71" s="37">
        <f t="shared" si="1"/>
        <v>0</v>
      </c>
    </row>
    <row r="72" spans="1:29" s="37" customFormat="1" ht="13" x14ac:dyDescent="0.3">
      <c r="A72" s="5" t="s">
        <v>178</v>
      </c>
      <c r="B72" s="36">
        <v>1591.5096022299999</v>
      </c>
      <c r="C72" s="36">
        <v>475.27755954999998</v>
      </c>
      <c r="D72" s="37">
        <v>199.91405405</v>
      </c>
      <c r="E72" s="37">
        <v>4388.2786310700003</v>
      </c>
      <c r="F72" s="37">
        <v>17596.023680850001</v>
      </c>
      <c r="G72" s="37">
        <v>1044.8961151000001</v>
      </c>
      <c r="H72" s="37">
        <v>15311.13251116</v>
      </c>
      <c r="I72" s="37">
        <v>3102.2433653600001</v>
      </c>
      <c r="J72" s="37">
        <v>166.04652501999999</v>
      </c>
      <c r="K72" s="37">
        <v>31807.967085640001</v>
      </c>
      <c r="L72" s="37">
        <v>4742.6900231700001</v>
      </c>
      <c r="M72" s="37">
        <v>2743.6870924599998</v>
      </c>
      <c r="N72" s="37">
        <v>22043.083833240002</v>
      </c>
      <c r="O72" s="37">
        <v>497.28947282000001</v>
      </c>
      <c r="P72" s="37">
        <v>209604.30136638001</v>
      </c>
      <c r="Q72" s="37">
        <v>191.54338704</v>
      </c>
      <c r="R72" s="37">
        <v>242.17121244000001</v>
      </c>
      <c r="S72" s="37">
        <v>6741.5503095000004</v>
      </c>
      <c r="T72" s="37">
        <v>4084.0309038800001</v>
      </c>
      <c r="U72" s="37">
        <v>1515.8498542899999</v>
      </c>
      <c r="V72" s="37">
        <v>230.47645940000001</v>
      </c>
      <c r="W72" s="37">
        <v>0</v>
      </c>
      <c r="X72" s="37">
        <v>33931.63797797</v>
      </c>
      <c r="Y72" s="37">
        <v>68281.253245629996</v>
      </c>
      <c r="Z72" s="37">
        <v>0</v>
      </c>
      <c r="AA72" s="37">
        <v>0</v>
      </c>
      <c r="AB72" s="37">
        <v>2320.9158301699999</v>
      </c>
      <c r="AC72" s="37">
        <f t="shared" si="1"/>
        <v>432853.77009842003</v>
      </c>
    </row>
    <row r="73" spans="1:29" s="37" customFormat="1" ht="13" x14ac:dyDescent="0.3">
      <c r="A73" s="5" t="s">
        <v>179</v>
      </c>
      <c r="B73" s="36">
        <v>1591.5096022299999</v>
      </c>
      <c r="C73" s="36">
        <v>475.27755954999998</v>
      </c>
      <c r="D73" s="37">
        <v>199.91405405</v>
      </c>
      <c r="E73" s="37">
        <v>3663.8417572799999</v>
      </c>
      <c r="F73" s="37">
        <v>4655.6814955500004</v>
      </c>
      <c r="G73" s="37">
        <v>1012.26365163</v>
      </c>
      <c r="H73" s="37">
        <v>15311.13251116</v>
      </c>
      <c r="I73" s="37">
        <v>3102.2433653600001</v>
      </c>
      <c r="J73" s="37">
        <v>166.04652501999999</v>
      </c>
      <c r="K73" s="37">
        <v>6197.6388295500001</v>
      </c>
      <c r="L73" s="37">
        <v>1012.27589858</v>
      </c>
      <c r="M73" s="37">
        <v>2743.6870924599998</v>
      </c>
      <c r="N73" s="37">
        <v>22043.083833240002</v>
      </c>
      <c r="O73" s="37">
        <v>447.28947282000001</v>
      </c>
      <c r="P73" s="37">
        <v>182244.15605580001</v>
      </c>
      <c r="Q73" s="37">
        <v>191.54338704</v>
      </c>
      <c r="R73" s="37">
        <v>242.17121244000001</v>
      </c>
      <c r="S73" s="37">
        <v>5245.5634739899997</v>
      </c>
      <c r="T73" s="37">
        <v>4084.0309038800001</v>
      </c>
      <c r="U73" s="37">
        <v>804.32515429</v>
      </c>
      <c r="V73" s="37">
        <v>230.47645940000001</v>
      </c>
      <c r="W73" s="37">
        <v>0</v>
      </c>
      <c r="X73" s="37">
        <v>18263.720320820001</v>
      </c>
      <c r="Y73" s="37">
        <v>893.34724056000005</v>
      </c>
      <c r="Z73" s="37">
        <v>0</v>
      </c>
      <c r="AA73" s="37">
        <v>0</v>
      </c>
      <c r="AB73" s="37">
        <v>2320.9158301699999</v>
      </c>
      <c r="AC73" s="37">
        <f t="shared" si="1"/>
        <v>277142.13568687002</v>
      </c>
    </row>
    <row r="74" spans="1:29" s="35" customFormat="1" ht="13" x14ac:dyDescent="0.3">
      <c r="A74" s="4" t="s">
        <v>180</v>
      </c>
      <c r="B74" s="34">
        <v>1591.5096022299999</v>
      </c>
      <c r="C74" s="34">
        <v>456.00082771000001</v>
      </c>
      <c r="D74" s="35">
        <v>199.91405405</v>
      </c>
      <c r="E74" s="35">
        <v>1799.4191456999999</v>
      </c>
      <c r="F74" s="35">
        <v>1724.11837954</v>
      </c>
      <c r="G74" s="35">
        <v>1012.26365163</v>
      </c>
      <c r="H74" s="35">
        <v>647.45462617999999</v>
      </c>
      <c r="I74" s="35">
        <v>605.02873275000002</v>
      </c>
      <c r="J74" s="35">
        <v>166.04652501999999</v>
      </c>
      <c r="K74" s="35">
        <v>5526.5225442999999</v>
      </c>
      <c r="L74" s="35">
        <v>1012.27589858</v>
      </c>
      <c r="M74" s="35">
        <v>2691.3680924599998</v>
      </c>
      <c r="N74" s="35">
        <v>4222.6275171699999</v>
      </c>
      <c r="O74" s="35">
        <v>445.28993781999998</v>
      </c>
      <c r="P74" s="35">
        <v>10046.950969060001</v>
      </c>
      <c r="Q74" s="35">
        <v>191.54338704</v>
      </c>
      <c r="R74" s="35">
        <v>242.17121244000001</v>
      </c>
      <c r="S74" s="35">
        <v>1936.22519779</v>
      </c>
      <c r="T74" s="35">
        <v>3323.9168374199999</v>
      </c>
      <c r="U74" s="35">
        <v>804.32515429</v>
      </c>
      <c r="V74" s="35">
        <v>230.47645940000001</v>
      </c>
      <c r="W74" s="35">
        <v>0</v>
      </c>
      <c r="X74" s="35">
        <v>13957.7202029</v>
      </c>
      <c r="Y74" s="35">
        <v>836.33188752000001</v>
      </c>
      <c r="Z74" s="35">
        <v>0</v>
      </c>
      <c r="AA74" s="35">
        <v>0</v>
      </c>
      <c r="AB74" s="35">
        <v>2320.9158301699999</v>
      </c>
      <c r="AC74" s="37">
        <f t="shared" si="1"/>
        <v>55990.41667317001</v>
      </c>
    </row>
    <row r="75" spans="1:29" s="35" customFormat="1" ht="13" x14ac:dyDescent="0.3">
      <c r="A75" s="4" t="s">
        <v>181</v>
      </c>
      <c r="B75" s="34">
        <v>0</v>
      </c>
      <c r="C75" s="34">
        <v>19.27673184</v>
      </c>
      <c r="D75" s="35">
        <v>0</v>
      </c>
      <c r="E75" s="35">
        <v>1864.42261158</v>
      </c>
      <c r="F75" s="35">
        <v>2931.5631160100002</v>
      </c>
      <c r="G75" s="35">
        <v>0</v>
      </c>
      <c r="H75" s="35">
        <v>14663.677884979999</v>
      </c>
      <c r="I75" s="35">
        <v>2497.2146326100001</v>
      </c>
      <c r="J75" s="35">
        <v>0</v>
      </c>
      <c r="K75" s="35">
        <v>671.11628525000003</v>
      </c>
      <c r="L75" s="35">
        <v>0</v>
      </c>
      <c r="M75" s="35">
        <v>52.319000000000003</v>
      </c>
      <c r="N75" s="35">
        <v>17820.456316070002</v>
      </c>
      <c r="O75" s="35">
        <v>1.9995350000000001</v>
      </c>
      <c r="P75" s="35">
        <v>172197.20508674</v>
      </c>
      <c r="Q75" s="35">
        <v>0</v>
      </c>
      <c r="R75" s="35">
        <v>0</v>
      </c>
      <c r="S75" s="35">
        <v>3309.3382762000001</v>
      </c>
      <c r="T75" s="35">
        <v>760.11406646</v>
      </c>
      <c r="U75" s="35">
        <v>0</v>
      </c>
      <c r="V75" s="35">
        <v>0</v>
      </c>
      <c r="W75" s="35">
        <v>0</v>
      </c>
      <c r="X75" s="35">
        <v>4306.0001179199999</v>
      </c>
      <c r="Y75" s="35">
        <v>57.015353040000001</v>
      </c>
      <c r="Z75" s="35">
        <v>0</v>
      </c>
      <c r="AA75" s="35">
        <v>0</v>
      </c>
      <c r="AB75" s="35">
        <v>0</v>
      </c>
      <c r="AC75" s="37">
        <f t="shared" si="1"/>
        <v>221151.7190137</v>
      </c>
    </row>
    <row r="76" spans="1:29" s="37" customFormat="1" ht="13" x14ac:dyDescent="0.3">
      <c r="A76" s="5" t="s">
        <v>182</v>
      </c>
      <c r="B76" s="36">
        <v>0</v>
      </c>
      <c r="C76" s="36">
        <v>0</v>
      </c>
      <c r="D76" s="37">
        <v>0</v>
      </c>
      <c r="E76" s="37">
        <v>0</v>
      </c>
      <c r="F76" s="37">
        <v>288.65977930000003</v>
      </c>
      <c r="G76" s="37">
        <v>0</v>
      </c>
      <c r="H76" s="37">
        <v>0</v>
      </c>
      <c r="I76" s="37">
        <v>0</v>
      </c>
      <c r="J76" s="37">
        <v>0</v>
      </c>
      <c r="K76" s="37">
        <v>0</v>
      </c>
      <c r="L76" s="37">
        <v>0</v>
      </c>
      <c r="M76" s="37">
        <v>0</v>
      </c>
      <c r="N76" s="37">
        <v>0</v>
      </c>
      <c r="O76" s="37">
        <v>0</v>
      </c>
      <c r="P76" s="37">
        <v>3129.66385223</v>
      </c>
      <c r="Q76" s="37">
        <v>0</v>
      </c>
      <c r="R76" s="37">
        <v>0</v>
      </c>
      <c r="S76" s="37">
        <v>1495.98683551</v>
      </c>
      <c r="T76" s="37">
        <v>0</v>
      </c>
      <c r="U76" s="37">
        <v>0</v>
      </c>
      <c r="V76" s="37">
        <v>0</v>
      </c>
      <c r="W76" s="37">
        <v>0</v>
      </c>
      <c r="X76" s="37">
        <v>18.328030600000002</v>
      </c>
      <c r="Y76" s="37">
        <v>0</v>
      </c>
      <c r="Z76" s="37">
        <v>0</v>
      </c>
      <c r="AA76" s="37">
        <v>0</v>
      </c>
      <c r="AB76" s="37">
        <v>0</v>
      </c>
      <c r="AC76" s="37">
        <f t="shared" ref="AC76:AC107" si="2">SUM(B76:AB76)</f>
        <v>4932.6384976399995</v>
      </c>
    </row>
    <row r="77" spans="1:29" s="35" customFormat="1" ht="13" x14ac:dyDescent="0.3">
      <c r="A77" s="4" t="s">
        <v>183</v>
      </c>
      <c r="B77" s="34">
        <v>0</v>
      </c>
      <c r="C77" s="34">
        <v>0</v>
      </c>
      <c r="D77" s="35">
        <v>0</v>
      </c>
      <c r="E77" s="35">
        <v>0</v>
      </c>
      <c r="F77" s="35">
        <v>288.65977930000003</v>
      </c>
      <c r="G77" s="35">
        <v>0</v>
      </c>
      <c r="H77" s="35">
        <v>0</v>
      </c>
      <c r="I77" s="35">
        <v>0</v>
      </c>
      <c r="J77" s="35">
        <v>0</v>
      </c>
      <c r="K77" s="35">
        <v>0</v>
      </c>
      <c r="L77" s="35">
        <v>0</v>
      </c>
      <c r="M77" s="35">
        <v>0</v>
      </c>
      <c r="N77" s="35">
        <v>0</v>
      </c>
      <c r="O77" s="35">
        <v>0</v>
      </c>
      <c r="P77" s="35">
        <v>3129.66385223</v>
      </c>
      <c r="Q77" s="35">
        <v>0</v>
      </c>
      <c r="R77" s="35">
        <v>0</v>
      </c>
      <c r="S77" s="35">
        <v>0</v>
      </c>
      <c r="T77" s="35">
        <v>0</v>
      </c>
      <c r="U77" s="35">
        <v>0</v>
      </c>
      <c r="V77" s="35">
        <v>0</v>
      </c>
      <c r="W77" s="35">
        <v>0</v>
      </c>
      <c r="X77" s="35">
        <v>17.710087720000001</v>
      </c>
      <c r="Y77" s="35">
        <v>0</v>
      </c>
      <c r="Z77" s="35">
        <v>0</v>
      </c>
      <c r="AA77" s="35">
        <v>0</v>
      </c>
      <c r="AB77" s="35">
        <v>0</v>
      </c>
      <c r="AC77" s="37">
        <f t="shared" si="2"/>
        <v>3436.0337192500001</v>
      </c>
    </row>
    <row r="78" spans="1:29" s="35" customFormat="1" ht="13" x14ac:dyDescent="0.3">
      <c r="A78" s="4" t="s">
        <v>184</v>
      </c>
      <c r="B78" s="34">
        <v>0</v>
      </c>
      <c r="C78" s="34">
        <v>0</v>
      </c>
      <c r="D78" s="35">
        <v>0</v>
      </c>
      <c r="E78" s="35">
        <v>0</v>
      </c>
      <c r="F78" s="35">
        <v>0</v>
      </c>
      <c r="G78" s="35">
        <v>0</v>
      </c>
      <c r="H78" s="35">
        <v>0</v>
      </c>
      <c r="I78" s="35">
        <v>0</v>
      </c>
      <c r="J78" s="35">
        <v>0</v>
      </c>
      <c r="K78" s="35">
        <v>0</v>
      </c>
      <c r="L78" s="35">
        <v>0</v>
      </c>
      <c r="M78" s="35">
        <v>0</v>
      </c>
      <c r="N78" s="35">
        <v>0</v>
      </c>
      <c r="O78" s="35">
        <v>0</v>
      </c>
      <c r="P78" s="35">
        <v>0</v>
      </c>
      <c r="Q78" s="35">
        <v>0</v>
      </c>
      <c r="R78" s="35">
        <v>0</v>
      </c>
      <c r="S78" s="35">
        <v>1495.98683551</v>
      </c>
      <c r="T78" s="35">
        <v>0</v>
      </c>
      <c r="U78" s="35">
        <v>0</v>
      </c>
      <c r="V78" s="35">
        <v>0</v>
      </c>
      <c r="W78" s="35">
        <v>0</v>
      </c>
      <c r="X78" s="35">
        <v>0.61794287999999997</v>
      </c>
      <c r="Y78" s="35">
        <v>0</v>
      </c>
      <c r="Z78" s="35">
        <v>0</v>
      </c>
      <c r="AA78" s="35">
        <v>0</v>
      </c>
      <c r="AB78" s="35">
        <v>0</v>
      </c>
      <c r="AC78" s="37">
        <f t="shared" si="2"/>
        <v>1496.6047783900001</v>
      </c>
    </row>
    <row r="79" spans="1:29" s="37" customFormat="1" ht="13" x14ac:dyDescent="0.3">
      <c r="A79" s="5" t="s">
        <v>185</v>
      </c>
      <c r="B79" s="36">
        <v>0</v>
      </c>
      <c r="C79" s="36">
        <v>0</v>
      </c>
      <c r="D79" s="37">
        <v>0</v>
      </c>
      <c r="E79" s="37">
        <v>724.43687379000005</v>
      </c>
      <c r="F79" s="37">
        <v>12651.682406</v>
      </c>
      <c r="G79" s="37">
        <v>32.632463469999998</v>
      </c>
      <c r="H79" s="37">
        <v>0</v>
      </c>
      <c r="I79" s="37">
        <v>0</v>
      </c>
      <c r="J79" s="37">
        <v>0</v>
      </c>
      <c r="K79" s="37">
        <v>25610.328256090001</v>
      </c>
      <c r="L79" s="37">
        <v>3730.41412459</v>
      </c>
      <c r="M79" s="37">
        <v>0</v>
      </c>
      <c r="N79" s="37">
        <v>0</v>
      </c>
      <c r="O79" s="37">
        <v>50</v>
      </c>
      <c r="P79" s="37">
        <v>24230.481458350001</v>
      </c>
      <c r="Q79" s="37">
        <v>0</v>
      </c>
      <c r="R79" s="37">
        <v>0</v>
      </c>
      <c r="S79" s="37">
        <v>0</v>
      </c>
      <c r="T79" s="37">
        <v>0</v>
      </c>
      <c r="U79" s="37">
        <v>711.52470000000005</v>
      </c>
      <c r="V79" s="37">
        <v>0</v>
      </c>
      <c r="W79" s="37">
        <v>0</v>
      </c>
      <c r="X79" s="37">
        <v>15649.58962655</v>
      </c>
      <c r="Y79" s="37">
        <v>67387.906005070006</v>
      </c>
      <c r="Z79" s="37">
        <v>0</v>
      </c>
      <c r="AA79" s="37">
        <v>0</v>
      </c>
      <c r="AB79" s="37">
        <v>0</v>
      </c>
      <c r="AC79" s="37">
        <f t="shared" si="2"/>
        <v>150778.99591391001</v>
      </c>
    </row>
    <row r="80" spans="1:29" s="35" customFormat="1" ht="13" x14ac:dyDescent="0.3">
      <c r="A80" s="4" t="s">
        <v>170</v>
      </c>
      <c r="B80" s="34">
        <v>0</v>
      </c>
      <c r="C80" s="34">
        <v>0</v>
      </c>
      <c r="D80" s="35">
        <v>0</v>
      </c>
      <c r="E80" s="35">
        <v>10.71358</v>
      </c>
      <c r="F80" s="35">
        <v>12651.682406</v>
      </c>
      <c r="G80" s="35">
        <v>0</v>
      </c>
      <c r="H80" s="35">
        <v>0</v>
      </c>
      <c r="I80" s="35">
        <v>0</v>
      </c>
      <c r="J80" s="35">
        <v>0</v>
      </c>
      <c r="K80" s="35">
        <v>25428.44907409</v>
      </c>
      <c r="L80" s="35">
        <v>0</v>
      </c>
      <c r="M80" s="35">
        <v>0</v>
      </c>
      <c r="N80" s="35">
        <v>0</v>
      </c>
      <c r="O80" s="35">
        <v>0</v>
      </c>
      <c r="P80" s="35">
        <v>23806.481462070002</v>
      </c>
      <c r="Q80" s="35">
        <v>0</v>
      </c>
      <c r="R80" s="35">
        <v>0</v>
      </c>
      <c r="S80" s="35">
        <v>0</v>
      </c>
      <c r="T80" s="35">
        <v>0</v>
      </c>
      <c r="U80" s="35">
        <v>0</v>
      </c>
      <c r="V80" s="35">
        <v>0</v>
      </c>
      <c r="W80" s="35">
        <v>0</v>
      </c>
      <c r="X80" s="35">
        <v>15649.58962655</v>
      </c>
      <c r="Y80" s="35">
        <v>67387.906005070006</v>
      </c>
      <c r="Z80" s="35">
        <v>0</v>
      </c>
      <c r="AA80" s="35">
        <v>0</v>
      </c>
      <c r="AB80" s="35">
        <v>0</v>
      </c>
      <c r="AC80" s="37">
        <f t="shared" si="2"/>
        <v>144934.82215378003</v>
      </c>
    </row>
    <row r="81" spans="1:29" s="35" customFormat="1" ht="13" x14ac:dyDescent="0.3">
      <c r="A81" s="4" t="s">
        <v>171</v>
      </c>
      <c r="B81" s="34">
        <v>0</v>
      </c>
      <c r="C81" s="34">
        <v>0</v>
      </c>
      <c r="D81" s="35">
        <v>0</v>
      </c>
      <c r="E81" s="35">
        <v>10.71358</v>
      </c>
      <c r="F81" s="35">
        <v>0</v>
      </c>
      <c r="G81" s="35">
        <v>0</v>
      </c>
      <c r="H81" s="35">
        <v>0</v>
      </c>
      <c r="I81" s="35">
        <v>0</v>
      </c>
      <c r="J81" s="35">
        <v>0</v>
      </c>
      <c r="K81" s="35">
        <v>25428.44907409</v>
      </c>
      <c r="L81" s="35">
        <v>0</v>
      </c>
      <c r="M81" s="35">
        <v>0</v>
      </c>
      <c r="N81" s="35">
        <v>0</v>
      </c>
      <c r="O81" s="35">
        <v>0</v>
      </c>
      <c r="P81" s="35">
        <v>0</v>
      </c>
      <c r="Q81" s="35">
        <v>0</v>
      </c>
      <c r="R81" s="35">
        <v>0</v>
      </c>
      <c r="S81" s="35">
        <v>0</v>
      </c>
      <c r="T81" s="35">
        <v>0</v>
      </c>
      <c r="U81" s="35">
        <v>0</v>
      </c>
      <c r="V81" s="35">
        <v>0</v>
      </c>
      <c r="W81" s="35">
        <v>0</v>
      </c>
      <c r="X81" s="35">
        <v>0</v>
      </c>
      <c r="Y81" s="35">
        <v>0</v>
      </c>
      <c r="Z81" s="35">
        <v>0</v>
      </c>
      <c r="AA81" s="35">
        <v>0</v>
      </c>
      <c r="AB81" s="35">
        <v>0</v>
      </c>
      <c r="AC81" s="37">
        <f t="shared" si="2"/>
        <v>25439.16265409</v>
      </c>
    </row>
    <row r="82" spans="1:29" s="35" customFormat="1" ht="13" x14ac:dyDescent="0.3">
      <c r="A82" s="4" t="s">
        <v>172</v>
      </c>
      <c r="B82" s="34">
        <v>0</v>
      </c>
      <c r="C82" s="34">
        <v>0</v>
      </c>
      <c r="D82" s="35">
        <v>0</v>
      </c>
      <c r="E82" s="35">
        <v>0</v>
      </c>
      <c r="F82" s="35">
        <v>12651.682406</v>
      </c>
      <c r="G82" s="35">
        <v>0</v>
      </c>
      <c r="H82" s="35">
        <v>0</v>
      </c>
      <c r="I82" s="35">
        <v>0</v>
      </c>
      <c r="J82" s="35">
        <v>0</v>
      </c>
      <c r="K82" s="35">
        <v>0</v>
      </c>
      <c r="L82" s="35">
        <v>0</v>
      </c>
      <c r="M82" s="35">
        <v>0</v>
      </c>
      <c r="N82" s="35">
        <v>0</v>
      </c>
      <c r="O82" s="35">
        <v>0</v>
      </c>
      <c r="P82" s="35">
        <v>0</v>
      </c>
      <c r="Q82" s="35">
        <v>0</v>
      </c>
      <c r="R82" s="35">
        <v>0</v>
      </c>
      <c r="S82" s="35">
        <v>0</v>
      </c>
      <c r="T82" s="35">
        <v>0</v>
      </c>
      <c r="U82" s="35">
        <v>0</v>
      </c>
      <c r="V82" s="35">
        <v>0</v>
      </c>
      <c r="W82" s="35">
        <v>0</v>
      </c>
      <c r="X82" s="35">
        <v>0</v>
      </c>
      <c r="Y82" s="35">
        <v>67387.906005070006</v>
      </c>
      <c r="Z82" s="35">
        <v>0</v>
      </c>
      <c r="AA82" s="35">
        <v>0</v>
      </c>
      <c r="AB82" s="35">
        <v>0</v>
      </c>
      <c r="AC82" s="37">
        <f t="shared" si="2"/>
        <v>80039.588411069999</v>
      </c>
    </row>
    <row r="83" spans="1:29" s="35" customFormat="1" ht="13" x14ac:dyDescent="0.3">
      <c r="A83" s="4" t="s">
        <v>186</v>
      </c>
      <c r="B83" s="34">
        <v>0</v>
      </c>
      <c r="C83" s="34">
        <v>0</v>
      </c>
      <c r="D83" s="35">
        <v>0</v>
      </c>
      <c r="E83" s="35">
        <v>0</v>
      </c>
      <c r="F83" s="35">
        <v>0</v>
      </c>
      <c r="G83" s="35">
        <v>0</v>
      </c>
      <c r="H83" s="35">
        <v>0</v>
      </c>
      <c r="I83" s="35">
        <v>0</v>
      </c>
      <c r="J83" s="35">
        <v>0</v>
      </c>
      <c r="K83" s="35">
        <v>0</v>
      </c>
      <c r="L83" s="35">
        <v>0</v>
      </c>
      <c r="M83" s="35">
        <v>0</v>
      </c>
      <c r="N83" s="35">
        <v>0</v>
      </c>
      <c r="O83" s="35">
        <v>0</v>
      </c>
      <c r="P83" s="35">
        <v>0</v>
      </c>
      <c r="Q83" s="35">
        <v>0</v>
      </c>
      <c r="R83" s="35">
        <v>0</v>
      </c>
      <c r="S83" s="35">
        <v>0</v>
      </c>
      <c r="T83" s="35">
        <v>0</v>
      </c>
      <c r="U83" s="35">
        <v>0</v>
      </c>
      <c r="V83" s="35">
        <v>0</v>
      </c>
      <c r="W83" s="35">
        <v>0</v>
      </c>
      <c r="X83" s="35">
        <v>0</v>
      </c>
      <c r="Y83" s="35">
        <v>0</v>
      </c>
      <c r="Z83" s="35">
        <v>0</v>
      </c>
      <c r="AA83" s="35">
        <v>0</v>
      </c>
      <c r="AB83" s="35">
        <v>0</v>
      </c>
      <c r="AC83" s="37">
        <f t="shared" si="2"/>
        <v>0</v>
      </c>
    </row>
    <row r="84" spans="1:29" s="35" customFormat="1" ht="13" x14ac:dyDescent="0.3">
      <c r="A84" s="4" t="s">
        <v>187</v>
      </c>
      <c r="B84" s="34">
        <v>0</v>
      </c>
      <c r="C84" s="34">
        <v>0</v>
      </c>
      <c r="D84" s="35">
        <v>0</v>
      </c>
      <c r="E84" s="35">
        <v>0</v>
      </c>
      <c r="F84" s="35">
        <v>0</v>
      </c>
      <c r="G84" s="35">
        <v>0</v>
      </c>
      <c r="H84" s="35">
        <v>0</v>
      </c>
      <c r="I84" s="35">
        <v>0</v>
      </c>
      <c r="J84" s="35">
        <v>0</v>
      </c>
      <c r="K84" s="35">
        <v>0</v>
      </c>
      <c r="L84" s="35">
        <v>0</v>
      </c>
      <c r="M84" s="35">
        <v>0</v>
      </c>
      <c r="N84" s="35">
        <v>0</v>
      </c>
      <c r="O84" s="35">
        <v>0</v>
      </c>
      <c r="P84" s="35">
        <v>23806.481462070002</v>
      </c>
      <c r="Q84" s="35">
        <v>0</v>
      </c>
      <c r="R84" s="35">
        <v>0</v>
      </c>
      <c r="S84" s="35">
        <v>0</v>
      </c>
      <c r="T84" s="35">
        <v>0</v>
      </c>
      <c r="U84" s="35">
        <v>0</v>
      </c>
      <c r="V84" s="35">
        <v>0</v>
      </c>
      <c r="W84" s="35">
        <v>0</v>
      </c>
      <c r="X84" s="35">
        <v>15649.58962655</v>
      </c>
      <c r="Y84" s="35">
        <v>0</v>
      </c>
      <c r="Z84" s="35">
        <v>0</v>
      </c>
      <c r="AA84" s="35">
        <v>0</v>
      </c>
      <c r="AB84" s="35">
        <v>0</v>
      </c>
      <c r="AC84" s="37">
        <f t="shared" si="2"/>
        <v>39456.071088620003</v>
      </c>
    </row>
    <row r="85" spans="1:29" s="35" customFormat="1" ht="13" x14ac:dyDescent="0.3">
      <c r="A85" s="4" t="s">
        <v>173</v>
      </c>
      <c r="B85" s="34">
        <v>0</v>
      </c>
      <c r="C85" s="34">
        <v>0</v>
      </c>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c r="V85" s="35">
        <v>0</v>
      </c>
      <c r="W85" s="35">
        <v>0</v>
      </c>
      <c r="X85" s="35">
        <v>0</v>
      </c>
      <c r="Y85" s="35">
        <v>0</v>
      </c>
      <c r="Z85" s="35">
        <v>0</v>
      </c>
      <c r="AA85" s="35">
        <v>0</v>
      </c>
      <c r="AB85" s="35">
        <v>0</v>
      </c>
      <c r="AC85" s="37">
        <f t="shared" si="2"/>
        <v>0</v>
      </c>
    </row>
    <row r="86" spans="1:29" s="35" customFormat="1" ht="13" x14ac:dyDescent="0.3">
      <c r="A86" s="4" t="s">
        <v>175</v>
      </c>
      <c r="B86" s="34">
        <v>0</v>
      </c>
      <c r="C86" s="34">
        <v>0</v>
      </c>
      <c r="D86" s="35">
        <v>0</v>
      </c>
      <c r="E86" s="35">
        <v>713.72329378999996</v>
      </c>
      <c r="F86" s="35">
        <v>0</v>
      </c>
      <c r="G86" s="35">
        <v>32.632463469999998</v>
      </c>
      <c r="H86" s="35">
        <v>0</v>
      </c>
      <c r="I86" s="35">
        <v>0</v>
      </c>
      <c r="J86" s="35">
        <v>0</v>
      </c>
      <c r="K86" s="35">
        <v>181.87918199999999</v>
      </c>
      <c r="L86" s="35">
        <v>3730.41412459</v>
      </c>
      <c r="M86" s="35">
        <v>0</v>
      </c>
      <c r="N86" s="35">
        <v>0</v>
      </c>
      <c r="O86" s="35">
        <v>50</v>
      </c>
      <c r="P86" s="35">
        <v>423.99999628</v>
      </c>
      <c r="Q86" s="35">
        <v>0</v>
      </c>
      <c r="R86" s="35">
        <v>0</v>
      </c>
      <c r="S86" s="35">
        <v>0</v>
      </c>
      <c r="T86" s="35">
        <v>0</v>
      </c>
      <c r="U86" s="35">
        <v>711.52470000000005</v>
      </c>
      <c r="V86" s="35">
        <v>0</v>
      </c>
      <c r="W86" s="35">
        <v>0</v>
      </c>
      <c r="X86" s="35">
        <v>0</v>
      </c>
      <c r="Y86" s="35">
        <v>0</v>
      </c>
      <c r="Z86" s="35">
        <v>0</v>
      </c>
      <c r="AA86" s="35">
        <v>0</v>
      </c>
      <c r="AB86" s="35">
        <v>0</v>
      </c>
      <c r="AC86" s="37">
        <f t="shared" si="2"/>
        <v>5844.1737601300001</v>
      </c>
    </row>
    <row r="87" spans="1:29" s="35" customFormat="1" ht="13" x14ac:dyDescent="0.3">
      <c r="A87" s="4" t="s">
        <v>176</v>
      </c>
      <c r="B87" s="34">
        <v>0</v>
      </c>
      <c r="C87" s="34">
        <v>0</v>
      </c>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c r="V87" s="35">
        <v>0</v>
      </c>
      <c r="W87" s="35">
        <v>0</v>
      </c>
      <c r="X87" s="35">
        <v>0</v>
      </c>
      <c r="Y87" s="35">
        <v>0</v>
      </c>
      <c r="Z87" s="35">
        <v>0</v>
      </c>
      <c r="AA87" s="35">
        <v>0</v>
      </c>
      <c r="AB87" s="35">
        <v>0</v>
      </c>
      <c r="AC87" s="37">
        <f t="shared" si="2"/>
        <v>0</v>
      </c>
    </row>
    <row r="88" spans="1:29" s="37" customFormat="1" ht="13" x14ac:dyDescent="0.3">
      <c r="A88" s="5" t="s">
        <v>188</v>
      </c>
      <c r="B88" s="36">
        <v>0</v>
      </c>
      <c r="C88" s="36">
        <v>0</v>
      </c>
      <c r="D88" s="37">
        <v>0</v>
      </c>
      <c r="E88" s="37">
        <v>0</v>
      </c>
      <c r="F88" s="37">
        <v>0</v>
      </c>
      <c r="G88" s="37">
        <v>0</v>
      </c>
      <c r="H88" s="37">
        <v>0</v>
      </c>
      <c r="I88" s="37">
        <v>0</v>
      </c>
      <c r="J88" s="37">
        <v>0</v>
      </c>
      <c r="K88" s="37">
        <v>0</v>
      </c>
      <c r="L88" s="37">
        <v>0</v>
      </c>
      <c r="M88" s="37">
        <v>37238.303119999997</v>
      </c>
      <c r="N88" s="37">
        <v>0</v>
      </c>
      <c r="O88" s="37">
        <v>0</v>
      </c>
      <c r="P88" s="37">
        <v>0</v>
      </c>
      <c r="Q88" s="37">
        <v>0</v>
      </c>
      <c r="R88" s="37">
        <v>0</v>
      </c>
      <c r="S88" s="37">
        <v>0</v>
      </c>
      <c r="T88" s="37">
        <v>0</v>
      </c>
      <c r="U88" s="37">
        <v>0</v>
      </c>
      <c r="V88" s="37">
        <v>0</v>
      </c>
      <c r="W88" s="37">
        <v>0</v>
      </c>
      <c r="X88" s="37">
        <v>0</v>
      </c>
      <c r="Y88" s="37">
        <v>0</v>
      </c>
      <c r="Z88" s="37">
        <v>0</v>
      </c>
      <c r="AA88" s="37">
        <v>0</v>
      </c>
      <c r="AB88" s="37">
        <v>0</v>
      </c>
      <c r="AC88" s="37">
        <f t="shared" si="2"/>
        <v>37238.303119999997</v>
      </c>
    </row>
    <row r="89" spans="1:29" s="35" customFormat="1" ht="13" x14ac:dyDescent="0.3">
      <c r="A89" s="4" t="s">
        <v>189</v>
      </c>
      <c r="B89" s="34">
        <v>0</v>
      </c>
      <c r="C89" s="34">
        <v>0</v>
      </c>
      <c r="D89" s="35">
        <v>0</v>
      </c>
      <c r="E89" s="35">
        <v>0</v>
      </c>
      <c r="F89" s="35">
        <v>0</v>
      </c>
      <c r="G89" s="35">
        <v>0</v>
      </c>
      <c r="H89" s="35">
        <v>0</v>
      </c>
      <c r="I89" s="35">
        <v>0</v>
      </c>
      <c r="J89" s="35">
        <v>0</v>
      </c>
      <c r="K89" s="35">
        <v>0</v>
      </c>
      <c r="L89" s="35">
        <v>0</v>
      </c>
      <c r="M89" s="35">
        <v>37238.303119999997</v>
      </c>
      <c r="N89" s="35">
        <v>0</v>
      </c>
      <c r="O89" s="35">
        <v>0</v>
      </c>
      <c r="P89" s="35">
        <v>0</v>
      </c>
      <c r="Q89" s="35">
        <v>0</v>
      </c>
      <c r="R89" s="35">
        <v>0</v>
      </c>
      <c r="S89" s="35">
        <v>0</v>
      </c>
      <c r="T89" s="35">
        <v>0</v>
      </c>
      <c r="U89" s="35">
        <v>0</v>
      </c>
      <c r="V89" s="35">
        <v>0</v>
      </c>
      <c r="W89" s="35">
        <v>0</v>
      </c>
      <c r="X89" s="35">
        <v>0</v>
      </c>
      <c r="Y89" s="35">
        <v>0</v>
      </c>
      <c r="Z89" s="35">
        <v>0</v>
      </c>
      <c r="AA89" s="35">
        <v>0</v>
      </c>
      <c r="AB89" s="35">
        <v>0</v>
      </c>
      <c r="AC89" s="37">
        <f t="shared" si="2"/>
        <v>37238.303119999997</v>
      </c>
    </row>
    <row r="90" spans="1:29" s="35" customFormat="1" ht="13" x14ac:dyDescent="0.3">
      <c r="A90" s="4" t="s">
        <v>190</v>
      </c>
      <c r="B90" s="34">
        <v>0</v>
      </c>
      <c r="C90" s="34">
        <v>0</v>
      </c>
      <c r="D90" s="35">
        <v>0</v>
      </c>
      <c r="E90" s="35">
        <v>0</v>
      </c>
      <c r="F90" s="35">
        <v>0</v>
      </c>
      <c r="G90" s="35">
        <v>0</v>
      </c>
      <c r="H90" s="35">
        <v>0</v>
      </c>
      <c r="I90" s="35">
        <v>0</v>
      </c>
      <c r="J90" s="35">
        <v>0</v>
      </c>
      <c r="K90" s="35">
        <v>0</v>
      </c>
      <c r="L90" s="35">
        <v>0</v>
      </c>
      <c r="M90" s="35">
        <v>0</v>
      </c>
      <c r="N90" s="35">
        <v>0</v>
      </c>
      <c r="O90" s="35">
        <v>0</v>
      </c>
      <c r="P90" s="35">
        <v>0</v>
      </c>
      <c r="Q90" s="35">
        <v>0</v>
      </c>
      <c r="R90" s="35">
        <v>0</v>
      </c>
      <c r="S90" s="35">
        <v>0</v>
      </c>
      <c r="T90" s="35">
        <v>0</v>
      </c>
      <c r="U90" s="35">
        <v>0</v>
      </c>
      <c r="V90" s="35">
        <v>0</v>
      </c>
      <c r="W90" s="35">
        <v>0</v>
      </c>
      <c r="X90" s="35">
        <v>0</v>
      </c>
      <c r="Y90" s="35">
        <v>0</v>
      </c>
      <c r="Z90" s="35">
        <v>0</v>
      </c>
      <c r="AA90" s="35">
        <v>0</v>
      </c>
      <c r="AB90" s="35">
        <v>0</v>
      </c>
      <c r="AC90" s="37">
        <f t="shared" si="2"/>
        <v>0</v>
      </c>
    </row>
    <row r="91" spans="1:29" s="35" customFormat="1" ht="13" x14ac:dyDescent="0.3">
      <c r="A91" s="4" t="s">
        <v>191</v>
      </c>
      <c r="B91" s="34">
        <v>-42069.98903597</v>
      </c>
      <c r="C91" s="34">
        <v>-17516.616587019998</v>
      </c>
      <c r="D91" s="35">
        <v>-4775.3070532000002</v>
      </c>
      <c r="E91" s="35">
        <v>-38955.724981090003</v>
      </c>
      <c r="F91" s="35">
        <v>-35003.507443019997</v>
      </c>
      <c r="G91" s="35">
        <v>-5970.2743800500002</v>
      </c>
      <c r="H91" s="35">
        <v>-7701.76174274</v>
      </c>
      <c r="I91" s="35">
        <v>-37679.261614169998</v>
      </c>
      <c r="J91" s="35">
        <v>-7346.6135249700001</v>
      </c>
      <c r="K91" s="35">
        <v>-1829168.8240392799</v>
      </c>
      <c r="L91" s="35">
        <v>-38753.864852660001</v>
      </c>
      <c r="M91" s="35">
        <v>7342274.75596991</v>
      </c>
      <c r="N91" s="35">
        <v>-159181.07695711</v>
      </c>
      <c r="O91" s="35">
        <v>-9026.6433930399999</v>
      </c>
      <c r="P91" s="35">
        <v>-95968.060286110005</v>
      </c>
      <c r="Q91" s="35">
        <v>-9503.0893175000001</v>
      </c>
      <c r="R91" s="35">
        <v>-22838.533323799998</v>
      </c>
      <c r="S91" s="35">
        <v>-218026.46386228999</v>
      </c>
      <c r="T91" s="35">
        <v>-267180.50569203001</v>
      </c>
      <c r="U91" s="35">
        <v>-57945.233117750002</v>
      </c>
      <c r="V91" s="35">
        <v>-2758.8521483</v>
      </c>
      <c r="W91" s="35">
        <v>0</v>
      </c>
      <c r="X91" s="35">
        <v>-438555.24029127002</v>
      </c>
      <c r="Y91" s="35">
        <v>-30844.839862140001</v>
      </c>
      <c r="Z91" s="35">
        <v>-1029633.52767423</v>
      </c>
      <c r="AA91" s="35">
        <v>-2252953.6629833598</v>
      </c>
      <c r="AB91" s="35">
        <v>-39993.480186009998</v>
      </c>
      <c r="AC91" s="37">
        <f t="shared" si="2"/>
        <v>642923.80162079982</v>
      </c>
    </row>
    <row r="92" spans="1:29" s="35" customFormat="1" ht="13" x14ac:dyDescent="0.3">
      <c r="A92" s="4" t="s">
        <v>192</v>
      </c>
      <c r="B92" s="34">
        <v>-43661.498638199999</v>
      </c>
      <c r="C92" s="34">
        <v>-17991.894146570001</v>
      </c>
      <c r="D92" s="35">
        <v>-4975.2211072500004</v>
      </c>
      <c r="E92" s="35">
        <v>-43379.469797639998</v>
      </c>
      <c r="F92" s="35">
        <v>-52623.964239519999</v>
      </c>
      <c r="G92" s="35">
        <v>-7015.1704951499996</v>
      </c>
      <c r="H92" s="35">
        <v>-23012.894253900002</v>
      </c>
      <c r="I92" s="35">
        <v>-40781.50497953</v>
      </c>
      <c r="J92" s="35">
        <v>-7512.6600505599999</v>
      </c>
      <c r="K92" s="35">
        <v>-1860976.7911169201</v>
      </c>
      <c r="L92" s="35">
        <v>-43496.554875829999</v>
      </c>
      <c r="M92" s="35">
        <v>7302360.6122520491</v>
      </c>
      <c r="N92" s="35">
        <v>-181224.16079035</v>
      </c>
      <c r="O92" s="35">
        <v>-9523.9328658600007</v>
      </c>
      <c r="P92" s="35">
        <v>-305866.84983918001</v>
      </c>
      <c r="Q92" s="35">
        <v>-9694.6327045399994</v>
      </c>
      <c r="R92" s="35">
        <v>-23080.704536239999</v>
      </c>
      <c r="S92" s="35">
        <v>-224768.01417179001</v>
      </c>
      <c r="T92" s="35">
        <v>-271264.53659590997</v>
      </c>
      <c r="U92" s="35">
        <v>-65627.2203744</v>
      </c>
      <c r="V92" s="35">
        <v>-2989.32860734</v>
      </c>
      <c r="W92" s="35">
        <v>0</v>
      </c>
      <c r="X92" s="35">
        <v>-472486.87826924003</v>
      </c>
      <c r="Y92" s="35">
        <v>-99126.093107769993</v>
      </c>
      <c r="Z92" s="35">
        <v>-1029633.52767423</v>
      </c>
      <c r="AA92" s="35">
        <v>-2252953.6629833598</v>
      </c>
      <c r="AB92" s="35">
        <v>-42314.396016179999</v>
      </c>
      <c r="AC92" s="37">
        <f t="shared" si="2"/>
        <v>166379.05001458951</v>
      </c>
    </row>
    <row r="93" spans="1:29" s="35" customFormat="1" ht="13" x14ac:dyDescent="0.3">
      <c r="A93" s="4" t="s">
        <v>193</v>
      </c>
      <c r="B93" s="34">
        <v>43661.498638199999</v>
      </c>
      <c r="C93" s="34">
        <v>17991.894146570001</v>
      </c>
      <c r="D93" s="35">
        <v>4975.2211072500004</v>
      </c>
      <c r="E93" s="35">
        <v>43379.469797639998</v>
      </c>
      <c r="F93" s="35">
        <v>52623.964239519999</v>
      </c>
      <c r="G93" s="35">
        <v>7015.1704951499996</v>
      </c>
      <c r="H93" s="35">
        <v>23012.894253900002</v>
      </c>
      <c r="I93" s="35">
        <v>40781.50497953</v>
      </c>
      <c r="J93" s="35">
        <v>7512.6600505599999</v>
      </c>
      <c r="K93" s="35">
        <v>1860976.7911169201</v>
      </c>
      <c r="L93" s="35">
        <v>43496.554875829999</v>
      </c>
      <c r="M93" s="35">
        <v>-9076243.25811694</v>
      </c>
      <c r="N93" s="35">
        <v>181224.16079035</v>
      </c>
      <c r="O93" s="35">
        <v>9523.9328658600007</v>
      </c>
      <c r="P93" s="35">
        <v>305866.84983918001</v>
      </c>
      <c r="Q93" s="35">
        <v>9694.6327045399994</v>
      </c>
      <c r="R93" s="35">
        <v>23080.704536239999</v>
      </c>
      <c r="S93" s="35">
        <v>224768.01417179001</v>
      </c>
      <c r="T93" s="35">
        <v>271264.53659590997</v>
      </c>
      <c r="U93" s="35">
        <v>65627.2203744</v>
      </c>
      <c r="V93" s="35">
        <v>2989.32860734</v>
      </c>
      <c r="W93" s="35">
        <v>0</v>
      </c>
      <c r="X93" s="35">
        <v>472486.87826924003</v>
      </c>
      <c r="Y93" s="35">
        <v>99126.093107769993</v>
      </c>
      <c r="Z93" s="35">
        <v>1029633.52767423</v>
      </c>
      <c r="AA93" s="35">
        <v>2252953.6629833598</v>
      </c>
      <c r="AB93" s="35">
        <v>42314.396016179999</v>
      </c>
      <c r="AC93" s="37">
        <f t="shared" si="2"/>
        <v>-1940261.6958794794</v>
      </c>
    </row>
    <row r="94" spans="1:29" s="37" customFormat="1" ht="13" x14ac:dyDescent="0.3">
      <c r="A94" s="5" t="s">
        <v>194</v>
      </c>
      <c r="B94" s="36">
        <v>0</v>
      </c>
      <c r="C94" s="36">
        <v>0</v>
      </c>
      <c r="D94" s="37">
        <v>0</v>
      </c>
      <c r="E94" s="37">
        <v>0</v>
      </c>
      <c r="F94" s="37">
        <v>0</v>
      </c>
      <c r="G94" s="37">
        <v>0</v>
      </c>
      <c r="H94" s="37">
        <v>0</v>
      </c>
      <c r="I94" s="37">
        <v>0</v>
      </c>
      <c r="J94" s="37">
        <v>0</v>
      </c>
      <c r="K94" s="37">
        <v>0</v>
      </c>
      <c r="L94" s="37">
        <v>0</v>
      </c>
      <c r="M94" s="37">
        <v>1773882.64586489</v>
      </c>
      <c r="N94" s="37">
        <v>0</v>
      </c>
      <c r="O94" s="37">
        <v>0</v>
      </c>
      <c r="P94" s="37">
        <v>0</v>
      </c>
      <c r="Q94" s="37">
        <v>0</v>
      </c>
      <c r="R94" s="37">
        <v>0</v>
      </c>
      <c r="S94" s="37">
        <v>0</v>
      </c>
      <c r="T94" s="37">
        <v>0</v>
      </c>
      <c r="U94" s="37">
        <v>0</v>
      </c>
      <c r="V94" s="37">
        <v>0</v>
      </c>
      <c r="W94" s="37">
        <v>0</v>
      </c>
      <c r="X94" s="37">
        <v>0</v>
      </c>
      <c r="Y94" s="37">
        <v>0</v>
      </c>
      <c r="Z94" s="37">
        <v>0</v>
      </c>
      <c r="AA94" s="37">
        <v>0</v>
      </c>
      <c r="AB94" s="37">
        <v>0</v>
      </c>
      <c r="AC94" s="37">
        <f t="shared" si="2"/>
        <v>1773882.64586489</v>
      </c>
    </row>
    <row r="95" spans="1:29" s="37" customFormat="1" ht="13" x14ac:dyDescent="0.3">
      <c r="A95" s="5" t="s">
        <v>195</v>
      </c>
      <c r="B95" s="36">
        <v>0</v>
      </c>
      <c r="C95" s="36">
        <v>0</v>
      </c>
      <c r="D95" s="37">
        <v>0</v>
      </c>
      <c r="E95" s="37">
        <v>0</v>
      </c>
      <c r="F95" s="37">
        <v>0</v>
      </c>
      <c r="G95" s="37">
        <v>0</v>
      </c>
      <c r="H95" s="37">
        <v>0</v>
      </c>
      <c r="I95" s="37">
        <v>0</v>
      </c>
      <c r="J95" s="37">
        <v>0</v>
      </c>
      <c r="K95" s="37">
        <v>0</v>
      </c>
      <c r="L95" s="37">
        <v>0</v>
      </c>
      <c r="M95" s="37">
        <v>1802386.15633918</v>
      </c>
      <c r="N95" s="37">
        <v>0</v>
      </c>
      <c r="O95" s="37">
        <v>0</v>
      </c>
      <c r="P95" s="37">
        <v>0</v>
      </c>
      <c r="Q95" s="37">
        <v>0</v>
      </c>
      <c r="R95" s="37">
        <v>0</v>
      </c>
      <c r="S95" s="37">
        <v>0</v>
      </c>
      <c r="T95" s="37">
        <v>0</v>
      </c>
      <c r="U95" s="37">
        <v>0</v>
      </c>
      <c r="V95" s="37">
        <v>0</v>
      </c>
      <c r="W95" s="37">
        <v>0</v>
      </c>
      <c r="X95" s="37">
        <v>0</v>
      </c>
      <c r="Y95" s="37">
        <v>0</v>
      </c>
      <c r="Z95" s="37">
        <v>0</v>
      </c>
      <c r="AA95" s="37">
        <v>0</v>
      </c>
      <c r="AB95" s="37">
        <v>0</v>
      </c>
      <c r="AC95" s="37">
        <f t="shared" si="2"/>
        <v>1802386.15633918</v>
      </c>
    </row>
    <row r="96" spans="1:29" s="37" customFormat="1" ht="13" x14ac:dyDescent="0.3">
      <c r="A96" s="5" t="s">
        <v>196</v>
      </c>
      <c r="B96" s="36">
        <v>0</v>
      </c>
      <c r="C96" s="36">
        <v>0</v>
      </c>
      <c r="D96" s="37">
        <v>0</v>
      </c>
      <c r="E96" s="37">
        <v>0</v>
      </c>
      <c r="F96" s="37">
        <v>0</v>
      </c>
      <c r="G96" s="37">
        <v>0</v>
      </c>
      <c r="H96" s="37">
        <v>0</v>
      </c>
      <c r="I96" s="37">
        <v>0</v>
      </c>
      <c r="J96" s="37">
        <v>0</v>
      </c>
      <c r="K96" s="37">
        <v>0</v>
      </c>
      <c r="L96" s="37">
        <v>0</v>
      </c>
      <c r="M96" s="37">
        <v>-665259.80403849995</v>
      </c>
      <c r="N96" s="37">
        <v>0</v>
      </c>
      <c r="O96" s="37">
        <v>0</v>
      </c>
      <c r="P96" s="37">
        <v>0</v>
      </c>
      <c r="Q96" s="37">
        <v>0</v>
      </c>
      <c r="R96" s="37">
        <v>0</v>
      </c>
      <c r="S96" s="37">
        <v>0</v>
      </c>
      <c r="T96" s="37">
        <v>0</v>
      </c>
      <c r="U96" s="37">
        <v>0</v>
      </c>
      <c r="V96" s="37">
        <v>0</v>
      </c>
      <c r="W96" s="37">
        <v>0</v>
      </c>
      <c r="X96" s="37">
        <v>0</v>
      </c>
      <c r="Y96" s="37">
        <v>0</v>
      </c>
      <c r="Z96" s="37">
        <v>0</v>
      </c>
      <c r="AA96" s="37">
        <v>0</v>
      </c>
      <c r="AB96" s="37">
        <v>0</v>
      </c>
      <c r="AC96" s="37">
        <f t="shared" si="2"/>
        <v>-665259.80403849995</v>
      </c>
    </row>
    <row r="97" spans="1:29" s="35" customFormat="1" ht="13" x14ac:dyDescent="0.3">
      <c r="A97" s="4" t="s">
        <v>197</v>
      </c>
      <c r="B97" s="34">
        <v>0</v>
      </c>
      <c r="C97" s="34">
        <v>0</v>
      </c>
      <c r="D97" s="35">
        <v>0</v>
      </c>
      <c r="E97" s="35">
        <v>0</v>
      </c>
      <c r="F97" s="35">
        <v>0</v>
      </c>
      <c r="G97" s="35">
        <v>0</v>
      </c>
      <c r="H97" s="35">
        <v>0</v>
      </c>
      <c r="I97" s="35">
        <v>0</v>
      </c>
      <c r="J97" s="35">
        <v>0</v>
      </c>
      <c r="K97" s="35">
        <v>0</v>
      </c>
      <c r="L97" s="35">
        <v>0</v>
      </c>
      <c r="M97" s="35">
        <v>0</v>
      </c>
      <c r="N97" s="35">
        <v>0</v>
      </c>
      <c r="O97" s="35">
        <v>0</v>
      </c>
      <c r="P97" s="35">
        <v>0</v>
      </c>
      <c r="Q97" s="35">
        <v>0</v>
      </c>
      <c r="R97" s="35">
        <v>0</v>
      </c>
      <c r="S97" s="35">
        <v>0</v>
      </c>
      <c r="T97" s="35">
        <v>0</v>
      </c>
      <c r="U97" s="35">
        <v>0</v>
      </c>
      <c r="V97" s="35">
        <v>0</v>
      </c>
      <c r="W97" s="35">
        <v>0</v>
      </c>
      <c r="X97" s="35">
        <v>0</v>
      </c>
      <c r="Y97" s="35">
        <v>0</v>
      </c>
      <c r="Z97" s="35">
        <v>0</v>
      </c>
      <c r="AA97" s="35">
        <v>0</v>
      </c>
      <c r="AB97" s="35">
        <v>0</v>
      </c>
      <c r="AC97" s="37">
        <f t="shared" si="2"/>
        <v>0</v>
      </c>
    </row>
    <row r="98" spans="1:29" s="37" customFormat="1" ht="13" x14ac:dyDescent="0.3">
      <c r="A98" s="5" t="s">
        <v>198</v>
      </c>
      <c r="B98" s="36">
        <v>0</v>
      </c>
      <c r="C98" s="36">
        <v>0</v>
      </c>
      <c r="D98" s="37">
        <v>0</v>
      </c>
      <c r="E98" s="37">
        <v>0</v>
      </c>
      <c r="F98" s="37">
        <v>0</v>
      </c>
      <c r="G98" s="37">
        <v>0</v>
      </c>
      <c r="H98" s="37">
        <v>0</v>
      </c>
      <c r="I98" s="37">
        <v>0</v>
      </c>
      <c r="J98" s="37">
        <v>0</v>
      </c>
      <c r="K98" s="37">
        <v>0</v>
      </c>
      <c r="L98" s="37">
        <v>0</v>
      </c>
      <c r="M98" s="37">
        <v>-665259.80403849995</v>
      </c>
      <c r="N98" s="37">
        <v>0</v>
      </c>
      <c r="O98" s="37">
        <v>0</v>
      </c>
      <c r="P98" s="37">
        <v>0</v>
      </c>
      <c r="Q98" s="37">
        <v>0</v>
      </c>
      <c r="R98" s="37">
        <v>0</v>
      </c>
      <c r="S98" s="37">
        <v>0</v>
      </c>
      <c r="T98" s="37">
        <v>0</v>
      </c>
      <c r="U98" s="37">
        <v>0</v>
      </c>
      <c r="V98" s="37">
        <v>0</v>
      </c>
      <c r="W98" s="37">
        <v>0</v>
      </c>
      <c r="X98" s="37">
        <v>0</v>
      </c>
      <c r="Y98" s="37">
        <v>0</v>
      </c>
      <c r="Z98" s="37">
        <v>0</v>
      </c>
      <c r="AA98" s="37">
        <v>0</v>
      </c>
      <c r="AB98" s="37">
        <v>0</v>
      </c>
      <c r="AC98" s="37">
        <f t="shared" si="2"/>
        <v>-665259.80403849995</v>
      </c>
    </row>
    <row r="99" spans="1:29" s="35" customFormat="1" ht="13" x14ac:dyDescent="0.3">
      <c r="A99" s="4" t="s">
        <v>199</v>
      </c>
      <c r="B99" s="34">
        <v>0</v>
      </c>
      <c r="C99" s="34">
        <v>0</v>
      </c>
      <c r="D99" s="35">
        <v>0</v>
      </c>
      <c r="E99" s="35">
        <v>0</v>
      </c>
      <c r="F99" s="35">
        <v>0</v>
      </c>
      <c r="G99" s="35">
        <v>0</v>
      </c>
      <c r="H99" s="35">
        <v>0</v>
      </c>
      <c r="I99" s="35">
        <v>0</v>
      </c>
      <c r="J99" s="35">
        <v>0</v>
      </c>
      <c r="K99" s="35">
        <v>0</v>
      </c>
      <c r="L99" s="35">
        <v>0</v>
      </c>
      <c r="M99" s="35">
        <v>378015.96298705001</v>
      </c>
      <c r="N99" s="35">
        <v>0</v>
      </c>
      <c r="O99" s="35">
        <v>0</v>
      </c>
      <c r="P99" s="35">
        <v>0</v>
      </c>
      <c r="Q99" s="35">
        <v>0</v>
      </c>
      <c r="R99" s="35">
        <v>0</v>
      </c>
      <c r="S99" s="35">
        <v>0</v>
      </c>
      <c r="T99" s="35">
        <v>0</v>
      </c>
      <c r="U99" s="35">
        <v>0</v>
      </c>
      <c r="V99" s="35">
        <v>0</v>
      </c>
      <c r="W99" s="35">
        <v>0</v>
      </c>
      <c r="X99" s="35">
        <v>0</v>
      </c>
      <c r="Y99" s="35">
        <v>0</v>
      </c>
      <c r="Z99" s="35">
        <v>0</v>
      </c>
      <c r="AA99" s="35">
        <v>0</v>
      </c>
      <c r="AB99" s="35">
        <v>0</v>
      </c>
      <c r="AC99" s="37">
        <f t="shared" si="2"/>
        <v>378015.96298705001</v>
      </c>
    </row>
    <row r="100" spans="1:29" s="35" customFormat="1" ht="13" x14ac:dyDescent="0.3">
      <c r="A100" s="4" t="s">
        <v>200</v>
      </c>
      <c r="B100" s="34">
        <v>0</v>
      </c>
      <c r="C100" s="34">
        <v>0</v>
      </c>
      <c r="D100" s="35">
        <v>0</v>
      </c>
      <c r="E100" s="35">
        <v>0</v>
      </c>
      <c r="F100" s="35">
        <v>0</v>
      </c>
      <c r="G100" s="35">
        <v>0</v>
      </c>
      <c r="H100" s="35">
        <v>0</v>
      </c>
      <c r="I100" s="35">
        <v>0</v>
      </c>
      <c r="J100" s="35">
        <v>0</v>
      </c>
      <c r="K100" s="35">
        <v>0</v>
      </c>
      <c r="L100" s="35">
        <v>0</v>
      </c>
      <c r="M100" s="35">
        <v>1043275.76702555</v>
      </c>
      <c r="N100" s="35">
        <v>0</v>
      </c>
      <c r="O100" s="35">
        <v>0</v>
      </c>
      <c r="P100" s="35">
        <v>0</v>
      </c>
      <c r="Q100" s="35">
        <v>0</v>
      </c>
      <c r="R100" s="35">
        <v>0</v>
      </c>
      <c r="S100" s="35">
        <v>0</v>
      </c>
      <c r="T100" s="35">
        <v>0</v>
      </c>
      <c r="U100" s="35">
        <v>0</v>
      </c>
      <c r="V100" s="35">
        <v>0</v>
      </c>
      <c r="W100" s="35">
        <v>0</v>
      </c>
      <c r="X100" s="35">
        <v>0</v>
      </c>
      <c r="Y100" s="35">
        <v>0</v>
      </c>
      <c r="Z100" s="35">
        <v>0</v>
      </c>
      <c r="AA100" s="35">
        <v>0</v>
      </c>
      <c r="AB100" s="35">
        <v>0</v>
      </c>
      <c r="AC100" s="37">
        <f t="shared" si="2"/>
        <v>1043275.76702555</v>
      </c>
    </row>
    <row r="101" spans="1:29" s="35" customFormat="1" ht="13" x14ac:dyDescent="0.3">
      <c r="A101" s="4" t="s">
        <v>201</v>
      </c>
      <c r="B101" s="34">
        <v>0</v>
      </c>
      <c r="C101" s="34">
        <v>0</v>
      </c>
      <c r="D101" s="35">
        <v>0</v>
      </c>
      <c r="E101" s="35">
        <v>0</v>
      </c>
      <c r="F101" s="35">
        <v>0</v>
      </c>
      <c r="G101" s="35">
        <v>0</v>
      </c>
      <c r="H101" s="35">
        <v>0</v>
      </c>
      <c r="I101" s="35">
        <v>0</v>
      </c>
      <c r="J101" s="35">
        <v>0</v>
      </c>
      <c r="K101" s="35">
        <v>0</v>
      </c>
      <c r="L101" s="35">
        <v>0</v>
      </c>
      <c r="M101" s="35">
        <v>0</v>
      </c>
      <c r="N101" s="35">
        <v>0</v>
      </c>
      <c r="O101" s="35">
        <v>0</v>
      </c>
      <c r="P101" s="35">
        <v>0</v>
      </c>
      <c r="Q101" s="35">
        <v>0</v>
      </c>
      <c r="R101" s="35">
        <v>0</v>
      </c>
      <c r="S101" s="35">
        <v>0</v>
      </c>
      <c r="T101" s="35">
        <v>0</v>
      </c>
      <c r="U101" s="35">
        <v>0</v>
      </c>
      <c r="V101" s="35">
        <v>0</v>
      </c>
      <c r="W101" s="35">
        <v>0</v>
      </c>
      <c r="X101" s="35">
        <v>0</v>
      </c>
      <c r="Y101" s="35">
        <v>0</v>
      </c>
      <c r="Z101" s="35">
        <v>0</v>
      </c>
      <c r="AA101" s="35">
        <v>0</v>
      </c>
      <c r="AB101" s="35">
        <v>0</v>
      </c>
      <c r="AC101" s="37">
        <f t="shared" si="2"/>
        <v>0</v>
      </c>
    </row>
    <row r="102" spans="1:29" s="37" customFormat="1" ht="13" x14ac:dyDescent="0.3">
      <c r="A102" s="5" t="s">
        <v>202</v>
      </c>
      <c r="B102" s="36">
        <v>0</v>
      </c>
      <c r="C102" s="36">
        <v>0</v>
      </c>
      <c r="D102" s="37">
        <v>0</v>
      </c>
      <c r="E102" s="37">
        <v>0</v>
      </c>
      <c r="F102" s="37">
        <v>0</v>
      </c>
      <c r="G102" s="37">
        <v>0</v>
      </c>
      <c r="H102" s="37">
        <v>0</v>
      </c>
      <c r="I102" s="37">
        <v>0</v>
      </c>
      <c r="J102" s="37">
        <v>0</v>
      </c>
      <c r="K102" s="37">
        <v>0</v>
      </c>
      <c r="L102" s="37">
        <v>0</v>
      </c>
      <c r="M102" s="37">
        <v>0</v>
      </c>
      <c r="N102" s="37">
        <v>0</v>
      </c>
      <c r="O102" s="37">
        <v>0</v>
      </c>
      <c r="P102" s="37">
        <v>0</v>
      </c>
      <c r="Q102" s="37">
        <v>0</v>
      </c>
      <c r="R102" s="37">
        <v>0</v>
      </c>
      <c r="S102" s="37">
        <v>0</v>
      </c>
      <c r="T102" s="37">
        <v>0</v>
      </c>
      <c r="U102" s="37">
        <v>0</v>
      </c>
      <c r="V102" s="37">
        <v>0</v>
      </c>
      <c r="W102" s="37">
        <v>0</v>
      </c>
      <c r="X102" s="37">
        <v>0</v>
      </c>
      <c r="Y102" s="37">
        <v>0</v>
      </c>
      <c r="Z102" s="37">
        <v>0</v>
      </c>
      <c r="AA102" s="37">
        <v>0</v>
      </c>
      <c r="AB102" s="37">
        <v>0</v>
      </c>
      <c r="AC102" s="37">
        <f t="shared" si="2"/>
        <v>0</v>
      </c>
    </row>
    <row r="103" spans="1:29" s="35" customFormat="1" ht="13" x14ac:dyDescent="0.3">
      <c r="A103" s="4" t="s">
        <v>203</v>
      </c>
      <c r="B103" s="34">
        <v>0</v>
      </c>
      <c r="C103" s="34">
        <v>0</v>
      </c>
      <c r="D103" s="35">
        <v>0</v>
      </c>
      <c r="E103" s="35">
        <v>0</v>
      </c>
      <c r="F103" s="35">
        <v>0</v>
      </c>
      <c r="G103" s="35">
        <v>0</v>
      </c>
      <c r="H103" s="35">
        <v>0</v>
      </c>
      <c r="I103" s="35">
        <v>0</v>
      </c>
      <c r="J103" s="35">
        <v>0</v>
      </c>
      <c r="K103" s="35">
        <v>0</v>
      </c>
      <c r="L103" s="35">
        <v>0</v>
      </c>
      <c r="M103" s="35">
        <v>0</v>
      </c>
      <c r="N103" s="35">
        <v>0</v>
      </c>
      <c r="O103" s="35">
        <v>0</v>
      </c>
      <c r="P103" s="35">
        <v>0</v>
      </c>
      <c r="Q103" s="35">
        <v>0</v>
      </c>
      <c r="R103" s="35">
        <v>0</v>
      </c>
      <c r="S103" s="35">
        <v>0</v>
      </c>
      <c r="T103" s="35">
        <v>0</v>
      </c>
      <c r="U103" s="35">
        <v>0</v>
      </c>
      <c r="V103" s="35">
        <v>0</v>
      </c>
      <c r="W103" s="35">
        <v>0</v>
      </c>
      <c r="X103" s="35">
        <v>0</v>
      </c>
      <c r="Y103" s="35">
        <v>0</v>
      </c>
      <c r="Z103" s="35">
        <v>0</v>
      </c>
      <c r="AA103" s="35">
        <v>0</v>
      </c>
      <c r="AB103" s="35">
        <v>0</v>
      </c>
      <c r="AC103" s="37">
        <f t="shared" si="2"/>
        <v>0</v>
      </c>
    </row>
    <row r="104" spans="1:29" s="35" customFormat="1" ht="13" x14ac:dyDescent="0.3">
      <c r="A104" s="4" t="s">
        <v>204</v>
      </c>
      <c r="B104" s="34">
        <v>0</v>
      </c>
      <c r="C104" s="34">
        <v>0</v>
      </c>
      <c r="D104" s="35">
        <v>0</v>
      </c>
      <c r="E104" s="35">
        <v>0</v>
      </c>
      <c r="F104" s="35">
        <v>0</v>
      </c>
      <c r="G104" s="35">
        <v>0</v>
      </c>
      <c r="H104" s="35">
        <v>0</v>
      </c>
      <c r="I104" s="35">
        <v>0</v>
      </c>
      <c r="J104" s="35">
        <v>0</v>
      </c>
      <c r="K104" s="35">
        <v>0</v>
      </c>
      <c r="L104" s="35">
        <v>0</v>
      </c>
      <c r="M104" s="35">
        <v>0</v>
      </c>
      <c r="N104" s="35">
        <v>0</v>
      </c>
      <c r="O104" s="35">
        <v>0</v>
      </c>
      <c r="P104" s="35">
        <v>0</v>
      </c>
      <c r="Q104" s="35">
        <v>0</v>
      </c>
      <c r="R104" s="35">
        <v>0</v>
      </c>
      <c r="S104" s="35">
        <v>0</v>
      </c>
      <c r="T104" s="35">
        <v>0</v>
      </c>
      <c r="U104" s="35">
        <v>0</v>
      </c>
      <c r="V104" s="35">
        <v>0</v>
      </c>
      <c r="W104" s="35">
        <v>0</v>
      </c>
      <c r="X104" s="35">
        <v>0</v>
      </c>
      <c r="Y104" s="35">
        <v>0</v>
      </c>
      <c r="Z104" s="35">
        <v>0</v>
      </c>
      <c r="AA104" s="35">
        <v>0</v>
      </c>
      <c r="AB104" s="35">
        <v>0</v>
      </c>
      <c r="AC104" s="37">
        <f t="shared" si="2"/>
        <v>0</v>
      </c>
    </row>
    <row r="105" spans="1:29" s="37" customFormat="1" ht="13" x14ac:dyDescent="0.3">
      <c r="A105" s="5" t="s">
        <v>205</v>
      </c>
      <c r="B105" s="36">
        <v>0</v>
      </c>
      <c r="C105" s="36">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c r="X105" s="37">
        <v>0</v>
      </c>
      <c r="Y105" s="37">
        <v>0</v>
      </c>
      <c r="Z105" s="37">
        <v>0</v>
      </c>
      <c r="AA105" s="37">
        <v>0</v>
      </c>
      <c r="AB105" s="37">
        <v>0</v>
      </c>
      <c r="AC105" s="37">
        <f t="shared" si="2"/>
        <v>0</v>
      </c>
    </row>
    <row r="106" spans="1:29" s="37" customFormat="1" ht="13" x14ac:dyDescent="0.3">
      <c r="A106" s="5" t="s">
        <v>206</v>
      </c>
      <c r="B106" s="36">
        <v>0</v>
      </c>
      <c r="C106" s="36">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c r="X106" s="37">
        <v>0</v>
      </c>
      <c r="Y106" s="37">
        <v>0</v>
      </c>
      <c r="Z106" s="37">
        <v>0</v>
      </c>
      <c r="AA106" s="37">
        <v>0</v>
      </c>
      <c r="AB106" s="37">
        <v>0</v>
      </c>
      <c r="AC106" s="37">
        <f t="shared" si="2"/>
        <v>0</v>
      </c>
    </row>
    <row r="107" spans="1:29" s="35" customFormat="1" ht="13" x14ac:dyDescent="0.3">
      <c r="A107" s="4" t="s">
        <v>207</v>
      </c>
      <c r="B107" s="34">
        <v>0</v>
      </c>
      <c r="C107" s="34">
        <v>0</v>
      </c>
      <c r="D107" s="35">
        <v>0</v>
      </c>
      <c r="E107" s="35">
        <v>0</v>
      </c>
      <c r="F107" s="35">
        <v>0</v>
      </c>
      <c r="G107" s="35">
        <v>0</v>
      </c>
      <c r="H107" s="35">
        <v>0</v>
      </c>
      <c r="I107" s="35">
        <v>0</v>
      </c>
      <c r="J107" s="35">
        <v>0</v>
      </c>
      <c r="K107" s="35">
        <v>0</v>
      </c>
      <c r="L107" s="35">
        <v>0</v>
      </c>
      <c r="M107" s="35">
        <v>0</v>
      </c>
      <c r="N107" s="35">
        <v>0</v>
      </c>
      <c r="O107" s="35">
        <v>0</v>
      </c>
      <c r="P107" s="35">
        <v>0</v>
      </c>
      <c r="Q107" s="35">
        <v>0</v>
      </c>
      <c r="R107" s="35">
        <v>0</v>
      </c>
      <c r="S107" s="35">
        <v>0</v>
      </c>
      <c r="T107" s="35">
        <v>0</v>
      </c>
      <c r="U107" s="35">
        <v>0</v>
      </c>
      <c r="V107" s="35">
        <v>0</v>
      </c>
      <c r="W107" s="35">
        <v>0</v>
      </c>
      <c r="X107" s="35">
        <v>0</v>
      </c>
      <c r="Y107" s="35">
        <v>0</v>
      </c>
      <c r="Z107" s="35">
        <v>0</v>
      </c>
      <c r="AA107" s="35">
        <v>0</v>
      </c>
      <c r="AB107" s="35">
        <v>0</v>
      </c>
      <c r="AC107" s="37">
        <f t="shared" si="2"/>
        <v>0</v>
      </c>
    </row>
    <row r="108" spans="1:29" s="35" customFormat="1" ht="13" x14ac:dyDescent="0.3">
      <c r="A108" s="4" t="s">
        <v>208</v>
      </c>
      <c r="B108" s="34">
        <v>0</v>
      </c>
      <c r="C108" s="34">
        <v>0</v>
      </c>
      <c r="D108" s="35">
        <v>0</v>
      </c>
      <c r="E108" s="35">
        <v>0</v>
      </c>
      <c r="F108" s="35">
        <v>0</v>
      </c>
      <c r="G108" s="35">
        <v>0</v>
      </c>
      <c r="H108" s="35">
        <v>0</v>
      </c>
      <c r="I108" s="35">
        <v>0</v>
      </c>
      <c r="J108" s="35">
        <v>0</v>
      </c>
      <c r="K108" s="35">
        <v>0</v>
      </c>
      <c r="L108" s="35">
        <v>0</v>
      </c>
      <c r="M108" s="35">
        <v>0</v>
      </c>
      <c r="N108" s="35">
        <v>0</v>
      </c>
      <c r="O108" s="35">
        <v>0</v>
      </c>
      <c r="P108" s="35">
        <v>0</v>
      </c>
      <c r="Q108" s="35">
        <v>0</v>
      </c>
      <c r="R108" s="35">
        <v>0</v>
      </c>
      <c r="S108" s="35">
        <v>0</v>
      </c>
      <c r="T108" s="35">
        <v>0</v>
      </c>
      <c r="U108" s="35">
        <v>0</v>
      </c>
      <c r="V108" s="35">
        <v>0</v>
      </c>
      <c r="W108" s="35">
        <v>0</v>
      </c>
      <c r="X108" s="35">
        <v>0</v>
      </c>
      <c r="Y108" s="35">
        <v>0</v>
      </c>
      <c r="Z108" s="35">
        <v>0</v>
      </c>
      <c r="AA108" s="35">
        <v>0</v>
      </c>
      <c r="AB108" s="35">
        <v>0</v>
      </c>
      <c r="AC108" s="37">
        <f t="shared" ref="AC108:AC133" si="3">SUM(B108:AB108)</f>
        <v>0</v>
      </c>
    </row>
    <row r="109" spans="1:29" s="37" customFormat="1" ht="13" x14ac:dyDescent="0.3">
      <c r="A109" s="5" t="s">
        <v>209</v>
      </c>
      <c r="B109" s="36">
        <v>0</v>
      </c>
      <c r="C109" s="36">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c r="X109" s="37">
        <v>0</v>
      </c>
      <c r="Y109" s="37">
        <v>0</v>
      </c>
      <c r="Z109" s="37">
        <v>0</v>
      </c>
      <c r="AA109" s="37">
        <v>0</v>
      </c>
      <c r="AB109" s="37">
        <v>0</v>
      </c>
      <c r="AC109" s="37">
        <f t="shared" si="3"/>
        <v>0</v>
      </c>
    </row>
    <row r="110" spans="1:29" s="35" customFormat="1" ht="13" x14ac:dyDescent="0.3">
      <c r="A110" s="4" t="s">
        <v>207</v>
      </c>
      <c r="B110" s="34">
        <v>0</v>
      </c>
      <c r="C110" s="34">
        <v>0</v>
      </c>
      <c r="D110" s="35">
        <v>0</v>
      </c>
      <c r="E110" s="35">
        <v>0</v>
      </c>
      <c r="F110" s="35">
        <v>0</v>
      </c>
      <c r="G110" s="35">
        <v>0</v>
      </c>
      <c r="H110" s="35">
        <v>0</v>
      </c>
      <c r="I110" s="35">
        <v>0</v>
      </c>
      <c r="J110" s="35">
        <v>0</v>
      </c>
      <c r="K110" s="35">
        <v>0</v>
      </c>
      <c r="L110" s="35">
        <v>0</v>
      </c>
      <c r="M110" s="35">
        <v>0</v>
      </c>
      <c r="N110" s="35">
        <v>0</v>
      </c>
      <c r="O110" s="35">
        <v>0</v>
      </c>
      <c r="P110" s="35">
        <v>0</v>
      </c>
      <c r="Q110" s="35">
        <v>0</v>
      </c>
      <c r="R110" s="35">
        <v>0</v>
      </c>
      <c r="S110" s="35">
        <v>0</v>
      </c>
      <c r="T110" s="35">
        <v>0</v>
      </c>
      <c r="U110" s="35">
        <v>0</v>
      </c>
      <c r="V110" s="35">
        <v>0</v>
      </c>
      <c r="W110" s="35">
        <v>0</v>
      </c>
      <c r="X110" s="35">
        <v>0</v>
      </c>
      <c r="Y110" s="35">
        <v>0</v>
      </c>
      <c r="Z110" s="35">
        <v>0</v>
      </c>
      <c r="AA110" s="35">
        <v>0</v>
      </c>
      <c r="AB110" s="35">
        <v>0</v>
      </c>
      <c r="AC110" s="37">
        <f t="shared" si="3"/>
        <v>0</v>
      </c>
    </row>
    <row r="111" spans="1:29" s="35" customFormat="1" ht="13" x14ac:dyDescent="0.3">
      <c r="A111" s="4" t="s">
        <v>208</v>
      </c>
      <c r="B111" s="34">
        <v>0</v>
      </c>
      <c r="C111" s="34">
        <v>0</v>
      </c>
      <c r="D111" s="35">
        <v>0</v>
      </c>
      <c r="E111" s="35">
        <v>0</v>
      </c>
      <c r="F111" s="35">
        <v>0</v>
      </c>
      <c r="G111" s="35">
        <v>0</v>
      </c>
      <c r="H111" s="35">
        <v>0</v>
      </c>
      <c r="I111" s="35">
        <v>0</v>
      </c>
      <c r="J111" s="35">
        <v>0</v>
      </c>
      <c r="K111" s="35">
        <v>0</v>
      </c>
      <c r="L111" s="35">
        <v>0</v>
      </c>
      <c r="M111" s="35">
        <v>0</v>
      </c>
      <c r="N111" s="35">
        <v>0</v>
      </c>
      <c r="O111" s="35">
        <v>0</v>
      </c>
      <c r="P111" s="35">
        <v>0</v>
      </c>
      <c r="Q111" s="35">
        <v>0</v>
      </c>
      <c r="R111" s="35">
        <v>0</v>
      </c>
      <c r="S111" s="35">
        <v>0</v>
      </c>
      <c r="T111" s="35">
        <v>0</v>
      </c>
      <c r="U111" s="35">
        <v>0</v>
      </c>
      <c r="V111" s="35">
        <v>0</v>
      </c>
      <c r="W111" s="35">
        <v>0</v>
      </c>
      <c r="X111" s="35">
        <v>0</v>
      </c>
      <c r="Y111" s="35">
        <v>0</v>
      </c>
      <c r="Z111" s="35">
        <v>0</v>
      </c>
      <c r="AA111" s="35">
        <v>0</v>
      </c>
      <c r="AB111" s="35">
        <v>0</v>
      </c>
      <c r="AC111" s="37">
        <f t="shared" si="3"/>
        <v>0</v>
      </c>
    </row>
    <row r="112" spans="1:29" s="35" customFormat="1" ht="13" x14ac:dyDescent="0.3">
      <c r="A112" s="4" t="s">
        <v>210</v>
      </c>
      <c r="B112" s="34">
        <v>0</v>
      </c>
      <c r="C112" s="34">
        <v>0</v>
      </c>
      <c r="D112" s="35">
        <v>0</v>
      </c>
      <c r="E112" s="35">
        <v>0</v>
      </c>
      <c r="F112" s="35">
        <v>0</v>
      </c>
      <c r="G112" s="35">
        <v>0</v>
      </c>
      <c r="H112" s="35">
        <v>0</v>
      </c>
      <c r="I112" s="35">
        <v>0</v>
      </c>
      <c r="J112" s="35">
        <v>0</v>
      </c>
      <c r="K112" s="35">
        <v>0</v>
      </c>
      <c r="L112" s="35">
        <v>0</v>
      </c>
      <c r="M112" s="35">
        <v>0</v>
      </c>
      <c r="N112" s="35">
        <v>0</v>
      </c>
      <c r="O112" s="35">
        <v>0</v>
      </c>
      <c r="P112" s="35">
        <v>0</v>
      </c>
      <c r="Q112" s="35">
        <v>0</v>
      </c>
      <c r="R112" s="35">
        <v>0</v>
      </c>
      <c r="S112" s="35">
        <v>0</v>
      </c>
      <c r="T112" s="35">
        <v>0</v>
      </c>
      <c r="U112" s="35">
        <v>0</v>
      </c>
      <c r="V112" s="35">
        <v>0</v>
      </c>
      <c r="W112" s="35">
        <v>0</v>
      </c>
      <c r="X112" s="35">
        <v>0</v>
      </c>
      <c r="Y112" s="35">
        <v>0</v>
      </c>
      <c r="Z112" s="35">
        <v>0</v>
      </c>
      <c r="AA112" s="35">
        <v>0</v>
      </c>
      <c r="AB112" s="35">
        <v>0</v>
      </c>
      <c r="AC112" s="37">
        <f t="shared" si="3"/>
        <v>0</v>
      </c>
    </row>
    <row r="113" spans="1:29" s="37" customFormat="1" ht="13" x14ac:dyDescent="0.3">
      <c r="A113" s="5" t="s">
        <v>211</v>
      </c>
      <c r="B113" s="36">
        <v>0</v>
      </c>
      <c r="C113" s="36">
        <v>0</v>
      </c>
      <c r="D113" s="37">
        <v>0</v>
      </c>
      <c r="E113" s="37">
        <v>0</v>
      </c>
      <c r="F113" s="37">
        <v>0</v>
      </c>
      <c r="G113" s="37">
        <v>0</v>
      </c>
      <c r="H113" s="37">
        <v>0</v>
      </c>
      <c r="I113" s="37">
        <v>0</v>
      </c>
      <c r="J113" s="37">
        <v>0</v>
      </c>
      <c r="K113" s="37">
        <v>0</v>
      </c>
      <c r="L113" s="37">
        <v>0</v>
      </c>
      <c r="M113" s="37">
        <v>0</v>
      </c>
      <c r="N113" s="37">
        <v>0</v>
      </c>
      <c r="O113" s="37">
        <v>0</v>
      </c>
      <c r="P113" s="37">
        <v>0</v>
      </c>
      <c r="Q113" s="37">
        <v>0</v>
      </c>
      <c r="R113" s="37">
        <v>0</v>
      </c>
      <c r="S113" s="37">
        <v>0</v>
      </c>
      <c r="T113" s="37">
        <v>0</v>
      </c>
      <c r="U113" s="37">
        <v>0</v>
      </c>
      <c r="V113" s="37">
        <v>0</v>
      </c>
      <c r="W113" s="37">
        <v>0</v>
      </c>
      <c r="X113" s="37">
        <v>0</v>
      </c>
      <c r="Y113" s="37">
        <v>0</v>
      </c>
      <c r="Z113" s="37">
        <v>0</v>
      </c>
      <c r="AA113" s="37">
        <v>0</v>
      </c>
      <c r="AB113" s="37">
        <v>0</v>
      </c>
      <c r="AC113" s="37">
        <f t="shared" si="3"/>
        <v>0</v>
      </c>
    </row>
    <row r="114" spans="1:29" s="35" customFormat="1" ht="13" x14ac:dyDescent="0.3">
      <c r="A114" s="4" t="s">
        <v>212</v>
      </c>
      <c r="B114" s="34">
        <v>0</v>
      </c>
      <c r="C114" s="34">
        <v>0</v>
      </c>
      <c r="D114" s="35">
        <v>0</v>
      </c>
      <c r="E114" s="35">
        <v>0</v>
      </c>
      <c r="F114" s="35">
        <v>0</v>
      </c>
      <c r="G114" s="35">
        <v>0</v>
      </c>
      <c r="H114" s="35">
        <v>0</v>
      </c>
      <c r="I114" s="35">
        <v>0</v>
      </c>
      <c r="J114" s="35">
        <v>0</v>
      </c>
      <c r="K114" s="35">
        <v>0</v>
      </c>
      <c r="L114" s="35">
        <v>0</v>
      </c>
      <c r="M114" s="35">
        <v>0</v>
      </c>
      <c r="N114" s="35">
        <v>0</v>
      </c>
      <c r="O114" s="35">
        <v>0</v>
      </c>
      <c r="P114" s="35">
        <v>0</v>
      </c>
      <c r="Q114" s="35">
        <v>0</v>
      </c>
      <c r="R114" s="35">
        <v>0</v>
      </c>
      <c r="S114" s="35">
        <v>0</v>
      </c>
      <c r="T114" s="35">
        <v>0</v>
      </c>
      <c r="U114" s="35">
        <v>0</v>
      </c>
      <c r="V114" s="35">
        <v>0</v>
      </c>
      <c r="W114" s="35">
        <v>0</v>
      </c>
      <c r="X114" s="35">
        <v>0</v>
      </c>
      <c r="Y114" s="35">
        <v>0</v>
      </c>
      <c r="Z114" s="35">
        <v>0</v>
      </c>
      <c r="AA114" s="35">
        <v>0</v>
      </c>
      <c r="AB114" s="35">
        <v>0</v>
      </c>
      <c r="AC114" s="37">
        <f t="shared" si="3"/>
        <v>0</v>
      </c>
    </row>
    <row r="115" spans="1:29" s="37" customFormat="1" ht="13" x14ac:dyDescent="0.3">
      <c r="A115" s="5" t="s">
        <v>213</v>
      </c>
      <c r="B115" s="36">
        <v>0</v>
      </c>
      <c r="C115" s="36">
        <v>0</v>
      </c>
      <c r="D115" s="37">
        <v>0</v>
      </c>
      <c r="E115" s="37">
        <v>0</v>
      </c>
      <c r="F115" s="37">
        <v>0</v>
      </c>
      <c r="G115" s="37">
        <v>0</v>
      </c>
      <c r="H115" s="37">
        <v>0</v>
      </c>
      <c r="I115" s="37">
        <v>0</v>
      </c>
      <c r="J115" s="37">
        <v>0</v>
      </c>
      <c r="K115" s="37">
        <v>0</v>
      </c>
      <c r="L115" s="37">
        <v>0</v>
      </c>
      <c r="M115" s="37">
        <v>0</v>
      </c>
      <c r="N115" s="37">
        <v>0</v>
      </c>
      <c r="O115" s="37">
        <v>0</v>
      </c>
      <c r="P115" s="37">
        <v>0</v>
      </c>
      <c r="Q115" s="37">
        <v>0</v>
      </c>
      <c r="R115" s="37">
        <v>0</v>
      </c>
      <c r="S115" s="37">
        <v>0</v>
      </c>
      <c r="T115" s="37">
        <v>0</v>
      </c>
      <c r="U115" s="37">
        <v>0</v>
      </c>
      <c r="V115" s="37">
        <v>0</v>
      </c>
      <c r="W115" s="37">
        <v>0</v>
      </c>
      <c r="X115" s="37">
        <v>0</v>
      </c>
      <c r="Y115" s="37">
        <v>0</v>
      </c>
      <c r="Z115" s="37">
        <v>0</v>
      </c>
      <c r="AA115" s="37">
        <v>0</v>
      </c>
      <c r="AB115" s="37">
        <v>0</v>
      </c>
      <c r="AC115" s="37">
        <f t="shared" si="3"/>
        <v>0</v>
      </c>
    </row>
    <row r="116" spans="1:29" s="35" customFormat="1" ht="13" x14ac:dyDescent="0.3">
      <c r="A116" s="4" t="s">
        <v>199</v>
      </c>
      <c r="B116" s="34">
        <v>0</v>
      </c>
      <c r="C116" s="34">
        <v>0</v>
      </c>
      <c r="D116" s="35">
        <v>0</v>
      </c>
      <c r="E116" s="35">
        <v>0</v>
      </c>
      <c r="F116" s="35">
        <v>0</v>
      </c>
      <c r="G116" s="35">
        <v>0</v>
      </c>
      <c r="H116" s="35">
        <v>0</v>
      </c>
      <c r="I116" s="35">
        <v>0</v>
      </c>
      <c r="J116" s="35">
        <v>0</v>
      </c>
      <c r="K116" s="35">
        <v>0</v>
      </c>
      <c r="L116" s="35">
        <v>0</v>
      </c>
      <c r="M116" s="35">
        <v>0</v>
      </c>
      <c r="N116" s="35">
        <v>0</v>
      </c>
      <c r="O116" s="35">
        <v>0</v>
      </c>
      <c r="P116" s="35">
        <v>0</v>
      </c>
      <c r="Q116" s="35">
        <v>0</v>
      </c>
      <c r="R116" s="35">
        <v>0</v>
      </c>
      <c r="S116" s="35">
        <v>0</v>
      </c>
      <c r="T116" s="35">
        <v>0</v>
      </c>
      <c r="U116" s="35">
        <v>0</v>
      </c>
      <c r="V116" s="35">
        <v>0</v>
      </c>
      <c r="W116" s="35">
        <v>0</v>
      </c>
      <c r="X116" s="35">
        <v>0</v>
      </c>
      <c r="Y116" s="35">
        <v>0</v>
      </c>
      <c r="Z116" s="35">
        <v>0</v>
      </c>
      <c r="AA116" s="35">
        <v>0</v>
      </c>
      <c r="AB116" s="35">
        <v>0</v>
      </c>
      <c r="AC116" s="37">
        <f t="shared" si="3"/>
        <v>0</v>
      </c>
    </row>
    <row r="117" spans="1:29" s="35" customFormat="1" ht="13" x14ac:dyDescent="0.3">
      <c r="A117" s="4" t="s">
        <v>200</v>
      </c>
      <c r="B117" s="34">
        <v>0</v>
      </c>
      <c r="C117" s="34">
        <v>0</v>
      </c>
      <c r="D117" s="35">
        <v>0</v>
      </c>
      <c r="E117" s="35">
        <v>0</v>
      </c>
      <c r="F117" s="35">
        <v>0</v>
      </c>
      <c r="G117" s="35">
        <v>0</v>
      </c>
      <c r="H117" s="35">
        <v>0</v>
      </c>
      <c r="I117" s="35">
        <v>0</v>
      </c>
      <c r="J117" s="35">
        <v>0</v>
      </c>
      <c r="K117" s="35">
        <v>0</v>
      </c>
      <c r="L117" s="35">
        <v>0</v>
      </c>
      <c r="M117" s="35">
        <v>0</v>
      </c>
      <c r="N117" s="35">
        <v>0</v>
      </c>
      <c r="O117" s="35">
        <v>0</v>
      </c>
      <c r="P117" s="35">
        <v>0</v>
      </c>
      <c r="Q117" s="35">
        <v>0</v>
      </c>
      <c r="R117" s="35">
        <v>0</v>
      </c>
      <c r="S117" s="35">
        <v>0</v>
      </c>
      <c r="T117" s="35">
        <v>0</v>
      </c>
      <c r="U117" s="35">
        <v>0</v>
      </c>
      <c r="V117" s="35">
        <v>0</v>
      </c>
      <c r="W117" s="35">
        <v>0</v>
      </c>
      <c r="X117" s="35">
        <v>0</v>
      </c>
      <c r="Y117" s="35">
        <v>0</v>
      </c>
      <c r="Z117" s="35">
        <v>0</v>
      </c>
      <c r="AA117" s="35">
        <v>0</v>
      </c>
      <c r="AB117" s="35">
        <v>0</v>
      </c>
      <c r="AC117" s="37">
        <f t="shared" si="3"/>
        <v>0</v>
      </c>
    </row>
    <row r="118" spans="1:29" s="37" customFormat="1" ht="13" x14ac:dyDescent="0.3">
      <c r="A118" s="5" t="s">
        <v>214</v>
      </c>
      <c r="B118" s="36">
        <v>0</v>
      </c>
      <c r="C118" s="36">
        <v>0</v>
      </c>
      <c r="D118" s="37">
        <v>0</v>
      </c>
      <c r="E118" s="37">
        <v>0</v>
      </c>
      <c r="F118" s="37">
        <v>0</v>
      </c>
      <c r="G118" s="37">
        <v>0</v>
      </c>
      <c r="H118" s="37">
        <v>0</v>
      </c>
      <c r="I118" s="37">
        <v>0</v>
      </c>
      <c r="J118" s="37">
        <v>0</v>
      </c>
      <c r="K118" s="37">
        <v>0</v>
      </c>
      <c r="L118" s="37">
        <v>0</v>
      </c>
      <c r="M118" s="37">
        <v>2467645.9603776801</v>
      </c>
      <c r="N118" s="37">
        <v>0</v>
      </c>
      <c r="O118" s="37">
        <v>0</v>
      </c>
      <c r="P118" s="37">
        <v>0</v>
      </c>
      <c r="Q118" s="37">
        <v>0</v>
      </c>
      <c r="R118" s="37">
        <v>0</v>
      </c>
      <c r="S118" s="37">
        <v>0</v>
      </c>
      <c r="T118" s="37">
        <v>0</v>
      </c>
      <c r="U118" s="37">
        <v>0</v>
      </c>
      <c r="V118" s="37">
        <v>0</v>
      </c>
      <c r="W118" s="37">
        <v>0</v>
      </c>
      <c r="X118" s="37">
        <v>0</v>
      </c>
      <c r="Y118" s="37">
        <v>0</v>
      </c>
      <c r="Z118" s="37">
        <v>0</v>
      </c>
      <c r="AA118" s="37">
        <v>0</v>
      </c>
      <c r="AB118" s="37">
        <v>0</v>
      </c>
      <c r="AC118" s="37">
        <f t="shared" si="3"/>
        <v>2467645.9603776801</v>
      </c>
    </row>
    <row r="119" spans="1:29" s="37" customFormat="1" ht="13" x14ac:dyDescent="0.3">
      <c r="A119" s="5" t="s">
        <v>215</v>
      </c>
      <c r="B119" s="36">
        <v>0</v>
      </c>
      <c r="C119" s="36">
        <v>0</v>
      </c>
      <c r="D119" s="37">
        <v>0</v>
      </c>
      <c r="E119" s="37">
        <v>0</v>
      </c>
      <c r="F119" s="37">
        <v>0</v>
      </c>
      <c r="G119" s="37">
        <v>0</v>
      </c>
      <c r="H119" s="37">
        <v>0</v>
      </c>
      <c r="I119" s="37">
        <v>0</v>
      </c>
      <c r="J119" s="37">
        <v>0</v>
      </c>
      <c r="K119" s="37">
        <v>0</v>
      </c>
      <c r="L119" s="37">
        <v>0</v>
      </c>
      <c r="M119" s="37">
        <v>29092.036540620102</v>
      </c>
      <c r="N119" s="37">
        <v>0</v>
      </c>
      <c r="O119" s="37">
        <v>0</v>
      </c>
      <c r="P119" s="37">
        <v>0</v>
      </c>
      <c r="Q119" s="37">
        <v>0</v>
      </c>
      <c r="R119" s="37">
        <v>0</v>
      </c>
      <c r="S119" s="37">
        <v>0</v>
      </c>
      <c r="T119" s="37">
        <v>0</v>
      </c>
      <c r="U119" s="37">
        <v>0</v>
      </c>
      <c r="V119" s="37">
        <v>0</v>
      </c>
      <c r="W119" s="37">
        <v>0</v>
      </c>
      <c r="X119" s="37">
        <v>0</v>
      </c>
      <c r="Y119" s="37">
        <v>0</v>
      </c>
      <c r="Z119" s="37">
        <v>0</v>
      </c>
      <c r="AA119" s="37">
        <v>0</v>
      </c>
      <c r="AB119" s="37">
        <v>0</v>
      </c>
      <c r="AC119" s="37">
        <f t="shared" si="3"/>
        <v>29092.036540620102</v>
      </c>
    </row>
    <row r="120" spans="1:29" s="35" customFormat="1" ht="13" x14ac:dyDescent="0.3">
      <c r="A120" s="4" t="s">
        <v>216</v>
      </c>
      <c r="B120" s="34">
        <v>0</v>
      </c>
      <c r="C120" s="34">
        <v>0</v>
      </c>
      <c r="D120" s="35">
        <v>0</v>
      </c>
      <c r="E120" s="35">
        <v>0</v>
      </c>
      <c r="F120" s="35">
        <v>0</v>
      </c>
      <c r="G120" s="35">
        <v>0</v>
      </c>
      <c r="H120" s="35">
        <v>0</v>
      </c>
      <c r="I120" s="35">
        <v>0</v>
      </c>
      <c r="J120" s="35">
        <v>0</v>
      </c>
      <c r="K120" s="35">
        <v>0</v>
      </c>
      <c r="L120" s="35">
        <v>0</v>
      </c>
      <c r="M120" s="35">
        <v>5941422.0348895704</v>
      </c>
      <c r="N120" s="35">
        <v>0</v>
      </c>
      <c r="O120" s="35">
        <v>0</v>
      </c>
      <c r="P120" s="35">
        <v>0</v>
      </c>
      <c r="Q120" s="35">
        <v>0</v>
      </c>
      <c r="R120" s="35">
        <v>0</v>
      </c>
      <c r="S120" s="35">
        <v>0</v>
      </c>
      <c r="T120" s="35">
        <v>0</v>
      </c>
      <c r="U120" s="35">
        <v>0</v>
      </c>
      <c r="V120" s="35">
        <v>0</v>
      </c>
      <c r="W120" s="35">
        <v>0</v>
      </c>
      <c r="X120" s="35">
        <v>0</v>
      </c>
      <c r="Y120" s="35">
        <v>0</v>
      </c>
      <c r="Z120" s="35">
        <v>0</v>
      </c>
      <c r="AA120" s="35">
        <v>0</v>
      </c>
      <c r="AB120" s="35">
        <v>0</v>
      </c>
      <c r="AC120" s="37">
        <f t="shared" si="3"/>
        <v>5941422.0348895704</v>
      </c>
    </row>
    <row r="121" spans="1:29" s="35" customFormat="1" ht="13" x14ac:dyDescent="0.3">
      <c r="A121" s="4" t="s">
        <v>217</v>
      </c>
      <c r="B121" s="34">
        <v>0</v>
      </c>
      <c r="C121" s="34">
        <v>0</v>
      </c>
      <c r="D121" s="35">
        <v>0</v>
      </c>
      <c r="E121" s="35">
        <v>0</v>
      </c>
      <c r="F121" s="35">
        <v>0</v>
      </c>
      <c r="G121" s="35">
        <v>0</v>
      </c>
      <c r="H121" s="35">
        <v>0</v>
      </c>
      <c r="I121" s="35">
        <v>0</v>
      </c>
      <c r="J121" s="35">
        <v>0</v>
      </c>
      <c r="K121" s="35">
        <v>0</v>
      </c>
      <c r="L121" s="35">
        <v>0</v>
      </c>
      <c r="M121" s="35">
        <v>5912329.9983489504</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7">
        <f t="shared" si="3"/>
        <v>5912329.9983489504</v>
      </c>
    </row>
    <row r="122" spans="1:29" s="37" customFormat="1" ht="13" x14ac:dyDescent="0.3">
      <c r="A122" s="5" t="s">
        <v>218</v>
      </c>
      <c r="B122" s="36">
        <v>0</v>
      </c>
      <c r="C122" s="36">
        <v>0</v>
      </c>
      <c r="D122" s="37">
        <v>0</v>
      </c>
      <c r="E122" s="37">
        <v>0</v>
      </c>
      <c r="F122" s="37">
        <v>0</v>
      </c>
      <c r="G122" s="37">
        <v>0</v>
      </c>
      <c r="H122" s="37">
        <v>0</v>
      </c>
      <c r="I122" s="37">
        <v>0</v>
      </c>
      <c r="J122" s="37">
        <v>0</v>
      </c>
      <c r="K122" s="37">
        <v>0</v>
      </c>
      <c r="L122" s="37">
        <v>0</v>
      </c>
      <c r="M122" s="37">
        <v>0</v>
      </c>
      <c r="N122" s="37">
        <v>0</v>
      </c>
      <c r="O122" s="37">
        <v>0</v>
      </c>
      <c r="P122" s="37">
        <v>0</v>
      </c>
      <c r="Q122" s="37">
        <v>0</v>
      </c>
      <c r="R122" s="37">
        <v>0</v>
      </c>
      <c r="S122" s="37">
        <v>0</v>
      </c>
      <c r="T122" s="37">
        <v>0</v>
      </c>
      <c r="U122" s="37">
        <v>0</v>
      </c>
      <c r="V122" s="37">
        <v>0</v>
      </c>
      <c r="W122" s="37">
        <v>0</v>
      </c>
      <c r="X122" s="37">
        <v>0</v>
      </c>
      <c r="Y122" s="37">
        <v>0</v>
      </c>
      <c r="Z122" s="37">
        <v>0</v>
      </c>
      <c r="AA122" s="37">
        <v>0</v>
      </c>
      <c r="AB122" s="37">
        <v>0</v>
      </c>
      <c r="AC122" s="37">
        <f t="shared" si="3"/>
        <v>0</v>
      </c>
    </row>
    <row r="123" spans="1:29" s="35" customFormat="1" ht="13" x14ac:dyDescent="0.3">
      <c r="A123" s="4" t="s">
        <v>199</v>
      </c>
      <c r="B123" s="34">
        <v>0</v>
      </c>
      <c r="C123" s="34">
        <v>0</v>
      </c>
      <c r="D123" s="35">
        <v>0</v>
      </c>
      <c r="E123" s="35">
        <v>0</v>
      </c>
      <c r="F123" s="35">
        <v>0</v>
      </c>
      <c r="G123" s="35">
        <v>0</v>
      </c>
      <c r="H123" s="35">
        <v>0</v>
      </c>
      <c r="I123" s="35">
        <v>0</v>
      </c>
      <c r="J123" s="35">
        <v>0</v>
      </c>
      <c r="K123" s="35">
        <v>0</v>
      </c>
      <c r="L123" s="35">
        <v>0</v>
      </c>
      <c r="M123" s="35">
        <v>0</v>
      </c>
      <c r="N123" s="35">
        <v>0</v>
      </c>
      <c r="O123" s="35">
        <v>0</v>
      </c>
      <c r="P123" s="35">
        <v>0</v>
      </c>
      <c r="Q123" s="35">
        <v>0</v>
      </c>
      <c r="R123" s="35">
        <v>0</v>
      </c>
      <c r="S123" s="35">
        <v>0</v>
      </c>
      <c r="T123" s="35">
        <v>0</v>
      </c>
      <c r="U123" s="35">
        <v>0</v>
      </c>
      <c r="V123" s="35">
        <v>0</v>
      </c>
      <c r="W123" s="35">
        <v>0</v>
      </c>
      <c r="X123" s="35">
        <v>0</v>
      </c>
      <c r="Y123" s="35">
        <v>0</v>
      </c>
      <c r="Z123" s="35">
        <v>0</v>
      </c>
      <c r="AA123" s="35">
        <v>0</v>
      </c>
      <c r="AB123" s="35">
        <v>0</v>
      </c>
      <c r="AC123" s="37">
        <f t="shared" si="3"/>
        <v>0</v>
      </c>
    </row>
    <row r="124" spans="1:29" s="35" customFormat="1" ht="13" x14ac:dyDescent="0.3">
      <c r="A124" s="4" t="s">
        <v>200</v>
      </c>
      <c r="B124" s="34">
        <v>0</v>
      </c>
      <c r="C124" s="34">
        <v>0</v>
      </c>
      <c r="D124" s="35">
        <v>0</v>
      </c>
      <c r="E124" s="35">
        <v>0</v>
      </c>
      <c r="F124" s="35">
        <v>0</v>
      </c>
      <c r="G124" s="35">
        <v>0</v>
      </c>
      <c r="H124" s="35">
        <v>0</v>
      </c>
      <c r="I124" s="35">
        <v>0</v>
      </c>
      <c r="J124" s="35">
        <v>0</v>
      </c>
      <c r="K124" s="35">
        <v>0</v>
      </c>
      <c r="L124" s="35">
        <v>0</v>
      </c>
      <c r="M124" s="35">
        <v>0</v>
      </c>
      <c r="N124" s="35">
        <v>0</v>
      </c>
      <c r="O124" s="35">
        <v>0</v>
      </c>
      <c r="P124" s="35">
        <v>0</v>
      </c>
      <c r="Q124" s="35">
        <v>0</v>
      </c>
      <c r="R124" s="35">
        <v>0</v>
      </c>
      <c r="S124" s="35">
        <v>0</v>
      </c>
      <c r="T124" s="35">
        <v>0</v>
      </c>
      <c r="U124" s="35">
        <v>0</v>
      </c>
      <c r="V124" s="35">
        <v>0</v>
      </c>
      <c r="W124" s="35">
        <v>0</v>
      </c>
      <c r="X124" s="35">
        <v>0</v>
      </c>
      <c r="Y124" s="35">
        <v>0</v>
      </c>
      <c r="Z124" s="35">
        <v>0</v>
      </c>
      <c r="AA124" s="35">
        <v>0</v>
      </c>
      <c r="AB124" s="35">
        <v>0</v>
      </c>
      <c r="AC124" s="37">
        <f t="shared" si="3"/>
        <v>0</v>
      </c>
    </row>
    <row r="125" spans="1:29" s="35" customFormat="1" ht="13" x14ac:dyDescent="0.3">
      <c r="A125" s="4" t="s">
        <v>219</v>
      </c>
      <c r="B125" s="34">
        <v>0</v>
      </c>
      <c r="C125" s="34">
        <v>0</v>
      </c>
      <c r="D125" s="35">
        <v>0</v>
      </c>
      <c r="E125" s="35">
        <v>0</v>
      </c>
      <c r="F125" s="35">
        <v>0</v>
      </c>
      <c r="G125" s="35">
        <v>0</v>
      </c>
      <c r="H125" s="35">
        <v>0</v>
      </c>
      <c r="I125" s="35">
        <v>0</v>
      </c>
      <c r="J125" s="35">
        <v>0</v>
      </c>
      <c r="K125" s="35">
        <v>0</v>
      </c>
      <c r="L125" s="35">
        <v>0</v>
      </c>
      <c r="M125" s="35">
        <v>491331.77739994001</v>
      </c>
      <c r="N125" s="35">
        <v>0</v>
      </c>
      <c r="O125" s="35">
        <v>0</v>
      </c>
      <c r="P125" s="35">
        <v>0</v>
      </c>
      <c r="Q125" s="35">
        <v>0</v>
      </c>
      <c r="R125" s="35">
        <v>0</v>
      </c>
      <c r="S125" s="35">
        <v>0</v>
      </c>
      <c r="T125" s="35">
        <v>0</v>
      </c>
      <c r="U125" s="35">
        <v>0</v>
      </c>
      <c r="V125" s="35">
        <v>0</v>
      </c>
      <c r="W125" s="35">
        <v>0</v>
      </c>
      <c r="X125" s="35">
        <v>0</v>
      </c>
      <c r="Y125" s="35">
        <v>0</v>
      </c>
      <c r="Z125" s="35">
        <v>0</v>
      </c>
      <c r="AA125" s="35">
        <v>0</v>
      </c>
      <c r="AB125" s="35">
        <v>0</v>
      </c>
      <c r="AC125" s="37">
        <f t="shared" si="3"/>
        <v>491331.77739994001</v>
      </c>
    </row>
    <row r="126" spans="1:29" s="35" customFormat="1" ht="13" x14ac:dyDescent="0.3">
      <c r="A126" s="4" t="s">
        <v>220</v>
      </c>
      <c r="B126" s="34">
        <v>0</v>
      </c>
      <c r="C126" s="34">
        <v>0</v>
      </c>
      <c r="D126" s="35">
        <v>0</v>
      </c>
      <c r="E126" s="35">
        <v>0</v>
      </c>
      <c r="F126" s="35">
        <v>0</v>
      </c>
      <c r="G126" s="35">
        <v>0</v>
      </c>
      <c r="H126" s="35">
        <v>0</v>
      </c>
      <c r="I126" s="35">
        <v>0</v>
      </c>
      <c r="J126" s="35">
        <v>0</v>
      </c>
      <c r="K126" s="35">
        <v>0</v>
      </c>
      <c r="L126" s="35">
        <v>0</v>
      </c>
      <c r="M126" s="35">
        <v>-6496.3724749200001</v>
      </c>
      <c r="N126" s="35">
        <v>0</v>
      </c>
      <c r="O126" s="35">
        <v>0</v>
      </c>
      <c r="P126" s="35">
        <v>0</v>
      </c>
      <c r="Q126" s="35">
        <v>0</v>
      </c>
      <c r="R126" s="35">
        <v>0</v>
      </c>
      <c r="S126" s="35">
        <v>0</v>
      </c>
      <c r="T126" s="35">
        <v>0</v>
      </c>
      <c r="U126" s="35">
        <v>0</v>
      </c>
      <c r="V126" s="35">
        <v>0</v>
      </c>
      <c r="W126" s="35">
        <v>0</v>
      </c>
      <c r="X126" s="35">
        <v>0</v>
      </c>
      <c r="Y126" s="35">
        <v>0</v>
      </c>
      <c r="Z126" s="35">
        <v>0</v>
      </c>
      <c r="AA126" s="35">
        <v>0</v>
      </c>
      <c r="AB126" s="35">
        <v>0</v>
      </c>
      <c r="AC126" s="37">
        <f t="shared" si="3"/>
        <v>-6496.3724749200001</v>
      </c>
    </row>
    <row r="127" spans="1:29" s="35" customFormat="1" ht="13" x14ac:dyDescent="0.3">
      <c r="A127" s="4" t="s">
        <v>210</v>
      </c>
      <c r="B127" s="34">
        <v>0</v>
      </c>
      <c r="C127" s="34">
        <v>0</v>
      </c>
      <c r="D127" s="35">
        <v>0</v>
      </c>
      <c r="E127" s="35">
        <v>0</v>
      </c>
      <c r="F127" s="35">
        <v>0</v>
      </c>
      <c r="G127" s="35">
        <v>0</v>
      </c>
      <c r="H127" s="35">
        <v>0</v>
      </c>
      <c r="I127" s="35">
        <v>0</v>
      </c>
      <c r="J127" s="35">
        <v>0</v>
      </c>
      <c r="K127" s="35">
        <v>0</v>
      </c>
      <c r="L127" s="35">
        <v>0</v>
      </c>
      <c r="M127" s="35">
        <v>1953718.5189120399</v>
      </c>
      <c r="N127" s="35">
        <v>0</v>
      </c>
      <c r="O127" s="35">
        <v>0</v>
      </c>
      <c r="P127" s="35">
        <v>0</v>
      </c>
      <c r="Q127" s="35">
        <v>0</v>
      </c>
      <c r="R127" s="35">
        <v>0</v>
      </c>
      <c r="S127" s="35">
        <v>0</v>
      </c>
      <c r="T127" s="35">
        <v>0</v>
      </c>
      <c r="U127" s="35">
        <v>0</v>
      </c>
      <c r="V127" s="35">
        <v>0</v>
      </c>
      <c r="W127" s="35">
        <v>0</v>
      </c>
      <c r="X127" s="35">
        <v>0</v>
      </c>
      <c r="Y127" s="35">
        <v>0</v>
      </c>
      <c r="Z127" s="35">
        <v>0</v>
      </c>
      <c r="AA127" s="35">
        <v>0</v>
      </c>
      <c r="AB127" s="35">
        <v>0</v>
      </c>
      <c r="AC127" s="37">
        <f t="shared" si="3"/>
        <v>1953718.5189120399</v>
      </c>
    </row>
    <row r="128" spans="1:29" s="37" customFormat="1" ht="13" x14ac:dyDescent="0.3">
      <c r="A128" s="5" t="s">
        <v>221</v>
      </c>
      <c r="B128" s="36">
        <v>0</v>
      </c>
      <c r="C128" s="36">
        <v>0</v>
      </c>
      <c r="D128" s="37">
        <v>0</v>
      </c>
      <c r="E128" s="37">
        <v>0</v>
      </c>
      <c r="F128" s="37">
        <v>0</v>
      </c>
      <c r="G128" s="37">
        <v>0</v>
      </c>
      <c r="H128" s="37">
        <v>0</v>
      </c>
      <c r="I128" s="37">
        <v>0</v>
      </c>
      <c r="J128" s="37">
        <v>0</v>
      </c>
      <c r="K128" s="37">
        <v>0</v>
      </c>
      <c r="L128" s="37">
        <v>0</v>
      </c>
      <c r="M128" s="37">
        <v>-28503.51047429</v>
      </c>
      <c r="N128" s="37">
        <v>0</v>
      </c>
      <c r="O128" s="37">
        <v>0</v>
      </c>
      <c r="P128" s="37">
        <v>0</v>
      </c>
      <c r="Q128" s="37">
        <v>0</v>
      </c>
      <c r="R128" s="37">
        <v>0</v>
      </c>
      <c r="S128" s="37">
        <v>0</v>
      </c>
      <c r="T128" s="37">
        <v>0</v>
      </c>
      <c r="U128" s="37">
        <v>0</v>
      </c>
      <c r="V128" s="37">
        <v>0</v>
      </c>
      <c r="W128" s="37">
        <v>0</v>
      </c>
      <c r="X128" s="37">
        <v>0</v>
      </c>
      <c r="Y128" s="37">
        <v>0</v>
      </c>
      <c r="Z128" s="37">
        <v>0</v>
      </c>
      <c r="AA128" s="37">
        <v>0</v>
      </c>
      <c r="AB128" s="37">
        <v>0</v>
      </c>
      <c r="AC128" s="37">
        <f t="shared" si="3"/>
        <v>-28503.51047429</v>
      </c>
    </row>
    <row r="129" spans="1:29" s="35" customFormat="1" ht="13" x14ac:dyDescent="0.3">
      <c r="A129" s="4" t="s">
        <v>222</v>
      </c>
      <c r="B129" s="34">
        <v>0</v>
      </c>
      <c r="C129" s="34">
        <v>0</v>
      </c>
      <c r="D129" s="35">
        <v>0</v>
      </c>
      <c r="E129" s="35">
        <v>0</v>
      </c>
      <c r="F129" s="35">
        <v>0</v>
      </c>
      <c r="G129" s="35">
        <v>0</v>
      </c>
      <c r="H129" s="35">
        <v>0</v>
      </c>
      <c r="I129" s="35">
        <v>0</v>
      </c>
      <c r="J129" s="35">
        <v>0</v>
      </c>
      <c r="K129" s="35">
        <v>0</v>
      </c>
      <c r="L129" s="35">
        <v>0</v>
      </c>
      <c r="M129" s="35">
        <v>485381.67052013997</v>
      </c>
      <c r="N129" s="35">
        <v>0</v>
      </c>
      <c r="O129" s="35">
        <v>0</v>
      </c>
      <c r="P129" s="35">
        <v>0</v>
      </c>
      <c r="Q129" s="35">
        <v>0</v>
      </c>
      <c r="R129" s="35">
        <v>0</v>
      </c>
      <c r="S129" s="35">
        <v>0</v>
      </c>
      <c r="T129" s="35">
        <v>0</v>
      </c>
      <c r="U129" s="35">
        <v>0</v>
      </c>
      <c r="V129" s="35">
        <v>0</v>
      </c>
      <c r="W129" s="35">
        <v>0</v>
      </c>
      <c r="X129" s="35">
        <v>0</v>
      </c>
      <c r="Y129" s="35">
        <v>0</v>
      </c>
      <c r="Z129" s="35">
        <v>0</v>
      </c>
      <c r="AA129" s="35">
        <v>0</v>
      </c>
      <c r="AB129" s="35">
        <v>0</v>
      </c>
      <c r="AC129" s="37">
        <f t="shared" si="3"/>
        <v>485381.67052013997</v>
      </c>
    </row>
    <row r="130" spans="1:29" s="35" customFormat="1" ht="13" x14ac:dyDescent="0.3">
      <c r="A130" s="4" t="s">
        <v>223</v>
      </c>
      <c r="B130" s="34">
        <v>0</v>
      </c>
      <c r="C130" s="34">
        <v>0</v>
      </c>
      <c r="D130" s="35">
        <v>0</v>
      </c>
      <c r="E130" s="35">
        <v>0</v>
      </c>
      <c r="F130" s="35">
        <v>0</v>
      </c>
      <c r="G130" s="35">
        <v>0</v>
      </c>
      <c r="H130" s="35">
        <v>0</v>
      </c>
      <c r="I130" s="35">
        <v>0</v>
      </c>
      <c r="J130" s="35">
        <v>0</v>
      </c>
      <c r="K130" s="35">
        <v>0</v>
      </c>
      <c r="L130" s="35">
        <v>0</v>
      </c>
      <c r="M130" s="35">
        <v>513885.18099442997</v>
      </c>
      <c r="N130" s="35">
        <v>0</v>
      </c>
      <c r="O130" s="35">
        <v>0</v>
      </c>
      <c r="P130" s="35">
        <v>0</v>
      </c>
      <c r="Q130" s="35">
        <v>0</v>
      </c>
      <c r="R130" s="35">
        <v>0</v>
      </c>
      <c r="S130" s="35">
        <v>0</v>
      </c>
      <c r="T130" s="35">
        <v>0</v>
      </c>
      <c r="U130" s="35">
        <v>0</v>
      </c>
      <c r="V130" s="35">
        <v>0</v>
      </c>
      <c r="W130" s="35">
        <v>0</v>
      </c>
      <c r="X130" s="35">
        <v>0</v>
      </c>
      <c r="Y130" s="35">
        <v>0</v>
      </c>
      <c r="Z130" s="35">
        <v>0</v>
      </c>
      <c r="AA130" s="35">
        <v>0</v>
      </c>
      <c r="AB130" s="35">
        <v>0</v>
      </c>
      <c r="AC130" s="37">
        <f t="shared" si="3"/>
        <v>513885.18099442997</v>
      </c>
    </row>
    <row r="131" spans="1:29" s="37" customFormat="1" ht="13" x14ac:dyDescent="0.3">
      <c r="A131" s="5" t="s">
        <v>224</v>
      </c>
      <c r="B131" s="36">
        <v>0</v>
      </c>
      <c r="C131" s="36">
        <v>0</v>
      </c>
      <c r="D131" s="37">
        <v>0</v>
      </c>
      <c r="E131" s="37">
        <v>0</v>
      </c>
      <c r="F131" s="37">
        <v>0</v>
      </c>
      <c r="G131" s="37">
        <v>0</v>
      </c>
      <c r="H131" s="37">
        <v>0</v>
      </c>
      <c r="I131" s="37">
        <v>0</v>
      </c>
      <c r="J131" s="37">
        <v>0</v>
      </c>
      <c r="K131" s="37">
        <v>0</v>
      </c>
      <c r="L131" s="37">
        <v>0</v>
      </c>
      <c r="M131" s="37">
        <v>0</v>
      </c>
      <c r="N131" s="37">
        <v>0</v>
      </c>
      <c r="O131" s="37">
        <v>0</v>
      </c>
      <c r="P131" s="37">
        <v>0</v>
      </c>
      <c r="Q131" s="37">
        <v>0</v>
      </c>
      <c r="R131" s="37">
        <v>0</v>
      </c>
      <c r="S131" s="37">
        <v>0</v>
      </c>
      <c r="T131" s="37">
        <v>0</v>
      </c>
      <c r="U131" s="37">
        <v>0</v>
      </c>
      <c r="V131" s="37">
        <v>0</v>
      </c>
      <c r="W131" s="37">
        <v>0</v>
      </c>
      <c r="X131" s="37">
        <v>0</v>
      </c>
      <c r="Y131" s="37">
        <v>0</v>
      </c>
      <c r="Z131" s="37">
        <v>0</v>
      </c>
      <c r="AA131" s="37">
        <v>0</v>
      </c>
      <c r="AB131" s="37">
        <v>0</v>
      </c>
      <c r="AC131" s="37">
        <f t="shared" si="3"/>
        <v>0</v>
      </c>
    </row>
    <row r="132" spans="1:29" s="35" customFormat="1" ht="13" x14ac:dyDescent="0.3">
      <c r="A132" s="4" t="s">
        <v>225</v>
      </c>
      <c r="B132" s="34">
        <v>0</v>
      </c>
      <c r="C132" s="34">
        <v>0</v>
      </c>
      <c r="D132" s="35">
        <v>0</v>
      </c>
      <c r="E132" s="35">
        <v>0</v>
      </c>
      <c r="F132" s="35">
        <v>0</v>
      </c>
      <c r="G132" s="35">
        <v>0</v>
      </c>
      <c r="H132" s="35">
        <v>0</v>
      </c>
      <c r="I132" s="35">
        <v>0</v>
      </c>
      <c r="J132" s="35">
        <v>0</v>
      </c>
      <c r="K132" s="35">
        <v>0</v>
      </c>
      <c r="L132" s="35">
        <v>0</v>
      </c>
      <c r="M132" s="35">
        <v>0</v>
      </c>
      <c r="N132" s="35">
        <v>0</v>
      </c>
      <c r="O132" s="35">
        <v>0</v>
      </c>
      <c r="P132" s="35">
        <v>0</v>
      </c>
      <c r="Q132" s="35">
        <v>0</v>
      </c>
      <c r="R132" s="35">
        <v>0</v>
      </c>
      <c r="S132" s="35">
        <v>0</v>
      </c>
      <c r="T132" s="35">
        <v>0</v>
      </c>
      <c r="U132" s="35">
        <v>0</v>
      </c>
      <c r="V132" s="35">
        <v>0</v>
      </c>
      <c r="W132" s="35">
        <v>0</v>
      </c>
      <c r="X132" s="35">
        <v>0</v>
      </c>
      <c r="Y132" s="35">
        <v>0</v>
      </c>
      <c r="Z132" s="35">
        <v>0</v>
      </c>
      <c r="AA132" s="35">
        <v>0</v>
      </c>
      <c r="AB132" s="35">
        <v>0</v>
      </c>
      <c r="AC132" s="37">
        <f t="shared" si="3"/>
        <v>0</v>
      </c>
    </row>
    <row r="133" spans="1:29" s="35" customFormat="1" ht="13" x14ac:dyDescent="0.3">
      <c r="A133" s="4" t="s">
        <v>226</v>
      </c>
      <c r="B133" s="34">
        <v>0</v>
      </c>
      <c r="C133" s="34">
        <v>0</v>
      </c>
      <c r="D133" s="35">
        <v>0</v>
      </c>
      <c r="E133" s="35">
        <v>0</v>
      </c>
      <c r="F133" s="35">
        <v>0</v>
      </c>
      <c r="G133" s="35">
        <v>0</v>
      </c>
      <c r="H133" s="35">
        <v>0</v>
      </c>
      <c r="I133" s="35">
        <v>0</v>
      </c>
      <c r="J133" s="35">
        <v>0</v>
      </c>
      <c r="K133" s="35">
        <v>0</v>
      </c>
      <c r="L133" s="35">
        <v>0</v>
      </c>
      <c r="M133" s="35">
        <v>0</v>
      </c>
      <c r="N133" s="35">
        <v>0</v>
      </c>
      <c r="O133" s="35">
        <v>0</v>
      </c>
      <c r="P133" s="35">
        <v>0</v>
      </c>
      <c r="Q133" s="35">
        <v>0</v>
      </c>
      <c r="R133" s="35">
        <v>0</v>
      </c>
      <c r="S133" s="35">
        <v>0</v>
      </c>
      <c r="T133" s="35">
        <v>0</v>
      </c>
      <c r="U133" s="35">
        <v>0</v>
      </c>
      <c r="V133" s="35">
        <v>0</v>
      </c>
      <c r="W133" s="35">
        <v>0</v>
      </c>
      <c r="X133" s="35">
        <v>0</v>
      </c>
      <c r="Y133" s="35">
        <v>0</v>
      </c>
      <c r="Z133" s="35">
        <v>0</v>
      </c>
      <c r="AA133" s="35">
        <v>0</v>
      </c>
      <c r="AB133" s="35">
        <v>0</v>
      </c>
      <c r="AC133" s="37">
        <f t="shared" si="3"/>
        <v>0</v>
      </c>
    </row>
    <row r="134" spans="1:29" s="35" customFormat="1" x14ac:dyDescent="0.25">
      <c r="A134" s="4"/>
      <c r="B134" s="34"/>
      <c r="C134" s="34"/>
    </row>
    <row r="135" spans="1:29" s="35" customFormat="1" ht="13" thickBot="1" x14ac:dyDescent="0.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row>
    <row r="136" spans="1:29" ht="13" thickTop="1" x14ac:dyDescent="0.25"/>
  </sheetData>
  <printOptions horizontalCentered="1"/>
  <pageMargins left="0.75" right="0.75" top="0.38" bottom="0.49" header="0" footer="0"/>
  <pageSetup scale="70"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63B1-F51C-4B1C-A898-E22D7BF75091}">
  <dimension ref="A1:AR140"/>
  <sheetViews>
    <sheetView showGridLines="0" defaultGridColor="0" topLeftCell="A110" colorId="60" workbookViewId="0">
      <selection activeCell="A140" sqref="A140:H140"/>
    </sheetView>
  </sheetViews>
  <sheetFormatPr baseColWidth="10" defaultColWidth="11.453125" defaultRowHeight="12.5" x14ac:dyDescent="0.25"/>
  <cols>
    <col min="1" max="1" width="51.54296875" style="29" bestFit="1" customWidth="1"/>
    <col min="2" max="4" width="11.453125" style="29"/>
    <col min="5" max="5" width="11.81640625" style="29" bestFit="1" customWidth="1"/>
    <col min="6" max="43" width="11.453125" style="29"/>
    <col min="44" max="44" width="12.81640625" style="29" bestFit="1" customWidth="1"/>
    <col min="45" max="16384" width="11.453125" style="29"/>
  </cols>
  <sheetData>
    <row r="1" spans="1:44" x14ac:dyDescent="0.25">
      <c r="A1" s="1" t="s">
        <v>0</v>
      </c>
    </row>
    <row r="2" spans="1:44" x14ac:dyDescent="0.25">
      <c r="A2" s="1" t="s">
        <v>2</v>
      </c>
    </row>
    <row r="3" spans="1:44" x14ac:dyDescent="0.25">
      <c r="A3" s="1" t="s">
        <v>3</v>
      </c>
    </row>
    <row r="5" spans="1:44" ht="13" x14ac:dyDescent="0.3">
      <c r="A5" s="32" t="s">
        <v>4</v>
      </c>
      <c r="B5" s="32"/>
      <c r="C5" s="32"/>
    </row>
    <row r="6" spans="1:44" ht="15" x14ac:dyDescent="0.3">
      <c r="A6" s="32" t="s">
        <v>370</v>
      </c>
      <c r="B6" s="32"/>
      <c r="C6" s="32"/>
    </row>
    <row r="7" spans="1:44" ht="13" x14ac:dyDescent="0.3">
      <c r="A7" s="32">
        <v>2025</v>
      </c>
      <c r="B7" s="32"/>
      <c r="C7" s="32"/>
    </row>
    <row r="8" spans="1:44" ht="13" x14ac:dyDescent="0.3">
      <c r="A8" s="32" t="s">
        <v>5</v>
      </c>
      <c r="B8" s="32"/>
      <c r="C8" s="32"/>
      <c r="D8" s="32"/>
      <c r="E8" s="32"/>
      <c r="F8" s="32"/>
      <c r="G8" s="32"/>
      <c r="H8" s="32"/>
    </row>
    <row r="9" spans="1:44" ht="13" thickBot="1" x14ac:dyDescent="0.3"/>
    <row r="10" spans="1:44" ht="24" thickTop="1" thickBot="1" x14ac:dyDescent="0.3">
      <c r="A10" s="3" t="s">
        <v>1</v>
      </c>
      <c r="B10" s="3" t="s">
        <v>6</v>
      </c>
      <c r="C10" s="3" t="s">
        <v>8</v>
      </c>
      <c r="D10" s="3" t="s">
        <v>17</v>
      </c>
      <c r="E10" s="3" t="s">
        <v>18</v>
      </c>
      <c r="F10" s="3" t="s">
        <v>19</v>
      </c>
      <c r="G10" s="3" t="s">
        <v>20</v>
      </c>
      <c r="H10" s="3" t="s">
        <v>21</v>
      </c>
      <c r="I10" s="3" t="s">
        <v>22</v>
      </c>
      <c r="J10" s="3" t="s">
        <v>25</v>
      </c>
      <c r="K10" s="3" t="s">
        <v>28</v>
      </c>
      <c r="L10" s="3" t="s">
        <v>32</v>
      </c>
      <c r="M10" s="3" t="s">
        <v>38</v>
      </c>
      <c r="N10" s="3" t="s">
        <v>52</v>
      </c>
      <c r="O10" s="3" t="s">
        <v>54</v>
      </c>
      <c r="P10" s="3" t="s">
        <v>55</v>
      </c>
      <c r="Q10" s="3" t="s">
        <v>56</v>
      </c>
      <c r="R10" s="3" t="s">
        <v>57</v>
      </c>
      <c r="S10" s="3" t="s">
        <v>58</v>
      </c>
      <c r="T10" s="3" t="s">
        <v>59</v>
      </c>
      <c r="U10" s="3" t="s">
        <v>60</v>
      </c>
      <c r="V10" s="3" t="s">
        <v>61</v>
      </c>
      <c r="W10" s="3" t="s">
        <v>63</v>
      </c>
      <c r="X10" s="3" t="s">
        <v>66</v>
      </c>
      <c r="Y10" s="3" t="s">
        <v>71</v>
      </c>
      <c r="Z10" s="3" t="s">
        <v>73</v>
      </c>
      <c r="AA10" s="3" t="s">
        <v>74</v>
      </c>
      <c r="AB10" s="3" t="s">
        <v>95</v>
      </c>
      <c r="AC10" s="3" t="s">
        <v>96</v>
      </c>
      <c r="AD10" s="3" t="s">
        <v>99</v>
      </c>
      <c r="AE10" s="3" t="s">
        <v>100</v>
      </c>
      <c r="AF10" s="3" t="s">
        <v>103</v>
      </c>
      <c r="AG10" s="3" t="s">
        <v>362</v>
      </c>
      <c r="AH10" s="3" t="s">
        <v>104</v>
      </c>
      <c r="AI10" s="3" t="s">
        <v>110</v>
      </c>
      <c r="AJ10" s="3" t="s">
        <v>111</v>
      </c>
      <c r="AK10" s="3" t="s">
        <v>112</v>
      </c>
      <c r="AL10" s="3" t="s">
        <v>113</v>
      </c>
      <c r="AM10" s="3" t="s">
        <v>115</v>
      </c>
      <c r="AN10" s="3" t="s">
        <v>122</v>
      </c>
      <c r="AO10" s="3" t="s">
        <v>123</v>
      </c>
      <c r="AP10" s="3" t="s">
        <v>124</v>
      </c>
      <c r="AQ10" s="3" t="s">
        <v>125</v>
      </c>
      <c r="AR10" s="3" t="s">
        <v>126</v>
      </c>
    </row>
    <row r="11" spans="1:44" s="35" customFormat="1" ht="13" thickTop="1" x14ac:dyDescent="0.25">
      <c r="A11" s="4"/>
      <c r="B11" s="34"/>
      <c r="C11" s="34"/>
    </row>
    <row r="12" spans="1:44" s="37" customFormat="1" ht="13" x14ac:dyDescent="0.3">
      <c r="A12" s="5" t="s">
        <v>127</v>
      </c>
      <c r="B12" s="36">
        <v>0</v>
      </c>
      <c r="C12" s="36">
        <v>14465.21208046</v>
      </c>
      <c r="D12" s="37">
        <v>30575.4577187</v>
      </c>
      <c r="E12" s="37">
        <v>1240597.4156028181</v>
      </c>
      <c r="F12" s="37">
        <v>919.04214219999994</v>
      </c>
      <c r="G12" s="37">
        <v>199.42440474</v>
      </c>
      <c r="H12" s="37">
        <v>0.20283745</v>
      </c>
      <c r="I12" s="37">
        <v>4.9999999999999998E-8</v>
      </c>
      <c r="J12" s="37">
        <v>820.84716488000004</v>
      </c>
      <c r="K12" s="37">
        <v>319.31739723999999</v>
      </c>
      <c r="L12" s="37">
        <v>920.99932922000005</v>
      </c>
      <c r="M12" s="37">
        <v>1142.97522185</v>
      </c>
      <c r="N12" s="37">
        <v>2933.32046352</v>
      </c>
      <c r="O12" s="37">
        <v>41351.054155459999</v>
      </c>
      <c r="P12" s="37">
        <v>951.67550406999999</v>
      </c>
      <c r="Q12" s="37">
        <v>47898.417321360001</v>
      </c>
      <c r="R12" s="37">
        <v>11818.436915640001</v>
      </c>
      <c r="S12" s="37">
        <v>4218.6273059799996</v>
      </c>
      <c r="T12" s="37">
        <v>75190.862617333303</v>
      </c>
      <c r="U12" s="37">
        <v>156356.48967184429</v>
      </c>
      <c r="V12" s="37">
        <v>12.26619616</v>
      </c>
      <c r="W12" s="37">
        <v>26.166394440000001</v>
      </c>
      <c r="X12" s="37">
        <v>6425.9961854200001</v>
      </c>
      <c r="Y12" s="37">
        <v>361.49798806000001</v>
      </c>
      <c r="Z12" s="37">
        <v>3434.2041950900002</v>
      </c>
      <c r="AA12" s="37">
        <v>14060.6467644</v>
      </c>
      <c r="AB12" s="37">
        <v>236.34169317999999</v>
      </c>
      <c r="AC12" s="37">
        <v>25.929221999999999</v>
      </c>
      <c r="AD12" s="37">
        <v>0</v>
      </c>
      <c r="AE12" s="37">
        <v>10675.941758790001</v>
      </c>
      <c r="AF12" s="37">
        <v>5105.7706908800001</v>
      </c>
      <c r="AG12" s="37">
        <v>61.983237039999999</v>
      </c>
      <c r="AH12" s="37">
        <v>27859.554386889999</v>
      </c>
      <c r="AI12" s="37">
        <v>2279.85817301</v>
      </c>
      <c r="AJ12" s="37">
        <v>6014.7271795799998</v>
      </c>
      <c r="AK12" s="37">
        <v>10.92185836</v>
      </c>
      <c r="AL12" s="37">
        <v>203.01620381999999</v>
      </c>
      <c r="AM12" s="37">
        <v>39296.782409339998</v>
      </c>
      <c r="AN12" s="37">
        <v>18920.018585490001</v>
      </c>
      <c r="AO12" s="37">
        <v>6642.7627370500004</v>
      </c>
      <c r="AP12" s="37">
        <v>5285.5093755400003</v>
      </c>
      <c r="AQ12" s="37">
        <v>6164.6573151100001</v>
      </c>
      <c r="AR12" s="37">
        <f t="shared" ref="AR12:AR43" si="0">SUM(B12:AQ12)</f>
        <v>1783784.3304044665</v>
      </c>
    </row>
    <row r="13" spans="1:44" s="37" customFormat="1" ht="13" x14ac:dyDescent="0.3">
      <c r="A13" s="5" t="s">
        <v>128</v>
      </c>
      <c r="B13" s="36">
        <v>0</v>
      </c>
      <c r="C13" s="36">
        <v>14465.21208046</v>
      </c>
      <c r="D13" s="37">
        <v>30575.4577187</v>
      </c>
      <c r="E13" s="37">
        <v>1240597.4156028181</v>
      </c>
      <c r="F13" s="37">
        <v>919.04214219999994</v>
      </c>
      <c r="G13" s="37">
        <v>199.42440474</v>
      </c>
      <c r="H13" s="37">
        <v>0.20283745</v>
      </c>
      <c r="I13" s="37">
        <v>4.9999999999999998E-8</v>
      </c>
      <c r="J13" s="37">
        <v>820.84716488000004</v>
      </c>
      <c r="K13" s="37">
        <v>319.31739723999999</v>
      </c>
      <c r="L13" s="37">
        <v>894.75719173000005</v>
      </c>
      <c r="M13" s="37">
        <v>1142.97522185</v>
      </c>
      <c r="N13" s="37">
        <v>2933.32046352</v>
      </c>
      <c r="O13" s="37">
        <v>41351.054155459999</v>
      </c>
      <c r="P13" s="37">
        <v>951.67550406999999</v>
      </c>
      <c r="Q13" s="37">
        <v>47898.417320499997</v>
      </c>
      <c r="R13" s="37">
        <v>11665.070916979999</v>
      </c>
      <c r="S13" s="37">
        <v>4165.40911959</v>
      </c>
      <c r="T13" s="37">
        <v>75190.862617333303</v>
      </c>
      <c r="U13" s="37">
        <v>156356.48967184429</v>
      </c>
      <c r="V13" s="37">
        <v>12.26619616</v>
      </c>
      <c r="W13" s="37">
        <v>26.166394440000001</v>
      </c>
      <c r="X13" s="37">
        <v>6425.9961854200001</v>
      </c>
      <c r="Y13" s="37">
        <v>361.49798806000001</v>
      </c>
      <c r="Z13" s="37">
        <v>3434.2041943700001</v>
      </c>
      <c r="AA13" s="37">
        <v>13955.9669744</v>
      </c>
      <c r="AB13" s="37">
        <v>236.34169317999999</v>
      </c>
      <c r="AC13" s="37">
        <v>25.929221999999999</v>
      </c>
      <c r="AD13" s="37">
        <v>0</v>
      </c>
      <c r="AE13" s="37">
        <v>10675.941758790001</v>
      </c>
      <c r="AF13" s="37">
        <v>5105.7706908800001</v>
      </c>
      <c r="AG13" s="37">
        <v>61.983237039999999</v>
      </c>
      <c r="AH13" s="37">
        <v>27859.554386889999</v>
      </c>
      <c r="AI13" s="37">
        <v>2117.2646843299999</v>
      </c>
      <c r="AJ13" s="37">
        <v>6014.7271795799998</v>
      </c>
      <c r="AK13" s="37">
        <v>10.92185836</v>
      </c>
      <c r="AL13" s="37">
        <v>203.01620381999999</v>
      </c>
      <c r="AM13" s="37">
        <v>39281.168409340004</v>
      </c>
      <c r="AN13" s="37">
        <v>18920.018585490001</v>
      </c>
      <c r="AO13" s="37">
        <v>6642.7627370500004</v>
      </c>
      <c r="AP13" s="37">
        <v>5285.5093755400003</v>
      </c>
      <c r="AQ13" s="37">
        <v>6164.6573151100001</v>
      </c>
      <c r="AR13" s="37">
        <f t="shared" si="0"/>
        <v>1783268.6168016663</v>
      </c>
    </row>
    <row r="14" spans="1:44" s="37" customFormat="1" ht="13" x14ac:dyDescent="0.3">
      <c r="A14" s="5" t="s">
        <v>129</v>
      </c>
      <c r="B14" s="36">
        <v>0</v>
      </c>
      <c r="C14" s="36">
        <v>0</v>
      </c>
      <c r="D14" s="37">
        <v>9373.3194051999999</v>
      </c>
      <c r="E14" s="37">
        <v>1019943.0724991192</v>
      </c>
      <c r="F14" s="37">
        <v>0</v>
      </c>
      <c r="G14" s="37">
        <v>0</v>
      </c>
      <c r="H14" s="37">
        <v>0</v>
      </c>
      <c r="I14" s="37">
        <v>0</v>
      </c>
      <c r="J14" s="37">
        <v>0</v>
      </c>
      <c r="K14" s="37">
        <v>0</v>
      </c>
      <c r="L14" s="37">
        <v>762.55583202000003</v>
      </c>
      <c r="M14" s="37">
        <v>0</v>
      </c>
      <c r="N14" s="37">
        <v>0</v>
      </c>
      <c r="O14" s="37">
        <v>39880.828431579997</v>
      </c>
      <c r="P14" s="37">
        <v>0</v>
      </c>
      <c r="Q14" s="37">
        <v>47063.464429380001</v>
      </c>
      <c r="R14" s="37">
        <v>8194.1952687100002</v>
      </c>
      <c r="S14" s="37">
        <v>3443.3217169999998</v>
      </c>
      <c r="T14" s="37">
        <v>50865.881638203296</v>
      </c>
      <c r="U14" s="37">
        <v>148063.1850386443</v>
      </c>
      <c r="V14" s="37">
        <v>0</v>
      </c>
      <c r="W14" s="37">
        <v>0</v>
      </c>
      <c r="X14" s="37">
        <v>0</v>
      </c>
      <c r="Y14" s="37">
        <v>51.960172270000001</v>
      </c>
      <c r="Z14" s="37">
        <v>1653.2412144</v>
      </c>
      <c r="AA14" s="37">
        <v>10725.0599236</v>
      </c>
      <c r="AB14" s="37">
        <v>0</v>
      </c>
      <c r="AC14" s="37">
        <v>0</v>
      </c>
      <c r="AD14" s="37">
        <v>0</v>
      </c>
      <c r="AE14" s="37">
        <v>0</v>
      </c>
      <c r="AF14" s="37">
        <v>0</v>
      </c>
      <c r="AG14" s="37">
        <v>0</v>
      </c>
      <c r="AH14" s="37">
        <v>0</v>
      </c>
      <c r="AI14" s="37">
        <v>0</v>
      </c>
      <c r="AJ14" s="37">
        <v>5933.9904133</v>
      </c>
      <c r="AK14" s="37">
        <v>0</v>
      </c>
      <c r="AL14" s="37">
        <v>0</v>
      </c>
      <c r="AM14" s="37">
        <v>14135.930275999999</v>
      </c>
      <c r="AN14" s="37">
        <v>751.79955247999999</v>
      </c>
      <c r="AO14" s="37">
        <v>260.42797990000003</v>
      </c>
      <c r="AP14" s="37">
        <v>2.28761825</v>
      </c>
      <c r="AQ14" s="37">
        <v>0</v>
      </c>
      <c r="AR14" s="37">
        <f t="shared" si="0"/>
        <v>1361104.5214100564</v>
      </c>
    </row>
    <row r="15" spans="1:44" s="37" customFormat="1" ht="13" x14ac:dyDescent="0.3">
      <c r="A15" s="5" t="s">
        <v>130</v>
      </c>
      <c r="B15" s="36">
        <v>0</v>
      </c>
      <c r="C15" s="36">
        <v>0</v>
      </c>
      <c r="D15" s="37">
        <v>0</v>
      </c>
      <c r="E15" s="37">
        <v>1019943.0724991192</v>
      </c>
      <c r="F15" s="37">
        <v>0</v>
      </c>
      <c r="G15" s="37">
        <v>0</v>
      </c>
      <c r="H15" s="37">
        <v>0</v>
      </c>
      <c r="I15" s="37">
        <v>0</v>
      </c>
      <c r="J15" s="37">
        <v>0</v>
      </c>
      <c r="K15" s="37">
        <v>0</v>
      </c>
      <c r="L15" s="37">
        <v>0</v>
      </c>
      <c r="M15" s="37">
        <v>0</v>
      </c>
      <c r="N15" s="37">
        <v>0</v>
      </c>
      <c r="O15" s="37">
        <v>0</v>
      </c>
      <c r="P15" s="37">
        <v>0</v>
      </c>
      <c r="Q15" s="37">
        <v>0</v>
      </c>
      <c r="R15" s="37">
        <v>2.4968734700000002</v>
      </c>
      <c r="S15" s="37">
        <v>0</v>
      </c>
      <c r="T15" s="37">
        <v>49690.370430963303</v>
      </c>
      <c r="U15" s="37">
        <v>148063.1850386443</v>
      </c>
      <c r="V15" s="37">
        <v>0</v>
      </c>
      <c r="W15" s="37">
        <v>0</v>
      </c>
      <c r="X15" s="37">
        <v>0</v>
      </c>
      <c r="Y15" s="37">
        <v>0</v>
      </c>
      <c r="Z15" s="37">
        <v>0</v>
      </c>
      <c r="AA15" s="37">
        <v>10725.0599236</v>
      </c>
      <c r="AB15" s="37">
        <v>0</v>
      </c>
      <c r="AC15" s="37">
        <v>0</v>
      </c>
      <c r="AD15" s="37">
        <v>0</v>
      </c>
      <c r="AE15" s="37">
        <v>0</v>
      </c>
      <c r="AF15" s="37">
        <v>0</v>
      </c>
      <c r="AG15" s="37">
        <v>0</v>
      </c>
      <c r="AH15" s="37">
        <v>0</v>
      </c>
      <c r="AI15" s="37">
        <v>0</v>
      </c>
      <c r="AJ15" s="37">
        <v>5933.9904133</v>
      </c>
      <c r="AK15" s="37">
        <v>0</v>
      </c>
      <c r="AL15" s="37">
        <v>0</v>
      </c>
      <c r="AM15" s="37">
        <v>14135.930275999999</v>
      </c>
      <c r="AN15" s="37">
        <v>0</v>
      </c>
      <c r="AO15" s="37">
        <v>0</v>
      </c>
      <c r="AP15" s="37">
        <v>0</v>
      </c>
      <c r="AQ15" s="37">
        <v>0</v>
      </c>
      <c r="AR15" s="37">
        <f t="shared" si="0"/>
        <v>1248494.1054550968</v>
      </c>
    </row>
    <row r="16" spans="1:44" s="35" customFormat="1" ht="13" x14ac:dyDescent="0.3">
      <c r="A16" s="4" t="s">
        <v>131</v>
      </c>
      <c r="B16" s="34">
        <v>0</v>
      </c>
      <c r="C16" s="34">
        <v>0</v>
      </c>
      <c r="D16" s="35">
        <v>0</v>
      </c>
      <c r="E16" s="35">
        <v>1019943.0724991192</v>
      </c>
      <c r="F16" s="35">
        <v>0</v>
      </c>
      <c r="G16" s="35">
        <v>0</v>
      </c>
      <c r="H16" s="35">
        <v>0</v>
      </c>
      <c r="I16" s="35">
        <v>0</v>
      </c>
      <c r="J16" s="35">
        <v>0</v>
      </c>
      <c r="K16" s="35">
        <v>0</v>
      </c>
      <c r="L16" s="35">
        <v>0</v>
      </c>
      <c r="M16" s="35">
        <v>0</v>
      </c>
      <c r="N16" s="35">
        <v>0</v>
      </c>
      <c r="O16" s="35">
        <v>0</v>
      </c>
      <c r="P16" s="35">
        <v>0</v>
      </c>
      <c r="Q16" s="35">
        <v>0</v>
      </c>
      <c r="R16" s="35">
        <v>0</v>
      </c>
      <c r="S16" s="35">
        <v>0</v>
      </c>
      <c r="T16" s="35">
        <v>49690.370430963303</v>
      </c>
      <c r="U16" s="35">
        <v>148063.1850386443</v>
      </c>
      <c r="V16" s="35">
        <v>0</v>
      </c>
      <c r="W16" s="35">
        <v>0</v>
      </c>
      <c r="X16" s="35">
        <v>0</v>
      </c>
      <c r="Y16" s="35">
        <v>0</v>
      </c>
      <c r="Z16" s="35">
        <v>0</v>
      </c>
      <c r="AA16" s="35">
        <v>10725.0599236</v>
      </c>
      <c r="AB16" s="35">
        <v>0</v>
      </c>
      <c r="AC16" s="35">
        <v>0</v>
      </c>
      <c r="AD16" s="35">
        <v>0</v>
      </c>
      <c r="AE16" s="35">
        <v>0</v>
      </c>
      <c r="AF16" s="35">
        <v>0</v>
      </c>
      <c r="AG16" s="35">
        <v>0</v>
      </c>
      <c r="AH16" s="35">
        <v>0</v>
      </c>
      <c r="AI16" s="35">
        <v>0</v>
      </c>
      <c r="AJ16" s="35">
        <v>0</v>
      </c>
      <c r="AK16" s="35">
        <v>0</v>
      </c>
      <c r="AL16" s="35">
        <v>0</v>
      </c>
      <c r="AM16" s="35">
        <v>0</v>
      </c>
      <c r="AN16" s="35">
        <v>0</v>
      </c>
      <c r="AO16" s="35">
        <v>0</v>
      </c>
      <c r="AP16" s="35">
        <v>0</v>
      </c>
      <c r="AQ16" s="35">
        <v>0</v>
      </c>
      <c r="AR16" s="37">
        <f t="shared" si="0"/>
        <v>1228421.6878923269</v>
      </c>
    </row>
    <row r="17" spans="1:44" s="35" customFormat="1" ht="13" x14ac:dyDescent="0.3">
      <c r="A17" s="4" t="s">
        <v>132</v>
      </c>
      <c r="B17" s="34">
        <v>0</v>
      </c>
      <c r="C17" s="34">
        <v>0</v>
      </c>
      <c r="D17" s="35">
        <v>0</v>
      </c>
      <c r="E17" s="35">
        <v>0</v>
      </c>
      <c r="F17" s="35">
        <v>0</v>
      </c>
      <c r="G17" s="35">
        <v>0</v>
      </c>
      <c r="H17" s="35">
        <v>0</v>
      </c>
      <c r="I17" s="35">
        <v>0</v>
      </c>
      <c r="J17" s="35">
        <v>0</v>
      </c>
      <c r="K17" s="35">
        <v>0</v>
      </c>
      <c r="L17" s="35">
        <v>0</v>
      </c>
      <c r="M17" s="35">
        <v>0</v>
      </c>
      <c r="N17" s="35">
        <v>0</v>
      </c>
      <c r="O17" s="35">
        <v>0</v>
      </c>
      <c r="P17" s="35">
        <v>0</v>
      </c>
      <c r="Q17" s="35">
        <v>0</v>
      </c>
      <c r="R17" s="35">
        <v>0</v>
      </c>
      <c r="S17" s="35">
        <v>0</v>
      </c>
      <c r="T17" s="35">
        <v>0</v>
      </c>
      <c r="U17" s="35">
        <v>0</v>
      </c>
      <c r="V17" s="35">
        <v>0</v>
      </c>
      <c r="W17" s="35">
        <v>0</v>
      </c>
      <c r="X17" s="35">
        <v>0</v>
      </c>
      <c r="Y17" s="35">
        <v>0</v>
      </c>
      <c r="Z17" s="35">
        <v>0</v>
      </c>
      <c r="AA17" s="35">
        <v>0</v>
      </c>
      <c r="AB17" s="35">
        <v>0</v>
      </c>
      <c r="AC17" s="35">
        <v>0</v>
      </c>
      <c r="AD17" s="35">
        <v>0</v>
      </c>
      <c r="AE17" s="35">
        <v>0</v>
      </c>
      <c r="AF17" s="35">
        <v>0</v>
      </c>
      <c r="AG17" s="35">
        <v>0</v>
      </c>
      <c r="AH17" s="35">
        <v>0</v>
      </c>
      <c r="AI17" s="35">
        <v>0</v>
      </c>
      <c r="AJ17" s="35">
        <v>0</v>
      </c>
      <c r="AK17" s="35">
        <v>0</v>
      </c>
      <c r="AL17" s="35">
        <v>0</v>
      </c>
      <c r="AM17" s="35">
        <v>0</v>
      </c>
      <c r="AN17" s="35">
        <v>0</v>
      </c>
      <c r="AO17" s="35">
        <v>0</v>
      </c>
      <c r="AP17" s="35">
        <v>0</v>
      </c>
      <c r="AQ17" s="35">
        <v>0</v>
      </c>
      <c r="AR17" s="37">
        <f t="shared" si="0"/>
        <v>0</v>
      </c>
    </row>
    <row r="18" spans="1:44" s="35" customFormat="1" ht="13" x14ac:dyDescent="0.3">
      <c r="A18" s="4" t="s">
        <v>133</v>
      </c>
      <c r="B18" s="34">
        <v>0</v>
      </c>
      <c r="C18" s="34">
        <v>0</v>
      </c>
      <c r="D18" s="35">
        <v>0</v>
      </c>
      <c r="E18" s="35">
        <v>0</v>
      </c>
      <c r="F18" s="35">
        <v>0</v>
      </c>
      <c r="G18" s="35">
        <v>0</v>
      </c>
      <c r="H18" s="35">
        <v>0</v>
      </c>
      <c r="I18" s="35">
        <v>0</v>
      </c>
      <c r="J18" s="35">
        <v>0</v>
      </c>
      <c r="K18" s="35">
        <v>0</v>
      </c>
      <c r="L18" s="35">
        <v>0</v>
      </c>
      <c r="M18" s="35">
        <v>0</v>
      </c>
      <c r="N18" s="35">
        <v>0</v>
      </c>
      <c r="O18" s="35">
        <v>0</v>
      </c>
      <c r="P18" s="35">
        <v>0</v>
      </c>
      <c r="Q18" s="35">
        <v>0</v>
      </c>
      <c r="R18" s="35">
        <v>2.4968734700000002</v>
      </c>
      <c r="S18" s="35">
        <v>0</v>
      </c>
      <c r="T18" s="35">
        <v>0</v>
      </c>
      <c r="U18" s="35">
        <v>0</v>
      </c>
      <c r="V18" s="35">
        <v>0</v>
      </c>
      <c r="W18" s="35">
        <v>0</v>
      </c>
      <c r="X18" s="35">
        <v>0</v>
      </c>
      <c r="Y18" s="35">
        <v>0</v>
      </c>
      <c r="Z18" s="35">
        <v>0</v>
      </c>
      <c r="AA18" s="35">
        <v>0</v>
      </c>
      <c r="AB18" s="35">
        <v>0</v>
      </c>
      <c r="AC18" s="35">
        <v>0</v>
      </c>
      <c r="AD18" s="35">
        <v>0</v>
      </c>
      <c r="AE18" s="35">
        <v>0</v>
      </c>
      <c r="AF18" s="35">
        <v>0</v>
      </c>
      <c r="AG18" s="35">
        <v>0</v>
      </c>
      <c r="AH18" s="35">
        <v>0</v>
      </c>
      <c r="AI18" s="35">
        <v>0</v>
      </c>
      <c r="AJ18" s="35">
        <v>0</v>
      </c>
      <c r="AK18" s="35">
        <v>0</v>
      </c>
      <c r="AL18" s="35">
        <v>0</v>
      </c>
      <c r="AM18" s="35">
        <v>0</v>
      </c>
      <c r="AN18" s="35">
        <v>0</v>
      </c>
      <c r="AO18" s="35">
        <v>0</v>
      </c>
      <c r="AP18" s="35">
        <v>0</v>
      </c>
      <c r="AQ18" s="35">
        <v>0</v>
      </c>
      <c r="AR18" s="37">
        <f t="shared" si="0"/>
        <v>2.4968734700000002</v>
      </c>
    </row>
    <row r="19" spans="1:44" s="35" customFormat="1" ht="13" x14ac:dyDescent="0.3">
      <c r="A19" s="4" t="s">
        <v>134</v>
      </c>
      <c r="B19" s="34">
        <v>0</v>
      </c>
      <c r="C19" s="34">
        <v>0</v>
      </c>
      <c r="D19" s="35">
        <v>0</v>
      </c>
      <c r="E19" s="35">
        <v>0</v>
      </c>
      <c r="F19" s="35">
        <v>0</v>
      </c>
      <c r="G19" s="35">
        <v>0</v>
      </c>
      <c r="H19" s="35">
        <v>0</v>
      </c>
      <c r="I19" s="35">
        <v>0</v>
      </c>
      <c r="J19" s="35">
        <v>0</v>
      </c>
      <c r="K19" s="35">
        <v>0</v>
      </c>
      <c r="L19" s="35">
        <v>0</v>
      </c>
      <c r="M19" s="35">
        <v>0</v>
      </c>
      <c r="N19" s="35">
        <v>0</v>
      </c>
      <c r="O19" s="35">
        <v>0</v>
      </c>
      <c r="P19" s="35">
        <v>0</v>
      </c>
      <c r="Q19" s="35">
        <v>0</v>
      </c>
      <c r="R19" s="35">
        <v>0</v>
      </c>
      <c r="S19" s="35">
        <v>0</v>
      </c>
      <c r="T19" s="35">
        <v>0</v>
      </c>
      <c r="U19" s="35">
        <v>0</v>
      </c>
      <c r="V19" s="35">
        <v>0</v>
      </c>
      <c r="W19" s="35">
        <v>0</v>
      </c>
      <c r="X19" s="35">
        <v>0</v>
      </c>
      <c r="Y19" s="35">
        <v>0</v>
      </c>
      <c r="Z19" s="35">
        <v>0</v>
      </c>
      <c r="AA19" s="35">
        <v>0</v>
      </c>
      <c r="AB19" s="35">
        <v>0</v>
      </c>
      <c r="AC19" s="35">
        <v>0</v>
      </c>
      <c r="AD19" s="35">
        <v>0</v>
      </c>
      <c r="AE19" s="35">
        <v>0</v>
      </c>
      <c r="AF19" s="35">
        <v>0</v>
      </c>
      <c r="AG19" s="35">
        <v>0</v>
      </c>
      <c r="AH19" s="35">
        <v>0</v>
      </c>
      <c r="AI19" s="35">
        <v>0</v>
      </c>
      <c r="AJ19" s="35">
        <v>5933.9904133</v>
      </c>
      <c r="AK19" s="35">
        <v>0</v>
      </c>
      <c r="AL19" s="35">
        <v>0</v>
      </c>
      <c r="AM19" s="35">
        <v>14135.930275999999</v>
      </c>
      <c r="AN19" s="35">
        <v>0</v>
      </c>
      <c r="AO19" s="35">
        <v>0</v>
      </c>
      <c r="AP19" s="35">
        <v>0</v>
      </c>
      <c r="AQ19" s="35">
        <v>0</v>
      </c>
      <c r="AR19" s="37">
        <f t="shared" si="0"/>
        <v>20069.920689300001</v>
      </c>
    </row>
    <row r="20" spans="1:44" s="37" customFormat="1" ht="13" x14ac:dyDescent="0.3">
      <c r="A20" s="5" t="s">
        <v>135</v>
      </c>
      <c r="B20" s="36">
        <v>0</v>
      </c>
      <c r="C20" s="36">
        <v>0</v>
      </c>
      <c r="D20" s="37">
        <v>9373.3194051999999</v>
      </c>
      <c r="E20" s="37">
        <v>0</v>
      </c>
      <c r="F20" s="37">
        <v>0</v>
      </c>
      <c r="G20" s="37">
        <v>0</v>
      </c>
      <c r="H20" s="37">
        <v>0</v>
      </c>
      <c r="I20" s="37">
        <v>0</v>
      </c>
      <c r="J20" s="37">
        <v>0</v>
      </c>
      <c r="K20" s="37">
        <v>0</v>
      </c>
      <c r="L20" s="37">
        <v>762.55583202000003</v>
      </c>
      <c r="M20" s="37">
        <v>0</v>
      </c>
      <c r="N20" s="37">
        <v>0</v>
      </c>
      <c r="O20" s="37">
        <v>39880.828431579997</v>
      </c>
      <c r="P20" s="37">
        <v>0</v>
      </c>
      <c r="Q20" s="37">
        <v>47063.464429380001</v>
      </c>
      <c r="R20" s="37">
        <v>8191.6983952399996</v>
      </c>
      <c r="S20" s="37">
        <v>3443.3217169999998</v>
      </c>
      <c r="T20" s="37">
        <v>1175.51120724</v>
      </c>
      <c r="U20" s="37">
        <v>0</v>
      </c>
      <c r="V20" s="37">
        <v>0</v>
      </c>
      <c r="W20" s="37">
        <v>0</v>
      </c>
      <c r="X20" s="37">
        <v>0</v>
      </c>
      <c r="Y20" s="37">
        <v>51.960172270000001</v>
      </c>
      <c r="Z20" s="37">
        <v>1653.2412144</v>
      </c>
      <c r="AA20" s="37">
        <v>0</v>
      </c>
      <c r="AB20" s="37">
        <v>0</v>
      </c>
      <c r="AC20" s="37">
        <v>0</v>
      </c>
      <c r="AD20" s="37">
        <v>0</v>
      </c>
      <c r="AE20" s="37">
        <v>0</v>
      </c>
      <c r="AF20" s="37">
        <v>0</v>
      </c>
      <c r="AG20" s="37">
        <v>0</v>
      </c>
      <c r="AH20" s="37">
        <v>0</v>
      </c>
      <c r="AI20" s="37">
        <v>0</v>
      </c>
      <c r="AJ20" s="37">
        <v>0</v>
      </c>
      <c r="AK20" s="37">
        <v>0</v>
      </c>
      <c r="AL20" s="37">
        <v>0</v>
      </c>
      <c r="AM20" s="37">
        <v>0</v>
      </c>
      <c r="AN20" s="37">
        <v>751.79955247999999</v>
      </c>
      <c r="AO20" s="37">
        <v>260.42797990000003</v>
      </c>
      <c r="AP20" s="37">
        <v>2.28761825</v>
      </c>
      <c r="AQ20" s="37">
        <v>0</v>
      </c>
      <c r="AR20" s="37">
        <f t="shared" si="0"/>
        <v>112610.41595496002</v>
      </c>
    </row>
    <row r="21" spans="1:44" s="35" customFormat="1" ht="13" x14ac:dyDescent="0.3">
      <c r="A21" s="4" t="s">
        <v>136</v>
      </c>
      <c r="B21" s="34">
        <v>0</v>
      </c>
      <c r="C21" s="34">
        <v>0</v>
      </c>
      <c r="D21" s="35">
        <v>9373.3194051999999</v>
      </c>
      <c r="E21" s="35">
        <v>0</v>
      </c>
      <c r="F21" s="35">
        <v>0</v>
      </c>
      <c r="G21" s="35">
        <v>0</v>
      </c>
      <c r="H21" s="35">
        <v>0</v>
      </c>
      <c r="I21" s="35">
        <v>0</v>
      </c>
      <c r="J21" s="35">
        <v>0</v>
      </c>
      <c r="K21" s="35">
        <v>0</v>
      </c>
      <c r="L21" s="35">
        <v>645.10930619999999</v>
      </c>
      <c r="M21" s="35">
        <v>0</v>
      </c>
      <c r="N21" s="35">
        <v>0</v>
      </c>
      <c r="O21" s="35">
        <v>0</v>
      </c>
      <c r="P21" s="35">
        <v>0</v>
      </c>
      <c r="Q21" s="35">
        <v>47063.464429380001</v>
      </c>
      <c r="R21" s="35">
        <v>8191.6983952399996</v>
      </c>
      <c r="S21" s="35">
        <v>0</v>
      </c>
      <c r="T21" s="35">
        <v>1175.51120724</v>
      </c>
      <c r="U21" s="35">
        <v>0</v>
      </c>
      <c r="V21" s="35">
        <v>0</v>
      </c>
      <c r="W21" s="35">
        <v>0</v>
      </c>
      <c r="X21" s="35">
        <v>0</v>
      </c>
      <c r="Y21" s="35">
        <v>51.960172270000001</v>
      </c>
      <c r="Z21" s="35">
        <v>0</v>
      </c>
      <c r="AA21" s="35">
        <v>0</v>
      </c>
      <c r="AB21" s="35">
        <v>0</v>
      </c>
      <c r="AC21" s="35">
        <v>0</v>
      </c>
      <c r="AD21" s="35">
        <v>0</v>
      </c>
      <c r="AE21" s="35">
        <v>0</v>
      </c>
      <c r="AF21" s="35">
        <v>0</v>
      </c>
      <c r="AG21" s="35">
        <v>0</v>
      </c>
      <c r="AH21" s="35">
        <v>0</v>
      </c>
      <c r="AI21" s="35">
        <v>0</v>
      </c>
      <c r="AJ21" s="35">
        <v>0</v>
      </c>
      <c r="AK21" s="35">
        <v>0</v>
      </c>
      <c r="AL21" s="35">
        <v>0</v>
      </c>
      <c r="AM21" s="35">
        <v>0</v>
      </c>
      <c r="AN21" s="35">
        <v>472.98333237999998</v>
      </c>
      <c r="AO21" s="35">
        <v>260.42797990000003</v>
      </c>
      <c r="AP21" s="35">
        <v>2.28761825</v>
      </c>
      <c r="AQ21" s="35">
        <v>0</v>
      </c>
      <c r="AR21" s="37">
        <f t="shared" si="0"/>
        <v>67236.761846060006</v>
      </c>
    </row>
    <row r="22" spans="1:44" s="35" customFormat="1" ht="13" x14ac:dyDescent="0.3">
      <c r="A22" s="4" t="s">
        <v>137</v>
      </c>
      <c r="B22" s="34">
        <v>0</v>
      </c>
      <c r="C22" s="34">
        <v>0</v>
      </c>
      <c r="D22" s="35">
        <v>0</v>
      </c>
      <c r="E22" s="35">
        <v>0</v>
      </c>
      <c r="F22" s="35">
        <v>0</v>
      </c>
      <c r="G22" s="35">
        <v>0</v>
      </c>
      <c r="H22" s="35">
        <v>0</v>
      </c>
      <c r="I22" s="35">
        <v>0</v>
      </c>
      <c r="J22" s="35">
        <v>0</v>
      </c>
      <c r="K22" s="35">
        <v>0</v>
      </c>
      <c r="L22" s="35">
        <v>117.44652582000001</v>
      </c>
      <c r="M22" s="35">
        <v>0</v>
      </c>
      <c r="N22" s="35">
        <v>0</v>
      </c>
      <c r="O22" s="35">
        <v>39880.828431579997</v>
      </c>
      <c r="P22" s="35">
        <v>0</v>
      </c>
      <c r="Q22" s="35">
        <v>0</v>
      </c>
      <c r="R22" s="35">
        <v>0</v>
      </c>
      <c r="S22" s="35">
        <v>3443.3217169999998</v>
      </c>
      <c r="T22" s="35">
        <v>0</v>
      </c>
      <c r="U22" s="35">
        <v>0</v>
      </c>
      <c r="V22" s="35">
        <v>0</v>
      </c>
      <c r="W22" s="35">
        <v>0</v>
      </c>
      <c r="X22" s="35">
        <v>0</v>
      </c>
      <c r="Y22" s="35">
        <v>0</v>
      </c>
      <c r="Z22" s="35">
        <v>0</v>
      </c>
      <c r="AA22" s="35">
        <v>0</v>
      </c>
      <c r="AB22" s="35">
        <v>0</v>
      </c>
      <c r="AC22" s="35">
        <v>0</v>
      </c>
      <c r="AD22" s="35">
        <v>0</v>
      </c>
      <c r="AE22" s="35">
        <v>0</v>
      </c>
      <c r="AF22" s="35">
        <v>0</v>
      </c>
      <c r="AG22" s="35">
        <v>0</v>
      </c>
      <c r="AH22" s="35">
        <v>0</v>
      </c>
      <c r="AI22" s="35">
        <v>0</v>
      </c>
      <c r="AJ22" s="35">
        <v>0</v>
      </c>
      <c r="AK22" s="35">
        <v>0</v>
      </c>
      <c r="AL22" s="35">
        <v>0</v>
      </c>
      <c r="AM22" s="35">
        <v>0</v>
      </c>
      <c r="AN22" s="35">
        <v>0</v>
      </c>
      <c r="AO22" s="35">
        <v>0</v>
      </c>
      <c r="AP22" s="35">
        <v>0</v>
      </c>
      <c r="AQ22" s="35">
        <v>0</v>
      </c>
      <c r="AR22" s="37">
        <f t="shared" si="0"/>
        <v>43441.596674399996</v>
      </c>
    </row>
    <row r="23" spans="1:44" s="35" customFormat="1" ht="13" x14ac:dyDescent="0.3">
      <c r="A23" s="4" t="s">
        <v>134</v>
      </c>
      <c r="B23" s="34">
        <v>0</v>
      </c>
      <c r="C23" s="34">
        <v>0</v>
      </c>
      <c r="D23" s="35">
        <v>0</v>
      </c>
      <c r="E23" s="35">
        <v>0</v>
      </c>
      <c r="F23" s="35">
        <v>0</v>
      </c>
      <c r="G23" s="35">
        <v>0</v>
      </c>
      <c r="H23" s="35">
        <v>0</v>
      </c>
      <c r="I23" s="35">
        <v>0</v>
      </c>
      <c r="J23" s="35">
        <v>0</v>
      </c>
      <c r="K23" s="35">
        <v>0</v>
      </c>
      <c r="L23" s="35">
        <v>0</v>
      </c>
      <c r="M23" s="35">
        <v>0</v>
      </c>
      <c r="N23" s="35">
        <v>0</v>
      </c>
      <c r="O23" s="35">
        <v>0</v>
      </c>
      <c r="P23" s="35">
        <v>0</v>
      </c>
      <c r="Q23" s="35">
        <v>0</v>
      </c>
      <c r="R23" s="35">
        <v>0</v>
      </c>
      <c r="S23" s="35">
        <v>0</v>
      </c>
      <c r="T23" s="35">
        <v>0</v>
      </c>
      <c r="U23" s="35">
        <v>0</v>
      </c>
      <c r="V23" s="35">
        <v>0</v>
      </c>
      <c r="W23" s="35">
        <v>0</v>
      </c>
      <c r="X23" s="35">
        <v>0</v>
      </c>
      <c r="Y23" s="35">
        <v>0</v>
      </c>
      <c r="Z23" s="35">
        <v>1653.2412144</v>
      </c>
      <c r="AA23" s="35">
        <v>0</v>
      </c>
      <c r="AB23" s="35">
        <v>0</v>
      </c>
      <c r="AC23" s="35">
        <v>0</v>
      </c>
      <c r="AD23" s="35">
        <v>0</v>
      </c>
      <c r="AE23" s="35">
        <v>0</v>
      </c>
      <c r="AF23" s="35">
        <v>0</v>
      </c>
      <c r="AG23" s="35">
        <v>0</v>
      </c>
      <c r="AH23" s="35">
        <v>0</v>
      </c>
      <c r="AI23" s="35">
        <v>0</v>
      </c>
      <c r="AJ23" s="35">
        <v>0</v>
      </c>
      <c r="AK23" s="35">
        <v>0</v>
      </c>
      <c r="AL23" s="35">
        <v>0</v>
      </c>
      <c r="AM23" s="35">
        <v>0</v>
      </c>
      <c r="AN23" s="35">
        <v>278.81622010000001</v>
      </c>
      <c r="AO23" s="35">
        <v>0</v>
      </c>
      <c r="AP23" s="35">
        <v>0</v>
      </c>
      <c r="AQ23" s="35">
        <v>0</v>
      </c>
      <c r="AR23" s="37">
        <f t="shared" si="0"/>
        <v>1932.0574345</v>
      </c>
    </row>
    <row r="24" spans="1:44" s="37" customFormat="1" ht="13" x14ac:dyDescent="0.3">
      <c r="A24" s="5" t="s">
        <v>138</v>
      </c>
      <c r="B24" s="36">
        <v>0</v>
      </c>
      <c r="C24" s="36">
        <v>14465.21208046</v>
      </c>
      <c r="D24" s="37">
        <v>4032.061659</v>
      </c>
      <c r="E24" s="37">
        <v>220375.50956326901</v>
      </c>
      <c r="F24" s="37">
        <v>919.04214219999994</v>
      </c>
      <c r="G24" s="37">
        <v>199.42440474</v>
      </c>
      <c r="H24" s="37">
        <v>0.20283745</v>
      </c>
      <c r="I24" s="37">
        <v>0</v>
      </c>
      <c r="J24" s="37">
        <v>29.130869650000001</v>
      </c>
      <c r="K24" s="37">
        <v>267.79208924</v>
      </c>
      <c r="L24" s="37">
        <v>132.20135970999999</v>
      </c>
      <c r="M24" s="37">
        <v>1142.97522185</v>
      </c>
      <c r="N24" s="37">
        <v>2934.6038026400001</v>
      </c>
      <c r="O24" s="37">
        <v>1596.12342199</v>
      </c>
      <c r="P24" s="37">
        <v>951.67550406999999</v>
      </c>
      <c r="Q24" s="37">
        <v>1094.42973652</v>
      </c>
      <c r="R24" s="37">
        <v>3141.5344140100001</v>
      </c>
      <c r="S24" s="37">
        <v>722.22679044999995</v>
      </c>
      <c r="T24" s="37">
        <v>26342.156967129999</v>
      </c>
      <c r="U24" s="37">
        <v>8341.7935221999996</v>
      </c>
      <c r="V24" s="37">
        <v>12.26619616</v>
      </c>
      <c r="W24" s="37">
        <v>47.370890850000002</v>
      </c>
      <c r="X24" s="37">
        <v>5659.5887461000002</v>
      </c>
      <c r="Y24" s="37">
        <v>309.53781579000002</v>
      </c>
      <c r="Z24" s="37">
        <v>1588.3674180200001</v>
      </c>
      <c r="AA24" s="37">
        <v>2898.4684913599999</v>
      </c>
      <c r="AB24" s="37">
        <v>236.34169317999999</v>
      </c>
      <c r="AC24" s="37">
        <v>25.929221999999999</v>
      </c>
      <c r="AD24" s="37">
        <v>0</v>
      </c>
      <c r="AE24" s="37">
        <v>10755.20105928</v>
      </c>
      <c r="AF24" s="37">
        <v>5105.7706908800001</v>
      </c>
      <c r="AG24" s="37">
        <v>54.034987520000001</v>
      </c>
      <c r="AH24" s="37">
        <v>27392.315139990002</v>
      </c>
      <c r="AI24" s="37">
        <v>2231.4626113999998</v>
      </c>
      <c r="AJ24" s="37">
        <v>104.93689228</v>
      </c>
      <c r="AK24" s="37">
        <v>10.921858350000001</v>
      </c>
      <c r="AL24" s="37">
        <v>77.562975480000006</v>
      </c>
      <c r="AM24" s="37">
        <v>24384.94938994</v>
      </c>
      <c r="AN24" s="37">
        <v>14972.060077550001</v>
      </c>
      <c r="AO24" s="37">
        <v>6323.9872391500003</v>
      </c>
      <c r="AP24" s="37">
        <v>4964.3861870500004</v>
      </c>
      <c r="AQ24" s="37">
        <v>6146.9368840799998</v>
      </c>
      <c r="AR24" s="37">
        <f t="shared" si="0"/>
        <v>399990.49285298912</v>
      </c>
    </row>
    <row r="25" spans="1:44" s="35" customFormat="1" ht="13" x14ac:dyDescent="0.3">
      <c r="A25" s="4" t="s">
        <v>139</v>
      </c>
      <c r="B25" s="34">
        <v>0</v>
      </c>
      <c r="C25" s="34">
        <v>14075.94164902</v>
      </c>
      <c r="D25" s="35">
        <v>2000.7980507</v>
      </c>
      <c r="E25" s="35">
        <v>35012.923956519997</v>
      </c>
      <c r="F25" s="35">
        <v>892.71687885999995</v>
      </c>
      <c r="G25" s="35">
        <v>178.73319176000001</v>
      </c>
      <c r="H25" s="35">
        <v>0</v>
      </c>
      <c r="I25" s="35">
        <v>0</v>
      </c>
      <c r="J25" s="35">
        <v>0</v>
      </c>
      <c r="K25" s="35">
        <v>66.558454130000001</v>
      </c>
      <c r="L25" s="35">
        <v>0</v>
      </c>
      <c r="M25" s="35">
        <v>1141.59393955</v>
      </c>
      <c r="N25" s="35">
        <v>2906.16098113</v>
      </c>
      <c r="O25" s="35">
        <v>33.468440889999997</v>
      </c>
      <c r="P25" s="35">
        <v>114.51662259</v>
      </c>
      <c r="Q25" s="35">
        <v>54.625868840000003</v>
      </c>
      <c r="R25" s="35">
        <v>470.96558168000001</v>
      </c>
      <c r="S25" s="35">
        <v>426.81093170000003</v>
      </c>
      <c r="T25" s="35">
        <v>20756.852904980002</v>
      </c>
      <c r="U25" s="35">
        <v>7.6180567999999997</v>
      </c>
      <c r="V25" s="35">
        <v>7.9169099899999997</v>
      </c>
      <c r="W25" s="35">
        <v>0</v>
      </c>
      <c r="X25" s="35">
        <v>4149.8612458199996</v>
      </c>
      <c r="Y25" s="35">
        <v>309.53781579000002</v>
      </c>
      <c r="Z25" s="35">
        <v>1315.8224571600001</v>
      </c>
      <c r="AA25" s="35">
        <v>5.25</v>
      </c>
      <c r="AB25" s="35">
        <v>236.34169317999999</v>
      </c>
      <c r="AC25" s="35">
        <v>25.623044</v>
      </c>
      <c r="AD25" s="35">
        <v>0</v>
      </c>
      <c r="AE25" s="35">
        <v>0</v>
      </c>
      <c r="AF25" s="35">
        <v>5046.4106736100002</v>
      </c>
      <c r="AG25" s="35">
        <v>0</v>
      </c>
      <c r="AH25" s="35">
        <v>26540.279279999999</v>
      </c>
      <c r="AI25" s="35">
        <v>2186.70190228</v>
      </c>
      <c r="AJ25" s="35">
        <v>0</v>
      </c>
      <c r="AK25" s="35">
        <v>0</v>
      </c>
      <c r="AL25" s="35">
        <v>77.562975480000006</v>
      </c>
      <c r="AM25" s="35">
        <v>6476.4271851200001</v>
      </c>
      <c r="AN25" s="35">
        <v>10666.096826290001</v>
      </c>
      <c r="AO25" s="35">
        <v>5714.34230708</v>
      </c>
      <c r="AP25" s="35">
        <v>2354.7100426000002</v>
      </c>
      <c r="AQ25" s="35">
        <v>5785.0944083699997</v>
      </c>
      <c r="AR25" s="37">
        <f t="shared" si="0"/>
        <v>149038.26427592</v>
      </c>
    </row>
    <row r="26" spans="1:44" s="37" customFormat="1" ht="13" x14ac:dyDescent="0.3">
      <c r="A26" s="5" t="s">
        <v>140</v>
      </c>
      <c r="B26" s="36">
        <v>0</v>
      </c>
      <c r="C26" s="36">
        <v>35.967257099999998</v>
      </c>
      <c r="D26" s="37">
        <v>1758.5472275</v>
      </c>
      <c r="E26" s="37">
        <v>181009.754382149</v>
      </c>
      <c r="F26" s="37">
        <v>25.32152022</v>
      </c>
      <c r="G26" s="37">
        <v>5.9014608800000001</v>
      </c>
      <c r="H26" s="37">
        <v>0.10280145</v>
      </c>
      <c r="I26" s="37">
        <v>0</v>
      </c>
      <c r="J26" s="37">
        <v>29.130869650000001</v>
      </c>
      <c r="K26" s="37">
        <v>173.09284951000001</v>
      </c>
      <c r="L26" s="37">
        <v>123.98112523</v>
      </c>
      <c r="M26" s="37">
        <v>0.51397324</v>
      </c>
      <c r="N26" s="37">
        <v>6.9745499999999998</v>
      </c>
      <c r="O26" s="37">
        <v>257.37167857999998</v>
      </c>
      <c r="P26" s="37">
        <v>5.8529999999999997E-5</v>
      </c>
      <c r="Q26" s="37">
        <v>54.55702848</v>
      </c>
      <c r="R26" s="37">
        <v>2426.2054697600001</v>
      </c>
      <c r="S26" s="37">
        <v>260.54190110000002</v>
      </c>
      <c r="T26" s="37">
        <v>2.92070527</v>
      </c>
      <c r="U26" s="37">
        <v>7559.1868906700001</v>
      </c>
      <c r="V26" s="37">
        <v>0</v>
      </c>
      <c r="W26" s="37">
        <v>0</v>
      </c>
      <c r="X26" s="37">
        <v>1280.60075074</v>
      </c>
      <c r="Y26" s="37">
        <v>0</v>
      </c>
      <c r="Z26" s="37">
        <v>222.77776294</v>
      </c>
      <c r="AA26" s="37">
        <v>2473.9999277500001</v>
      </c>
      <c r="AB26" s="37">
        <v>0</v>
      </c>
      <c r="AC26" s="37">
        <v>0.30617800000000001</v>
      </c>
      <c r="AD26" s="37">
        <v>0</v>
      </c>
      <c r="AE26" s="37">
        <v>0</v>
      </c>
      <c r="AF26" s="37">
        <v>0</v>
      </c>
      <c r="AG26" s="37">
        <v>2.79E-6</v>
      </c>
      <c r="AH26" s="37">
        <v>852.03585998999995</v>
      </c>
      <c r="AI26" s="37">
        <v>0.61685957999999996</v>
      </c>
      <c r="AJ26" s="37">
        <v>0.3271635</v>
      </c>
      <c r="AK26" s="37">
        <v>0</v>
      </c>
      <c r="AL26" s="37">
        <v>0</v>
      </c>
      <c r="AM26" s="37">
        <v>335.40154683999998</v>
      </c>
      <c r="AN26" s="37">
        <v>3673.68503732</v>
      </c>
      <c r="AO26" s="37">
        <v>119.24101407000001</v>
      </c>
      <c r="AP26" s="37">
        <v>2444.9345572699999</v>
      </c>
      <c r="AQ26" s="37">
        <v>275.93287999</v>
      </c>
      <c r="AR26" s="37">
        <f t="shared" si="0"/>
        <v>205409.93129009902</v>
      </c>
    </row>
    <row r="27" spans="1:44" s="37" customFormat="1" ht="13" x14ac:dyDescent="0.3">
      <c r="A27" s="5" t="s">
        <v>141</v>
      </c>
      <c r="B27" s="36">
        <v>0</v>
      </c>
      <c r="C27" s="36">
        <v>35.967257099999998</v>
      </c>
      <c r="D27" s="37">
        <v>1758.5472275</v>
      </c>
      <c r="E27" s="37">
        <v>181009.754382149</v>
      </c>
      <c r="F27" s="37">
        <v>25.32152022</v>
      </c>
      <c r="G27" s="37">
        <v>5.9014608800000001</v>
      </c>
      <c r="H27" s="37">
        <v>0.10280145</v>
      </c>
      <c r="I27" s="37">
        <v>0</v>
      </c>
      <c r="J27" s="37">
        <v>29.130869650000001</v>
      </c>
      <c r="K27" s="37">
        <v>173.09284951000001</v>
      </c>
      <c r="L27" s="37">
        <v>123.98112523</v>
      </c>
      <c r="M27" s="37">
        <v>0.51397324</v>
      </c>
      <c r="N27" s="37">
        <v>6.9745499999999998</v>
      </c>
      <c r="O27" s="37">
        <v>257.37167857999998</v>
      </c>
      <c r="P27" s="37">
        <v>5.8529999999999997E-5</v>
      </c>
      <c r="Q27" s="37">
        <v>54.55702848</v>
      </c>
      <c r="R27" s="37">
        <v>2426.2054697600001</v>
      </c>
      <c r="S27" s="37">
        <v>260.54190110000002</v>
      </c>
      <c r="T27" s="37">
        <v>2.92070527</v>
      </c>
      <c r="U27" s="37">
        <v>7559.1868906700001</v>
      </c>
      <c r="V27" s="37">
        <v>0</v>
      </c>
      <c r="W27" s="37">
        <v>0</v>
      </c>
      <c r="X27" s="37">
        <v>1280.60075074</v>
      </c>
      <c r="Y27" s="37">
        <v>0</v>
      </c>
      <c r="Z27" s="37">
        <v>222.77776294</v>
      </c>
      <c r="AA27" s="37">
        <v>2473.9999277500001</v>
      </c>
      <c r="AB27" s="37">
        <v>0</v>
      </c>
      <c r="AC27" s="37">
        <v>0.30617800000000001</v>
      </c>
      <c r="AD27" s="37">
        <v>0</v>
      </c>
      <c r="AE27" s="37">
        <v>0</v>
      </c>
      <c r="AF27" s="37">
        <v>0</v>
      </c>
      <c r="AG27" s="37">
        <v>2.79E-6</v>
      </c>
      <c r="AH27" s="37">
        <v>852.03585998999995</v>
      </c>
      <c r="AI27" s="37">
        <v>0.61685957999999996</v>
      </c>
      <c r="AJ27" s="37">
        <v>0.3271635</v>
      </c>
      <c r="AK27" s="37">
        <v>0</v>
      </c>
      <c r="AL27" s="37">
        <v>0</v>
      </c>
      <c r="AM27" s="37">
        <v>335.40154683999998</v>
      </c>
      <c r="AN27" s="37">
        <v>3673.68503732</v>
      </c>
      <c r="AO27" s="37">
        <v>119.24101407000001</v>
      </c>
      <c r="AP27" s="37">
        <v>2444.9345572699999</v>
      </c>
      <c r="AQ27" s="37">
        <v>275.93287999</v>
      </c>
      <c r="AR27" s="37">
        <f t="shared" si="0"/>
        <v>205409.93129009902</v>
      </c>
    </row>
    <row r="28" spans="1:44" s="35" customFormat="1" ht="13" x14ac:dyDescent="0.3">
      <c r="A28" s="4" t="s">
        <v>142</v>
      </c>
      <c r="B28" s="34">
        <v>0</v>
      </c>
      <c r="C28" s="34">
        <v>0</v>
      </c>
      <c r="D28" s="35">
        <v>726.23716449999995</v>
      </c>
      <c r="E28" s="35">
        <v>99708.926645839994</v>
      </c>
      <c r="F28" s="35">
        <v>0</v>
      </c>
      <c r="G28" s="35">
        <v>0</v>
      </c>
      <c r="H28" s="35">
        <v>0</v>
      </c>
      <c r="I28" s="35">
        <v>0</v>
      </c>
      <c r="J28" s="35">
        <v>0</v>
      </c>
      <c r="K28" s="35">
        <v>94.613598879999998</v>
      </c>
      <c r="L28" s="35">
        <v>0</v>
      </c>
      <c r="M28" s="35">
        <v>0</v>
      </c>
      <c r="N28" s="35">
        <v>0</v>
      </c>
      <c r="O28" s="35">
        <v>247.72423792999999</v>
      </c>
      <c r="P28" s="35">
        <v>0</v>
      </c>
      <c r="Q28" s="35">
        <v>0</v>
      </c>
      <c r="R28" s="35">
        <v>2414.1556356800002</v>
      </c>
      <c r="S28" s="35">
        <v>0</v>
      </c>
      <c r="T28" s="35">
        <v>0</v>
      </c>
      <c r="U28" s="35">
        <v>7197.0377938900001</v>
      </c>
      <c r="V28" s="35">
        <v>0</v>
      </c>
      <c r="W28" s="35">
        <v>0</v>
      </c>
      <c r="X28" s="35">
        <v>0</v>
      </c>
      <c r="Y28" s="35">
        <v>0</v>
      </c>
      <c r="Z28" s="35">
        <v>44.852093979999999</v>
      </c>
      <c r="AA28" s="35">
        <v>1438.56615738</v>
      </c>
      <c r="AB28" s="35">
        <v>0</v>
      </c>
      <c r="AC28" s="35">
        <v>0</v>
      </c>
      <c r="AD28" s="35">
        <v>0</v>
      </c>
      <c r="AE28" s="35">
        <v>0</v>
      </c>
      <c r="AF28" s="35">
        <v>0</v>
      </c>
      <c r="AG28" s="35">
        <v>0</v>
      </c>
      <c r="AH28" s="35">
        <v>806.60170649999998</v>
      </c>
      <c r="AI28" s="35">
        <v>0</v>
      </c>
      <c r="AJ28" s="35">
        <v>0</v>
      </c>
      <c r="AK28" s="35">
        <v>0</v>
      </c>
      <c r="AL28" s="35">
        <v>0</v>
      </c>
      <c r="AM28" s="35">
        <v>0</v>
      </c>
      <c r="AN28" s="35">
        <v>0</v>
      </c>
      <c r="AO28" s="35">
        <v>0</v>
      </c>
      <c r="AP28" s="35">
        <v>0</v>
      </c>
      <c r="AQ28" s="35">
        <v>0</v>
      </c>
      <c r="AR28" s="37">
        <f t="shared" si="0"/>
        <v>112678.71503457999</v>
      </c>
    </row>
    <row r="29" spans="1:44" s="35" customFormat="1" ht="13" x14ac:dyDescent="0.3">
      <c r="A29" s="4" t="s">
        <v>143</v>
      </c>
      <c r="B29" s="34">
        <v>0</v>
      </c>
      <c r="C29" s="34">
        <v>35.967257099999998</v>
      </c>
      <c r="D29" s="35">
        <v>1032.3100629999999</v>
      </c>
      <c r="E29" s="35">
        <v>61347.259472849</v>
      </c>
      <c r="F29" s="35">
        <v>25.32152022</v>
      </c>
      <c r="G29" s="35">
        <v>5.9014608800000001</v>
      </c>
      <c r="H29" s="35">
        <v>0.10280145</v>
      </c>
      <c r="I29" s="35">
        <v>0</v>
      </c>
      <c r="J29" s="35">
        <v>29.130869650000001</v>
      </c>
      <c r="K29" s="35">
        <v>78.479250629999996</v>
      </c>
      <c r="L29" s="35">
        <v>123.71579192</v>
      </c>
      <c r="M29" s="35">
        <v>0.34169123000000001</v>
      </c>
      <c r="N29" s="35">
        <v>0</v>
      </c>
      <c r="O29" s="35">
        <v>9.6474406500000001</v>
      </c>
      <c r="P29" s="35">
        <v>5.8529999999999997E-5</v>
      </c>
      <c r="Q29" s="35">
        <v>29.5616655</v>
      </c>
      <c r="R29" s="35">
        <v>12.04983408</v>
      </c>
      <c r="S29" s="35">
        <v>260.54190110000002</v>
      </c>
      <c r="T29" s="35">
        <v>0</v>
      </c>
      <c r="U29" s="35">
        <v>360.46834503999997</v>
      </c>
      <c r="V29" s="35">
        <v>0</v>
      </c>
      <c r="W29" s="35">
        <v>0</v>
      </c>
      <c r="X29" s="35">
        <v>976.44168300000001</v>
      </c>
      <c r="Y29" s="35">
        <v>0</v>
      </c>
      <c r="Z29" s="35">
        <v>8.0222013299999997</v>
      </c>
      <c r="AA29" s="35">
        <v>89.310620619999995</v>
      </c>
      <c r="AB29" s="35">
        <v>0</v>
      </c>
      <c r="AC29" s="35">
        <v>0</v>
      </c>
      <c r="AD29" s="35">
        <v>0</v>
      </c>
      <c r="AE29" s="35">
        <v>0</v>
      </c>
      <c r="AF29" s="35">
        <v>0</v>
      </c>
      <c r="AG29" s="35">
        <v>2.79E-6</v>
      </c>
      <c r="AH29" s="35">
        <v>45.43415349</v>
      </c>
      <c r="AI29" s="35">
        <v>0.61685957999999996</v>
      </c>
      <c r="AJ29" s="35">
        <v>0.3271635</v>
      </c>
      <c r="AK29" s="35">
        <v>0</v>
      </c>
      <c r="AL29" s="35">
        <v>0</v>
      </c>
      <c r="AM29" s="35">
        <v>28.40814203</v>
      </c>
      <c r="AN29" s="35">
        <v>3345.6502943199998</v>
      </c>
      <c r="AO29" s="35">
        <v>119.24101407000001</v>
      </c>
      <c r="AP29" s="35">
        <v>2444.9345572699999</v>
      </c>
      <c r="AQ29" s="35">
        <v>275.93287999</v>
      </c>
      <c r="AR29" s="37">
        <f t="shared" si="0"/>
        <v>70685.118995818979</v>
      </c>
    </row>
    <row r="30" spans="1:44" s="35" customFormat="1" ht="13" x14ac:dyDescent="0.3">
      <c r="A30" s="4" t="s">
        <v>144</v>
      </c>
      <c r="B30" s="34">
        <v>0</v>
      </c>
      <c r="C30" s="34">
        <v>0</v>
      </c>
      <c r="D30" s="35">
        <v>0</v>
      </c>
      <c r="E30" s="35">
        <v>12655.61061736</v>
      </c>
      <c r="F30" s="35">
        <v>0</v>
      </c>
      <c r="G30" s="35">
        <v>0</v>
      </c>
      <c r="H30" s="35">
        <v>0</v>
      </c>
      <c r="I30" s="35">
        <v>0</v>
      </c>
      <c r="J30" s="35">
        <v>0</v>
      </c>
      <c r="K30" s="35">
        <v>0</v>
      </c>
      <c r="L30" s="35">
        <v>0.26533330999999999</v>
      </c>
      <c r="M30" s="35">
        <v>0.17228201000000001</v>
      </c>
      <c r="N30" s="35">
        <v>6.9745499999999998</v>
      </c>
      <c r="O30" s="35">
        <v>0</v>
      </c>
      <c r="P30" s="35">
        <v>0</v>
      </c>
      <c r="Q30" s="35">
        <v>24.995362979999999</v>
      </c>
      <c r="R30" s="35">
        <v>0</v>
      </c>
      <c r="S30" s="35">
        <v>0</v>
      </c>
      <c r="T30" s="35">
        <v>2.92070527</v>
      </c>
      <c r="U30" s="35">
        <v>1.68075174</v>
      </c>
      <c r="V30" s="35">
        <v>0</v>
      </c>
      <c r="W30" s="35">
        <v>0</v>
      </c>
      <c r="X30" s="35">
        <v>304.15906774000001</v>
      </c>
      <c r="Y30" s="35">
        <v>0</v>
      </c>
      <c r="Z30" s="35">
        <v>169.90346762999999</v>
      </c>
      <c r="AA30" s="35">
        <v>946.12314975000004</v>
      </c>
      <c r="AB30" s="35">
        <v>0</v>
      </c>
      <c r="AC30" s="35">
        <v>0.30617800000000001</v>
      </c>
      <c r="AD30" s="35">
        <v>0</v>
      </c>
      <c r="AE30" s="35">
        <v>0</v>
      </c>
      <c r="AF30" s="35">
        <v>0</v>
      </c>
      <c r="AG30" s="35">
        <v>0</v>
      </c>
      <c r="AH30" s="35">
        <v>0</v>
      </c>
      <c r="AI30" s="35">
        <v>0</v>
      </c>
      <c r="AJ30" s="35">
        <v>0</v>
      </c>
      <c r="AK30" s="35">
        <v>0</v>
      </c>
      <c r="AL30" s="35">
        <v>0</v>
      </c>
      <c r="AM30" s="35">
        <v>306.99340481000002</v>
      </c>
      <c r="AN30" s="35">
        <v>138.82226295000001</v>
      </c>
      <c r="AO30" s="35">
        <v>0</v>
      </c>
      <c r="AP30" s="35">
        <v>0</v>
      </c>
      <c r="AQ30" s="35">
        <v>0</v>
      </c>
      <c r="AR30" s="37">
        <f t="shared" si="0"/>
        <v>14558.927133550002</v>
      </c>
    </row>
    <row r="31" spans="1:44" s="35" customFormat="1" ht="13" x14ac:dyDescent="0.3">
      <c r="A31" s="4" t="s">
        <v>145</v>
      </c>
      <c r="B31" s="34">
        <v>0</v>
      </c>
      <c r="C31" s="34">
        <v>0</v>
      </c>
      <c r="D31" s="35">
        <v>0</v>
      </c>
      <c r="E31" s="35">
        <v>7297.9576460999997</v>
      </c>
      <c r="F31" s="35">
        <v>0</v>
      </c>
      <c r="G31" s="35">
        <v>0</v>
      </c>
      <c r="H31" s="35">
        <v>0</v>
      </c>
      <c r="I31" s="35">
        <v>0</v>
      </c>
      <c r="J31" s="35">
        <v>0</v>
      </c>
      <c r="K31" s="35">
        <v>0</v>
      </c>
      <c r="L31" s="35">
        <v>0</v>
      </c>
      <c r="M31" s="35">
        <v>0</v>
      </c>
      <c r="N31" s="35">
        <v>0</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c r="AF31" s="35">
        <v>0</v>
      </c>
      <c r="AG31" s="35">
        <v>0</v>
      </c>
      <c r="AH31" s="35">
        <v>0</v>
      </c>
      <c r="AI31" s="35">
        <v>0</v>
      </c>
      <c r="AJ31" s="35">
        <v>0</v>
      </c>
      <c r="AK31" s="35">
        <v>0</v>
      </c>
      <c r="AL31" s="35">
        <v>0</v>
      </c>
      <c r="AM31" s="35">
        <v>0</v>
      </c>
      <c r="AN31" s="35">
        <v>189.21248005000001</v>
      </c>
      <c r="AO31" s="35">
        <v>0</v>
      </c>
      <c r="AP31" s="35">
        <v>0</v>
      </c>
      <c r="AQ31" s="35">
        <v>0</v>
      </c>
      <c r="AR31" s="37">
        <f t="shared" si="0"/>
        <v>7487.1701261499993</v>
      </c>
    </row>
    <row r="32" spans="1:44" s="35" customFormat="1" ht="13" x14ac:dyDescent="0.3">
      <c r="A32" s="4" t="s">
        <v>146</v>
      </c>
      <c r="B32" s="34">
        <v>0</v>
      </c>
      <c r="C32" s="34">
        <v>353.30317434</v>
      </c>
      <c r="D32" s="35">
        <v>272.71638080000002</v>
      </c>
      <c r="E32" s="35">
        <v>4352.8312245999996</v>
      </c>
      <c r="F32" s="35">
        <v>1.00374312</v>
      </c>
      <c r="G32" s="35">
        <v>14.789752099999999</v>
      </c>
      <c r="H32" s="35">
        <v>0.100036</v>
      </c>
      <c r="I32" s="35">
        <v>0</v>
      </c>
      <c r="J32" s="35">
        <v>0</v>
      </c>
      <c r="K32" s="35">
        <v>28.140785600000001</v>
      </c>
      <c r="L32" s="35">
        <v>8.2202344800000002</v>
      </c>
      <c r="M32" s="35">
        <v>0.86730905999999997</v>
      </c>
      <c r="N32" s="35">
        <v>21.468271510000001</v>
      </c>
      <c r="O32" s="35">
        <v>1305.28330252</v>
      </c>
      <c r="P32" s="35">
        <v>837.15882294999994</v>
      </c>
      <c r="Q32" s="35">
        <v>985.24683919999995</v>
      </c>
      <c r="R32" s="35">
        <v>244.36336256999999</v>
      </c>
      <c r="S32" s="35">
        <v>34.873957650000001</v>
      </c>
      <c r="T32" s="35">
        <v>5582.3833568800001</v>
      </c>
      <c r="U32" s="35">
        <v>774.98857472999998</v>
      </c>
      <c r="V32" s="35">
        <v>4.3492861700000001</v>
      </c>
      <c r="W32" s="35">
        <v>47.370890850000002</v>
      </c>
      <c r="X32" s="35">
        <v>229.12674953999999</v>
      </c>
      <c r="Y32" s="35">
        <v>0</v>
      </c>
      <c r="Z32" s="35">
        <v>49.767197920000001</v>
      </c>
      <c r="AA32" s="35">
        <v>419.21856360999999</v>
      </c>
      <c r="AB32" s="35">
        <v>0</v>
      </c>
      <c r="AC32" s="35">
        <v>0</v>
      </c>
      <c r="AD32" s="35">
        <v>0</v>
      </c>
      <c r="AE32" s="35">
        <v>10755.20105928</v>
      </c>
      <c r="AF32" s="35">
        <v>59.36001727</v>
      </c>
      <c r="AG32" s="35">
        <v>54.034984729999998</v>
      </c>
      <c r="AH32" s="35">
        <v>0</v>
      </c>
      <c r="AI32" s="35">
        <v>44.143849539999998</v>
      </c>
      <c r="AJ32" s="35">
        <v>104.60972878</v>
      </c>
      <c r="AK32" s="35">
        <v>10.921858350000001</v>
      </c>
      <c r="AL32" s="35">
        <v>0</v>
      </c>
      <c r="AM32" s="35">
        <v>17573.120657979998</v>
      </c>
      <c r="AN32" s="35">
        <v>632.27821394</v>
      </c>
      <c r="AO32" s="35">
        <v>490.40391799999998</v>
      </c>
      <c r="AP32" s="35">
        <v>164.74158718000001</v>
      </c>
      <c r="AQ32" s="35">
        <v>85.909595719999999</v>
      </c>
      <c r="AR32" s="37">
        <f t="shared" si="0"/>
        <v>45542.297286969988</v>
      </c>
    </row>
    <row r="33" spans="1:44" s="37" customFormat="1" ht="13" x14ac:dyDescent="0.3">
      <c r="A33" s="5" t="s">
        <v>147</v>
      </c>
      <c r="B33" s="36">
        <v>0</v>
      </c>
      <c r="C33" s="36">
        <v>0</v>
      </c>
      <c r="D33" s="37">
        <v>17170.076654500001</v>
      </c>
      <c r="E33" s="37">
        <v>278.83354043000003</v>
      </c>
      <c r="F33" s="37">
        <v>0</v>
      </c>
      <c r="G33" s="37">
        <v>0</v>
      </c>
      <c r="H33" s="37">
        <v>0</v>
      </c>
      <c r="I33" s="37">
        <v>4.9999999999999998E-8</v>
      </c>
      <c r="J33" s="37">
        <v>791.71629523000001</v>
      </c>
      <c r="K33" s="37">
        <v>51.525308000000003</v>
      </c>
      <c r="L33" s="37">
        <v>0</v>
      </c>
      <c r="M33" s="37">
        <v>0</v>
      </c>
      <c r="N33" s="37">
        <v>-1.2833391199999999</v>
      </c>
      <c r="O33" s="37">
        <v>-125.89769810999999</v>
      </c>
      <c r="P33" s="37">
        <v>0</v>
      </c>
      <c r="Q33" s="37">
        <v>-259.4768454</v>
      </c>
      <c r="R33" s="37">
        <v>329.34123426000002</v>
      </c>
      <c r="S33" s="37">
        <v>-0.13938786</v>
      </c>
      <c r="T33" s="37">
        <v>-2017.175988</v>
      </c>
      <c r="U33" s="37">
        <v>-48.488889</v>
      </c>
      <c r="V33" s="37">
        <v>0</v>
      </c>
      <c r="W33" s="37">
        <v>-21.204496410000001</v>
      </c>
      <c r="X33" s="37">
        <v>766.40743931999998</v>
      </c>
      <c r="Y33" s="37">
        <v>0</v>
      </c>
      <c r="Z33" s="37">
        <v>192.59556194999999</v>
      </c>
      <c r="AA33" s="37">
        <v>332.43855944000001</v>
      </c>
      <c r="AB33" s="37">
        <v>0</v>
      </c>
      <c r="AC33" s="37">
        <v>0</v>
      </c>
      <c r="AD33" s="37">
        <v>0</v>
      </c>
      <c r="AE33" s="37">
        <v>-79.259300490000001</v>
      </c>
      <c r="AF33" s="37">
        <v>0</v>
      </c>
      <c r="AG33" s="37">
        <v>7.9482495200000001</v>
      </c>
      <c r="AH33" s="37">
        <v>467.23924690000001</v>
      </c>
      <c r="AI33" s="37">
        <v>-114.19792707000001</v>
      </c>
      <c r="AJ33" s="37">
        <v>-24.200126000000001</v>
      </c>
      <c r="AK33" s="37">
        <v>1E-8</v>
      </c>
      <c r="AL33" s="37">
        <v>125.45322834</v>
      </c>
      <c r="AM33" s="37">
        <v>760.28874340000004</v>
      </c>
      <c r="AN33" s="37">
        <v>3196.15895546</v>
      </c>
      <c r="AO33" s="37">
        <v>58.347518000000001</v>
      </c>
      <c r="AP33" s="37">
        <v>318.83557023999998</v>
      </c>
      <c r="AQ33" s="37">
        <v>17.72043103</v>
      </c>
      <c r="AR33" s="37">
        <f t="shared" si="0"/>
        <v>22173.602538620002</v>
      </c>
    </row>
    <row r="34" spans="1:44" s="37" customFormat="1" ht="13" x14ac:dyDescent="0.3">
      <c r="A34" s="5" t="s">
        <v>148</v>
      </c>
      <c r="B34" s="36">
        <v>0</v>
      </c>
      <c r="C34" s="36">
        <v>0</v>
      </c>
      <c r="D34" s="37">
        <v>0</v>
      </c>
      <c r="E34" s="37">
        <v>278.83354043000003</v>
      </c>
      <c r="F34" s="37">
        <v>0</v>
      </c>
      <c r="G34" s="37">
        <v>0</v>
      </c>
      <c r="H34" s="37">
        <v>0</v>
      </c>
      <c r="I34" s="37">
        <v>4.9999999999999998E-8</v>
      </c>
      <c r="J34" s="37">
        <v>0</v>
      </c>
      <c r="K34" s="37">
        <v>0</v>
      </c>
      <c r="L34" s="37">
        <v>0</v>
      </c>
      <c r="M34" s="37">
        <v>0</v>
      </c>
      <c r="N34" s="37">
        <v>-1.2833391199999999</v>
      </c>
      <c r="O34" s="37">
        <v>-125.89769810999999</v>
      </c>
      <c r="P34" s="37">
        <v>0</v>
      </c>
      <c r="Q34" s="37">
        <v>-259.4768454</v>
      </c>
      <c r="R34" s="37">
        <v>329.34123426000002</v>
      </c>
      <c r="S34" s="37">
        <v>-0.13938786</v>
      </c>
      <c r="T34" s="37">
        <v>-2017.175988</v>
      </c>
      <c r="U34" s="37">
        <v>-48.488889</v>
      </c>
      <c r="V34" s="37">
        <v>0</v>
      </c>
      <c r="W34" s="37">
        <v>-21.204496410000001</v>
      </c>
      <c r="X34" s="37">
        <v>-0.83388967999999997</v>
      </c>
      <c r="Y34" s="37">
        <v>0</v>
      </c>
      <c r="Z34" s="37">
        <v>192.59556194999999</v>
      </c>
      <c r="AA34" s="37">
        <v>332.43855944000001</v>
      </c>
      <c r="AB34" s="37">
        <v>0</v>
      </c>
      <c r="AC34" s="37">
        <v>0</v>
      </c>
      <c r="AD34" s="37">
        <v>0</v>
      </c>
      <c r="AE34" s="37">
        <v>-79.259300490000001</v>
      </c>
      <c r="AF34" s="37">
        <v>0</v>
      </c>
      <c r="AG34" s="37">
        <v>0</v>
      </c>
      <c r="AH34" s="37">
        <v>-6.4534431000000003</v>
      </c>
      <c r="AI34" s="37">
        <v>-114.19792707000001</v>
      </c>
      <c r="AJ34" s="37">
        <v>-24.200126000000001</v>
      </c>
      <c r="AK34" s="37">
        <v>1E-8</v>
      </c>
      <c r="AL34" s="37">
        <v>125.45322834</v>
      </c>
      <c r="AM34" s="37">
        <v>760.28874340000004</v>
      </c>
      <c r="AN34" s="37">
        <v>0</v>
      </c>
      <c r="AO34" s="37">
        <v>0</v>
      </c>
      <c r="AP34" s="37">
        <v>0</v>
      </c>
      <c r="AQ34" s="37">
        <v>0</v>
      </c>
      <c r="AR34" s="37">
        <f t="shared" si="0"/>
        <v>-679.66046236</v>
      </c>
    </row>
    <row r="35" spans="1:44" s="37" customFormat="1" ht="13" x14ac:dyDescent="0.3">
      <c r="A35" s="5" t="s">
        <v>149</v>
      </c>
      <c r="B35" s="36">
        <v>0</v>
      </c>
      <c r="C35" s="36">
        <v>0</v>
      </c>
      <c r="D35" s="37">
        <v>0</v>
      </c>
      <c r="E35" s="37">
        <v>285.11409343000003</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7">
        <v>0</v>
      </c>
      <c r="AA35" s="37">
        <v>0</v>
      </c>
      <c r="AB35" s="37">
        <v>0</v>
      </c>
      <c r="AC35" s="37">
        <v>0</v>
      </c>
      <c r="AD35" s="37">
        <v>0</v>
      </c>
      <c r="AE35" s="37">
        <v>0</v>
      </c>
      <c r="AF35" s="37">
        <v>0</v>
      </c>
      <c r="AG35" s="37">
        <v>0</v>
      </c>
      <c r="AH35" s="37">
        <v>0</v>
      </c>
      <c r="AI35" s="37">
        <v>0</v>
      </c>
      <c r="AJ35" s="37">
        <v>0</v>
      </c>
      <c r="AK35" s="37">
        <v>0</v>
      </c>
      <c r="AL35" s="37">
        <v>0</v>
      </c>
      <c r="AM35" s="37">
        <v>0</v>
      </c>
      <c r="AN35" s="37">
        <v>0</v>
      </c>
      <c r="AO35" s="37">
        <v>0</v>
      </c>
      <c r="AP35" s="37">
        <v>0</v>
      </c>
      <c r="AQ35" s="37">
        <v>0</v>
      </c>
      <c r="AR35" s="37">
        <f t="shared" si="0"/>
        <v>285.11409343000003</v>
      </c>
    </row>
    <row r="36" spans="1:44" s="37" customFormat="1" ht="13" x14ac:dyDescent="0.3">
      <c r="A36" s="5" t="s">
        <v>150</v>
      </c>
      <c r="B36" s="36">
        <v>0</v>
      </c>
      <c r="C36" s="36">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c r="AC36" s="37">
        <v>0</v>
      </c>
      <c r="AD36" s="37">
        <v>0</v>
      </c>
      <c r="AE36" s="37">
        <v>0</v>
      </c>
      <c r="AF36" s="37">
        <v>0</v>
      </c>
      <c r="AG36" s="37">
        <v>0</v>
      </c>
      <c r="AH36" s="37">
        <v>0</v>
      </c>
      <c r="AI36" s="37">
        <v>0</v>
      </c>
      <c r="AJ36" s="37">
        <v>0</v>
      </c>
      <c r="AK36" s="37">
        <v>0</v>
      </c>
      <c r="AL36" s="37">
        <v>0</v>
      </c>
      <c r="AM36" s="37">
        <v>760.91593999999998</v>
      </c>
      <c r="AN36" s="37">
        <v>0</v>
      </c>
      <c r="AO36" s="37">
        <v>0</v>
      </c>
      <c r="AP36" s="37">
        <v>0</v>
      </c>
      <c r="AQ36" s="37">
        <v>0</v>
      </c>
      <c r="AR36" s="37">
        <f t="shared" si="0"/>
        <v>760.91593999999998</v>
      </c>
    </row>
    <row r="37" spans="1:44" s="35" customFormat="1" ht="13" x14ac:dyDescent="0.3">
      <c r="A37" s="4" t="s">
        <v>151</v>
      </c>
      <c r="B37" s="34">
        <v>0</v>
      </c>
      <c r="C37" s="34">
        <v>0</v>
      </c>
      <c r="D37" s="35">
        <v>0</v>
      </c>
      <c r="E37" s="35">
        <v>-6.2805530000000003</v>
      </c>
      <c r="F37" s="35">
        <v>0</v>
      </c>
      <c r="G37" s="35">
        <v>0</v>
      </c>
      <c r="H37" s="35">
        <v>0</v>
      </c>
      <c r="I37" s="35">
        <v>4.9999999999999998E-8</v>
      </c>
      <c r="J37" s="35">
        <v>0</v>
      </c>
      <c r="K37" s="35">
        <v>0</v>
      </c>
      <c r="L37" s="35">
        <v>0</v>
      </c>
      <c r="M37" s="35">
        <v>0</v>
      </c>
      <c r="N37" s="35">
        <v>-1.2833391199999999</v>
      </c>
      <c r="O37" s="35">
        <v>-125.89769810999999</v>
      </c>
      <c r="P37" s="35">
        <v>0</v>
      </c>
      <c r="Q37" s="35">
        <v>-259.4768454</v>
      </c>
      <c r="R37" s="35">
        <v>329.34123426000002</v>
      </c>
      <c r="S37" s="35">
        <v>-0.13938786</v>
      </c>
      <c r="T37" s="35">
        <v>-2017.175988</v>
      </c>
      <c r="U37" s="35">
        <v>-48.488889</v>
      </c>
      <c r="V37" s="35">
        <v>0</v>
      </c>
      <c r="W37" s="35">
        <v>-21.204496410000001</v>
      </c>
      <c r="X37" s="35">
        <v>-0.83388967999999997</v>
      </c>
      <c r="Y37" s="35">
        <v>0</v>
      </c>
      <c r="Z37" s="35">
        <v>192.59556194999999</v>
      </c>
      <c r="AA37" s="35">
        <v>332.43855944000001</v>
      </c>
      <c r="AB37" s="35">
        <v>0</v>
      </c>
      <c r="AC37" s="35">
        <v>0</v>
      </c>
      <c r="AD37" s="35">
        <v>0</v>
      </c>
      <c r="AE37" s="35">
        <v>-79.259300490000001</v>
      </c>
      <c r="AF37" s="35">
        <v>0</v>
      </c>
      <c r="AG37" s="35">
        <v>0</v>
      </c>
      <c r="AH37" s="35">
        <v>-6.4534431000000003</v>
      </c>
      <c r="AI37" s="35">
        <v>-114.19792707000001</v>
      </c>
      <c r="AJ37" s="35">
        <v>-24.200126000000001</v>
      </c>
      <c r="AK37" s="35">
        <v>1E-8</v>
      </c>
      <c r="AL37" s="35">
        <v>125.45322834</v>
      </c>
      <c r="AM37" s="35">
        <v>-0.62719659999999999</v>
      </c>
      <c r="AN37" s="35">
        <v>0</v>
      </c>
      <c r="AO37" s="35">
        <v>0</v>
      </c>
      <c r="AP37" s="35">
        <v>0</v>
      </c>
      <c r="AQ37" s="35">
        <v>0</v>
      </c>
      <c r="AR37" s="37">
        <f t="shared" si="0"/>
        <v>-1725.6904957900003</v>
      </c>
    </row>
    <row r="38" spans="1:44" s="35" customFormat="1" ht="13" x14ac:dyDescent="0.3">
      <c r="A38" s="4" t="s">
        <v>152</v>
      </c>
      <c r="B38" s="34">
        <v>0</v>
      </c>
      <c r="C38" s="34">
        <v>0</v>
      </c>
      <c r="D38" s="35">
        <v>17170.076654500001</v>
      </c>
      <c r="E38" s="35">
        <v>0</v>
      </c>
      <c r="F38" s="35">
        <v>0</v>
      </c>
      <c r="G38" s="35">
        <v>0</v>
      </c>
      <c r="H38" s="35">
        <v>0</v>
      </c>
      <c r="I38" s="35">
        <v>0</v>
      </c>
      <c r="J38" s="35">
        <v>791.71629523000001</v>
      </c>
      <c r="K38" s="35">
        <v>1.1655580000000001</v>
      </c>
      <c r="L38" s="35">
        <v>0</v>
      </c>
      <c r="M38" s="35">
        <v>0</v>
      </c>
      <c r="N38" s="35">
        <v>0</v>
      </c>
      <c r="O38" s="35">
        <v>0</v>
      </c>
      <c r="P38" s="35">
        <v>0</v>
      </c>
      <c r="Q38" s="35">
        <v>0</v>
      </c>
      <c r="R38" s="35">
        <v>0</v>
      </c>
      <c r="S38" s="35">
        <v>0</v>
      </c>
      <c r="T38" s="35">
        <v>0</v>
      </c>
      <c r="U38" s="35">
        <v>0</v>
      </c>
      <c r="V38" s="35">
        <v>0</v>
      </c>
      <c r="W38" s="35">
        <v>0</v>
      </c>
      <c r="X38" s="35">
        <v>767.24132899999995</v>
      </c>
      <c r="Y38" s="35">
        <v>0</v>
      </c>
      <c r="Z38" s="35">
        <v>0</v>
      </c>
      <c r="AA38" s="35">
        <v>0</v>
      </c>
      <c r="AB38" s="35">
        <v>0</v>
      </c>
      <c r="AC38" s="35">
        <v>0</v>
      </c>
      <c r="AD38" s="35">
        <v>0</v>
      </c>
      <c r="AE38" s="35">
        <v>0</v>
      </c>
      <c r="AF38" s="35">
        <v>0</v>
      </c>
      <c r="AG38" s="35">
        <v>0</v>
      </c>
      <c r="AH38" s="35">
        <v>0</v>
      </c>
      <c r="AI38" s="35">
        <v>0</v>
      </c>
      <c r="AJ38" s="35">
        <v>0</v>
      </c>
      <c r="AK38" s="35">
        <v>0</v>
      </c>
      <c r="AL38" s="35">
        <v>0</v>
      </c>
      <c r="AM38" s="35">
        <v>0</v>
      </c>
      <c r="AN38" s="35">
        <v>3114.85900889</v>
      </c>
      <c r="AO38" s="35">
        <v>58.347518000000001</v>
      </c>
      <c r="AP38" s="35">
        <v>9.6049149000000007</v>
      </c>
      <c r="AQ38" s="35">
        <v>12.1</v>
      </c>
      <c r="AR38" s="37">
        <f t="shared" si="0"/>
        <v>21925.111278519995</v>
      </c>
    </row>
    <row r="39" spans="1:44" s="35" customFormat="1" ht="13" x14ac:dyDescent="0.3">
      <c r="A39" s="4" t="s">
        <v>153</v>
      </c>
      <c r="B39" s="34">
        <v>0</v>
      </c>
      <c r="C39" s="34">
        <v>0</v>
      </c>
      <c r="D39" s="35">
        <v>0</v>
      </c>
      <c r="E39" s="35">
        <v>0</v>
      </c>
      <c r="F39" s="35">
        <v>0</v>
      </c>
      <c r="G39" s="35">
        <v>0</v>
      </c>
      <c r="H39" s="35">
        <v>0</v>
      </c>
      <c r="I39" s="35">
        <v>0</v>
      </c>
      <c r="J39" s="35">
        <v>0</v>
      </c>
      <c r="K39" s="35">
        <v>50.359749999999998</v>
      </c>
      <c r="L39" s="35">
        <v>0</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5">
        <v>0</v>
      </c>
      <c r="AD39" s="35">
        <v>0</v>
      </c>
      <c r="AE39" s="35">
        <v>0</v>
      </c>
      <c r="AF39" s="35">
        <v>0</v>
      </c>
      <c r="AG39" s="35">
        <v>7.9482495200000001</v>
      </c>
      <c r="AH39" s="35">
        <v>473.69269000000003</v>
      </c>
      <c r="AI39" s="35">
        <v>0</v>
      </c>
      <c r="AJ39" s="35">
        <v>0</v>
      </c>
      <c r="AK39" s="35">
        <v>0</v>
      </c>
      <c r="AL39" s="35">
        <v>0</v>
      </c>
      <c r="AM39" s="35">
        <v>0</v>
      </c>
      <c r="AN39" s="35">
        <v>81.299946570000003</v>
      </c>
      <c r="AO39" s="35">
        <v>0</v>
      </c>
      <c r="AP39" s="35">
        <v>309.23065534</v>
      </c>
      <c r="AQ39" s="35">
        <v>5.6204310299999998</v>
      </c>
      <c r="AR39" s="37">
        <f t="shared" si="0"/>
        <v>928.15172245999997</v>
      </c>
    </row>
    <row r="40" spans="1:44" s="35" customFormat="1" ht="13" x14ac:dyDescent="0.3">
      <c r="A40" s="4" t="s">
        <v>154</v>
      </c>
      <c r="B40" s="34">
        <v>0</v>
      </c>
      <c r="C40" s="34">
        <v>0</v>
      </c>
      <c r="D40" s="35">
        <v>0</v>
      </c>
      <c r="E40" s="35">
        <v>0</v>
      </c>
      <c r="F40" s="35">
        <v>0</v>
      </c>
      <c r="G40" s="35">
        <v>0</v>
      </c>
      <c r="H40" s="35">
        <v>0</v>
      </c>
      <c r="I40" s="35">
        <v>0</v>
      </c>
      <c r="J40" s="35">
        <v>0</v>
      </c>
      <c r="K40" s="35">
        <v>0</v>
      </c>
      <c r="L40" s="35">
        <v>0</v>
      </c>
      <c r="M40" s="35">
        <v>0</v>
      </c>
      <c r="N40" s="35">
        <v>0</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c r="AF40" s="35">
        <v>0</v>
      </c>
      <c r="AG40" s="35">
        <v>0</v>
      </c>
      <c r="AH40" s="35">
        <v>0</v>
      </c>
      <c r="AI40" s="35">
        <v>0</v>
      </c>
      <c r="AJ40" s="35">
        <v>0</v>
      </c>
      <c r="AK40" s="35">
        <v>0</v>
      </c>
      <c r="AL40" s="35">
        <v>0</v>
      </c>
      <c r="AM40" s="35">
        <v>0</v>
      </c>
      <c r="AN40" s="35">
        <v>0</v>
      </c>
      <c r="AO40" s="35">
        <v>0</v>
      </c>
      <c r="AP40" s="35">
        <v>0</v>
      </c>
      <c r="AQ40" s="35">
        <v>0</v>
      </c>
      <c r="AR40" s="37">
        <f t="shared" si="0"/>
        <v>0</v>
      </c>
    </row>
    <row r="41" spans="1:44" s="37" customFormat="1" ht="13" x14ac:dyDescent="0.3">
      <c r="A41" s="5" t="s">
        <v>155</v>
      </c>
      <c r="B41" s="36">
        <v>0</v>
      </c>
      <c r="C41" s="36">
        <v>0</v>
      </c>
      <c r="D41" s="37">
        <v>0</v>
      </c>
      <c r="E41" s="37">
        <v>0</v>
      </c>
      <c r="F41" s="37">
        <v>0</v>
      </c>
      <c r="G41" s="37">
        <v>0</v>
      </c>
      <c r="H41" s="37">
        <v>0</v>
      </c>
      <c r="I41" s="37">
        <v>0</v>
      </c>
      <c r="J41" s="37">
        <v>0</v>
      </c>
      <c r="K41" s="37">
        <v>0</v>
      </c>
      <c r="L41" s="37">
        <v>26.242137490000001</v>
      </c>
      <c r="M41" s="37">
        <v>0</v>
      </c>
      <c r="N41" s="37">
        <v>0</v>
      </c>
      <c r="O41" s="37">
        <v>0</v>
      </c>
      <c r="P41" s="37">
        <v>0</v>
      </c>
      <c r="Q41" s="37">
        <v>8.6000000000000002E-7</v>
      </c>
      <c r="R41" s="37">
        <v>153.36599866</v>
      </c>
      <c r="S41" s="37">
        <v>53.21818639</v>
      </c>
      <c r="T41" s="37">
        <v>0</v>
      </c>
      <c r="U41" s="37">
        <v>0</v>
      </c>
      <c r="V41" s="37">
        <v>0</v>
      </c>
      <c r="W41" s="37">
        <v>0</v>
      </c>
      <c r="X41" s="37">
        <v>0</v>
      </c>
      <c r="Y41" s="37">
        <v>0</v>
      </c>
      <c r="Z41" s="37">
        <v>7.1999999999999999E-7</v>
      </c>
      <c r="AA41" s="37">
        <v>104.67979</v>
      </c>
      <c r="AB41" s="37">
        <v>0</v>
      </c>
      <c r="AC41" s="37">
        <v>0</v>
      </c>
      <c r="AD41" s="37">
        <v>0</v>
      </c>
      <c r="AE41" s="37">
        <v>0</v>
      </c>
      <c r="AF41" s="37">
        <v>0</v>
      </c>
      <c r="AG41" s="37">
        <v>0</v>
      </c>
      <c r="AH41" s="37">
        <v>0</v>
      </c>
      <c r="AI41" s="37">
        <v>162.59348868000001</v>
      </c>
      <c r="AJ41" s="37">
        <v>0</v>
      </c>
      <c r="AK41" s="37">
        <v>0</v>
      </c>
      <c r="AL41" s="37">
        <v>0</v>
      </c>
      <c r="AM41" s="37">
        <v>15.614000000000001</v>
      </c>
      <c r="AN41" s="37">
        <v>0</v>
      </c>
      <c r="AO41" s="37">
        <v>0</v>
      </c>
      <c r="AP41" s="37">
        <v>0</v>
      </c>
      <c r="AQ41" s="37">
        <v>0</v>
      </c>
      <c r="AR41" s="37">
        <f t="shared" si="0"/>
        <v>515.71360279999999</v>
      </c>
    </row>
    <row r="42" spans="1:44" s="35" customFormat="1" ht="13" x14ac:dyDescent="0.3">
      <c r="A42" s="4" t="s">
        <v>156</v>
      </c>
      <c r="B42" s="34">
        <v>0</v>
      </c>
      <c r="C42" s="34">
        <v>0</v>
      </c>
      <c r="D42" s="35">
        <v>0</v>
      </c>
      <c r="E42" s="35">
        <v>0</v>
      </c>
      <c r="F42" s="35">
        <v>0</v>
      </c>
      <c r="G42" s="35">
        <v>0</v>
      </c>
      <c r="H42" s="35">
        <v>0</v>
      </c>
      <c r="I42" s="35">
        <v>0</v>
      </c>
      <c r="J42" s="35">
        <v>0</v>
      </c>
      <c r="K42" s="35">
        <v>0</v>
      </c>
      <c r="L42" s="35">
        <v>0</v>
      </c>
      <c r="M42" s="35">
        <v>0</v>
      </c>
      <c r="N42" s="35">
        <v>0</v>
      </c>
      <c r="O42" s="35">
        <v>0</v>
      </c>
      <c r="P42" s="35">
        <v>0</v>
      </c>
      <c r="Q42" s="35">
        <v>0</v>
      </c>
      <c r="R42" s="35">
        <v>0</v>
      </c>
      <c r="S42" s="35">
        <v>0</v>
      </c>
      <c r="T42" s="35">
        <v>0</v>
      </c>
      <c r="U42" s="35">
        <v>0</v>
      </c>
      <c r="V42" s="35">
        <v>0</v>
      </c>
      <c r="W42" s="35">
        <v>0</v>
      </c>
      <c r="X42" s="35">
        <v>0</v>
      </c>
      <c r="Y42" s="35">
        <v>0</v>
      </c>
      <c r="Z42" s="35">
        <v>0</v>
      </c>
      <c r="AA42" s="35">
        <v>104.67979</v>
      </c>
      <c r="AB42" s="35">
        <v>0</v>
      </c>
      <c r="AC42" s="35">
        <v>0</v>
      </c>
      <c r="AD42" s="35">
        <v>0</v>
      </c>
      <c r="AE42" s="35">
        <v>0</v>
      </c>
      <c r="AF42" s="35">
        <v>0</v>
      </c>
      <c r="AG42" s="35">
        <v>0</v>
      </c>
      <c r="AH42" s="35">
        <v>0</v>
      </c>
      <c r="AI42" s="35">
        <v>96.043420139999995</v>
      </c>
      <c r="AJ42" s="35">
        <v>0</v>
      </c>
      <c r="AK42" s="35">
        <v>0</v>
      </c>
      <c r="AL42" s="35">
        <v>0</v>
      </c>
      <c r="AM42" s="35">
        <v>15.614000000000001</v>
      </c>
      <c r="AN42" s="35">
        <v>0</v>
      </c>
      <c r="AO42" s="35">
        <v>0</v>
      </c>
      <c r="AP42" s="35">
        <v>0</v>
      </c>
      <c r="AQ42" s="35">
        <v>0</v>
      </c>
      <c r="AR42" s="37">
        <f t="shared" si="0"/>
        <v>216.33721014</v>
      </c>
    </row>
    <row r="43" spans="1:44" s="37" customFormat="1" ht="13" x14ac:dyDescent="0.3">
      <c r="A43" s="5" t="s">
        <v>157</v>
      </c>
      <c r="B43" s="36">
        <v>0</v>
      </c>
      <c r="C43" s="36">
        <v>0</v>
      </c>
      <c r="D43" s="37">
        <v>0</v>
      </c>
      <c r="E43" s="37">
        <v>0</v>
      </c>
      <c r="F43" s="37">
        <v>0</v>
      </c>
      <c r="G43" s="37">
        <v>0</v>
      </c>
      <c r="H43" s="37">
        <v>0</v>
      </c>
      <c r="I43" s="37">
        <v>0</v>
      </c>
      <c r="J43" s="37">
        <v>0</v>
      </c>
      <c r="K43" s="37">
        <v>0</v>
      </c>
      <c r="L43" s="37">
        <v>26.242137490000001</v>
      </c>
      <c r="M43" s="37">
        <v>0</v>
      </c>
      <c r="N43" s="37">
        <v>0</v>
      </c>
      <c r="O43" s="37">
        <v>0</v>
      </c>
      <c r="P43" s="37">
        <v>0</v>
      </c>
      <c r="Q43" s="37">
        <v>8.6000000000000002E-7</v>
      </c>
      <c r="R43" s="37">
        <v>153.36599866</v>
      </c>
      <c r="S43" s="37">
        <v>53.21818639</v>
      </c>
      <c r="T43" s="37">
        <v>0</v>
      </c>
      <c r="U43" s="37">
        <v>0</v>
      </c>
      <c r="V43" s="37">
        <v>0</v>
      </c>
      <c r="W43" s="37">
        <v>0</v>
      </c>
      <c r="X43" s="37">
        <v>0</v>
      </c>
      <c r="Y43" s="37">
        <v>0</v>
      </c>
      <c r="Z43" s="37">
        <v>7.1999999999999999E-7</v>
      </c>
      <c r="AA43" s="37">
        <v>0</v>
      </c>
      <c r="AB43" s="37">
        <v>0</v>
      </c>
      <c r="AC43" s="37">
        <v>0</v>
      </c>
      <c r="AD43" s="37">
        <v>0</v>
      </c>
      <c r="AE43" s="37">
        <v>0</v>
      </c>
      <c r="AF43" s="37">
        <v>0</v>
      </c>
      <c r="AG43" s="37">
        <v>0</v>
      </c>
      <c r="AH43" s="37">
        <v>0</v>
      </c>
      <c r="AI43" s="37">
        <v>0</v>
      </c>
      <c r="AJ43" s="37">
        <v>0</v>
      </c>
      <c r="AK43" s="37">
        <v>0</v>
      </c>
      <c r="AL43" s="37">
        <v>0</v>
      </c>
      <c r="AM43" s="37">
        <v>0</v>
      </c>
      <c r="AN43" s="37">
        <v>0</v>
      </c>
      <c r="AO43" s="37">
        <v>0</v>
      </c>
      <c r="AP43" s="37">
        <v>0</v>
      </c>
      <c r="AQ43" s="37">
        <v>0</v>
      </c>
      <c r="AR43" s="37">
        <f t="shared" si="0"/>
        <v>232.82632412000001</v>
      </c>
    </row>
    <row r="44" spans="1:44" s="37" customFormat="1" ht="13" x14ac:dyDescent="0.3">
      <c r="A44" s="5" t="s">
        <v>148</v>
      </c>
      <c r="B44" s="36">
        <v>0</v>
      </c>
      <c r="C44" s="36">
        <v>0</v>
      </c>
      <c r="D44" s="37">
        <v>0</v>
      </c>
      <c r="E44" s="37">
        <v>0</v>
      </c>
      <c r="F44" s="37">
        <v>0</v>
      </c>
      <c r="G44" s="37">
        <v>0</v>
      </c>
      <c r="H44" s="37">
        <v>0</v>
      </c>
      <c r="I44" s="37">
        <v>0</v>
      </c>
      <c r="J44" s="37">
        <v>0</v>
      </c>
      <c r="K44" s="37">
        <v>0</v>
      </c>
      <c r="L44" s="37">
        <v>0</v>
      </c>
      <c r="M44" s="37">
        <v>0</v>
      </c>
      <c r="N44" s="37">
        <v>0</v>
      </c>
      <c r="O44" s="37">
        <v>0</v>
      </c>
      <c r="P44" s="37">
        <v>0</v>
      </c>
      <c r="Q44" s="37">
        <v>8.6000000000000002E-7</v>
      </c>
      <c r="R44" s="37">
        <v>153.36599866</v>
      </c>
      <c r="S44" s="37">
        <v>0</v>
      </c>
      <c r="T44" s="37">
        <v>0</v>
      </c>
      <c r="U44" s="37">
        <v>0</v>
      </c>
      <c r="V44" s="37">
        <v>0</v>
      </c>
      <c r="W44" s="37">
        <v>0</v>
      </c>
      <c r="X44" s="37">
        <v>0</v>
      </c>
      <c r="Y44" s="37">
        <v>0</v>
      </c>
      <c r="Z44" s="37">
        <v>7.1999999999999999E-7</v>
      </c>
      <c r="AA44" s="37">
        <v>0</v>
      </c>
      <c r="AB44" s="37">
        <v>0</v>
      </c>
      <c r="AC44" s="37">
        <v>0</v>
      </c>
      <c r="AD44" s="37">
        <v>0</v>
      </c>
      <c r="AE44" s="37">
        <v>0</v>
      </c>
      <c r="AF44" s="37">
        <v>0</v>
      </c>
      <c r="AG44" s="37">
        <v>0</v>
      </c>
      <c r="AH44" s="37">
        <v>0</v>
      </c>
      <c r="AI44" s="37">
        <v>0</v>
      </c>
      <c r="AJ44" s="37">
        <v>0</v>
      </c>
      <c r="AK44" s="37">
        <v>0</v>
      </c>
      <c r="AL44" s="37">
        <v>0</v>
      </c>
      <c r="AM44" s="37">
        <v>0</v>
      </c>
      <c r="AN44" s="37">
        <v>0</v>
      </c>
      <c r="AO44" s="37">
        <v>0</v>
      </c>
      <c r="AP44" s="37">
        <v>0</v>
      </c>
      <c r="AQ44" s="37">
        <v>0</v>
      </c>
      <c r="AR44" s="37">
        <f t="shared" ref="AR44:AR75" si="1">SUM(B44:AQ44)</f>
        <v>153.36600024000001</v>
      </c>
    </row>
    <row r="45" spans="1:44" s="37" customFormat="1" ht="13" x14ac:dyDescent="0.3">
      <c r="A45" s="5" t="s">
        <v>150</v>
      </c>
      <c r="B45" s="36">
        <v>0</v>
      </c>
      <c r="C45" s="36">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c r="AI45" s="37">
        <v>0</v>
      </c>
      <c r="AJ45" s="37">
        <v>0</v>
      </c>
      <c r="AK45" s="37">
        <v>0</v>
      </c>
      <c r="AL45" s="37">
        <v>0</v>
      </c>
      <c r="AM45" s="37">
        <v>0</v>
      </c>
      <c r="AN45" s="37">
        <v>0</v>
      </c>
      <c r="AO45" s="37">
        <v>0</v>
      </c>
      <c r="AP45" s="37">
        <v>0</v>
      </c>
      <c r="AQ45" s="37">
        <v>0</v>
      </c>
      <c r="AR45" s="37">
        <f t="shared" si="1"/>
        <v>0</v>
      </c>
    </row>
    <row r="46" spans="1:44" s="35" customFormat="1" ht="13" x14ac:dyDescent="0.3">
      <c r="A46" s="4" t="s">
        <v>151</v>
      </c>
      <c r="B46" s="34">
        <v>0</v>
      </c>
      <c r="C46" s="34">
        <v>0</v>
      </c>
      <c r="D46" s="35">
        <v>0</v>
      </c>
      <c r="E46" s="35">
        <v>0</v>
      </c>
      <c r="F46" s="35">
        <v>0</v>
      </c>
      <c r="G46" s="35">
        <v>0</v>
      </c>
      <c r="H46" s="35">
        <v>0</v>
      </c>
      <c r="I46" s="35">
        <v>0</v>
      </c>
      <c r="J46" s="35">
        <v>0</v>
      </c>
      <c r="K46" s="35">
        <v>0</v>
      </c>
      <c r="L46" s="35">
        <v>0</v>
      </c>
      <c r="M46" s="35">
        <v>0</v>
      </c>
      <c r="N46" s="35">
        <v>0</v>
      </c>
      <c r="O46" s="35">
        <v>0</v>
      </c>
      <c r="P46" s="35">
        <v>0</v>
      </c>
      <c r="Q46" s="35">
        <v>8.6000000000000002E-7</v>
      </c>
      <c r="R46" s="35">
        <v>153.36599866</v>
      </c>
      <c r="S46" s="35">
        <v>0</v>
      </c>
      <c r="T46" s="35">
        <v>0</v>
      </c>
      <c r="U46" s="35">
        <v>0</v>
      </c>
      <c r="V46" s="35">
        <v>0</v>
      </c>
      <c r="W46" s="35">
        <v>0</v>
      </c>
      <c r="X46" s="35">
        <v>0</v>
      </c>
      <c r="Y46" s="35">
        <v>0</v>
      </c>
      <c r="Z46" s="35">
        <v>7.1999999999999999E-7</v>
      </c>
      <c r="AA46" s="35">
        <v>0</v>
      </c>
      <c r="AB46" s="35">
        <v>0</v>
      </c>
      <c r="AC46" s="35">
        <v>0</v>
      </c>
      <c r="AD46" s="35">
        <v>0</v>
      </c>
      <c r="AE46" s="35">
        <v>0</v>
      </c>
      <c r="AF46" s="35">
        <v>0</v>
      </c>
      <c r="AG46" s="35">
        <v>0</v>
      </c>
      <c r="AH46" s="35">
        <v>0</v>
      </c>
      <c r="AI46" s="35">
        <v>0</v>
      </c>
      <c r="AJ46" s="35">
        <v>0</v>
      </c>
      <c r="AK46" s="35">
        <v>0</v>
      </c>
      <c r="AL46" s="35">
        <v>0</v>
      </c>
      <c r="AM46" s="35">
        <v>0</v>
      </c>
      <c r="AN46" s="35">
        <v>0</v>
      </c>
      <c r="AO46" s="35">
        <v>0</v>
      </c>
      <c r="AP46" s="35">
        <v>0</v>
      </c>
      <c r="AQ46" s="35">
        <v>0</v>
      </c>
      <c r="AR46" s="37">
        <f t="shared" si="1"/>
        <v>153.36600024000001</v>
      </c>
    </row>
    <row r="47" spans="1:44" s="35" customFormat="1" ht="13" x14ac:dyDescent="0.3">
      <c r="A47" s="4" t="s">
        <v>152</v>
      </c>
      <c r="B47" s="34">
        <v>0</v>
      </c>
      <c r="C47" s="34">
        <v>0</v>
      </c>
      <c r="D47" s="35">
        <v>0</v>
      </c>
      <c r="E47" s="35">
        <v>0</v>
      </c>
      <c r="F47" s="35">
        <v>0</v>
      </c>
      <c r="G47" s="35">
        <v>0</v>
      </c>
      <c r="H47" s="35">
        <v>0</v>
      </c>
      <c r="I47" s="35">
        <v>0</v>
      </c>
      <c r="J47" s="35">
        <v>0</v>
      </c>
      <c r="K47" s="35">
        <v>0</v>
      </c>
      <c r="L47" s="35">
        <v>0</v>
      </c>
      <c r="M47" s="35">
        <v>0</v>
      </c>
      <c r="N47" s="35">
        <v>0</v>
      </c>
      <c r="O47" s="35">
        <v>0</v>
      </c>
      <c r="P47" s="35">
        <v>0</v>
      </c>
      <c r="Q47" s="35">
        <v>0</v>
      </c>
      <c r="R47" s="35">
        <v>0</v>
      </c>
      <c r="S47" s="35">
        <v>0</v>
      </c>
      <c r="T47" s="35">
        <v>0</v>
      </c>
      <c r="U47" s="35">
        <v>0</v>
      </c>
      <c r="V47" s="35">
        <v>0</v>
      </c>
      <c r="W47" s="35">
        <v>0</v>
      </c>
      <c r="X47" s="35">
        <v>0</v>
      </c>
      <c r="Y47" s="35">
        <v>0</v>
      </c>
      <c r="Z47" s="35">
        <v>0</v>
      </c>
      <c r="AA47" s="35">
        <v>0</v>
      </c>
      <c r="AB47" s="35">
        <v>0</v>
      </c>
      <c r="AC47" s="35">
        <v>0</v>
      </c>
      <c r="AD47" s="35">
        <v>0</v>
      </c>
      <c r="AE47" s="35">
        <v>0</v>
      </c>
      <c r="AF47" s="35">
        <v>0</v>
      </c>
      <c r="AG47" s="35">
        <v>0</v>
      </c>
      <c r="AH47" s="35">
        <v>0</v>
      </c>
      <c r="AI47" s="35">
        <v>0</v>
      </c>
      <c r="AJ47" s="35">
        <v>0</v>
      </c>
      <c r="AK47" s="35">
        <v>0</v>
      </c>
      <c r="AL47" s="35">
        <v>0</v>
      </c>
      <c r="AM47" s="35">
        <v>0</v>
      </c>
      <c r="AN47" s="35">
        <v>0</v>
      </c>
      <c r="AO47" s="35">
        <v>0</v>
      </c>
      <c r="AP47" s="35">
        <v>0</v>
      </c>
      <c r="AQ47" s="35">
        <v>0</v>
      </c>
      <c r="AR47" s="37">
        <f t="shared" si="1"/>
        <v>0</v>
      </c>
    </row>
    <row r="48" spans="1:44" s="35" customFormat="1" ht="13" x14ac:dyDescent="0.3">
      <c r="A48" s="4" t="s">
        <v>153</v>
      </c>
      <c r="B48" s="34">
        <v>0</v>
      </c>
      <c r="C48" s="34">
        <v>0</v>
      </c>
      <c r="D48" s="35">
        <v>0</v>
      </c>
      <c r="E48" s="35">
        <v>0</v>
      </c>
      <c r="F48" s="35">
        <v>0</v>
      </c>
      <c r="G48" s="35">
        <v>0</v>
      </c>
      <c r="H48" s="35">
        <v>0</v>
      </c>
      <c r="I48" s="35">
        <v>0</v>
      </c>
      <c r="J48" s="35">
        <v>0</v>
      </c>
      <c r="K48" s="35">
        <v>0</v>
      </c>
      <c r="L48" s="35">
        <v>26.242137490000001</v>
      </c>
      <c r="M48" s="35">
        <v>0</v>
      </c>
      <c r="N48" s="35">
        <v>0</v>
      </c>
      <c r="O48" s="35">
        <v>0</v>
      </c>
      <c r="P48" s="35">
        <v>0</v>
      </c>
      <c r="Q48" s="35">
        <v>0</v>
      </c>
      <c r="R48" s="35">
        <v>0</v>
      </c>
      <c r="S48" s="35">
        <v>53.21818639</v>
      </c>
      <c r="T48" s="35">
        <v>0</v>
      </c>
      <c r="U48" s="35">
        <v>0</v>
      </c>
      <c r="V48" s="35">
        <v>0</v>
      </c>
      <c r="W48" s="35">
        <v>0</v>
      </c>
      <c r="X48" s="35">
        <v>0</v>
      </c>
      <c r="Y48" s="35">
        <v>0</v>
      </c>
      <c r="Z48" s="35">
        <v>0</v>
      </c>
      <c r="AA48" s="35">
        <v>0</v>
      </c>
      <c r="AB48" s="35">
        <v>0</v>
      </c>
      <c r="AC48" s="35">
        <v>0</v>
      </c>
      <c r="AD48" s="35">
        <v>0</v>
      </c>
      <c r="AE48" s="35">
        <v>0</v>
      </c>
      <c r="AF48" s="35">
        <v>0</v>
      </c>
      <c r="AG48" s="35">
        <v>0</v>
      </c>
      <c r="AH48" s="35">
        <v>0</v>
      </c>
      <c r="AI48" s="35">
        <v>0</v>
      </c>
      <c r="AJ48" s="35">
        <v>0</v>
      </c>
      <c r="AK48" s="35">
        <v>0</v>
      </c>
      <c r="AL48" s="35">
        <v>0</v>
      </c>
      <c r="AM48" s="35">
        <v>0</v>
      </c>
      <c r="AN48" s="35">
        <v>0</v>
      </c>
      <c r="AO48" s="35">
        <v>0</v>
      </c>
      <c r="AP48" s="35">
        <v>0</v>
      </c>
      <c r="AQ48" s="35">
        <v>0</v>
      </c>
      <c r="AR48" s="37">
        <f t="shared" si="1"/>
        <v>79.460323880000004</v>
      </c>
    </row>
    <row r="49" spans="1:44" s="35" customFormat="1" ht="13" x14ac:dyDescent="0.3">
      <c r="A49" s="4" t="s">
        <v>158</v>
      </c>
      <c r="B49" s="34">
        <v>0</v>
      </c>
      <c r="C49" s="34">
        <v>0</v>
      </c>
      <c r="D49" s="35">
        <v>0</v>
      </c>
      <c r="E49" s="35">
        <v>0</v>
      </c>
      <c r="F49" s="35">
        <v>0</v>
      </c>
      <c r="G49" s="35">
        <v>0</v>
      </c>
      <c r="H49" s="35">
        <v>0</v>
      </c>
      <c r="I49" s="35">
        <v>0</v>
      </c>
      <c r="J49" s="35">
        <v>0</v>
      </c>
      <c r="K49" s="35">
        <v>0</v>
      </c>
      <c r="L49" s="35">
        <v>0</v>
      </c>
      <c r="M49" s="35">
        <v>0</v>
      </c>
      <c r="N49" s="35">
        <v>0</v>
      </c>
      <c r="O49" s="35">
        <v>0</v>
      </c>
      <c r="P49" s="35">
        <v>0</v>
      </c>
      <c r="Q49" s="35">
        <v>0</v>
      </c>
      <c r="R49" s="35">
        <v>0</v>
      </c>
      <c r="S49" s="35">
        <v>0</v>
      </c>
      <c r="T49" s="35">
        <v>0</v>
      </c>
      <c r="U49" s="35">
        <v>0</v>
      </c>
      <c r="V49" s="35">
        <v>0</v>
      </c>
      <c r="W49" s="35">
        <v>0</v>
      </c>
      <c r="X49" s="35">
        <v>0</v>
      </c>
      <c r="Y49" s="35">
        <v>0</v>
      </c>
      <c r="Z49" s="35">
        <v>0</v>
      </c>
      <c r="AA49" s="35">
        <v>0</v>
      </c>
      <c r="AB49" s="35">
        <v>0</v>
      </c>
      <c r="AC49" s="35">
        <v>0</v>
      </c>
      <c r="AD49" s="35">
        <v>0</v>
      </c>
      <c r="AE49" s="35">
        <v>0</v>
      </c>
      <c r="AF49" s="35">
        <v>0</v>
      </c>
      <c r="AG49" s="35">
        <v>0</v>
      </c>
      <c r="AH49" s="35">
        <v>0</v>
      </c>
      <c r="AI49" s="35">
        <v>66.550068539999998</v>
      </c>
      <c r="AJ49" s="35">
        <v>0</v>
      </c>
      <c r="AK49" s="35">
        <v>0</v>
      </c>
      <c r="AL49" s="35">
        <v>0</v>
      </c>
      <c r="AM49" s="35">
        <v>0</v>
      </c>
      <c r="AN49" s="35">
        <v>0</v>
      </c>
      <c r="AO49" s="35">
        <v>0</v>
      </c>
      <c r="AP49" s="35">
        <v>0</v>
      </c>
      <c r="AQ49" s="35">
        <v>0</v>
      </c>
      <c r="AR49" s="37">
        <f t="shared" si="1"/>
        <v>66.550068539999998</v>
      </c>
    </row>
    <row r="50" spans="1:44" s="37" customFormat="1" ht="13" x14ac:dyDescent="0.3">
      <c r="A50" s="5" t="s">
        <v>159</v>
      </c>
      <c r="B50" s="36">
        <v>59.676985539999997</v>
      </c>
      <c r="C50" s="36">
        <v>13762.961565670001</v>
      </c>
      <c r="D50" s="37">
        <v>34761.263213500002</v>
      </c>
      <c r="E50" s="37">
        <v>1691446.9732703769</v>
      </c>
      <c r="F50" s="37">
        <v>4530.3304119599998</v>
      </c>
      <c r="G50" s="37">
        <v>2425.1249286900002</v>
      </c>
      <c r="H50" s="37">
        <v>961.60734307999996</v>
      </c>
      <c r="I50" s="37">
        <v>73.574551099999994</v>
      </c>
      <c r="J50" s="37">
        <v>1138.95493184</v>
      </c>
      <c r="K50" s="37">
        <v>9536.2326937199996</v>
      </c>
      <c r="L50" s="37">
        <v>1293.04623668</v>
      </c>
      <c r="M50" s="37">
        <v>874.44844089390006</v>
      </c>
      <c r="N50" s="37">
        <v>4046.2989965900001</v>
      </c>
      <c r="O50" s="37">
        <v>37051.904058990003</v>
      </c>
      <c r="P50" s="37">
        <v>11570.827450250001</v>
      </c>
      <c r="Q50" s="37">
        <v>37081.527388273003</v>
      </c>
      <c r="R50" s="37">
        <v>7862.9385185299998</v>
      </c>
      <c r="S50" s="37">
        <v>3548.83579405</v>
      </c>
      <c r="T50" s="37">
        <v>262795.70836673002</v>
      </c>
      <c r="U50" s="37">
        <v>115545.92662957001</v>
      </c>
      <c r="V50" s="37">
        <v>10588.966709599999</v>
      </c>
      <c r="W50" s="37">
        <v>13321.589375220001</v>
      </c>
      <c r="X50" s="37">
        <v>66844.892930059999</v>
      </c>
      <c r="Y50" s="37">
        <v>477.76360328999999</v>
      </c>
      <c r="Z50" s="37">
        <v>2585.2488656599999</v>
      </c>
      <c r="AA50" s="37">
        <v>7101.42551869</v>
      </c>
      <c r="AB50" s="37">
        <v>509.54528296000001</v>
      </c>
      <c r="AC50" s="37">
        <v>70.035939999999997</v>
      </c>
      <c r="AD50" s="37">
        <v>75.942054490000004</v>
      </c>
      <c r="AE50" s="37">
        <v>89412.367820340005</v>
      </c>
      <c r="AF50" s="37">
        <v>4964.6329843840003</v>
      </c>
      <c r="AG50" s="37">
        <v>1643.4661442300001</v>
      </c>
      <c r="AH50" s="37">
        <v>27038.682717970001</v>
      </c>
      <c r="AI50" s="37">
        <v>14976.36726956</v>
      </c>
      <c r="AJ50" s="37">
        <v>4982.7739473499996</v>
      </c>
      <c r="AK50" s="37">
        <v>1403.71818603</v>
      </c>
      <c r="AL50" s="37">
        <v>1510.7775958406</v>
      </c>
      <c r="AM50" s="37">
        <v>40939.577715940002</v>
      </c>
      <c r="AN50" s="37">
        <v>291412.22960770002</v>
      </c>
      <c r="AO50" s="37">
        <v>61453.767834229999</v>
      </c>
      <c r="AP50" s="37">
        <v>118702.671027308</v>
      </c>
      <c r="AQ50" s="37">
        <v>41540.98650585</v>
      </c>
      <c r="AR50" s="37">
        <f t="shared" si="1"/>
        <v>3041925.5914127366</v>
      </c>
    </row>
    <row r="51" spans="1:44" s="37" customFormat="1" ht="13" x14ac:dyDescent="0.3">
      <c r="A51" s="5" t="s">
        <v>160</v>
      </c>
      <c r="B51" s="36">
        <v>59.676985539999997</v>
      </c>
      <c r="C51" s="36">
        <v>13762.961565670001</v>
      </c>
      <c r="D51" s="37">
        <v>34788.607533499999</v>
      </c>
      <c r="E51" s="37">
        <v>1692380.207505537</v>
      </c>
      <c r="F51" s="37">
        <v>4530.3304119599998</v>
      </c>
      <c r="G51" s="37">
        <v>2425.1249286900002</v>
      </c>
      <c r="H51" s="37">
        <v>961.60734307999996</v>
      </c>
      <c r="I51" s="37">
        <v>73.574551099999994</v>
      </c>
      <c r="J51" s="37">
        <v>1138.95493184</v>
      </c>
      <c r="K51" s="37">
        <v>9536.2326937199996</v>
      </c>
      <c r="L51" s="37">
        <v>1293.04623668</v>
      </c>
      <c r="M51" s="37">
        <v>874.44844089390006</v>
      </c>
      <c r="N51" s="37">
        <v>4046.2989965900001</v>
      </c>
      <c r="O51" s="37">
        <v>37051.904058990003</v>
      </c>
      <c r="P51" s="37">
        <v>11570.827450250001</v>
      </c>
      <c r="Q51" s="37">
        <v>36904.099488633001</v>
      </c>
      <c r="R51" s="37">
        <v>4981.3133918499998</v>
      </c>
      <c r="S51" s="37">
        <v>3548.83579405</v>
      </c>
      <c r="T51" s="37">
        <v>262805.27756362001</v>
      </c>
      <c r="U51" s="37">
        <v>115545.92662957001</v>
      </c>
      <c r="V51" s="37">
        <v>10588.966709599999</v>
      </c>
      <c r="W51" s="37">
        <v>13321.589375220001</v>
      </c>
      <c r="X51" s="37">
        <v>66971.786556609994</v>
      </c>
      <c r="Y51" s="37">
        <v>477.76360328999999</v>
      </c>
      <c r="Z51" s="37">
        <v>2809.4551953700002</v>
      </c>
      <c r="AA51" s="37">
        <v>9290.6650929900006</v>
      </c>
      <c r="AB51" s="37">
        <v>509.54528296000001</v>
      </c>
      <c r="AC51" s="37">
        <v>70.035939999999997</v>
      </c>
      <c r="AD51" s="37">
        <v>75.942054490000004</v>
      </c>
      <c r="AE51" s="37">
        <v>89412.367820340005</v>
      </c>
      <c r="AF51" s="37">
        <v>4964.6329843840003</v>
      </c>
      <c r="AG51" s="37">
        <v>1643.4661442300001</v>
      </c>
      <c r="AH51" s="37">
        <v>27038.682717970001</v>
      </c>
      <c r="AI51" s="37">
        <v>14976.36726956</v>
      </c>
      <c r="AJ51" s="37">
        <v>4982.7739473499996</v>
      </c>
      <c r="AK51" s="37">
        <v>1403.71818603</v>
      </c>
      <c r="AL51" s="37">
        <v>1510.7775958406</v>
      </c>
      <c r="AM51" s="37">
        <v>40939.577715940002</v>
      </c>
      <c r="AN51" s="37">
        <v>291495.45544459001</v>
      </c>
      <c r="AO51" s="37">
        <v>61453.767834229999</v>
      </c>
      <c r="AP51" s="37">
        <v>118702.671027308</v>
      </c>
      <c r="AQ51" s="37">
        <v>41540.98650585</v>
      </c>
      <c r="AR51" s="37">
        <f t="shared" si="1"/>
        <v>3042460.2515059165</v>
      </c>
    </row>
    <row r="52" spans="1:44" s="37" customFormat="1" ht="13" x14ac:dyDescent="0.3">
      <c r="A52" s="5" t="s">
        <v>161</v>
      </c>
      <c r="B52" s="36">
        <v>59.676985539999997</v>
      </c>
      <c r="C52" s="36">
        <v>13449.53301748</v>
      </c>
      <c r="D52" s="37">
        <v>33510.608381890001</v>
      </c>
      <c r="E52" s="37">
        <v>1674415.468798277</v>
      </c>
      <c r="F52" s="37">
        <v>4362.5479500700003</v>
      </c>
      <c r="G52" s="37">
        <v>2398.11011229</v>
      </c>
      <c r="H52" s="37">
        <v>868.74529207</v>
      </c>
      <c r="I52" s="37">
        <v>70.195813979999997</v>
      </c>
      <c r="J52" s="37">
        <v>1112.15185612</v>
      </c>
      <c r="K52" s="37">
        <v>8643.7110427200005</v>
      </c>
      <c r="L52" s="37">
        <v>1197.7301320399999</v>
      </c>
      <c r="M52" s="37">
        <v>868.04890554389999</v>
      </c>
      <c r="N52" s="37">
        <v>3327.4588918999998</v>
      </c>
      <c r="O52" s="37">
        <v>35138.810378989998</v>
      </c>
      <c r="P52" s="37">
        <v>10556.466292450001</v>
      </c>
      <c r="Q52" s="37">
        <v>23234.534971973</v>
      </c>
      <c r="R52" s="37">
        <v>4549.5776125599996</v>
      </c>
      <c r="S52" s="37">
        <v>3335.5767146399999</v>
      </c>
      <c r="T52" s="37">
        <v>261649.38488006999</v>
      </c>
      <c r="U52" s="37">
        <v>102960.97911268999</v>
      </c>
      <c r="V52" s="37">
        <v>9545.11557679</v>
      </c>
      <c r="W52" s="37">
        <v>11082.1492067</v>
      </c>
      <c r="X52" s="37">
        <v>61589.805229090001</v>
      </c>
      <c r="Y52" s="37">
        <v>444.35270873000002</v>
      </c>
      <c r="Z52" s="37">
        <v>2041.3399641599999</v>
      </c>
      <c r="AA52" s="37">
        <v>8782.5330881099999</v>
      </c>
      <c r="AB52" s="37">
        <v>495.24917583000001</v>
      </c>
      <c r="AC52" s="37">
        <v>70.035939999999997</v>
      </c>
      <c r="AD52" s="37">
        <v>75.942054490000004</v>
      </c>
      <c r="AE52" s="37">
        <v>86442.349125769993</v>
      </c>
      <c r="AF52" s="37">
        <v>4428.0418239500004</v>
      </c>
      <c r="AG52" s="37">
        <v>1624.7646189300001</v>
      </c>
      <c r="AH52" s="37">
        <v>26601.68452278</v>
      </c>
      <c r="AI52" s="37">
        <v>2413.8161104000001</v>
      </c>
      <c r="AJ52" s="37">
        <v>4372.3226751499997</v>
      </c>
      <c r="AK52" s="37">
        <v>805.74559428999999</v>
      </c>
      <c r="AL52" s="37">
        <v>1402.0086689166001</v>
      </c>
      <c r="AM52" s="37">
        <v>7707.0791876599997</v>
      </c>
      <c r="AN52" s="37">
        <v>272328.92901249998</v>
      </c>
      <c r="AO52" s="37">
        <v>59176.732370500002</v>
      </c>
      <c r="AP52" s="37">
        <v>106518.034189528</v>
      </c>
      <c r="AQ52" s="37">
        <v>38996.779726000001</v>
      </c>
      <c r="AR52" s="37">
        <f t="shared" si="1"/>
        <v>2892654.1277135685</v>
      </c>
    </row>
    <row r="53" spans="1:44" s="35" customFormat="1" ht="13" x14ac:dyDescent="0.3">
      <c r="A53" s="4" t="s">
        <v>162</v>
      </c>
      <c r="B53" s="34">
        <v>45.701985120000003</v>
      </c>
      <c r="C53" s="34">
        <v>7905.1961471799996</v>
      </c>
      <c r="D53" s="35">
        <v>20872.629236649998</v>
      </c>
      <c r="E53" s="35">
        <v>577378.76584650006</v>
      </c>
      <c r="F53" s="35">
        <v>3119.6274112299998</v>
      </c>
      <c r="G53" s="35">
        <v>1175.94660322</v>
      </c>
      <c r="H53" s="35">
        <v>284.96508122</v>
      </c>
      <c r="I53" s="35">
        <v>53.74922823</v>
      </c>
      <c r="J53" s="35">
        <v>345.69043891000001</v>
      </c>
      <c r="K53" s="35">
        <v>4292.78146294</v>
      </c>
      <c r="L53" s="35">
        <v>429.34958306999999</v>
      </c>
      <c r="M53" s="35">
        <v>491.46971068670001</v>
      </c>
      <c r="N53" s="35">
        <v>1855.48063355</v>
      </c>
      <c r="O53" s="35">
        <v>6582.75708579</v>
      </c>
      <c r="P53" s="35">
        <v>2266.3992191799998</v>
      </c>
      <c r="Q53" s="35">
        <v>9340.7665334199992</v>
      </c>
      <c r="R53" s="35">
        <v>1983.44312283</v>
      </c>
      <c r="S53" s="35">
        <v>2039.63030686</v>
      </c>
      <c r="T53" s="35">
        <v>17524.877112189999</v>
      </c>
      <c r="U53" s="35">
        <v>49518.814191689999</v>
      </c>
      <c r="V53" s="35">
        <v>6655.0348483099997</v>
      </c>
      <c r="W53" s="35">
        <v>5504.0236577899996</v>
      </c>
      <c r="X53" s="35">
        <v>43489.985230420003</v>
      </c>
      <c r="Y53" s="35">
        <v>152.58491913</v>
      </c>
      <c r="Z53" s="35">
        <v>907.07192079000004</v>
      </c>
      <c r="AA53" s="35">
        <v>4929.2249297300004</v>
      </c>
      <c r="AB53" s="35">
        <v>352.49059013999999</v>
      </c>
      <c r="AC53" s="35">
        <v>44.084670000000003</v>
      </c>
      <c r="AD53" s="35">
        <v>61.668347879999999</v>
      </c>
      <c r="AE53" s="35">
        <v>24727.14136392</v>
      </c>
      <c r="AF53" s="35">
        <v>1749.47094225</v>
      </c>
      <c r="AG53" s="35">
        <v>697.08741931999998</v>
      </c>
      <c r="AH53" s="35">
        <v>11189.60436005</v>
      </c>
      <c r="AI53" s="35">
        <v>1124.16234794</v>
      </c>
      <c r="AJ53" s="35">
        <v>2509.7615166</v>
      </c>
      <c r="AK53" s="35">
        <v>365.99493548999999</v>
      </c>
      <c r="AL53" s="35">
        <v>948.31492496999999</v>
      </c>
      <c r="AM53" s="35">
        <v>3932.0457052400002</v>
      </c>
      <c r="AN53" s="35">
        <v>175438.90945450999</v>
      </c>
      <c r="AO53" s="35">
        <v>44526.89296818</v>
      </c>
      <c r="AP53" s="35">
        <v>71274.648699219993</v>
      </c>
      <c r="AQ53" s="35">
        <v>25530.183475919999</v>
      </c>
      <c r="AR53" s="37">
        <f t="shared" si="1"/>
        <v>1133618.4281682668</v>
      </c>
    </row>
    <row r="54" spans="1:44" s="35" customFormat="1" ht="13" x14ac:dyDescent="0.3">
      <c r="A54" s="4" t="s">
        <v>163</v>
      </c>
      <c r="B54" s="34">
        <v>2.0088340499999999</v>
      </c>
      <c r="C54" s="34">
        <v>303.71570623999997</v>
      </c>
      <c r="D54" s="35">
        <v>972.76301460000002</v>
      </c>
      <c r="E54" s="35">
        <v>0</v>
      </c>
      <c r="F54" s="35">
        <v>0</v>
      </c>
      <c r="G54" s="35">
        <v>0</v>
      </c>
      <c r="H54" s="35">
        <v>0</v>
      </c>
      <c r="I54" s="35">
        <v>2.4315250000000002</v>
      </c>
      <c r="J54" s="35">
        <v>13.38744962</v>
      </c>
      <c r="K54" s="35">
        <v>0</v>
      </c>
      <c r="L54" s="35">
        <v>19.507564290000001</v>
      </c>
      <c r="M54" s="35">
        <v>22.487857588800001</v>
      </c>
      <c r="N54" s="35">
        <v>84.778289749999999</v>
      </c>
      <c r="O54" s="35">
        <v>303.07235738000003</v>
      </c>
      <c r="P54" s="35">
        <v>96.151917269999998</v>
      </c>
      <c r="Q54" s="35">
        <v>0</v>
      </c>
      <c r="R54" s="35">
        <v>90.340183850000003</v>
      </c>
      <c r="S54" s="35">
        <v>92.606909560000005</v>
      </c>
      <c r="T54" s="35">
        <v>0</v>
      </c>
      <c r="U54" s="35">
        <v>0</v>
      </c>
      <c r="V54" s="35">
        <v>299.81888140000001</v>
      </c>
      <c r="W54" s="35">
        <v>253.15552313000001</v>
      </c>
      <c r="X54" s="35">
        <v>0</v>
      </c>
      <c r="Y54" s="35">
        <v>0</v>
      </c>
      <c r="Z54" s="35">
        <v>40.985876519999998</v>
      </c>
      <c r="AA54" s="35">
        <v>219.85931368999999</v>
      </c>
      <c r="AB54" s="35">
        <v>15.106318</v>
      </c>
      <c r="AC54" s="35">
        <v>1.9523539999999999</v>
      </c>
      <c r="AD54" s="35">
        <v>0</v>
      </c>
      <c r="AE54" s="35">
        <v>0</v>
      </c>
      <c r="AF54" s="35">
        <v>79.728900870000004</v>
      </c>
      <c r="AG54" s="35">
        <v>32.477248179999997</v>
      </c>
      <c r="AH54" s="35">
        <v>503.24010199999998</v>
      </c>
      <c r="AI54" s="35">
        <v>128.75264339</v>
      </c>
      <c r="AJ54" s="35">
        <v>117.22516899999999</v>
      </c>
      <c r="AK54" s="35">
        <v>0</v>
      </c>
      <c r="AL54" s="35">
        <v>0</v>
      </c>
      <c r="AM54" s="35">
        <v>184.42161841000001</v>
      </c>
      <c r="AN54" s="35">
        <v>0</v>
      </c>
      <c r="AO54" s="35">
        <v>0</v>
      </c>
      <c r="AP54" s="35">
        <v>0</v>
      </c>
      <c r="AQ54" s="35">
        <v>0</v>
      </c>
      <c r="AR54" s="37">
        <f t="shared" si="1"/>
        <v>3879.9755577888</v>
      </c>
    </row>
    <row r="55" spans="1:44" s="35" customFormat="1" ht="13" x14ac:dyDescent="0.3">
      <c r="A55" s="4" t="s">
        <v>164</v>
      </c>
      <c r="B55" s="34">
        <v>2.0088340499999999</v>
      </c>
      <c r="C55" s="34">
        <v>303.71570623999997</v>
      </c>
      <c r="D55" s="35">
        <v>972.76301460000002</v>
      </c>
      <c r="E55" s="35">
        <v>0</v>
      </c>
      <c r="F55" s="35">
        <v>0</v>
      </c>
      <c r="G55" s="35">
        <v>0</v>
      </c>
      <c r="H55" s="35">
        <v>0</v>
      </c>
      <c r="I55" s="35">
        <v>2.4315250000000002</v>
      </c>
      <c r="J55" s="35">
        <v>13.38744962</v>
      </c>
      <c r="K55" s="35">
        <v>0</v>
      </c>
      <c r="L55" s="35">
        <v>19.507564290000001</v>
      </c>
      <c r="M55" s="35">
        <v>22.487857588800001</v>
      </c>
      <c r="N55" s="35">
        <v>84.778289749999999</v>
      </c>
      <c r="O55" s="35">
        <v>303.07235738000003</v>
      </c>
      <c r="P55" s="35">
        <v>96.151917269999998</v>
      </c>
      <c r="Q55" s="35">
        <v>0</v>
      </c>
      <c r="R55" s="35">
        <v>90.340183850000003</v>
      </c>
      <c r="S55" s="35">
        <v>92.606909560000005</v>
      </c>
      <c r="T55" s="35">
        <v>0</v>
      </c>
      <c r="U55" s="35">
        <v>0</v>
      </c>
      <c r="V55" s="35">
        <v>299.81888140000001</v>
      </c>
      <c r="W55" s="35">
        <v>253.15552313000001</v>
      </c>
      <c r="X55" s="35">
        <v>0</v>
      </c>
      <c r="Y55" s="35">
        <v>0</v>
      </c>
      <c r="Z55" s="35">
        <v>40.985876519999998</v>
      </c>
      <c r="AA55" s="35">
        <v>219.85931368999999</v>
      </c>
      <c r="AB55" s="35">
        <v>15.106318</v>
      </c>
      <c r="AC55" s="35">
        <v>1.9523539999999999</v>
      </c>
      <c r="AD55" s="35">
        <v>0</v>
      </c>
      <c r="AE55" s="35">
        <v>0</v>
      </c>
      <c r="AF55" s="35">
        <v>79.728900870000004</v>
      </c>
      <c r="AG55" s="35">
        <v>32.477248179999997</v>
      </c>
      <c r="AH55" s="35">
        <v>503.24010199999998</v>
      </c>
      <c r="AI55" s="35">
        <v>128.75264339</v>
      </c>
      <c r="AJ55" s="35">
        <v>117.22516899999999</v>
      </c>
      <c r="AK55" s="35">
        <v>0</v>
      </c>
      <c r="AL55" s="35">
        <v>0</v>
      </c>
      <c r="AM55" s="35">
        <v>184.42161841000001</v>
      </c>
      <c r="AN55" s="35">
        <v>0</v>
      </c>
      <c r="AO55" s="35">
        <v>0</v>
      </c>
      <c r="AP55" s="35">
        <v>0</v>
      </c>
      <c r="AQ55" s="35">
        <v>0</v>
      </c>
      <c r="AR55" s="37">
        <f t="shared" si="1"/>
        <v>3879.9755577888</v>
      </c>
    </row>
    <row r="56" spans="1:44" s="35" customFormat="1" ht="13" x14ac:dyDescent="0.3">
      <c r="A56" s="4" t="s">
        <v>165</v>
      </c>
      <c r="B56" s="34">
        <v>10.50936327</v>
      </c>
      <c r="C56" s="34">
        <v>3324.68090867</v>
      </c>
      <c r="D56" s="35">
        <v>8205.8263322999992</v>
      </c>
      <c r="E56" s="35">
        <v>322736.97456110001</v>
      </c>
      <c r="F56" s="35">
        <v>651.71472085000005</v>
      </c>
      <c r="G56" s="35">
        <v>1081.5108342399999</v>
      </c>
      <c r="H56" s="35">
        <v>81.138464749999997</v>
      </c>
      <c r="I56" s="35">
        <v>11.8149385</v>
      </c>
      <c r="J56" s="35">
        <v>674.20519454999999</v>
      </c>
      <c r="K56" s="35">
        <v>2251.7579564100001</v>
      </c>
      <c r="L56" s="35">
        <v>703.13740777999999</v>
      </c>
      <c r="M56" s="35">
        <v>320.06094632000003</v>
      </c>
      <c r="N56" s="35">
        <v>1058.4486988799999</v>
      </c>
      <c r="O56" s="35">
        <v>26357.666958009999</v>
      </c>
      <c r="P56" s="35">
        <v>4866.5611280399999</v>
      </c>
      <c r="Q56" s="35">
        <v>8885.1061658529998</v>
      </c>
      <c r="R56" s="35">
        <v>1723.9722131399999</v>
      </c>
      <c r="S56" s="35">
        <v>992.43955944000004</v>
      </c>
      <c r="T56" s="35">
        <v>23266.969996479998</v>
      </c>
      <c r="U56" s="35">
        <v>28404.88754991</v>
      </c>
      <c r="V56" s="35">
        <v>2103.0129831899999</v>
      </c>
      <c r="W56" s="35">
        <v>4723.5466574499997</v>
      </c>
      <c r="X56" s="35">
        <v>6491.3203857300005</v>
      </c>
      <c r="Y56" s="35">
        <v>286.00670996999997</v>
      </c>
      <c r="Z56" s="35">
        <v>723.63254978999998</v>
      </c>
      <c r="AA56" s="35">
        <v>3101.4157066500002</v>
      </c>
      <c r="AB56" s="35">
        <v>93.305314940000002</v>
      </c>
      <c r="AC56" s="35">
        <v>16.668869999999998</v>
      </c>
      <c r="AD56" s="35">
        <v>11.075612100000001</v>
      </c>
      <c r="AE56" s="35">
        <v>23226.20044982</v>
      </c>
      <c r="AF56" s="35">
        <v>2389.2053595100001</v>
      </c>
      <c r="AG56" s="35">
        <v>95.166212880000003</v>
      </c>
      <c r="AH56" s="35">
        <v>13495.696214330001</v>
      </c>
      <c r="AI56" s="35">
        <v>471.4931775</v>
      </c>
      <c r="AJ56" s="35">
        <v>1361.96310165</v>
      </c>
      <c r="AK56" s="35">
        <v>411.54472326000001</v>
      </c>
      <c r="AL56" s="35">
        <v>327.84290516660002</v>
      </c>
      <c r="AM56" s="35">
        <v>3171.76404963</v>
      </c>
      <c r="AN56" s="35">
        <v>26103.656901319999</v>
      </c>
      <c r="AO56" s="35">
        <v>7346.6473859500002</v>
      </c>
      <c r="AP56" s="35">
        <v>8770.3887657380001</v>
      </c>
      <c r="AQ56" s="35">
        <v>4303.5901333600004</v>
      </c>
      <c r="AR56" s="37">
        <f t="shared" si="1"/>
        <v>544634.52806842746</v>
      </c>
    </row>
    <row r="57" spans="1:44" s="37" customFormat="1" ht="13" x14ac:dyDescent="0.3">
      <c r="A57" s="5" t="s">
        <v>166</v>
      </c>
      <c r="B57" s="36">
        <v>0</v>
      </c>
      <c r="C57" s="36">
        <v>0</v>
      </c>
      <c r="D57" s="37">
        <v>0</v>
      </c>
      <c r="E57" s="37">
        <v>13480.961045419999</v>
      </c>
      <c r="F57" s="37">
        <v>0</v>
      </c>
      <c r="G57" s="37">
        <v>0</v>
      </c>
      <c r="H57" s="37">
        <v>0</v>
      </c>
      <c r="I57" s="37">
        <v>0</v>
      </c>
      <c r="J57" s="37">
        <v>0</v>
      </c>
      <c r="K57" s="37">
        <v>0</v>
      </c>
      <c r="L57" s="37">
        <v>0</v>
      </c>
      <c r="M57" s="37">
        <v>0</v>
      </c>
      <c r="N57" s="37">
        <v>0</v>
      </c>
      <c r="O57" s="37">
        <v>0</v>
      </c>
      <c r="P57" s="37">
        <v>0</v>
      </c>
      <c r="Q57" s="37">
        <v>0</v>
      </c>
      <c r="R57" s="37">
        <v>0</v>
      </c>
      <c r="S57" s="37">
        <v>0</v>
      </c>
      <c r="T57" s="37">
        <v>0</v>
      </c>
      <c r="U57" s="37">
        <v>0</v>
      </c>
      <c r="V57" s="37">
        <v>0</v>
      </c>
      <c r="W57" s="37">
        <v>0</v>
      </c>
      <c r="X57" s="37">
        <v>7.3287818900000001</v>
      </c>
      <c r="Y57" s="37">
        <v>0</v>
      </c>
      <c r="Z57" s="37">
        <v>0</v>
      </c>
      <c r="AA57" s="37">
        <v>8.2257354500000002</v>
      </c>
      <c r="AB57" s="37">
        <v>0</v>
      </c>
      <c r="AC57" s="37">
        <v>1.8663620000000001</v>
      </c>
      <c r="AD57" s="37">
        <v>0</v>
      </c>
      <c r="AE57" s="37">
        <v>0</v>
      </c>
      <c r="AF57" s="37">
        <v>0</v>
      </c>
      <c r="AG57" s="37">
        <v>0</v>
      </c>
      <c r="AH57" s="37">
        <v>93.103740000000002</v>
      </c>
      <c r="AI57" s="37">
        <v>411.57694744999998</v>
      </c>
      <c r="AJ57" s="37">
        <v>0</v>
      </c>
      <c r="AK57" s="37">
        <v>0</v>
      </c>
      <c r="AL57" s="37">
        <v>0</v>
      </c>
      <c r="AM57" s="37">
        <v>0</v>
      </c>
      <c r="AN57" s="37">
        <v>676.19721826</v>
      </c>
      <c r="AO57" s="37">
        <v>0</v>
      </c>
      <c r="AP57" s="37">
        <v>0</v>
      </c>
      <c r="AQ57" s="37">
        <v>374.35257668000003</v>
      </c>
      <c r="AR57" s="37">
        <f t="shared" si="1"/>
        <v>15053.61240715</v>
      </c>
    </row>
    <row r="58" spans="1:44" s="37" customFormat="1" ht="13" x14ac:dyDescent="0.3">
      <c r="A58" s="5" t="s">
        <v>167</v>
      </c>
      <c r="B58" s="36">
        <v>0</v>
      </c>
      <c r="C58" s="36">
        <v>0</v>
      </c>
      <c r="D58" s="37">
        <v>0</v>
      </c>
      <c r="E58" s="37">
        <v>8780.5966074200005</v>
      </c>
      <c r="F58" s="37">
        <v>0</v>
      </c>
      <c r="G58" s="37">
        <v>0</v>
      </c>
      <c r="H58" s="37">
        <v>0</v>
      </c>
      <c r="I58" s="37">
        <v>0</v>
      </c>
      <c r="J58" s="37">
        <v>0</v>
      </c>
      <c r="K58" s="37">
        <v>0</v>
      </c>
      <c r="L58" s="37">
        <v>0</v>
      </c>
      <c r="M58" s="37">
        <v>0</v>
      </c>
      <c r="N58" s="37">
        <v>0</v>
      </c>
      <c r="O58" s="37">
        <v>0</v>
      </c>
      <c r="P58" s="37">
        <v>0</v>
      </c>
      <c r="Q58" s="37">
        <v>0</v>
      </c>
      <c r="R58" s="37">
        <v>0</v>
      </c>
      <c r="S58" s="37">
        <v>0</v>
      </c>
      <c r="T58" s="37">
        <v>0</v>
      </c>
      <c r="U58" s="37">
        <v>0</v>
      </c>
      <c r="V58" s="37">
        <v>0</v>
      </c>
      <c r="W58" s="37">
        <v>0</v>
      </c>
      <c r="X58" s="37">
        <v>7.3287818900000001</v>
      </c>
      <c r="Y58" s="37">
        <v>0</v>
      </c>
      <c r="Z58" s="37">
        <v>0</v>
      </c>
      <c r="AA58" s="37">
        <v>8.2257354500000002</v>
      </c>
      <c r="AB58" s="37">
        <v>0</v>
      </c>
      <c r="AC58" s="37">
        <v>1.8663620000000001</v>
      </c>
      <c r="AD58" s="37">
        <v>0</v>
      </c>
      <c r="AE58" s="37">
        <v>0</v>
      </c>
      <c r="AF58" s="37">
        <v>0</v>
      </c>
      <c r="AG58" s="37">
        <v>0</v>
      </c>
      <c r="AH58" s="37">
        <v>93.103740000000002</v>
      </c>
      <c r="AI58" s="37">
        <v>398.34668720000002</v>
      </c>
      <c r="AJ58" s="37">
        <v>0</v>
      </c>
      <c r="AK58" s="37">
        <v>0</v>
      </c>
      <c r="AL58" s="37">
        <v>0</v>
      </c>
      <c r="AM58" s="37">
        <v>0</v>
      </c>
      <c r="AN58" s="37">
        <v>676.19721826</v>
      </c>
      <c r="AO58" s="37">
        <v>0</v>
      </c>
      <c r="AP58" s="37">
        <v>0</v>
      </c>
      <c r="AQ58" s="37">
        <v>374.35257668000003</v>
      </c>
      <c r="AR58" s="37">
        <f t="shared" si="1"/>
        <v>10340.017708900003</v>
      </c>
    </row>
    <row r="59" spans="1:44" s="35" customFormat="1" ht="13" x14ac:dyDescent="0.3">
      <c r="A59" s="4" t="s">
        <v>143</v>
      </c>
      <c r="B59" s="34">
        <v>0</v>
      </c>
      <c r="C59" s="34">
        <v>0</v>
      </c>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v>0</v>
      </c>
      <c r="AD59" s="35">
        <v>0</v>
      </c>
      <c r="AE59" s="35">
        <v>0</v>
      </c>
      <c r="AF59" s="35">
        <v>0</v>
      </c>
      <c r="AG59" s="35">
        <v>0</v>
      </c>
      <c r="AH59" s="35">
        <v>0</v>
      </c>
      <c r="AI59" s="35">
        <v>398.34668720000002</v>
      </c>
      <c r="AJ59" s="35">
        <v>0</v>
      </c>
      <c r="AK59" s="35">
        <v>0</v>
      </c>
      <c r="AL59" s="35">
        <v>0</v>
      </c>
      <c r="AM59" s="35">
        <v>0</v>
      </c>
      <c r="AN59" s="35">
        <v>0</v>
      </c>
      <c r="AO59" s="35">
        <v>0</v>
      </c>
      <c r="AP59" s="35">
        <v>0</v>
      </c>
      <c r="AQ59" s="35">
        <v>374.35257668000003</v>
      </c>
      <c r="AR59" s="37">
        <f t="shared" si="1"/>
        <v>772.69926387999999</v>
      </c>
    </row>
    <row r="60" spans="1:44" s="35" customFormat="1" ht="13" x14ac:dyDescent="0.3">
      <c r="A60" s="4" t="s">
        <v>142</v>
      </c>
      <c r="B60" s="34">
        <v>0</v>
      </c>
      <c r="C60" s="34">
        <v>0</v>
      </c>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0.82992268999999996</v>
      </c>
      <c r="AB60" s="35">
        <v>0</v>
      </c>
      <c r="AC60" s="35">
        <v>0</v>
      </c>
      <c r="AD60" s="35">
        <v>0</v>
      </c>
      <c r="AE60" s="35">
        <v>0</v>
      </c>
      <c r="AF60" s="35">
        <v>0</v>
      </c>
      <c r="AG60" s="35">
        <v>0</v>
      </c>
      <c r="AH60" s="35">
        <v>0</v>
      </c>
      <c r="AI60" s="35">
        <v>0</v>
      </c>
      <c r="AJ60" s="35">
        <v>0</v>
      </c>
      <c r="AK60" s="35">
        <v>0</v>
      </c>
      <c r="AL60" s="35">
        <v>0</v>
      </c>
      <c r="AM60" s="35">
        <v>0</v>
      </c>
      <c r="AN60" s="35">
        <v>0</v>
      </c>
      <c r="AO60" s="35">
        <v>0</v>
      </c>
      <c r="AP60" s="35">
        <v>0</v>
      </c>
      <c r="AQ60" s="35">
        <v>0</v>
      </c>
      <c r="AR60" s="37">
        <f t="shared" si="1"/>
        <v>0.82992268999999996</v>
      </c>
    </row>
    <row r="61" spans="1:44" s="35" customFormat="1" ht="13" x14ac:dyDescent="0.3">
      <c r="A61" s="4" t="s">
        <v>144</v>
      </c>
      <c r="B61" s="34">
        <v>0</v>
      </c>
      <c r="C61" s="34">
        <v>0</v>
      </c>
      <c r="D61" s="35">
        <v>0</v>
      </c>
      <c r="E61" s="35">
        <v>8780.5966074200005</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7.3287818900000001</v>
      </c>
      <c r="Y61" s="35">
        <v>0</v>
      </c>
      <c r="Z61" s="35">
        <v>0</v>
      </c>
      <c r="AA61" s="35">
        <v>7.3958127600000001</v>
      </c>
      <c r="AB61" s="35">
        <v>0</v>
      </c>
      <c r="AC61" s="35">
        <v>1.8663620000000001</v>
      </c>
      <c r="AD61" s="35">
        <v>0</v>
      </c>
      <c r="AE61" s="35">
        <v>0</v>
      </c>
      <c r="AF61" s="35">
        <v>0</v>
      </c>
      <c r="AG61" s="35">
        <v>0</v>
      </c>
      <c r="AH61" s="35">
        <v>93.103740000000002</v>
      </c>
      <c r="AI61" s="35">
        <v>0</v>
      </c>
      <c r="AJ61" s="35">
        <v>0</v>
      </c>
      <c r="AK61" s="35">
        <v>0</v>
      </c>
      <c r="AL61" s="35">
        <v>0</v>
      </c>
      <c r="AM61" s="35">
        <v>0</v>
      </c>
      <c r="AN61" s="35">
        <v>676.19721826</v>
      </c>
      <c r="AO61" s="35">
        <v>0</v>
      </c>
      <c r="AP61" s="35">
        <v>0</v>
      </c>
      <c r="AQ61" s="35">
        <v>0</v>
      </c>
      <c r="AR61" s="37">
        <f t="shared" si="1"/>
        <v>9566.4885223300025</v>
      </c>
    </row>
    <row r="62" spans="1:44" s="35" customFormat="1" ht="13" x14ac:dyDescent="0.3">
      <c r="A62" s="4" t="s">
        <v>168</v>
      </c>
      <c r="B62" s="34">
        <v>0</v>
      </c>
      <c r="C62" s="34">
        <v>0</v>
      </c>
      <c r="D62" s="35">
        <v>0</v>
      </c>
      <c r="E62" s="35">
        <v>4700.3644379999996</v>
      </c>
      <c r="F62" s="35">
        <v>0</v>
      </c>
      <c r="G62" s="35">
        <v>0</v>
      </c>
      <c r="H62" s="35">
        <v>0</v>
      </c>
      <c r="I62" s="35">
        <v>0</v>
      </c>
      <c r="J62" s="35">
        <v>0</v>
      </c>
      <c r="K62" s="35">
        <v>0</v>
      </c>
      <c r="L62" s="35">
        <v>0</v>
      </c>
      <c r="M62" s="35">
        <v>0</v>
      </c>
      <c r="N62" s="35">
        <v>0</v>
      </c>
      <c r="O62" s="35">
        <v>0</v>
      </c>
      <c r="P62" s="35">
        <v>0</v>
      </c>
      <c r="Q62" s="35">
        <v>0</v>
      </c>
      <c r="R62" s="35">
        <v>0</v>
      </c>
      <c r="S62" s="35">
        <v>0</v>
      </c>
      <c r="T62" s="35">
        <v>0</v>
      </c>
      <c r="U62" s="35">
        <v>0</v>
      </c>
      <c r="V62" s="35">
        <v>0</v>
      </c>
      <c r="W62" s="35">
        <v>0</v>
      </c>
      <c r="X62" s="35">
        <v>0</v>
      </c>
      <c r="Y62" s="35">
        <v>0</v>
      </c>
      <c r="Z62" s="35">
        <v>0</v>
      </c>
      <c r="AA62" s="35">
        <v>0</v>
      </c>
      <c r="AB62" s="35">
        <v>0</v>
      </c>
      <c r="AC62" s="35">
        <v>0</v>
      </c>
      <c r="AD62" s="35">
        <v>0</v>
      </c>
      <c r="AE62" s="35">
        <v>0</v>
      </c>
      <c r="AF62" s="35">
        <v>0</v>
      </c>
      <c r="AG62" s="35">
        <v>0</v>
      </c>
      <c r="AH62" s="35">
        <v>0</v>
      </c>
      <c r="AI62" s="35">
        <v>13.230260250000001</v>
      </c>
      <c r="AJ62" s="35">
        <v>0</v>
      </c>
      <c r="AK62" s="35">
        <v>0</v>
      </c>
      <c r="AL62" s="35">
        <v>0</v>
      </c>
      <c r="AM62" s="35">
        <v>0</v>
      </c>
      <c r="AN62" s="35">
        <v>0</v>
      </c>
      <c r="AO62" s="35">
        <v>0</v>
      </c>
      <c r="AP62" s="35">
        <v>0</v>
      </c>
      <c r="AQ62" s="35">
        <v>0</v>
      </c>
      <c r="AR62" s="37">
        <f t="shared" si="1"/>
        <v>4713.59469825</v>
      </c>
    </row>
    <row r="63" spans="1:44" s="37" customFormat="1" ht="13" x14ac:dyDescent="0.3">
      <c r="A63" s="5" t="s">
        <v>169</v>
      </c>
      <c r="B63" s="36">
        <v>1.4568030999999999</v>
      </c>
      <c r="C63" s="36">
        <v>1915.9402553899999</v>
      </c>
      <c r="D63" s="37">
        <v>3459.3897983400002</v>
      </c>
      <c r="E63" s="37">
        <v>760818.76734525699</v>
      </c>
      <c r="F63" s="37">
        <v>591.20581799000001</v>
      </c>
      <c r="G63" s="37">
        <v>140.65267483</v>
      </c>
      <c r="H63" s="37">
        <v>502.64174609999998</v>
      </c>
      <c r="I63" s="37">
        <v>2.2001222500000002</v>
      </c>
      <c r="J63" s="37">
        <v>78.868773039999994</v>
      </c>
      <c r="K63" s="37">
        <v>2099.1716233699999</v>
      </c>
      <c r="L63" s="37">
        <v>45.735576899999998</v>
      </c>
      <c r="M63" s="37">
        <v>34.030390948399997</v>
      </c>
      <c r="N63" s="37">
        <v>328.75126971999998</v>
      </c>
      <c r="O63" s="37">
        <v>1895.3139778100001</v>
      </c>
      <c r="P63" s="37">
        <v>3327.3540279600002</v>
      </c>
      <c r="Q63" s="37">
        <v>5008.6622727000004</v>
      </c>
      <c r="R63" s="37">
        <v>751.82209274000002</v>
      </c>
      <c r="S63" s="37">
        <v>210.89993878000001</v>
      </c>
      <c r="T63" s="37">
        <v>220857.53777140001</v>
      </c>
      <c r="U63" s="37">
        <v>25037.27737109</v>
      </c>
      <c r="V63" s="37">
        <v>487.24886389</v>
      </c>
      <c r="W63" s="37">
        <v>601.42336833000002</v>
      </c>
      <c r="X63" s="37">
        <v>11601.17083105</v>
      </c>
      <c r="Y63" s="37">
        <v>5.7610796300000002</v>
      </c>
      <c r="Z63" s="37">
        <v>369.64961706000003</v>
      </c>
      <c r="AA63" s="37">
        <v>523.80740259000004</v>
      </c>
      <c r="AB63" s="37">
        <v>34.34695275</v>
      </c>
      <c r="AC63" s="37">
        <v>5.4636839999999998</v>
      </c>
      <c r="AD63" s="37">
        <v>3.1980945099999998</v>
      </c>
      <c r="AE63" s="37">
        <v>38489.00731203</v>
      </c>
      <c r="AF63" s="37">
        <v>209.63662131999999</v>
      </c>
      <c r="AG63" s="37">
        <v>800.03373854999995</v>
      </c>
      <c r="AH63" s="37">
        <v>1320.0401064</v>
      </c>
      <c r="AI63" s="37">
        <v>277.83099412000001</v>
      </c>
      <c r="AJ63" s="37">
        <v>383.37288790000002</v>
      </c>
      <c r="AK63" s="37">
        <v>28.205935539999999</v>
      </c>
      <c r="AL63" s="37">
        <v>125.85083878</v>
      </c>
      <c r="AM63" s="37">
        <v>418.84781437999999</v>
      </c>
      <c r="AN63" s="37">
        <v>70110.165438409997</v>
      </c>
      <c r="AO63" s="37">
        <v>7303.1920163699997</v>
      </c>
      <c r="AP63" s="37">
        <v>26472.996724569999</v>
      </c>
      <c r="AQ63" s="37">
        <v>8788.6535400400007</v>
      </c>
      <c r="AR63" s="37">
        <f t="shared" si="1"/>
        <v>1195467.5835119348</v>
      </c>
    </row>
    <row r="64" spans="1:44" s="35" customFormat="1" ht="13" x14ac:dyDescent="0.3">
      <c r="A64" s="4" t="s">
        <v>170</v>
      </c>
      <c r="B64" s="34">
        <v>0</v>
      </c>
      <c r="C64" s="34">
        <v>0</v>
      </c>
      <c r="D64" s="35">
        <v>674.17993504000003</v>
      </c>
      <c r="E64" s="35">
        <v>46.831746500000001</v>
      </c>
      <c r="F64" s="35">
        <v>11.5105685</v>
      </c>
      <c r="G64" s="35">
        <v>0</v>
      </c>
      <c r="H64" s="35">
        <v>0</v>
      </c>
      <c r="I64" s="35">
        <v>1.1400250000000001E-2</v>
      </c>
      <c r="J64" s="35">
        <v>0</v>
      </c>
      <c r="K64" s="35">
        <v>0</v>
      </c>
      <c r="L64" s="35">
        <v>6.0917949599999996</v>
      </c>
      <c r="M64" s="35">
        <v>0</v>
      </c>
      <c r="N64" s="35">
        <v>8.3965189000000002</v>
      </c>
      <c r="O64" s="35">
        <v>309.61581899999999</v>
      </c>
      <c r="P64" s="35">
        <v>472.77558343999999</v>
      </c>
      <c r="Q64" s="35">
        <v>29.788026089999999</v>
      </c>
      <c r="R64" s="35">
        <v>0</v>
      </c>
      <c r="S64" s="35">
        <v>0</v>
      </c>
      <c r="T64" s="35">
        <v>614.25917403000005</v>
      </c>
      <c r="U64" s="35">
        <v>3105.7903142</v>
      </c>
      <c r="V64" s="35">
        <v>0</v>
      </c>
      <c r="W64" s="35">
        <v>51.582739099999998</v>
      </c>
      <c r="X64" s="35">
        <v>0</v>
      </c>
      <c r="Y64" s="35">
        <v>0.96600830000000004</v>
      </c>
      <c r="Z64" s="35">
        <v>4.8081547999999996</v>
      </c>
      <c r="AA64" s="35">
        <v>0</v>
      </c>
      <c r="AB64" s="35">
        <v>0</v>
      </c>
      <c r="AC64" s="35">
        <v>0</v>
      </c>
      <c r="AD64" s="35">
        <v>0</v>
      </c>
      <c r="AE64" s="35">
        <v>0</v>
      </c>
      <c r="AF64" s="35">
        <v>13.13789367</v>
      </c>
      <c r="AG64" s="35">
        <v>118.65749996</v>
      </c>
      <c r="AH64" s="35">
        <v>0</v>
      </c>
      <c r="AI64" s="35">
        <v>6.0441189299999998</v>
      </c>
      <c r="AJ64" s="35">
        <v>30.7123667</v>
      </c>
      <c r="AK64" s="35">
        <v>0</v>
      </c>
      <c r="AL64" s="35">
        <v>0</v>
      </c>
      <c r="AM64" s="35">
        <v>0</v>
      </c>
      <c r="AN64" s="35">
        <v>0.13500000000000001</v>
      </c>
      <c r="AO64" s="35">
        <v>0</v>
      </c>
      <c r="AP64" s="35">
        <v>0</v>
      </c>
      <c r="AQ64" s="35">
        <v>0</v>
      </c>
      <c r="AR64" s="37">
        <f t="shared" si="1"/>
        <v>5505.29466237</v>
      </c>
    </row>
    <row r="65" spans="1:44" s="35" customFormat="1" ht="13" x14ac:dyDescent="0.3">
      <c r="A65" s="4" t="s">
        <v>171</v>
      </c>
      <c r="B65" s="34">
        <v>0</v>
      </c>
      <c r="C65" s="34">
        <v>0</v>
      </c>
      <c r="D65" s="35">
        <v>0</v>
      </c>
      <c r="E65" s="35">
        <v>46.831746500000001</v>
      </c>
      <c r="F65" s="35">
        <v>0</v>
      </c>
      <c r="G65" s="35">
        <v>0</v>
      </c>
      <c r="H65" s="35">
        <v>0</v>
      </c>
      <c r="I65" s="35">
        <v>0</v>
      </c>
      <c r="J65" s="35">
        <v>0</v>
      </c>
      <c r="K65" s="35">
        <v>0</v>
      </c>
      <c r="L65" s="35">
        <v>6.0917949599999996</v>
      </c>
      <c r="M65" s="35">
        <v>0</v>
      </c>
      <c r="N65" s="35">
        <v>0</v>
      </c>
      <c r="O65" s="35">
        <v>0</v>
      </c>
      <c r="P65" s="35">
        <v>0</v>
      </c>
      <c r="Q65" s="35">
        <v>0</v>
      </c>
      <c r="R65" s="35">
        <v>0</v>
      </c>
      <c r="S65" s="35">
        <v>0</v>
      </c>
      <c r="T65" s="35">
        <v>400</v>
      </c>
      <c r="U65" s="35">
        <v>1494.527106</v>
      </c>
      <c r="V65" s="35">
        <v>0</v>
      </c>
      <c r="W65" s="35">
        <v>0</v>
      </c>
      <c r="X65" s="35">
        <v>0</v>
      </c>
      <c r="Y65" s="35">
        <v>0</v>
      </c>
      <c r="Z65" s="35">
        <v>0</v>
      </c>
      <c r="AA65" s="35">
        <v>0</v>
      </c>
      <c r="AB65" s="35">
        <v>0</v>
      </c>
      <c r="AC65" s="35">
        <v>0</v>
      </c>
      <c r="AD65" s="35">
        <v>0</v>
      </c>
      <c r="AE65" s="35">
        <v>0</v>
      </c>
      <c r="AF65" s="35">
        <v>0</v>
      </c>
      <c r="AG65" s="35">
        <v>117.99999996</v>
      </c>
      <c r="AH65" s="35">
        <v>0</v>
      </c>
      <c r="AI65" s="35">
        <v>0</v>
      </c>
      <c r="AJ65" s="35">
        <v>0</v>
      </c>
      <c r="AK65" s="35">
        <v>0</v>
      </c>
      <c r="AL65" s="35">
        <v>0</v>
      </c>
      <c r="AM65" s="35">
        <v>0</v>
      </c>
      <c r="AN65" s="35">
        <v>0.13500000000000001</v>
      </c>
      <c r="AO65" s="35">
        <v>0</v>
      </c>
      <c r="AP65" s="35">
        <v>0</v>
      </c>
      <c r="AQ65" s="35">
        <v>0</v>
      </c>
      <c r="AR65" s="37">
        <f t="shared" si="1"/>
        <v>2065.5856474200004</v>
      </c>
    </row>
    <row r="66" spans="1:44" s="35" customFormat="1" ht="13" x14ac:dyDescent="0.3">
      <c r="A66" s="4" t="s">
        <v>172</v>
      </c>
      <c r="B66" s="34">
        <v>0</v>
      </c>
      <c r="C66" s="34">
        <v>0</v>
      </c>
      <c r="D66" s="35">
        <v>674.17993504000003</v>
      </c>
      <c r="E66" s="35">
        <v>0</v>
      </c>
      <c r="F66" s="35">
        <v>11.5105685</v>
      </c>
      <c r="G66" s="35">
        <v>0</v>
      </c>
      <c r="H66" s="35">
        <v>0</v>
      </c>
      <c r="I66" s="35">
        <v>1.1400250000000001E-2</v>
      </c>
      <c r="J66" s="35">
        <v>0</v>
      </c>
      <c r="K66" s="35">
        <v>0</v>
      </c>
      <c r="L66" s="35">
        <v>0</v>
      </c>
      <c r="M66" s="35">
        <v>0</v>
      </c>
      <c r="N66" s="35">
        <v>8.3965189000000002</v>
      </c>
      <c r="O66" s="35">
        <v>309.61581899999999</v>
      </c>
      <c r="P66" s="35">
        <v>35.484675019999997</v>
      </c>
      <c r="Q66" s="35">
        <v>29.788026089999999</v>
      </c>
      <c r="R66" s="35">
        <v>0</v>
      </c>
      <c r="S66" s="35">
        <v>0</v>
      </c>
      <c r="T66" s="35">
        <v>214.25917403</v>
      </c>
      <c r="U66" s="35">
        <v>1611.2632082</v>
      </c>
      <c r="V66" s="35">
        <v>0</v>
      </c>
      <c r="W66" s="35">
        <v>51.582739099999998</v>
      </c>
      <c r="X66" s="35">
        <v>0</v>
      </c>
      <c r="Y66" s="35">
        <v>0.96600830000000004</v>
      </c>
      <c r="Z66" s="35">
        <v>4.8081547999999996</v>
      </c>
      <c r="AA66" s="35">
        <v>0</v>
      </c>
      <c r="AB66" s="35">
        <v>0</v>
      </c>
      <c r="AC66" s="35">
        <v>0</v>
      </c>
      <c r="AD66" s="35">
        <v>0</v>
      </c>
      <c r="AE66" s="35">
        <v>0</v>
      </c>
      <c r="AF66" s="35">
        <v>13.13789367</v>
      </c>
      <c r="AG66" s="35">
        <v>0.65749999999999997</v>
      </c>
      <c r="AH66" s="35">
        <v>0</v>
      </c>
      <c r="AI66" s="35">
        <v>6.0441189299999998</v>
      </c>
      <c r="AJ66" s="35">
        <v>30.7123667</v>
      </c>
      <c r="AK66" s="35">
        <v>0</v>
      </c>
      <c r="AL66" s="35">
        <v>0</v>
      </c>
      <c r="AM66" s="35">
        <v>0</v>
      </c>
      <c r="AN66" s="35">
        <v>0</v>
      </c>
      <c r="AO66" s="35">
        <v>0</v>
      </c>
      <c r="AP66" s="35">
        <v>0</v>
      </c>
      <c r="AQ66" s="35">
        <v>0</v>
      </c>
      <c r="AR66" s="37">
        <f t="shared" si="1"/>
        <v>3002.418106529999</v>
      </c>
    </row>
    <row r="67" spans="1:44" s="35" customFormat="1" ht="13" x14ac:dyDescent="0.3">
      <c r="A67" s="4" t="s">
        <v>187</v>
      </c>
      <c r="B67" s="34">
        <v>0</v>
      </c>
      <c r="C67" s="34">
        <v>0</v>
      </c>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0</v>
      </c>
      <c r="AN67" s="35">
        <v>0</v>
      </c>
      <c r="AO67" s="35">
        <v>0</v>
      </c>
      <c r="AP67" s="35">
        <v>0</v>
      </c>
      <c r="AQ67" s="35">
        <v>0</v>
      </c>
      <c r="AR67" s="37">
        <f t="shared" si="1"/>
        <v>0</v>
      </c>
    </row>
    <row r="68" spans="1:44" s="35" customFormat="1" ht="13" x14ac:dyDescent="0.3">
      <c r="A68" s="4" t="s">
        <v>173</v>
      </c>
      <c r="B68" s="34">
        <v>0</v>
      </c>
      <c r="C68" s="34">
        <v>0</v>
      </c>
      <c r="D68" s="35">
        <v>0</v>
      </c>
      <c r="E68" s="35">
        <v>0</v>
      </c>
      <c r="F68" s="35">
        <v>0</v>
      </c>
      <c r="G68" s="35">
        <v>0</v>
      </c>
      <c r="H68" s="35">
        <v>0</v>
      </c>
      <c r="I68" s="35">
        <v>0</v>
      </c>
      <c r="J68" s="35">
        <v>0</v>
      </c>
      <c r="K68" s="35">
        <v>0</v>
      </c>
      <c r="L68" s="35">
        <v>0</v>
      </c>
      <c r="M68" s="35">
        <v>0</v>
      </c>
      <c r="N68" s="35">
        <v>0</v>
      </c>
      <c r="O68" s="35">
        <v>0</v>
      </c>
      <c r="P68" s="35">
        <v>437.29090841999999</v>
      </c>
      <c r="Q68" s="35">
        <v>0</v>
      </c>
      <c r="R68" s="35">
        <v>0</v>
      </c>
      <c r="S68" s="35">
        <v>0</v>
      </c>
      <c r="T68" s="35">
        <v>0</v>
      </c>
      <c r="U68" s="35">
        <v>0</v>
      </c>
      <c r="V68" s="35">
        <v>0</v>
      </c>
      <c r="W68" s="35">
        <v>0</v>
      </c>
      <c r="X68" s="35">
        <v>0</v>
      </c>
      <c r="Y68" s="35">
        <v>0</v>
      </c>
      <c r="Z68" s="35">
        <v>0</v>
      </c>
      <c r="AA68" s="35">
        <v>0</v>
      </c>
      <c r="AB68" s="35">
        <v>0</v>
      </c>
      <c r="AC68" s="35">
        <v>0</v>
      </c>
      <c r="AD68" s="35">
        <v>0</v>
      </c>
      <c r="AE68" s="35">
        <v>0</v>
      </c>
      <c r="AF68" s="35">
        <v>0</v>
      </c>
      <c r="AG68" s="35">
        <v>0</v>
      </c>
      <c r="AH68" s="35">
        <v>0</v>
      </c>
      <c r="AI68" s="35">
        <v>0</v>
      </c>
      <c r="AJ68" s="35">
        <v>0</v>
      </c>
      <c r="AK68" s="35">
        <v>0</v>
      </c>
      <c r="AL68" s="35">
        <v>0</v>
      </c>
      <c r="AM68" s="35">
        <v>0</v>
      </c>
      <c r="AN68" s="35">
        <v>0</v>
      </c>
      <c r="AO68" s="35">
        <v>0</v>
      </c>
      <c r="AP68" s="35">
        <v>0</v>
      </c>
      <c r="AQ68" s="35">
        <v>0</v>
      </c>
      <c r="AR68" s="37">
        <f t="shared" si="1"/>
        <v>437.29090841999999</v>
      </c>
    </row>
    <row r="69" spans="1:44" s="35" customFormat="1" ht="13" x14ac:dyDescent="0.3">
      <c r="A69" s="4" t="s">
        <v>175</v>
      </c>
      <c r="B69" s="34">
        <v>1.4568030999999999</v>
      </c>
      <c r="C69" s="34">
        <v>1738.14069836</v>
      </c>
      <c r="D69" s="35">
        <v>2785.2098633000001</v>
      </c>
      <c r="E69" s="35">
        <v>760742.25516243698</v>
      </c>
      <c r="F69" s="35">
        <v>579.69524949000004</v>
      </c>
      <c r="G69" s="35">
        <v>140.65267483</v>
      </c>
      <c r="H69" s="35">
        <v>502.64174609999998</v>
      </c>
      <c r="I69" s="35">
        <v>2.1887219999999998</v>
      </c>
      <c r="J69" s="35">
        <v>78.868773039999994</v>
      </c>
      <c r="K69" s="35">
        <v>1984.0813004399999</v>
      </c>
      <c r="L69" s="35">
        <v>39.643781939999997</v>
      </c>
      <c r="M69" s="35">
        <v>27.079068488400001</v>
      </c>
      <c r="N69" s="35">
        <v>231.36896454999999</v>
      </c>
      <c r="O69" s="35">
        <v>1515.0144892000001</v>
      </c>
      <c r="P69" s="35">
        <v>2801.1502112100002</v>
      </c>
      <c r="Q69" s="35">
        <v>4978.8742466100002</v>
      </c>
      <c r="R69" s="35">
        <v>751.82209274000002</v>
      </c>
      <c r="S69" s="35">
        <v>181.20276478</v>
      </c>
      <c r="T69" s="35">
        <v>220243.27859736999</v>
      </c>
      <c r="U69" s="35">
        <v>21920.01265741</v>
      </c>
      <c r="V69" s="35">
        <v>334.20684639000001</v>
      </c>
      <c r="W69" s="35">
        <v>537.18092922999995</v>
      </c>
      <c r="X69" s="35">
        <v>11584.263989630001</v>
      </c>
      <c r="Y69" s="35">
        <v>3.0950713300000001</v>
      </c>
      <c r="Z69" s="35">
        <v>364.84146226000001</v>
      </c>
      <c r="AA69" s="35">
        <v>504.23044474</v>
      </c>
      <c r="AB69" s="35">
        <v>34.232918699999999</v>
      </c>
      <c r="AC69" s="35">
        <v>5.4636839999999998</v>
      </c>
      <c r="AD69" s="35">
        <v>3.1980945099999998</v>
      </c>
      <c r="AE69" s="35">
        <v>38489.00731203</v>
      </c>
      <c r="AF69" s="35">
        <v>196.49872765000001</v>
      </c>
      <c r="AG69" s="35">
        <v>681.37623858999996</v>
      </c>
      <c r="AH69" s="35">
        <v>829.80936369999995</v>
      </c>
      <c r="AI69" s="35">
        <v>271.78687518999999</v>
      </c>
      <c r="AJ69" s="35">
        <v>352.66052120000001</v>
      </c>
      <c r="AK69" s="35">
        <v>28.205935539999999</v>
      </c>
      <c r="AL69" s="35">
        <v>124.94516646</v>
      </c>
      <c r="AM69" s="35">
        <v>356.06660834000002</v>
      </c>
      <c r="AN69" s="35">
        <v>69970.394301199995</v>
      </c>
      <c r="AO69" s="35">
        <v>7268.7959898400004</v>
      </c>
      <c r="AP69" s="35">
        <v>26413.95225622</v>
      </c>
      <c r="AQ69" s="35">
        <v>8788.6535400400007</v>
      </c>
      <c r="AR69" s="37">
        <f t="shared" si="1"/>
        <v>1188387.5041441852</v>
      </c>
    </row>
    <row r="70" spans="1:44" s="35" customFormat="1" ht="13" x14ac:dyDescent="0.3">
      <c r="A70" s="4" t="s">
        <v>176</v>
      </c>
      <c r="B70" s="34">
        <v>0</v>
      </c>
      <c r="C70" s="34">
        <v>177.79955702999999</v>
      </c>
      <c r="D70" s="35">
        <v>0</v>
      </c>
      <c r="E70" s="35">
        <v>29.680436319999998</v>
      </c>
      <c r="F70" s="35">
        <v>0</v>
      </c>
      <c r="G70" s="35">
        <v>0</v>
      </c>
      <c r="H70" s="35">
        <v>0</v>
      </c>
      <c r="I70" s="35">
        <v>0</v>
      </c>
      <c r="J70" s="35">
        <v>0</v>
      </c>
      <c r="K70" s="35">
        <v>115.09032293</v>
      </c>
      <c r="L70" s="35">
        <v>0</v>
      </c>
      <c r="M70" s="35">
        <v>6.9513224600000001</v>
      </c>
      <c r="N70" s="35">
        <v>88.985786270000006</v>
      </c>
      <c r="O70" s="35">
        <v>70.683669609999995</v>
      </c>
      <c r="P70" s="35">
        <v>53.428233310000003</v>
      </c>
      <c r="Q70" s="35">
        <v>0</v>
      </c>
      <c r="R70" s="35">
        <v>0</v>
      </c>
      <c r="S70" s="35">
        <v>29.697174</v>
      </c>
      <c r="T70" s="35">
        <v>0</v>
      </c>
      <c r="U70" s="35">
        <v>11.474399480000001</v>
      </c>
      <c r="V70" s="35">
        <v>153.04201749999999</v>
      </c>
      <c r="W70" s="35">
        <v>12.659700000000001</v>
      </c>
      <c r="X70" s="35">
        <v>16.906841419999999</v>
      </c>
      <c r="Y70" s="35">
        <v>1.7</v>
      </c>
      <c r="Z70" s="35">
        <v>0</v>
      </c>
      <c r="AA70" s="35">
        <v>19.576957849999999</v>
      </c>
      <c r="AB70" s="35">
        <v>0.11403405</v>
      </c>
      <c r="AC70" s="35">
        <v>0</v>
      </c>
      <c r="AD70" s="35">
        <v>0</v>
      </c>
      <c r="AE70" s="35">
        <v>0</v>
      </c>
      <c r="AF70" s="35">
        <v>0</v>
      </c>
      <c r="AG70" s="35">
        <v>0</v>
      </c>
      <c r="AH70" s="35">
        <v>490.23074270000001</v>
      </c>
      <c r="AI70" s="35">
        <v>0</v>
      </c>
      <c r="AJ70" s="35">
        <v>0</v>
      </c>
      <c r="AK70" s="35">
        <v>0</v>
      </c>
      <c r="AL70" s="35">
        <v>0.90567231999999998</v>
      </c>
      <c r="AM70" s="35">
        <v>62.781206040000001</v>
      </c>
      <c r="AN70" s="35">
        <v>139.63613720999999</v>
      </c>
      <c r="AO70" s="35">
        <v>34.39602653</v>
      </c>
      <c r="AP70" s="35">
        <v>59.044468350000002</v>
      </c>
      <c r="AQ70" s="35">
        <v>0</v>
      </c>
      <c r="AR70" s="37">
        <f t="shared" si="1"/>
        <v>1574.7847053799999</v>
      </c>
    </row>
    <row r="71" spans="1:44" s="35" customFormat="1" ht="13" x14ac:dyDescent="0.3">
      <c r="A71" s="4" t="s">
        <v>177</v>
      </c>
      <c r="B71" s="34">
        <v>0</v>
      </c>
      <c r="C71" s="34">
        <v>0</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c r="V71" s="35">
        <v>0</v>
      </c>
      <c r="W71" s="35">
        <v>0</v>
      </c>
      <c r="X71" s="35">
        <v>0</v>
      </c>
      <c r="Y71" s="35">
        <v>0</v>
      </c>
      <c r="Z71" s="35">
        <v>0</v>
      </c>
      <c r="AA71" s="35">
        <v>0</v>
      </c>
      <c r="AB71" s="35">
        <v>0</v>
      </c>
      <c r="AC71" s="35">
        <v>0</v>
      </c>
      <c r="AD71" s="35">
        <v>0</v>
      </c>
      <c r="AE71" s="35">
        <v>0</v>
      </c>
      <c r="AF71" s="35">
        <v>0</v>
      </c>
      <c r="AG71" s="35">
        <v>0</v>
      </c>
      <c r="AH71" s="35">
        <v>0</v>
      </c>
      <c r="AI71" s="35">
        <v>0</v>
      </c>
      <c r="AJ71" s="35">
        <v>0</v>
      </c>
      <c r="AK71" s="35">
        <v>0</v>
      </c>
      <c r="AL71" s="35">
        <v>0</v>
      </c>
      <c r="AM71" s="35">
        <v>0</v>
      </c>
      <c r="AN71" s="35">
        <v>0</v>
      </c>
      <c r="AO71" s="35">
        <v>0</v>
      </c>
      <c r="AP71" s="35">
        <v>0</v>
      </c>
      <c r="AQ71" s="35">
        <v>0</v>
      </c>
      <c r="AR71" s="37">
        <f t="shared" si="1"/>
        <v>0</v>
      </c>
    </row>
    <row r="72" spans="1:44" s="37" customFormat="1" ht="13" x14ac:dyDescent="0.3">
      <c r="A72" s="5" t="s">
        <v>178</v>
      </c>
      <c r="B72" s="36">
        <v>0</v>
      </c>
      <c r="C72" s="36">
        <v>313.42854819000001</v>
      </c>
      <c r="D72" s="37">
        <v>1277.9991516099999</v>
      </c>
      <c r="E72" s="37">
        <v>17964.73870726</v>
      </c>
      <c r="F72" s="37">
        <v>167.78246189000001</v>
      </c>
      <c r="G72" s="37">
        <v>27.014816400000001</v>
      </c>
      <c r="H72" s="37">
        <v>92.862051010000002</v>
      </c>
      <c r="I72" s="37">
        <v>3.3787371199999998</v>
      </c>
      <c r="J72" s="37">
        <v>26.803075719999999</v>
      </c>
      <c r="K72" s="37">
        <v>892.52165100000002</v>
      </c>
      <c r="L72" s="37">
        <v>95.316104640000006</v>
      </c>
      <c r="M72" s="37">
        <v>6.3995353499999998</v>
      </c>
      <c r="N72" s="37">
        <v>718.84010468999998</v>
      </c>
      <c r="O72" s="37">
        <v>1913.0936799999999</v>
      </c>
      <c r="P72" s="37">
        <v>1014.3611578</v>
      </c>
      <c r="Q72" s="37">
        <v>13669.564516660001</v>
      </c>
      <c r="R72" s="37">
        <v>431.73577928999998</v>
      </c>
      <c r="S72" s="37">
        <v>213.25907941</v>
      </c>
      <c r="T72" s="37">
        <v>1155.8926835499999</v>
      </c>
      <c r="U72" s="37">
        <v>12584.94751688</v>
      </c>
      <c r="V72" s="37">
        <v>1043.8511328100001</v>
      </c>
      <c r="W72" s="37">
        <v>2239.44016852</v>
      </c>
      <c r="X72" s="37">
        <v>5381.9813275200004</v>
      </c>
      <c r="Y72" s="37">
        <v>33.410894560000003</v>
      </c>
      <c r="Z72" s="37">
        <v>768.11523121000005</v>
      </c>
      <c r="AA72" s="37">
        <v>508.13200488000001</v>
      </c>
      <c r="AB72" s="37">
        <v>14.296107129999999</v>
      </c>
      <c r="AC72" s="37">
        <v>0</v>
      </c>
      <c r="AD72" s="37">
        <v>0</v>
      </c>
      <c r="AE72" s="37">
        <v>2970.0186945700002</v>
      </c>
      <c r="AF72" s="37">
        <v>536.59116043400002</v>
      </c>
      <c r="AG72" s="37">
        <v>18.7015253</v>
      </c>
      <c r="AH72" s="37">
        <v>436.99819518999999</v>
      </c>
      <c r="AI72" s="37">
        <v>12562.551159160001</v>
      </c>
      <c r="AJ72" s="37">
        <v>610.45127219999995</v>
      </c>
      <c r="AK72" s="37">
        <v>597.97259173999998</v>
      </c>
      <c r="AL72" s="37">
        <v>108.768926924</v>
      </c>
      <c r="AM72" s="37">
        <v>33232.498528279997</v>
      </c>
      <c r="AN72" s="37">
        <v>19166.526432089999</v>
      </c>
      <c r="AO72" s="37">
        <v>2277.0354637300002</v>
      </c>
      <c r="AP72" s="37">
        <v>12184.636837780001</v>
      </c>
      <c r="AQ72" s="37">
        <v>2544.2067798500002</v>
      </c>
      <c r="AR72" s="37">
        <f t="shared" si="1"/>
        <v>149806.12379234802</v>
      </c>
    </row>
    <row r="73" spans="1:44" s="37" customFormat="1" ht="13" x14ac:dyDescent="0.3">
      <c r="A73" s="5" t="s">
        <v>179</v>
      </c>
      <c r="B73" s="36">
        <v>0</v>
      </c>
      <c r="C73" s="36">
        <v>312.41288818999999</v>
      </c>
      <c r="D73" s="37">
        <v>1277.9991516099999</v>
      </c>
      <c r="E73" s="37">
        <v>17964.73870726</v>
      </c>
      <c r="F73" s="37">
        <v>163.01690099999999</v>
      </c>
      <c r="G73" s="37">
        <v>26.0743191</v>
      </c>
      <c r="H73" s="37">
        <v>0</v>
      </c>
      <c r="I73" s="37">
        <v>3.3787371199999998</v>
      </c>
      <c r="J73" s="37">
        <v>21.985656980000002</v>
      </c>
      <c r="K73" s="37">
        <v>845.34155475</v>
      </c>
      <c r="L73" s="37">
        <v>95.316104640000006</v>
      </c>
      <c r="M73" s="37">
        <v>6.3995353499999998</v>
      </c>
      <c r="N73" s="37">
        <v>718.84010468999998</v>
      </c>
      <c r="O73" s="37">
        <v>1913.0936799999999</v>
      </c>
      <c r="P73" s="37">
        <v>1014.3611578</v>
      </c>
      <c r="Q73" s="37">
        <v>11920.019856540001</v>
      </c>
      <c r="R73" s="37">
        <v>431.73577928999998</v>
      </c>
      <c r="S73" s="37">
        <v>213.25907941</v>
      </c>
      <c r="T73" s="37">
        <v>359.67357055000002</v>
      </c>
      <c r="U73" s="37">
        <v>12584.94751688</v>
      </c>
      <c r="V73" s="37">
        <v>1043.8511328100001</v>
      </c>
      <c r="W73" s="37">
        <v>748.74986561000003</v>
      </c>
      <c r="X73" s="37">
        <v>5224.9813275200004</v>
      </c>
      <c r="Y73" s="37">
        <v>33.410894560000003</v>
      </c>
      <c r="Z73" s="37">
        <v>271.48555025000002</v>
      </c>
      <c r="AA73" s="37">
        <v>505.93415487999999</v>
      </c>
      <c r="AB73" s="37">
        <v>14.296107129999999</v>
      </c>
      <c r="AC73" s="37">
        <v>0</v>
      </c>
      <c r="AD73" s="37">
        <v>0</v>
      </c>
      <c r="AE73" s="37">
        <v>1707.2172239500001</v>
      </c>
      <c r="AF73" s="37">
        <v>536.59116043400002</v>
      </c>
      <c r="AG73" s="37">
        <v>18.7015253</v>
      </c>
      <c r="AH73" s="37">
        <v>436.99819518999999</v>
      </c>
      <c r="AI73" s="37">
        <v>11755.826590660001</v>
      </c>
      <c r="AJ73" s="37">
        <v>610.45127219999995</v>
      </c>
      <c r="AK73" s="37">
        <v>597.97259173999998</v>
      </c>
      <c r="AL73" s="37">
        <v>108.768926924</v>
      </c>
      <c r="AM73" s="37">
        <v>712.36027197999999</v>
      </c>
      <c r="AN73" s="37">
        <v>18966.169882890001</v>
      </c>
      <c r="AO73" s="37">
        <v>2277.0354637300002</v>
      </c>
      <c r="AP73" s="37">
        <v>12184.636837780001</v>
      </c>
      <c r="AQ73" s="37">
        <v>2544.2067798500002</v>
      </c>
      <c r="AR73" s="37">
        <f t="shared" si="1"/>
        <v>110172.24005654801</v>
      </c>
    </row>
    <row r="74" spans="1:44" s="35" customFormat="1" ht="13" x14ac:dyDescent="0.3">
      <c r="A74" s="4" t="s">
        <v>180</v>
      </c>
      <c r="B74" s="34">
        <v>0</v>
      </c>
      <c r="C74" s="34">
        <v>308.48013573999998</v>
      </c>
      <c r="D74" s="35">
        <v>849.33604591000005</v>
      </c>
      <c r="E74" s="35">
        <v>10727.94567429</v>
      </c>
      <c r="F74" s="35">
        <v>163.01690099999999</v>
      </c>
      <c r="G74" s="35">
        <v>26.0743191</v>
      </c>
      <c r="H74" s="35">
        <v>0</v>
      </c>
      <c r="I74" s="35">
        <v>3.3787371199999998</v>
      </c>
      <c r="J74" s="35">
        <v>21.985656980000002</v>
      </c>
      <c r="K74" s="35">
        <v>816.96926841000004</v>
      </c>
      <c r="L74" s="35">
        <v>85.748683839999998</v>
      </c>
      <c r="M74" s="35">
        <v>6.3995353499999998</v>
      </c>
      <c r="N74" s="35">
        <v>611.10361129</v>
      </c>
      <c r="O74" s="35">
        <v>499.12023986999998</v>
      </c>
      <c r="P74" s="35">
        <v>961.41492573999994</v>
      </c>
      <c r="Q74" s="35">
        <v>4228.4424744999997</v>
      </c>
      <c r="R74" s="35">
        <v>431.73577928999998</v>
      </c>
      <c r="S74" s="35">
        <v>188.90103103999999</v>
      </c>
      <c r="T74" s="35">
        <v>359.67357055000002</v>
      </c>
      <c r="U74" s="35">
        <v>10808.1114268</v>
      </c>
      <c r="V74" s="35">
        <v>1043.8511328100001</v>
      </c>
      <c r="W74" s="35">
        <v>748.74986561000003</v>
      </c>
      <c r="X74" s="35">
        <v>4060.8386921299998</v>
      </c>
      <c r="Y74" s="35">
        <v>22.755989060000001</v>
      </c>
      <c r="Z74" s="35">
        <v>271.48555025000002</v>
      </c>
      <c r="AA74" s="35">
        <v>488.34274083000003</v>
      </c>
      <c r="AB74" s="35">
        <v>14.296107129999999</v>
      </c>
      <c r="AC74" s="35">
        <v>0</v>
      </c>
      <c r="AD74" s="35">
        <v>0</v>
      </c>
      <c r="AE74" s="35">
        <v>1707.2172239500001</v>
      </c>
      <c r="AF74" s="35">
        <v>163.10230626000001</v>
      </c>
      <c r="AG74" s="35">
        <v>18.7015253</v>
      </c>
      <c r="AH74" s="35">
        <v>436.99819518999999</v>
      </c>
      <c r="AI74" s="35">
        <v>505.30241242</v>
      </c>
      <c r="AJ74" s="35">
        <v>364.96319940000001</v>
      </c>
      <c r="AK74" s="35">
        <v>597.97259173999998</v>
      </c>
      <c r="AL74" s="35">
        <v>108.768926924</v>
      </c>
      <c r="AM74" s="35">
        <v>545.25942971999996</v>
      </c>
      <c r="AN74" s="35">
        <v>13381.48009544</v>
      </c>
      <c r="AO74" s="35">
        <v>2020.5007100400001</v>
      </c>
      <c r="AP74" s="35">
        <v>8950.8961620299997</v>
      </c>
      <c r="AQ74" s="35">
        <v>1680.89601726</v>
      </c>
      <c r="AR74" s="37">
        <f t="shared" si="1"/>
        <v>68230.216890313997</v>
      </c>
    </row>
    <row r="75" spans="1:44" s="35" customFormat="1" ht="13" x14ac:dyDescent="0.3">
      <c r="A75" s="4" t="s">
        <v>181</v>
      </c>
      <c r="B75" s="34">
        <v>0</v>
      </c>
      <c r="C75" s="34">
        <v>3.9327524500000002</v>
      </c>
      <c r="D75" s="35">
        <v>428.66310570000002</v>
      </c>
      <c r="E75" s="35">
        <v>7236.7930329700002</v>
      </c>
      <c r="F75" s="35">
        <v>0</v>
      </c>
      <c r="G75" s="35">
        <v>0</v>
      </c>
      <c r="H75" s="35">
        <v>0</v>
      </c>
      <c r="I75" s="35">
        <v>0</v>
      </c>
      <c r="J75" s="35">
        <v>0</v>
      </c>
      <c r="K75" s="35">
        <v>28.372286339999999</v>
      </c>
      <c r="L75" s="35">
        <v>9.5674208000000007</v>
      </c>
      <c r="M75" s="35">
        <v>0</v>
      </c>
      <c r="N75" s="35">
        <v>107.7364934</v>
      </c>
      <c r="O75" s="35">
        <v>1413.97344013</v>
      </c>
      <c r="P75" s="35">
        <v>52.94623206</v>
      </c>
      <c r="Q75" s="35">
        <v>7691.57738204</v>
      </c>
      <c r="R75" s="35">
        <v>0</v>
      </c>
      <c r="S75" s="35">
        <v>24.358048369999999</v>
      </c>
      <c r="T75" s="35">
        <v>0</v>
      </c>
      <c r="U75" s="35">
        <v>1776.8360900800001</v>
      </c>
      <c r="V75" s="35">
        <v>0</v>
      </c>
      <c r="W75" s="35">
        <v>0</v>
      </c>
      <c r="X75" s="35">
        <v>1164.1426353899999</v>
      </c>
      <c r="Y75" s="35">
        <v>10.6549055</v>
      </c>
      <c r="Z75" s="35">
        <v>0</v>
      </c>
      <c r="AA75" s="35">
        <v>17.591414050000001</v>
      </c>
      <c r="AB75" s="35">
        <v>0</v>
      </c>
      <c r="AC75" s="35">
        <v>0</v>
      </c>
      <c r="AD75" s="35">
        <v>0</v>
      </c>
      <c r="AE75" s="35">
        <v>0</v>
      </c>
      <c r="AF75" s="35">
        <v>373.48885417399998</v>
      </c>
      <c r="AG75" s="35">
        <v>0</v>
      </c>
      <c r="AH75" s="35">
        <v>0</v>
      </c>
      <c r="AI75" s="35">
        <v>11250.524178240001</v>
      </c>
      <c r="AJ75" s="35">
        <v>245.4880728</v>
      </c>
      <c r="AK75" s="35">
        <v>0</v>
      </c>
      <c r="AL75" s="35">
        <v>0</v>
      </c>
      <c r="AM75" s="35">
        <v>167.10084226000001</v>
      </c>
      <c r="AN75" s="35">
        <v>5584.68978745</v>
      </c>
      <c r="AO75" s="35">
        <v>256.53475369</v>
      </c>
      <c r="AP75" s="35">
        <v>3233.7406757499998</v>
      </c>
      <c r="AQ75" s="35">
        <v>863.31076258999997</v>
      </c>
      <c r="AR75" s="37">
        <f t="shared" si="1"/>
        <v>41942.023166233994</v>
      </c>
    </row>
    <row r="76" spans="1:44" s="37" customFormat="1" ht="13" x14ac:dyDescent="0.3">
      <c r="A76" s="5" t="s">
        <v>182</v>
      </c>
      <c r="B76" s="36">
        <v>0</v>
      </c>
      <c r="C76" s="36">
        <v>0</v>
      </c>
      <c r="D76" s="37">
        <v>0</v>
      </c>
      <c r="E76" s="37">
        <v>0</v>
      </c>
      <c r="F76" s="37">
        <v>4.7655608899999997</v>
      </c>
      <c r="G76" s="37">
        <v>0</v>
      </c>
      <c r="H76" s="37">
        <v>0</v>
      </c>
      <c r="I76" s="37">
        <v>0</v>
      </c>
      <c r="J76" s="37">
        <v>0</v>
      </c>
      <c r="K76" s="37">
        <v>0</v>
      </c>
      <c r="L76" s="37">
        <v>0</v>
      </c>
      <c r="M76" s="37">
        <v>0</v>
      </c>
      <c r="N76" s="37">
        <v>0</v>
      </c>
      <c r="O76" s="37">
        <v>0</v>
      </c>
      <c r="P76" s="37">
        <v>0</v>
      </c>
      <c r="Q76" s="37">
        <v>570.58317239999997</v>
      </c>
      <c r="R76" s="37">
        <v>0</v>
      </c>
      <c r="S76" s="37">
        <v>0</v>
      </c>
      <c r="T76" s="37">
        <v>0</v>
      </c>
      <c r="U76" s="37">
        <v>0</v>
      </c>
      <c r="V76" s="37">
        <v>0</v>
      </c>
      <c r="W76" s="37">
        <v>0</v>
      </c>
      <c r="X76" s="37">
        <v>157</v>
      </c>
      <c r="Y76" s="37">
        <v>0</v>
      </c>
      <c r="Z76" s="37">
        <v>0</v>
      </c>
      <c r="AA76" s="37">
        <v>2.1978499999999999</v>
      </c>
      <c r="AB76" s="37">
        <v>0</v>
      </c>
      <c r="AC76" s="37">
        <v>0</v>
      </c>
      <c r="AD76" s="37">
        <v>0</v>
      </c>
      <c r="AE76" s="37">
        <v>1262.8014706199999</v>
      </c>
      <c r="AF76" s="37">
        <v>0</v>
      </c>
      <c r="AG76" s="37">
        <v>0</v>
      </c>
      <c r="AH76" s="37">
        <v>0</v>
      </c>
      <c r="AI76" s="37">
        <v>806.72456850000003</v>
      </c>
      <c r="AJ76" s="37">
        <v>0</v>
      </c>
      <c r="AK76" s="37">
        <v>0</v>
      </c>
      <c r="AL76" s="37">
        <v>0</v>
      </c>
      <c r="AM76" s="37">
        <v>0</v>
      </c>
      <c r="AN76" s="37">
        <v>200.35654919999999</v>
      </c>
      <c r="AO76" s="37">
        <v>0</v>
      </c>
      <c r="AP76" s="37">
        <v>0</v>
      </c>
      <c r="AQ76" s="37">
        <v>0</v>
      </c>
      <c r="AR76" s="37">
        <f t="shared" ref="AR76:AR107" si="2">SUM(B76:AQ76)</f>
        <v>3004.4291716099997</v>
      </c>
    </row>
    <row r="77" spans="1:44" s="35" customFormat="1" ht="13" x14ac:dyDescent="0.3">
      <c r="A77" s="4" t="s">
        <v>183</v>
      </c>
      <c r="B77" s="34">
        <v>0</v>
      </c>
      <c r="C77" s="34">
        <v>0</v>
      </c>
      <c r="D77" s="35">
        <v>0</v>
      </c>
      <c r="E77" s="35">
        <v>0</v>
      </c>
      <c r="F77" s="35">
        <v>0</v>
      </c>
      <c r="G77" s="35">
        <v>0</v>
      </c>
      <c r="H77" s="35">
        <v>0</v>
      </c>
      <c r="I77" s="35">
        <v>0</v>
      </c>
      <c r="J77" s="35">
        <v>0</v>
      </c>
      <c r="K77" s="35">
        <v>0</v>
      </c>
      <c r="L77" s="35">
        <v>0</v>
      </c>
      <c r="M77" s="35">
        <v>0</v>
      </c>
      <c r="N77" s="35">
        <v>0</v>
      </c>
      <c r="O77" s="35">
        <v>0</v>
      </c>
      <c r="P77" s="35">
        <v>0</v>
      </c>
      <c r="Q77" s="35">
        <v>566.58702581</v>
      </c>
      <c r="R77" s="35">
        <v>0</v>
      </c>
      <c r="S77" s="35">
        <v>0</v>
      </c>
      <c r="T77" s="35">
        <v>0</v>
      </c>
      <c r="U77" s="35">
        <v>0</v>
      </c>
      <c r="V77" s="35">
        <v>0</v>
      </c>
      <c r="W77" s="35">
        <v>0</v>
      </c>
      <c r="X77" s="35">
        <v>157</v>
      </c>
      <c r="Y77" s="35">
        <v>0</v>
      </c>
      <c r="Z77" s="35">
        <v>0</v>
      </c>
      <c r="AA77" s="35">
        <v>0</v>
      </c>
      <c r="AB77" s="35">
        <v>0</v>
      </c>
      <c r="AC77" s="35">
        <v>0</v>
      </c>
      <c r="AD77" s="35">
        <v>0</v>
      </c>
      <c r="AE77" s="35">
        <v>0</v>
      </c>
      <c r="AF77" s="35">
        <v>0</v>
      </c>
      <c r="AG77" s="35">
        <v>0</v>
      </c>
      <c r="AH77" s="35">
        <v>0</v>
      </c>
      <c r="AI77" s="35">
        <v>806.72456850000003</v>
      </c>
      <c r="AJ77" s="35">
        <v>0</v>
      </c>
      <c r="AK77" s="35">
        <v>0</v>
      </c>
      <c r="AL77" s="35">
        <v>0</v>
      </c>
      <c r="AM77" s="35">
        <v>0</v>
      </c>
      <c r="AN77" s="35">
        <v>200</v>
      </c>
      <c r="AO77" s="35">
        <v>0</v>
      </c>
      <c r="AP77" s="35">
        <v>0</v>
      </c>
      <c r="AQ77" s="35">
        <v>0</v>
      </c>
      <c r="AR77" s="37">
        <f t="shared" si="2"/>
        <v>1730.3115943100001</v>
      </c>
    </row>
    <row r="78" spans="1:44" s="35" customFormat="1" ht="13" x14ac:dyDescent="0.3">
      <c r="A78" s="4" t="s">
        <v>184</v>
      </c>
      <c r="B78" s="34">
        <v>0</v>
      </c>
      <c r="C78" s="34">
        <v>0</v>
      </c>
      <c r="D78" s="35">
        <v>0</v>
      </c>
      <c r="E78" s="35">
        <v>0</v>
      </c>
      <c r="F78" s="35">
        <v>4.7655608899999997</v>
      </c>
      <c r="G78" s="35">
        <v>0</v>
      </c>
      <c r="H78" s="35">
        <v>0</v>
      </c>
      <c r="I78" s="35">
        <v>0</v>
      </c>
      <c r="J78" s="35">
        <v>0</v>
      </c>
      <c r="K78" s="35">
        <v>0</v>
      </c>
      <c r="L78" s="35">
        <v>0</v>
      </c>
      <c r="M78" s="35">
        <v>0</v>
      </c>
      <c r="N78" s="35">
        <v>0</v>
      </c>
      <c r="O78" s="35">
        <v>0</v>
      </c>
      <c r="P78" s="35">
        <v>0</v>
      </c>
      <c r="Q78" s="35">
        <v>3.9961465899999999</v>
      </c>
      <c r="R78" s="35">
        <v>0</v>
      </c>
      <c r="S78" s="35">
        <v>0</v>
      </c>
      <c r="T78" s="35">
        <v>0</v>
      </c>
      <c r="U78" s="35">
        <v>0</v>
      </c>
      <c r="V78" s="35">
        <v>0</v>
      </c>
      <c r="W78" s="35">
        <v>0</v>
      </c>
      <c r="X78" s="35">
        <v>0</v>
      </c>
      <c r="Y78" s="35">
        <v>0</v>
      </c>
      <c r="Z78" s="35">
        <v>0</v>
      </c>
      <c r="AA78" s="35">
        <v>2.1978499999999999</v>
      </c>
      <c r="AB78" s="35">
        <v>0</v>
      </c>
      <c r="AC78" s="35">
        <v>0</v>
      </c>
      <c r="AD78" s="35">
        <v>0</v>
      </c>
      <c r="AE78" s="35">
        <v>1262.8014706199999</v>
      </c>
      <c r="AF78" s="35">
        <v>0</v>
      </c>
      <c r="AG78" s="35">
        <v>0</v>
      </c>
      <c r="AH78" s="35">
        <v>0</v>
      </c>
      <c r="AI78" s="35">
        <v>0</v>
      </c>
      <c r="AJ78" s="35">
        <v>0</v>
      </c>
      <c r="AK78" s="35">
        <v>0</v>
      </c>
      <c r="AL78" s="35">
        <v>0</v>
      </c>
      <c r="AM78" s="35">
        <v>0</v>
      </c>
      <c r="AN78" s="35">
        <v>0.35654920000000001</v>
      </c>
      <c r="AO78" s="35">
        <v>0</v>
      </c>
      <c r="AP78" s="35">
        <v>0</v>
      </c>
      <c r="AQ78" s="35">
        <v>0</v>
      </c>
      <c r="AR78" s="37">
        <f t="shared" si="2"/>
        <v>1274.1175773</v>
      </c>
    </row>
    <row r="79" spans="1:44" s="37" customFormat="1" ht="13" x14ac:dyDescent="0.3">
      <c r="A79" s="5" t="s">
        <v>185</v>
      </c>
      <c r="B79" s="36">
        <v>0</v>
      </c>
      <c r="C79" s="36">
        <v>1.01566</v>
      </c>
      <c r="D79" s="37">
        <v>0</v>
      </c>
      <c r="E79" s="37">
        <v>0</v>
      </c>
      <c r="F79" s="37">
        <v>0</v>
      </c>
      <c r="G79" s="37">
        <v>0.94049729999999998</v>
      </c>
      <c r="H79" s="37">
        <v>92.862051010000002</v>
      </c>
      <c r="I79" s="37">
        <v>0</v>
      </c>
      <c r="J79" s="37">
        <v>4.8174187399999999</v>
      </c>
      <c r="K79" s="37">
        <v>47.180096249999998</v>
      </c>
      <c r="L79" s="37">
        <v>0</v>
      </c>
      <c r="M79" s="37">
        <v>0</v>
      </c>
      <c r="N79" s="37">
        <v>0</v>
      </c>
      <c r="O79" s="37">
        <v>0</v>
      </c>
      <c r="P79" s="37">
        <v>0</v>
      </c>
      <c r="Q79" s="37">
        <v>1178.9614877199999</v>
      </c>
      <c r="R79" s="37">
        <v>0</v>
      </c>
      <c r="S79" s="37">
        <v>0</v>
      </c>
      <c r="T79" s="37">
        <v>796.21911299999999</v>
      </c>
      <c r="U79" s="37">
        <v>0</v>
      </c>
      <c r="V79" s="37">
        <v>0</v>
      </c>
      <c r="W79" s="37">
        <v>1490.6903029099999</v>
      </c>
      <c r="X79" s="37">
        <v>0</v>
      </c>
      <c r="Y79" s="37">
        <v>0</v>
      </c>
      <c r="Z79" s="37">
        <v>496.62968095999997</v>
      </c>
      <c r="AA79" s="37">
        <v>0</v>
      </c>
      <c r="AB79" s="37">
        <v>0</v>
      </c>
      <c r="AC79" s="37">
        <v>0</v>
      </c>
      <c r="AD79" s="37">
        <v>0</v>
      </c>
      <c r="AE79" s="37">
        <v>0</v>
      </c>
      <c r="AF79" s="37">
        <v>0</v>
      </c>
      <c r="AG79" s="37">
        <v>0</v>
      </c>
      <c r="AH79" s="37">
        <v>0</v>
      </c>
      <c r="AI79" s="37">
        <v>0</v>
      </c>
      <c r="AJ79" s="37">
        <v>0</v>
      </c>
      <c r="AK79" s="37">
        <v>0</v>
      </c>
      <c r="AL79" s="37">
        <v>0</v>
      </c>
      <c r="AM79" s="37">
        <v>32520.138256300001</v>
      </c>
      <c r="AN79" s="37">
        <v>0</v>
      </c>
      <c r="AO79" s="37">
        <v>0</v>
      </c>
      <c r="AP79" s="37">
        <v>0</v>
      </c>
      <c r="AQ79" s="37">
        <v>0</v>
      </c>
      <c r="AR79" s="37">
        <f t="shared" si="2"/>
        <v>36629.454564190004</v>
      </c>
    </row>
    <row r="80" spans="1:44" s="35" customFormat="1" ht="13" x14ac:dyDescent="0.3">
      <c r="A80" s="4" t="s">
        <v>170</v>
      </c>
      <c r="B80" s="34">
        <v>0</v>
      </c>
      <c r="C80" s="34">
        <v>0</v>
      </c>
      <c r="D80" s="35">
        <v>0</v>
      </c>
      <c r="E80" s="35">
        <v>0</v>
      </c>
      <c r="F80" s="35">
        <v>0</v>
      </c>
      <c r="G80" s="35">
        <v>0.94049729999999998</v>
      </c>
      <c r="H80" s="35">
        <v>0</v>
      </c>
      <c r="I80" s="35">
        <v>0</v>
      </c>
      <c r="J80" s="35">
        <v>0</v>
      </c>
      <c r="K80" s="35">
        <v>0</v>
      </c>
      <c r="L80" s="35">
        <v>0</v>
      </c>
      <c r="M80" s="35">
        <v>0</v>
      </c>
      <c r="N80" s="35">
        <v>0</v>
      </c>
      <c r="O80" s="35">
        <v>0</v>
      </c>
      <c r="P80" s="35">
        <v>0</v>
      </c>
      <c r="Q80" s="35">
        <v>1178.9614877199999</v>
      </c>
      <c r="R80" s="35">
        <v>0</v>
      </c>
      <c r="S80" s="35">
        <v>0</v>
      </c>
      <c r="T80" s="35">
        <v>0</v>
      </c>
      <c r="U80" s="35">
        <v>0</v>
      </c>
      <c r="V80" s="35">
        <v>0</v>
      </c>
      <c r="W80" s="35">
        <v>0</v>
      </c>
      <c r="X80" s="35">
        <v>0</v>
      </c>
      <c r="Y80" s="35">
        <v>0</v>
      </c>
      <c r="Z80" s="35">
        <v>311.85428480000002</v>
      </c>
      <c r="AA80" s="35">
        <v>0</v>
      </c>
      <c r="AB80" s="35">
        <v>0</v>
      </c>
      <c r="AC80" s="35">
        <v>0</v>
      </c>
      <c r="AD80" s="35">
        <v>0</v>
      </c>
      <c r="AE80" s="35">
        <v>0</v>
      </c>
      <c r="AF80" s="35">
        <v>0</v>
      </c>
      <c r="AG80" s="35">
        <v>0</v>
      </c>
      <c r="AH80" s="35">
        <v>0</v>
      </c>
      <c r="AI80" s="35">
        <v>0</v>
      </c>
      <c r="AJ80" s="35">
        <v>0</v>
      </c>
      <c r="AK80" s="35">
        <v>0</v>
      </c>
      <c r="AL80" s="35">
        <v>0</v>
      </c>
      <c r="AM80" s="35">
        <v>32520.138256300001</v>
      </c>
      <c r="AN80" s="35">
        <v>0</v>
      </c>
      <c r="AO80" s="35">
        <v>0</v>
      </c>
      <c r="AP80" s="35">
        <v>0</v>
      </c>
      <c r="AQ80" s="35">
        <v>0</v>
      </c>
      <c r="AR80" s="37">
        <f t="shared" si="2"/>
        <v>34011.894526119999</v>
      </c>
    </row>
    <row r="81" spans="1:44" s="35" customFormat="1" ht="13" x14ac:dyDescent="0.3">
      <c r="A81" s="4" t="s">
        <v>171</v>
      </c>
      <c r="B81" s="34">
        <v>0</v>
      </c>
      <c r="C81" s="34">
        <v>0</v>
      </c>
      <c r="D81" s="35">
        <v>0</v>
      </c>
      <c r="E81" s="35">
        <v>0</v>
      </c>
      <c r="F81" s="35">
        <v>0</v>
      </c>
      <c r="G81" s="35">
        <v>0</v>
      </c>
      <c r="H81" s="35">
        <v>0</v>
      </c>
      <c r="I81" s="35">
        <v>0</v>
      </c>
      <c r="J81" s="35">
        <v>0</v>
      </c>
      <c r="K81" s="35">
        <v>0</v>
      </c>
      <c r="L81" s="35">
        <v>0</v>
      </c>
      <c r="M81" s="35">
        <v>0</v>
      </c>
      <c r="N81" s="35">
        <v>0</v>
      </c>
      <c r="O81" s="35">
        <v>0</v>
      </c>
      <c r="P81" s="35">
        <v>0</v>
      </c>
      <c r="Q81" s="35">
        <v>1178.9614877199999</v>
      </c>
      <c r="R81" s="35">
        <v>0</v>
      </c>
      <c r="S81" s="35">
        <v>0</v>
      </c>
      <c r="T81" s="35">
        <v>0</v>
      </c>
      <c r="U81" s="35">
        <v>0</v>
      </c>
      <c r="V81" s="35">
        <v>0</v>
      </c>
      <c r="W81" s="35">
        <v>0</v>
      </c>
      <c r="X81" s="35">
        <v>0</v>
      </c>
      <c r="Y81" s="35">
        <v>0</v>
      </c>
      <c r="Z81" s="35">
        <v>311.85428480000002</v>
      </c>
      <c r="AA81" s="35">
        <v>0</v>
      </c>
      <c r="AB81" s="35">
        <v>0</v>
      </c>
      <c r="AC81" s="35">
        <v>0</v>
      </c>
      <c r="AD81" s="35">
        <v>0</v>
      </c>
      <c r="AE81" s="35">
        <v>0</v>
      </c>
      <c r="AF81" s="35">
        <v>0</v>
      </c>
      <c r="AG81" s="35">
        <v>0</v>
      </c>
      <c r="AH81" s="35">
        <v>0</v>
      </c>
      <c r="AI81" s="35">
        <v>0</v>
      </c>
      <c r="AJ81" s="35">
        <v>0</v>
      </c>
      <c r="AK81" s="35">
        <v>0</v>
      </c>
      <c r="AL81" s="35">
        <v>0</v>
      </c>
      <c r="AM81" s="35">
        <v>0</v>
      </c>
      <c r="AN81" s="35">
        <v>0</v>
      </c>
      <c r="AO81" s="35">
        <v>0</v>
      </c>
      <c r="AP81" s="35">
        <v>0</v>
      </c>
      <c r="AQ81" s="35">
        <v>0</v>
      </c>
      <c r="AR81" s="37">
        <f t="shared" si="2"/>
        <v>1490.8157725199999</v>
      </c>
    </row>
    <row r="82" spans="1:44" s="35" customFormat="1" ht="13" x14ac:dyDescent="0.3">
      <c r="A82" s="4" t="s">
        <v>172</v>
      </c>
      <c r="B82" s="34">
        <v>0</v>
      </c>
      <c r="C82" s="34">
        <v>0</v>
      </c>
      <c r="D82" s="35">
        <v>0</v>
      </c>
      <c r="E82" s="35">
        <v>0</v>
      </c>
      <c r="F82" s="35">
        <v>0</v>
      </c>
      <c r="G82" s="35">
        <v>0.94049729999999998</v>
      </c>
      <c r="H82" s="35">
        <v>0</v>
      </c>
      <c r="I82" s="35">
        <v>0</v>
      </c>
      <c r="J82" s="35">
        <v>0</v>
      </c>
      <c r="K82" s="35">
        <v>0</v>
      </c>
      <c r="L82" s="35">
        <v>0</v>
      </c>
      <c r="M82" s="35">
        <v>0</v>
      </c>
      <c r="N82" s="35">
        <v>0</v>
      </c>
      <c r="O82" s="35">
        <v>0</v>
      </c>
      <c r="P82" s="35">
        <v>0</v>
      </c>
      <c r="Q82" s="35">
        <v>0</v>
      </c>
      <c r="R82" s="35">
        <v>0</v>
      </c>
      <c r="S82" s="35">
        <v>0</v>
      </c>
      <c r="T82" s="35">
        <v>0</v>
      </c>
      <c r="U82" s="35">
        <v>0</v>
      </c>
      <c r="V82" s="35">
        <v>0</v>
      </c>
      <c r="W82" s="35">
        <v>0</v>
      </c>
      <c r="X82" s="35">
        <v>0</v>
      </c>
      <c r="Y82" s="35">
        <v>0</v>
      </c>
      <c r="Z82" s="35">
        <v>0</v>
      </c>
      <c r="AA82" s="35">
        <v>0</v>
      </c>
      <c r="AB82" s="35">
        <v>0</v>
      </c>
      <c r="AC82" s="35">
        <v>0</v>
      </c>
      <c r="AD82" s="35">
        <v>0</v>
      </c>
      <c r="AE82" s="35">
        <v>0</v>
      </c>
      <c r="AF82" s="35">
        <v>0</v>
      </c>
      <c r="AG82" s="35">
        <v>0</v>
      </c>
      <c r="AH82" s="35">
        <v>0</v>
      </c>
      <c r="AI82" s="35">
        <v>0</v>
      </c>
      <c r="AJ82" s="35">
        <v>0</v>
      </c>
      <c r="AK82" s="35">
        <v>0</v>
      </c>
      <c r="AL82" s="35">
        <v>0</v>
      </c>
      <c r="AM82" s="35">
        <v>0</v>
      </c>
      <c r="AN82" s="35">
        <v>0</v>
      </c>
      <c r="AO82" s="35">
        <v>0</v>
      </c>
      <c r="AP82" s="35">
        <v>0</v>
      </c>
      <c r="AQ82" s="35">
        <v>0</v>
      </c>
      <c r="AR82" s="37">
        <f t="shared" si="2"/>
        <v>0.94049729999999998</v>
      </c>
    </row>
    <row r="83" spans="1:44" s="35" customFormat="1" ht="13" x14ac:dyDescent="0.3">
      <c r="A83" s="4" t="s">
        <v>186</v>
      </c>
      <c r="B83" s="34">
        <v>0</v>
      </c>
      <c r="C83" s="34">
        <v>0</v>
      </c>
      <c r="D83" s="35">
        <v>0</v>
      </c>
      <c r="E83" s="35">
        <v>0</v>
      </c>
      <c r="F83" s="35">
        <v>0</v>
      </c>
      <c r="G83" s="35">
        <v>0</v>
      </c>
      <c r="H83" s="35">
        <v>0</v>
      </c>
      <c r="I83" s="35">
        <v>0</v>
      </c>
      <c r="J83" s="35">
        <v>0</v>
      </c>
      <c r="K83" s="35">
        <v>0</v>
      </c>
      <c r="L83" s="35">
        <v>0</v>
      </c>
      <c r="M83" s="35">
        <v>0</v>
      </c>
      <c r="N83" s="35">
        <v>0</v>
      </c>
      <c r="O83" s="35">
        <v>0</v>
      </c>
      <c r="P83" s="35">
        <v>0</v>
      </c>
      <c r="Q83" s="35">
        <v>0</v>
      </c>
      <c r="R83" s="35">
        <v>0</v>
      </c>
      <c r="S83" s="35">
        <v>0</v>
      </c>
      <c r="T83" s="35">
        <v>0</v>
      </c>
      <c r="U83" s="35">
        <v>0</v>
      </c>
      <c r="V83" s="35">
        <v>0</v>
      </c>
      <c r="W83" s="35">
        <v>0</v>
      </c>
      <c r="X83" s="35">
        <v>0</v>
      </c>
      <c r="Y83" s="35">
        <v>0</v>
      </c>
      <c r="Z83" s="35">
        <v>0</v>
      </c>
      <c r="AA83" s="35">
        <v>0</v>
      </c>
      <c r="AB83" s="35">
        <v>0</v>
      </c>
      <c r="AC83" s="35">
        <v>0</v>
      </c>
      <c r="AD83" s="35">
        <v>0</v>
      </c>
      <c r="AE83" s="35">
        <v>0</v>
      </c>
      <c r="AF83" s="35">
        <v>0</v>
      </c>
      <c r="AG83" s="35">
        <v>0</v>
      </c>
      <c r="AH83" s="35">
        <v>0</v>
      </c>
      <c r="AI83" s="35">
        <v>0</v>
      </c>
      <c r="AJ83" s="35">
        <v>0</v>
      </c>
      <c r="AK83" s="35">
        <v>0</v>
      </c>
      <c r="AL83" s="35">
        <v>0</v>
      </c>
      <c r="AM83" s="35">
        <v>32520.138256300001</v>
      </c>
      <c r="AN83" s="35">
        <v>0</v>
      </c>
      <c r="AO83" s="35">
        <v>0</v>
      </c>
      <c r="AP83" s="35">
        <v>0</v>
      </c>
      <c r="AQ83" s="35">
        <v>0</v>
      </c>
      <c r="AR83" s="37">
        <f t="shared" si="2"/>
        <v>32520.138256300001</v>
      </c>
    </row>
    <row r="84" spans="1:44" s="35" customFormat="1" ht="13" x14ac:dyDescent="0.3">
      <c r="A84" s="4" t="s">
        <v>187</v>
      </c>
      <c r="B84" s="34">
        <v>0</v>
      </c>
      <c r="C84" s="34">
        <v>0</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0</v>
      </c>
      <c r="Z84" s="35">
        <v>0</v>
      </c>
      <c r="AA84" s="35">
        <v>0</v>
      </c>
      <c r="AB84" s="35">
        <v>0</v>
      </c>
      <c r="AC84" s="35">
        <v>0</v>
      </c>
      <c r="AD84" s="35">
        <v>0</v>
      </c>
      <c r="AE84" s="35">
        <v>0</v>
      </c>
      <c r="AF84" s="35">
        <v>0</v>
      </c>
      <c r="AG84" s="35">
        <v>0</v>
      </c>
      <c r="AH84" s="35">
        <v>0</v>
      </c>
      <c r="AI84" s="35">
        <v>0</v>
      </c>
      <c r="AJ84" s="35">
        <v>0</v>
      </c>
      <c r="AK84" s="35">
        <v>0</v>
      </c>
      <c r="AL84" s="35">
        <v>0</v>
      </c>
      <c r="AM84" s="35">
        <v>0</v>
      </c>
      <c r="AN84" s="35">
        <v>0</v>
      </c>
      <c r="AO84" s="35">
        <v>0</v>
      </c>
      <c r="AP84" s="35">
        <v>0</v>
      </c>
      <c r="AQ84" s="35">
        <v>0</v>
      </c>
      <c r="AR84" s="37">
        <f t="shared" si="2"/>
        <v>0</v>
      </c>
    </row>
    <row r="85" spans="1:44" s="35" customFormat="1" ht="13" x14ac:dyDescent="0.3">
      <c r="A85" s="4" t="s">
        <v>173</v>
      </c>
      <c r="B85" s="34">
        <v>0</v>
      </c>
      <c r="C85" s="34">
        <v>0</v>
      </c>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c r="V85" s="35">
        <v>0</v>
      </c>
      <c r="W85" s="35">
        <v>0</v>
      </c>
      <c r="X85" s="35">
        <v>0</v>
      </c>
      <c r="Y85" s="35">
        <v>0</v>
      </c>
      <c r="Z85" s="35">
        <v>0</v>
      </c>
      <c r="AA85" s="35">
        <v>0</v>
      </c>
      <c r="AB85" s="35">
        <v>0</v>
      </c>
      <c r="AC85" s="35">
        <v>0</v>
      </c>
      <c r="AD85" s="35">
        <v>0</v>
      </c>
      <c r="AE85" s="35">
        <v>0</v>
      </c>
      <c r="AF85" s="35">
        <v>0</v>
      </c>
      <c r="AG85" s="35">
        <v>0</v>
      </c>
      <c r="AH85" s="35">
        <v>0</v>
      </c>
      <c r="AI85" s="35">
        <v>0</v>
      </c>
      <c r="AJ85" s="35">
        <v>0</v>
      </c>
      <c r="AK85" s="35">
        <v>0</v>
      </c>
      <c r="AL85" s="35">
        <v>0</v>
      </c>
      <c r="AM85" s="35">
        <v>0</v>
      </c>
      <c r="AN85" s="35">
        <v>0</v>
      </c>
      <c r="AO85" s="35">
        <v>0</v>
      </c>
      <c r="AP85" s="35">
        <v>0</v>
      </c>
      <c r="AQ85" s="35">
        <v>0</v>
      </c>
      <c r="AR85" s="37">
        <f t="shared" si="2"/>
        <v>0</v>
      </c>
    </row>
    <row r="86" spans="1:44" s="35" customFormat="1" ht="13" x14ac:dyDescent="0.3">
      <c r="A86" s="4" t="s">
        <v>175</v>
      </c>
      <c r="B86" s="34">
        <v>0</v>
      </c>
      <c r="C86" s="34">
        <v>0</v>
      </c>
      <c r="D86" s="35">
        <v>0</v>
      </c>
      <c r="E86" s="35">
        <v>0</v>
      </c>
      <c r="F86" s="35">
        <v>0</v>
      </c>
      <c r="G86" s="35">
        <v>0</v>
      </c>
      <c r="H86" s="35">
        <v>92.862051010000002</v>
      </c>
      <c r="I86" s="35">
        <v>0</v>
      </c>
      <c r="J86" s="35">
        <v>0</v>
      </c>
      <c r="K86" s="35">
        <v>47.180096249999998</v>
      </c>
      <c r="L86" s="35">
        <v>0</v>
      </c>
      <c r="M86" s="35">
        <v>0</v>
      </c>
      <c r="N86" s="35">
        <v>0</v>
      </c>
      <c r="O86" s="35">
        <v>0</v>
      </c>
      <c r="P86" s="35">
        <v>0</v>
      </c>
      <c r="Q86" s="35">
        <v>0</v>
      </c>
      <c r="R86" s="35">
        <v>0</v>
      </c>
      <c r="S86" s="35">
        <v>0</v>
      </c>
      <c r="T86" s="35">
        <v>796.21911299999999</v>
      </c>
      <c r="U86" s="35">
        <v>0</v>
      </c>
      <c r="V86" s="35">
        <v>0</v>
      </c>
      <c r="W86" s="35">
        <v>1490.6903029099999</v>
      </c>
      <c r="X86" s="35">
        <v>0</v>
      </c>
      <c r="Y86" s="35">
        <v>0</v>
      </c>
      <c r="Z86" s="35">
        <v>184.77539616000001</v>
      </c>
      <c r="AA86" s="35">
        <v>0</v>
      </c>
      <c r="AB86" s="35">
        <v>0</v>
      </c>
      <c r="AC86" s="35">
        <v>0</v>
      </c>
      <c r="AD86" s="35">
        <v>0</v>
      </c>
      <c r="AE86" s="35">
        <v>0</v>
      </c>
      <c r="AF86" s="35">
        <v>0</v>
      </c>
      <c r="AG86" s="35">
        <v>0</v>
      </c>
      <c r="AH86" s="35">
        <v>0</v>
      </c>
      <c r="AI86" s="35">
        <v>0</v>
      </c>
      <c r="AJ86" s="35">
        <v>0</v>
      </c>
      <c r="AK86" s="35">
        <v>0</v>
      </c>
      <c r="AL86" s="35">
        <v>0</v>
      </c>
      <c r="AM86" s="35">
        <v>0</v>
      </c>
      <c r="AN86" s="35">
        <v>0</v>
      </c>
      <c r="AO86" s="35">
        <v>0</v>
      </c>
      <c r="AP86" s="35">
        <v>0</v>
      </c>
      <c r="AQ86" s="35">
        <v>0</v>
      </c>
      <c r="AR86" s="37">
        <f t="shared" si="2"/>
        <v>2611.7269593299998</v>
      </c>
    </row>
    <row r="87" spans="1:44" s="35" customFormat="1" ht="13" x14ac:dyDescent="0.3">
      <c r="A87" s="4" t="s">
        <v>176</v>
      </c>
      <c r="B87" s="34">
        <v>0</v>
      </c>
      <c r="C87" s="34">
        <v>1.01566</v>
      </c>
      <c r="D87" s="35">
        <v>0</v>
      </c>
      <c r="E87" s="35">
        <v>0</v>
      </c>
      <c r="F87" s="35">
        <v>0</v>
      </c>
      <c r="G87" s="35">
        <v>0</v>
      </c>
      <c r="H87" s="35">
        <v>0</v>
      </c>
      <c r="I87" s="35">
        <v>0</v>
      </c>
      <c r="J87" s="35">
        <v>4.8174187399999999</v>
      </c>
      <c r="K87" s="35">
        <v>0</v>
      </c>
      <c r="L87" s="35">
        <v>0</v>
      </c>
      <c r="M87" s="35">
        <v>0</v>
      </c>
      <c r="N87" s="35">
        <v>0</v>
      </c>
      <c r="O87" s="35">
        <v>0</v>
      </c>
      <c r="P87" s="35">
        <v>0</v>
      </c>
      <c r="Q87" s="35">
        <v>0</v>
      </c>
      <c r="R87" s="35">
        <v>0</v>
      </c>
      <c r="S87" s="35">
        <v>0</v>
      </c>
      <c r="T87" s="35">
        <v>0</v>
      </c>
      <c r="U87" s="35">
        <v>0</v>
      </c>
      <c r="V87" s="35">
        <v>0</v>
      </c>
      <c r="W87" s="35">
        <v>0</v>
      </c>
      <c r="X87" s="35">
        <v>0</v>
      </c>
      <c r="Y87" s="35">
        <v>0</v>
      </c>
      <c r="Z87" s="35">
        <v>0</v>
      </c>
      <c r="AA87" s="35">
        <v>0</v>
      </c>
      <c r="AB87" s="35">
        <v>0</v>
      </c>
      <c r="AC87" s="35">
        <v>0</v>
      </c>
      <c r="AD87" s="35">
        <v>0</v>
      </c>
      <c r="AE87" s="35">
        <v>0</v>
      </c>
      <c r="AF87" s="35">
        <v>0</v>
      </c>
      <c r="AG87" s="35">
        <v>0</v>
      </c>
      <c r="AH87" s="35">
        <v>0</v>
      </c>
      <c r="AI87" s="35">
        <v>0</v>
      </c>
      <c r="AJ87" s="35">
        <v>0</v>
      </c>
      <c r="AK87" s="35">
        <v>0</v>
      </c>
      <c r="AL87" s="35">
        <v>0</v>
      </c>
      <c r="AM87" s="35">
        <v>0</v>
      </c>
      <c r="AN87" s="35">
        <v>0</v>
      </c>
      <c r="AO87" s="35">
        <v>0</v>
      </c>
      <c r="AP87" s="35">
        <v>0</v>
      </c>
      <c r="AQ87" s="35">
        <v>0</v>
      </c>
      <c r="AR87" s="37">
        <f t="shared" si="2"/>
        <v>5.8330787399999995</v>
      </c>
    </row>
    <row r="88" spans="1:44" s="37" customFormat="1" ht="13" x14ac:dyDescent="0.3">
      <c r="A88" s="5" t="s">
        <v>188</v>
      </c>
      <c r="B88" s="36">
        <v>0</v>
      </c>
      <c r="C88" s="36">
        <v>0</v>
      </c>
      <c r="D88" s="37">
        <v>-27.34432</v>
      </c>
      <c r="E88" s="37">
        <v>-933.23423516000003</v>
      </c>
      <c r="F88" s="37">
        <v>0</v>
      </c>
      <c r="G88" s="37">
        <v>0</v>
      </c>
      <c r="H88" s="37">
        <v>0</v>
      </c>
      <c r="I88" s="37">
        <v>0</v>
      </c>
      <c r="J88" s="37">
        <v>0</v>
      </c>
      <c r="K88" s="37">
        <v>0</v>
      </c>
      <c r="L88" s="37">
        <v>0</v>
      </c>
      <c r="M88" s="37">
        <v>0</v>
      </c>
      <c r="N88" s="37">
        <v>0</v>
      </c>
      <c r="O88" s="37">
        <v>0</v>
      </c>
      <c r="P88" s="37">
        <v>0</v>
      </c>
      <c r="Q88" s="37">
        <v>177.42789963999999</v>
      </c>
      <c r="R88" s="37">
        <v>2881.62512668</v>
      </c>
      <c r="S88" s="37">
        <v>0</v>
      </c>
      <c r="T88" s="37">
        <v>-9.5691968900000006</v>
      </c>
      <c r="U88" s="37">
        <v>0</v>
      </c>
      <c r="V88" s="37">
        <v>0</v>
      </c>
      <c r="W88" s="37">
        <v>0</v>
      </c>
      <c r="X88" s="37">
        <v>-126.89362654999999</v>
      </c>
      <c r="Y88" s="37">
        <v>0</v>
      </c>
      <c r="Z88" s="37">
        <v>-224.20632971000001</v>
      </c>
      <c r="AA88" s="37">
        <v>-2189.2395743000002</v>
      </c>
      <c r="AB88" s="37">
        <v>0</v>
      </c>
      <c r="AC88" s="37">
        <v>0</v>
      </c>
      <c r="AD88" s="37">
        <v>0</v>
      </c>
      <c r="AE88" s="37">
        <v>0</v>
      </c>
      <c r="AF88" s="37">
        <v>0</v>
      </c>
      <c r="AG88" s="37">
        <v>0</v>
      </c>
      <c r="AH88" s="37">
        <v>0</v>
      </c>
      <c r="AI88" s="37">
        <v>0</v>
      </c>
      <c r="AJ88" s="37">
        <v>0</v>
      </c>
      <c r="AK88" s="37">
        <v>0</v>
      </c>
      <c r="AL88" s="37">
        <v>0</v>
      </c>
      <c r="AM88" s="37">
        <v>0</v>
      </c>
      <c r="AN88" s="37">
        <v>-83.225836889999997</v>
      </c>
      <c r="AO88" s="37">
        <v>0</v>
      </c>
      <c r="AP88" s="37">
        <v>0</v>
      </c>
      <c r="AQ88" s="37">
        <v>0</v>
      </c>
      <c r="AR88" s="37">
        <f t="shared" si="2"/>
        <v>-534.66009318000056</v>
      </c>
    </row>
    <row r="89" spans="1:44" s="35" customFormat="1" ht="13" x14ac:dyDescent="0.3">
      <c r="A89" s="4" t="s">
        <v>189</v>
      </c>
      <c r="B89" s="34">
        <v>0</v>
      </c>
      <c r="C89" s="34">
        <v>0</v>
      </c>
      <c r="D89" s="35">
        <v>1079.3399999999999</v>
      </c>
      <c r="E89" s="35">
        <v>2186.7034241900001</v>
      </c>
      <c r="F89" s="35">
        <v>0</v>
      </c>
      <c r="G89" s="35">
        <v>0</v>
      </c>
      <c r="H89" s="35">
        <v>0</v>
      </c>
      <c r="I89" s="35">
        <v>0</v>
      </c>
      <c r="J89" s="35">
        <v>0</v>
      </c>
      <c r="K89" s="35">
        <v>0</v>
      </c>
      <c r="L89" s="35">
        <v>0</v>
      </c>
      <c r="M89" s="35">
        <v>0</v>
      </c>
      <c r="N89" s="35">
        <v>0</v>
      </c>
      <c r="O89" s="35">
        <v>0</v>
      </c>
      <c r="P89" s="35">
        <v>0</v>
      </c>
      <c r="Q89" s="35">
        <v>1207.2720592999999</v>
      </c>
      <c r="R89" s="35">
        <v>7260.8122645599997</v>
      </c>
      <c r="S89" s="35">
        <v>0</v>
      </c>
      <c r="T89" s="35">
        <v>0</v>
      </c>
      <c r="U89" s="35">
        <v>0</v>
      </c>
      <c r="V89" s="35">
        <v>0</v>
      </c>
      <c r="W89" s="35">
        <v>0</v>
      </c>
      <c r="X89" s="35">
        <v>497.73599999999999</v>
      </c>
      <c r="Y89" s="35">
        <v>0</v>
      </c>
      <c r="Z89" s="35">
        <v>381.56110738000001</v>
      </c>
      <c r="AA89" s="35">
        <v>1910.5128790000001</v>
      </c>
      <c r="AB89" s="35">
        <v>0</v>
      </c>
      <c r="AC89" s="35">
        <v>0</v>
      </c>
      <c r="AD89" s="35">
        <v>0</v>
      </c>
      <c r="AE89" s="35">
        <v>0</v>
      </c>
      <c r="AF89" s="35">
        <v>0</v>
      </c>
      <c r="AG89" s="35">
        <v>0</v>
      </c>
      <c r="AH89" s="35">
        <v>0</v>
      </c>
      <c r="AI89" s="35">
        <v>0</v>
      </c>
      <c r="AJ89" s="35">
        <v>0</v>
      </c>
      <c r="AK89" s="35">
        <v>0</v>
      </c>
      <c r="AL89" s="35">
        <v>0</v>
      </c>
      <c r="AM89" s="35">
        <v>0</v>
      </c>
      <c r="AN89" s="35">
        <v>0</v>
      </c>
      <c r="AO89" s="35">
        <v>0</v>
      </c>
      <c r="AP89" s="35">
        <v>0</v>
      </c>
      <c r="AQ89" s="35">
        <v>0</v>
      </c>
      <c r="AR89" s="37">
        <f t="shared" si="2"/>
        <v>14523.937734429999</v>
      </c>
    </row>
    <row r="90" spans="1:44" s="35" customFormat="1" ht="13" x14ac:dyDescent="0.3">
      <c r="A90" s="4" t="s">
        <v>190</v>
      </c>
      <c r="B90" s="34">
        <v>0</v>
      </c>
      <c r="C90" s="34">
        <v>0</v>
      </c>
      <c r="D90" s="35">
        <v>1106.6843200000001</v>
      </c>
      <c r="E90" s="35">
        <v>3119.9376593500001</v>
      </c>
      <c r="F90" s="35">
        <v>0</v>
      </c>
      <c r="G90" s="35">
        <v>0</v>
      </c>
      <c r="H90" s="35">
        <v>0</v>
      </c>
      <c r="I90" s="35">
        <v>0</v>
      </c>
      <c r="J90" s="35">
        <v>0</v>
      </c>
      <c r="K90" s="35">
        <v>0</v>
      </c>
      <c r="L90" s="35">
        <v>0</v>
      </c>
      <c r="M90" s="35">
        <v>0</v>
      </c>
      <c r="N90" s="35">
        <v>0</v>
      </c>
      <c r="O90" s="35">
        <v>0</v>
      </c>
      <c r="P90" s="35">
        <v>0</v>
      </c>
      <c r="Q90" s="35">
        <v>1029.8441596600001</v>
      </c>
      <c r="R90" s="35">
        <v>4379.1871378799997</v>
      </c>
      <c r="S90" s="35">
        <v>0</v>
      </c>
      <c r="T90" s="35">
        <v>9.5691968900000006</v>
      </c>
      <c r="U90" s="35">
        <v>0</v>
      </c>
      <c r="V90" s="35">
        <v>0</v>
      </c>
      <c r="W90" s="35">
        <v>0</v>
      </c>
      <c r="X90" s="35">
        <v>624.62962655000001</v>
      </c>
      <c r="Y90" s="35">
        <v>0</v>
      </c>
      <c r="Z90" s="35">
        <v>605.76743709000004</v>
      </c>
      <c r="AA90" s="35">
        <v>4099.7524532999996</v>
      </c>
      <c r="AB90" s="35">
        <v>0</v>
      </c>
      <c r="AC90" s="35">
        <v>0</v>
      </c>
      <c r="AD90" s="35">
        <v>0</v>
      </c>
      <c r="AE90" s="35">
        <v>0</v>
      </c>
      <c r="AF90" s="35">
        <v>0</v>
      </c>
      <c r="AG90" s="35">
        <v>0</v>
      </c>
      <c r="AH90" s="35">
        <v>0</v>
      </c>
      <c r="AI90" s="35">
        <v>0</v>
      </c>
      <c r="AJ90" s="35">
        <v>0</v>
      </c>
      <c r="AK90" s="35">
        <v>0</v>
      </c>
      <c r="AL90" s="35">
        <v>0</v>
      </c>
      <c r="AM90" s="35">
        <v>0</v>
      </c>
      <c r="AN90" s="35">
        <v>83.225836889999997</v>
      </c>
      <c r="AO90" s="35">
        <v>0</v>
      </c>
      <c r="AP90" s="35">
        <v>0</v>
      </c>
      <c r="AQ90" s="35">
        <v>0</v>
      </c>
      <c r="AR90" s="37">
        <f t="shared" si="2"/>
        <v>15058.59782761</v>
      </c>
    </row>
    <row r="91" spans="1:44" s="35" customFormat="1" ht="13" x14ac:dyDescent="0.3">
      <c r="A91" s="4" t="s">
        <v>191</v>
      </c>
      <c r="B91" s="34">
        <v>-59.676985539999997</v>
      </c>
      <c r="C91" s="34">
        <v>1015.67906298</v>
      </c>
      <c r="D91" s="35">
        <v>-2935.1506631900002</v>
      </c>
      <c r="E91" s="35">
        <v>-433818.05319545878</v>
      </c>
      <c r="F91" s="35">
        <v>-3443.5058078699999</v>
      </c>
      <c r="G91" s="35">
        <v>-2198.6857075500002</v>
      </c>
      <c r="H91" s="35">
        <v>-868.54245461999994</v>
      </c>
      <c r="I91" s="35">
        <v>-70.19581393</v>
      </c>
      <c r="J91" s="35">
        <v>-291.30469124000001</v>
      </c>
      <c r="K91" s="35">
        <v>-8324.3936454800005</v>
      </c>
      <c r="L91" s="35">
        <v>-302.97294031000001</v>
      </c>
      <c r="M91" s="35">
        <v>274.92631630609998</v>
      </c>
      <c r="N91" s="35">
        <v>-394.13842837999999</v>
      </c>
      <c r="O91" s="35">
        <v>6212.2437764699998</v>
      </c>
      <c r="P91" s="35">
        <v>-9604.7907883799999</v>
      </c>
      <c r="Q91" s="35">
        <v>24663.882348527</v>
      </c>
      <c r="R91" s="35">
        <v>7115.4933044199997</v>
      </c>
      <c r="S91" s="35">
        <v>829.83240494999995</v>
      </c>
      <c r="T91" s="35">
        <v>-186458.52226273669</v>
      </c>
      <c r="U91" s="35">
        <v>53395.510559154303</v>
      </c>
      <c r="V91" s="35">
        <v>-9532.8493806299994</v>
      </c>
      <c r="W91" s="35">
        <v>-11055.982812259999</v>
      </c>
      <c r="X91" s="35">
        <v>-55163.80904367</v>
      </c>
      <c r="Y91" s="35">
        <v>-82.854720670000006</v>
      </c>
      <c r="Z91" s="35">
        <v>1392.86423021</v>
      </c>
      <c r="AA91" s="35">
        <v>5173.4338862900004</v>
      </c>
      <c r="AB91" s="35">
        <v>-258.90748265000002</v>
      </c>
      <c r="AC91" s="35">
        <v>-44.106718000000001</v>
      </c>
      <c r="AD91" s="35">
        <v>-75.942054490000004</v>
      </c>
      <c r="AE91" s="35">
        <v>-75766.407366979998</v>
      </c>
      <c r="AF91" s="35">
        <v>677.72886692999998</v>
      </c>
      <c r="AG91" s="35">
        <v>-1562.7813818899999</v>
      </c>
      <c r="AH91" s="35">
        <v>1257.86986411</v>
      </c>
      <c r="AI91" s="35">
        <v>-296.55142606999999</v>
      </c>
      <c r="AJ91" s="35">
        <v>1642.4045044300001</v>
      </c>
      <c r="AK91" s="35">
        <v>-794.82373593</v>
      </c>
      <c r="AL91" s="35">
        <v>-1198.9924650966</v>
      </c>
      <c r="AM91" s="35">
        <v>31574.089221679998</v>
      </c>
      <c r="AN91" s="35">
        <v>-253408.91042701001</v>
      </c>
      <c r="AO91" s="35">
        <v>-52533.969633449997</v>
      </c>
      <c r="AP91" s="35">
        <v>-101232.524813988</v>
      </c>
      <c r="AQ91" s="35">
        <v>-32832.122410889999</v>
      </c>
      <c r="AR91" s="37">
        <f t="shared" si="2"/>
        <v>-1109385.5109119029</v>
      </c>
    </row>
    <row r="92" spans="1:44" s="35" customFormat="1" ht="13" x14ac:dyDescent="0.3">
      <c r="A92" s="4" t="s">
        <v>192</v>
      </c>
      <c r="B92" s="34">
        <v>-59.676985539999997</v>
      </c>
      <c r="C92" s="34">
        <v>702.25051479000001</v>
      </c>
      <c r="D92" s="35">
        <v>-4185.8054947999999</v>
      </c>
      <c r="E92" s="35">
        <v>-450849.55766755878</v>
      </c>
      <c r="F92" s="35">
        <v>-3611.2882697599998</v>
      </c>
      <c r="G92" s="35">
        <v>-2225.7005239499999</v>
      </c>
      <c r="H92" s="35">
        <v>-961.40450563000002</v>
      </c>
      <c r="I92" s="35">
        <v>-73.574551049999997</v>
      </c>
      <c r="J92" s="35">
        <v>-318.10776695999999</v>
      </c>
      <c r="K92" s="35">
        <v>-9216.9152964799996</v>
      </c>
      <c r="L92" s="35">
        <v>-372.04690746</v>
      </c>
      <c r="M92" s="35">
        <v>268.52678095610003</v>
      </c>
      <c r="N92" s="35">
        <v>-1112.9785330699999</v>
      </c>
      <c r="O92" s="35">
        <v>4299.1500964699999</v>
      </c>
      <c r="P92" s="35">
        <v>-10619.15194618</v>
      </c>
      <c r="Q92" s="35">
        <v>10816.889933087001</v>
      </c>
      <c r="R92" s="35">
        <v>3955.49839711</v>
      </c>
      <c r="S92" s="35">
        <v>669.79151192999996</v>
      </c>
      <c r="T92" s="35">
        <v>-187604.84574939671</v>
      </c>
      <c r="U92" s="35">
        <v>40810.563042274298</v>
      </c>
      <c r="V92" s="35">
        <v>-10576.700513440001</v>
      </c>
      <c r="W92" s="35">
        <v>-13295.42298078</v>
      </c>
      <c r="X92" s="35">
        <v>-60418.896744639998</v>
      </c>
      <c r="Y92" s="35">
        <v>-116.26561522999999</v>
      </c>
      <c r="Z92" s="35">
        <v>848.95532943000001</v>
      </c>
      <c r="AA92" s="35">
        <v>6959.2212457100004</v>
      </c>
      <c r="AB92" s="35">
        <v>-273.20358978000002</v>
      </c>
      <c r="AC92" s="35">
        <v>-44.106718000000001</v>
      </c>
      <c r="AD92" s="35">
        <v>-75.942054490000004</v>
      </c>
      <c r="AE92" s="35">
        <v>-78736.426061549995</v>
      </c>
      <c r="AF92" s="35">
        <v>141.13770649599999</v>
      </c>
      <c r="AG92" s="35">
        <v>-1581.4829071900001</v>
      </c>
      <c r="AH92" s="35">
        <v>820.87166892000005</v>
      </c>
      <c r="AI92" s="35">
        <v>-12696.50909655</v>
      </c>
      <c r="AJ92" s="35">
        <v>1031.9532322299999</v>
      </c>
      <c r="AK92" s="35">
        <v>-1392.79632767</v>
      </c>
      <c r="AL92" s="35">
        <v>-1307.7613920205999</v>
      </c>
      <c r="AM92" s="35">
        <v>-1642.7953066</v>
      </c>
      <c r="AN92" s="35">
        <v>-272492.21102221002</v>
      </c>
      <c r="AO92" s="35">
        <v>-54811.005097180001</v>
      </c>
      <c r="AP92" s="35">
        <v>-113417.16165176799</v>
      </c>
      <c r="AQ92" s="35">
        <v>-35376.329190739998</v>
      </c>
      <c r="AR92" s="37">
        <f t="shared" si="2"/>
        <v>-1258141.2610082703</v>
      </c>
    </row>
    <row r="93" spans="1:44" s="35" customFormat="1" ht="13" x14ac:dyDescent="0.3">
      <c r="A93" s="4" t="s">
        <v>193</v>
      </c>
      <c r="B93" s="34">
        <v>59.676985539999997</v>
      </c>
      <c r="C93" s="34">
        <v>-1189.3990995700001</v>
      </c>
      <c r="D93" s="35">
        <v>26707.40101311</v>
      </c>
      <c r="E93" s="35">
        <v>456382.58465355879</v>
      </c>
      <c r="F93" s="35">
        <v>3793.4434888400001</v>
      </c>
      <c r="G93" s="35">
        <v>2288.9056836499999</v>
      </c>
      <c r="H93" s="35">
        <v>455.16800275999998</v>
      </c>
      <c r="I93" s="35">
        <v>76.528672490000005</v>
      </c>
      <c r="J93" s="35">
        <v>-985.14130097999998</v>
      </c>
      <c r="K93" s="35">
        <v>9216.9152964799996</v>
      </c>
      <c r="L93" s="35">
        <v>372.04690746</v>
      </c>
      <c r="M93" s="35">
        <v>-164.16977657609999</v>
      </c>
      <c r="N93" s="35">
        <v>1560.1146911000001</v>
      </c>
      <c r="O93" s="35">
        <v>-1296.0449728799999</v>
      </c>
      <c r="P93" s="35">
        <v>12183.503362179999</v>
      </c>
      <c r="Q93" s="35">
        <v>-12046.127613066999</v>
      </c>
      <c r="R93" s="35">
        <v>-3714.1459733199999</v>
      </c>
      <c r="S93" s="35">
        <v>-669.79151192999996</v>
      </c>
      <c r="T93" s="35">
        <v>169665.51283439671</v>
      </c>
      <c r="U93" s="35">
        <v>8029.6526714256997</v>
      </c>
      <c r="V93" s="35">
        <v>11485.39716015</v>
      </c>
      <c r="W93" s="35">
        <v>13977.17330187</v>
      </c>
      <c r="X93" s="35">
        <v>60418.896744639998</v>
      </c>
      <c r="Y93" s="35">
        <v>302.94864575000003</v>
      </c>
      <c r="Z93" s="35">
        <v>-1412.67869853</v>
      </c>
      <c r="AA93" s="35">
        <v>-6959.2212457100004</v>
      </c>
      <c r="AB93" s="35">
        <v>340.50998921000001</v>
      </c>
      <c r="AC93" s="35">
        <v>44.106718000000001</v>
      </c>
      <c r="AD93" s="35">
        <v>176.20413502</v>
      </c>
      <c r="AE93" s="35">
        <v>79302.092482940003</v>
      </c>
      <c r="AF93" s="35">
        <v>67.839805794</v>
      </c>
      <c r="AG93" s="35">
        <v>1344.36124879</v>
      </c>
      <c r="AH93" s="35">
        <v>-820.87166892000005</v>
      </c>
      <c r="AI93" s="35">
        <v>22250.320700849999</v>
      </c>
      <c r="AJ93" s="35">
        <v>-414.793544</v>
      </c>
      <c r="AK93" s="35">
        <v>1263.85582267</v>
      </c>
      <c r="AL93" s="35">
        <v>1307.7613920205999</v>
      </c>
      <c r="AM93" s="35">
        <v>-668.33478524999998</v>
      </c>
      <c r="AN93" s="35">
        <v>275330.03022478998</v>
      </c>
      <c r="AO93" s="35">
        <v>54811.005097180001</v>
      </c>
      <c r="AP93" s="35">
        <v>115701.080130958</v>
      </c>
      <c r="AQ93" s="35">
        <v>37589.081062259997</v>
      </c>
      <c r="AR93" s="37">
        <f t="shared" si="2"/>
        <v>1336163.3987351509</v>
      </c>
    </row>
    <row r="94" spans="1:44" s="37" customFormat="1" ht="13" x14ac:dyDescent="0.3">
      <c r="A94" s="5" t="s">
        <v>194</v>
      </c>
      <c r="B94" s="36">
        <v>0</v>
      </c>
      <c r="C94" s="36">
        <v>487.14858478000002</v>
      </c>
      <c r="D94" s="37">
        <v>-22521.595518310001</v>
      </c>
      <c r="E94" s="37">
        <v>-5533.0269859999999</v>
      </c>
      <c r="F94" s="37">
        <v>-182.15521907999999</v>
      </c>
      <c r="G94" s="37">
        <v>-63.205159700000003</v>
      </c>
      <c r="H94" s="37">
        <v>506.23650286999998</v>
      </c>
      <c r="I94" s="37">
        <v>-2.9541214400000002</v>
      </c>
      <c r="J94" s="37">
        <v>1303.24906794</v>
      </c>
      <c r="K94" s="37">
        <v>0</v>
      </c>
      <c r="L94" s="37">
        <v>0</v>
      </c>
      <c r="M94" s="37">
        <v>-104.35700438000001</v>
      </c>
      <c r="N94" s="37">
        <v>-447.13615802999999</v>
      </c>
      <c r="O94" s="37">
        <v>-3003.1051235899999</v>
      </c>
      <c r="P94" s="37">
        <v>-1564.351416</v>
      </c>
      <c r="Q94" s="37">
        <v>1229.2376799799999</v>
      </c>
      <c r="R94" s="37">
        <v>-241.35242378999999</v>
      </c>
      <c r="S94" s="37">
        <v>0</v>
      </c>
      <c r="T94" s="37">
        <v>17939.332914999999</v>
      </c>
      <c r="U94" s="37">
        <v>-48840.215713700003</v>
      </c>
      <c r="V94" s="37">
        <v>-908.69664670999998</v>
      </c>
      <c r="W94" s="37">
        <v>-681.75032109000006</v>
      </c>
      <c r="X94" s="37">
        <v>0</v>
      </c>
      <c r="Y94" s="37">
        <v>-186.68303051999999</v>
      </c>
      <c r="Z94" s="37">
        <v>563.72336910000001</v>
      </c>
      <c r="AA94" s="37">
        <v>0</v>
      </c>
      <c r="AB94" s="37">
        <v>-67.306399429999999</v>
      </c>
      <c r="AC94" s="37">
        <v>0</v>
      </c>
      <c r="AD94" s="37">
        <v>-100.26208053000001</v>
      </c>
      <c r="AE94" s="37">
        <v>-565.66642138999998</v>
      </c>
      <c r="AF94" s="37">
        <v>-208.97751228999999</v>
      </c>
      <c r="AG94" s="37">
        <v>237.1216584</v>
      </c>
      <c r="AH94" s="37">
        <v>0</v>
      </c>
      <c r="AI94" s="37">
        <v>-9553.8116043000009</v>
      </c>
      <c r="AJ94" s="37">
        <v>-617.15968823000003</v>
      </c>
      <c r="AK94" s="37">
        <v>128.940505</v>
      </c>
      <c r="AL94" s="37">
        <v>0</v>
      </c>
      <c r="AM94" s="37">
        <v>2311.1300918500001</v>
      </c>
      <c r="AN94" s="37">
        <v>-2837.8192025799999</v>
      </c>
      <c r="AO94" s="37">
        <v>0</v>
      </c>
      <c r="AP94" s="37">
        <v>-2283.9184791900002</v>
      </c>
      <c r="AQ94" s="37">
        <v>-2212.7518715199999</v>
      </c>
      <c r="AR94" s="37">
        <f t="shared" si="2"/>
        <v>-78022.137726880013</v>
      </c>
    </row>
    <row r="95" spans="1:44" s="37" customFormat="1" ht="13" x14ac:dyDescent="0.3">
      <c r="A95" s="5" t="s">
        <v>195</v>
      </c>
      <c r="B95" s="36">
        <v>0</v>
      </c>
      <c r="C95" s="36">
        <v>487.14858478000002</v>
      </c>
      <c r="D95" s="37">
        <v>-23534.915518310001</v>
      </c>
      <c r="E95" s="37">
        <v>0</v>
      </c>
      <c r="F95" s="37">
        <v>-182.15521907999999</v>
      </c>
      <c r="G95" s="37">
        <v>-63.205159700000003</v>
      </c>
      <c r="H95" s="37">
        <v>506.23650286999998</v>
      </c>
      <c r="I95" s="37">
        <v>-2.9541214400000002</v>
      </c>
      <c r="J95" s="37">
        <v>1303.24906794</v>
      </c>
      <c r="K95" s="37">
        <v>0</v>
      </c>
      <c r="L95" s="37">
        <v>0</v>
      </c>
      <c r="M95" s="37">
        <v>-104.35700438000001</v>
      </c>
      <c r="N95" s="37">
        <v>-447.13615802999999</v>
      </c>
      <c r="O95" s="37">
        <v>-3003.1051235899999</v>
      </c>
      <c r="P95" s="37">
        <v>-1564.351416</v>
      </c>
      <c r="Q95" s="37">
        <v>1229.2376799799999</v>
      </c>
      <c r="R95" s="37">
        <v>-241.35242378999999</v>
      </c>
      <c r="S95" s="37">
        <v>0</v>
      </c>
      <c r="T95" s="37">
        <v>17939.332914999999</v>
      </c>
      <c r="U95" s="37">
        <v>-48840.215713700003</v>
      </c>
      <c r="V95" s="37">
        <v>-908.69664670999998</v>
      </c>
      <c r="W95" s="37">
        <v>-681.75032109000006</v>
      </c>
      <c r="X95" s="37">
        <v>0</v>
      </c>
      <c r="Y95" s="37">
        <v>-186.68303051999999</v>
      </c>
      <c r="Z95" s="37">
        <v>563.72336910000001</v>
      </c>
      <c r="AA95" s="37">
        <v>0</v>
      </c>
      <c r="AB95" s="37">
        <v>-67.306399429999999</v>
      </c>
      <c r="AC95" s="37">
        <v>0</v>
      </c>
      <c r="AD95" s="37">
        <v>-100.26208053000001</v>
      </c>
      <c r="AE95" s="37">
        <v>-565.66642138999998</v>
      </c>
      <c r="AF95" s="37">
        <v>-208.97751228999999</v>
      </c>
      <c r="AG95" s="37">
        <v>237.1216584</v>
      </c>
      <c r="AH95" s="37">
        <v>0</v>
      </c>
      <c r="AI95" s="37">
        <v>-9553.8116043000009</v>
      </c>
      <c r="AJ95" s="37">
        <v>-617.15968823000003</v>
      </c>
      <c r="AK95" s="37">
        <v>128.940505</v>
      </c>
      <c r="AL95" s="37">
        <v>0</v>
      </c>
      <c r="AM95" s="37">
        <v>2311.1300918500001</v>
      </c>
      <c r="AN95" s="37">
        <v>-2837.8192025799999</v>
      </c>
      <c r="AO95" s="37">
        <v>0</v>
      </c>
      <c r="AP95" s="37">
        <v>-2283.9184791900002</v>
      </c>
      <c r="AQ95" s="37">
        <v>-2212.7518715199999</v>
      </c>
      <c r="AR95" s="37">
        <f t="shared" si="2"/>
        <v>-73502.430740880009</v>
      </c>
    </row>
    <row r="96" spans="1:44" s="37" customFormat="1" ht="13" x14ac:dyDescent="0.3">
      <c r="A96" s="5" t="s">
        <v>196</v>
      </c>
      <c r="B96" s="36">
        <v>0</v>
      </c>
      <c r="C96" s="36">
        <v>0</v>
      </c>
      <c r="D96" s="37">
        <v>0</v>
      </c>
      <c r="E96" s="37">
        <v>0</v>
      </c>
      <c r="F96" s="37">
        <v>0</v>
      </c>
      <c r="G96" s="37">
        <v>0</v>
      </c>
      <c r="H96" s="37">
        <v>0</v>
      </c>
      <c r="I96" s="37">
        <v>0</v>
      </c>
      <c r="J96" s="37">
        <v>0</v>
      </c>
      <c r="K96" s="37">
        <v>0</v>
      </c>
      <c r="L96" s="37">
        <v>0</v>
      </c>
      <c r="M96" s="37">
        <v>0</v>
      </c>
      <c r="N96" s="37">
        <v>0</v>
      </c>
      <c r="O96" s="37">
        <v>0</v>
      </c>
      <c r="P96" s="37">
        <v>0</v>
      </c>
      <c r="Q96" s="37">
        <v>0</v>
      </c>
      <c r="R96" s="37">
        <v>0</v>
      </c>
      <c r="S96" s="37">
        <v>0</v>
      </c>
      <c r="T96" s="37">
        <v>0</v>
      </c>
      <c r="U96" s="37">
        <v>0</v>
      </c>
      <c r="V96" s="37">
        <v>0</v>
      </c>
      <c r="W96" s="37">
        <v>0</v>
      </c>
      <c r="X96" s="37">
        <v>0</v>
      </c>
      <c r="Y96" s="37">
        <v>0</v>
      </c>
      <c r="Z96" s="37">
        <v>0</v>
      </c>
      <c r="AA96" s="37">
        <v>0</v>
      </c>
      <c r="AB96" s="37">
        <v>0</v>
      </c>
      <c r="AC96" s="37">
        <v>0</v>
      </c>
      <c r="AD96" s="37">
        <v>0</v>
      </c>
      <c r="AE96" s="37">
        <v>0</v>
      </c>
      <c r="AF96" s="37">
        <v>0</v>
      </c>
      <c r="AG96" s="37">
        <v>0</v>
      </c>
      <c r="AH96" s="37">
        <v>0</v>
      </c>
      <c r="AI96" s="37">
        <v>0</v>
      </c>
      <c r="AJ96" s="37">
        <v>0</v>
      </c>
      <c r="AK96" s="37">
        <v>0</v>
      </c>
      <c r="AL96" s="37">
        <v>0</v>
      </c>
      <c r="AM96" s="37">
        <v>0</v>
      </c>
      <c r="AN96" s="37">
        <v>0</v>
      </c>
      <c r="AO96" s="37">
        <v>0</v>
      </c>
      <c r="AP96" s="37">
        <v>0</v>
      </c>
      <c r="AQ96" s="37">
        <v>0</v>
      </c>
      <c r="AR96" s="37">
        <f t="shared" si="2"/>
        <v>0</v>
      </c>
    </row>
    <row r="97" spans="1:44" s="35" customFormat="1" ht="13" x14ac:dyDescent="0.3">
      <c r="A97" s="4" t="s">
        <v>197</v>
      </c>
      <c r="B97" s="34">
        <v>0</v>
      </c>
      <c r="C97" s="34">
        <v>0</v>
      </c>
      <c r="D97" s="35">
        <v>0</v>
      </c>
      <c r="E97" s="35">
        <v>0</v>
      </c>
      <c r="F97" s="35">
        <v>0</v>
      </c>
      <c r="G97" s="35">
        <v>0</v>
      </c>
      <c r="H97" s="35">
        <v>0</v>
      </c>
      <c r="I97" s="35">
        <v>0</v>
      </c>
      <c r="J97" s="35">
        <v>0</v>
      </c>
      <c r="K97" s="35">
        <v>0</v>
      </c>
      <c r="L97" s="35">
        <v>0</v>
      </c>
      <c r="M97" s="35">
        <v>0</v>
      </c>
      <c r="N97" s="35">
        <v>0</v>
      </c>
      <c r="O97" s="35">
        <v>0</v>
      </c>
      <c r="P97" s="35">
        <v>0</v>
      </c>
      <c r="Q97" s="35">
        <v>0</v>
      </c>
      <c r="R97" s="35">
        <v>0</v>
      </c>
      <c r="S97" s="35">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0</v>
      </c>
      <c r="AM97" s="35">
        <v>0</v>
      </c>
      <c r="AN97" s="35">
        <v>0</v>
      </c>
      <c r="AO97" s="35">
        <v>0</v>
      </c>
      <c r="AP97" s="35">
        <v>0</v>
      </c>
      <c r="AQ97" s="35">
        <v>0</v>
      </c>
      <c r="AR97" s="37">
        <f t="shared" si="2"/>
        <v>0</v>
      </c>
    </row>
    <row r="98" spans="1:44" s="37" customFormat="1" ht="13" x14ac:dyDescent="0.3">
      <c r="A98" s="5" t="s">
        <v>198</v>
      </c>
      <c r="B98" s="36">
        <v>0</v>
      </c>
      <c r="C98" s="36">
        <v>0</v>
      </c>
      <c r="D98" s="37">
        <v>0</v>
      </c>
      <c r="E98" s="37">
        <v>0</v>
      </c>
      <c r="F98" s="37">
        <v>0</v>
      </c>
      <c r="G98" s="37">
        <v>0</v>
      </c>
      <c r="H98" s="37">
        <v>0</v>
      </c>
      <c r="I98" s="37">
        <v>0</v>
      </c>
      <c r="J98" s="37">
        <v>0</v>
      </c>
      <c r="K98" s="37">
        <v>0</v>
      </c>
      <c r="L98" s="37">
        <v>0</v>
      </c>
      <c r="M98" s="37">
        <v>0</v>
      </c>
      <c r="N98" s="37">
        <v>0</v>
      </c>
      <c r="O98" s="37">
        <v>0</v>
      </c>
      <c r="P98" s="37">
        <v>0</v>
      </c>
      <c r="Q98" s="37">
        <v>0</v>
      </c>
      <c r="R98" s="37">
        <v>0</v>
      </c>
      <c r="S98" s="37">
        <v>0</v>
      </c>
      <c r="T98" s="37">
        <v>0</v>
      </c>
      <c r="U98" s="37">
        <v>0</v>
      </c>
      <c r="V98" s="37">
        <v>0</v>
      </c>
      <c r="W98" s="37">
        <v>0</v>
      </c>
      <c r="X98" s="37">
        <v>0</v>
      </c>
      <c r="Y98" s="37">
        <v>0</v>
      </c>
      <c r="Z98" s="37">
        <v>0</v>
      </c>
      <c r="AA98" s="37">
        <v>0</v>
      </c>
      <c r="AB98" s="37">
        <v>0</v>
      </c>
      <c r="AC98" s="37">
        <v>0</v>
      </c>
      <c r="AD98" s="37">
        <v>0</v>
      </c>
      <c r="AE98" s="37">
        <v>0</v>
      </c>
      <c r="AF98" s="37">
        <v>0</v>
      </c>
      <c r="AG98" s="37">
        <v>0</v>
      </c>
      <c r="AH98" s="37">
        <v>0</v>
      </c>
      <c r="AI98" s="37">
        <v>0</v>
      </c>
      <c r="AJ98" s="37">
        <v>0</v>
      </c>
      <c r="AK98" s="37">
        <v>0</v>
      </c>
      <c r="AL98" s="37">
        <v>0</v>
      </c>
      <c r="AM98" s="37">
        <v>0</v>
      </c>
      <c r="AN98" s="37">
        <v>0</v>
      </c>
      <c r="AO98" s="37">
        <v>0</v>
      </c>
      <c r="AP98" s="37">
        <v>0</v>
      </c>
      <c r="AQ98" s="37">
        <v>0</v>
      </c>
      <c r="AR98" s="37">
        <f t="shared" si="2"/>
        <v>0</v>
      </c>
    </row>
    <row r="99" spans="1:44" s="35" customFormat="1" ht="13" x14ac:dyDescent="0.3">
      <c r="A99" s="4" t="s">
        <v>199</v>
      </c>
      <c r="B99" s="34">
        <v>0</v>
      </c>
      <c r="C99" s="34">
        <v>0</v>
      </c>
      <c r="D99" s="35">
        <v>0</v>
      </c>
      <c r="E99" s="35">
        <v>0</v>
      </c>
      <c r="F99" s="35">
        <v>0</v>
      </c>
      <c r="G99" s="35">
        <v>0</v>
      </c>
      <c r="H99" s="35">
        <v>0</v>
      </c>
      <c r="I99" s="35">
        <v>0</v>
      </c>
      <c r="J99" s="35">
        <v>0</v>
      </c>
      <c r="K99" s="35">
        <v>0</v>
      </c>
      <c r="L99" s="35">
        <v>0</v>
      </c>
      <c r="M99" s="35">
        <v>0</v>
      </c>
      <c r="N99" s="35">
        <v>0</v>
      </c>
      <c r="O99" s="35">
        <v>0</v>
      </c>
      <c r="P99" s="35">
        <v>0</v>
      </c>
      <c r="Q99" s="35">
        <v>0</v>
      </c>
      <c r="R99" s="35">
        <v>0</v>
      </c>
      <c r="S99" s="35">
        <v>0</v>
      </c>
      <c r="T99" s="35">
        <v>0</v>
      </c>
      <c r="U99" s="35">
        <v>0</v>
      </c>
      <c r="V99" s="35">
        <v>0</v>
      </c>
      <c r="W99" s="35">
        <v>0</v>
      </c>
      <c r="X99" s="35">
        <v>0</v>
      </c>
      <c r="Y99" s="35">
        <v>0</v>
      </c>
      <c r="Z99" s="35">
        <v>0</v>
      </c>
      <c r="AA99" s="35">
        <v>0</v>
      </c>
      <c r="AB99" s="35">
        <v>0</v>
      </c>
      <c r="AC99" s="35">
        <v>0</v>
      </c>
      <c r="AD99" s="35">
        <v>0</v>
      </c>
      <c r="AE99" s="35">
        <v>0</v>
      </c>
      <c r="AF99" s="35">
        <v>0</v>
      </c>
      <c r="AG99" s="35">
        <v>0</v>
      </c>
      <c r="AH99" s="35">
        <v>0</v>
      </c>
      <c r="AI99" s="35">
        <v>0</v>
      </c>
      <c r="AJ99" s="35">
        <v>0</v>
      </c>
      <c r="AK99" s="35">
        <v>0</v>
      </c>
      <c r="AL99" s="35">
        <v>0</v>
      </c>
      <c r="AM99" s="35">
        <v>0</v>
      </c>
      <c r="AN99" s="35">
        <v>0</v>
      </c>
      <c r="AO99" s="35">
        <v>0</v>
      </c>
      <c r="AP99" s="35">
        <v>0</v>
      </c>
      <c r="AQ99" s="35">
        <v>0</v>
      </c>
      <c r="AR99" s="37">
        <f t="shared" si="2"/>
        <v>0</v>
      </c>
    </row>
    <row r="100" spans="1:44" s="35" customFormat="1" ht="13" x14ac:dyDescent="0.3">
      <c r="A100" s="4" t="s">
        <v>200</v>
      </c>
      <c r="B100" s="34">
        <v>0</v>
      </c>
      <c r="C100" s="34">
        <v>0</v>
      </c>
      <c r="D100" s="35">
        <v>0</v>
      </c>
      <c r="E100" s="35">
        <v>0</v>
      </c>
      <c r="F100" s="35">
        <v>0</v>
      </c>
      <c r="G100" s="35">
        <v>0</v>
      </c>
      <c r="H100" s="35">
        <v>0</v>
      </c>
      <c r="I100" s="35">
        <v>0</v>
      </c>
      <c r="J100" s="35">
        <v>0</v>
      </c>
      <c r="K100" s="35">
        <v>0</v>
      </c>
      <c r="L100" s="35">
        <v>0</v>
      </c>
      <c r="M100" s="35">
        <v>0</v>
      </c>
      <c r="N100" s="35">
        <v>0</v>
      </c>
      <c r="O100" s="35">
        <v>0</v>
      </c>
      <c r="P100" s="35">
        <v>0</v>
      </c>
      <c r="Q100" s="35">
        <v>0</v>
      </c>
      <c r="R100" s="35">
        <v>0</v>
      </c>
      <c r="S100" s="35">
        <v>0</v>
      </c>
      <c r="T100" s="35">
        <v>0</v>
      </c>
      <c r="U100" s="35">
        <v>0</v>
      </c>
      <c r="V100" s="35">
        <v>0</v>
      </c>
      <c r="W100" s="35">
        <v>0</v>
      </c>
      <c r="X100" s="35">
        <v>0</v>
      </c>
      <c r="Y100" s="35">
        <v>0</v>
      </c>
      <c r="Z100" s="35">
        <v>0</v>
      </c>
      <c r="AA100" s="35">
        <v>0</v>
      </c>
      <c r="AB100" s="35">
        <v>0</v>
      </c>
      <c r="AC100" s="35">
        <v>0</v>
      </c>
      <c r="AD100" s="35">
        <v>0</v>
      </c>
      <c r="AE100" s="35">
        <v>0</v>
      </c>
      <c r="AF100" s="35">
        <v>0</v>
      </c>
      <c r="AG100" s="35">
        <v>0</v>
      </c>
      <c r="AH100" s="35">
        <v>0</v>
      </c>
      <c r="AI100" s="35">
        <v>0</v>
      </c>
      <c r="AJ100" s="35">
        <v>0</v>
      </c>
      <c r="AK100" s="35">
        <v>0</v>
      </c>
      <c r="AL100" s="35">
        <v>0</v>
      </c>
      <c r="AM100" s="35">
        <v>0</v>
      </c>
      <c r="AN100" s="35">
        <v>0</v>
      </c>
      <c r="AO100" s="35">
        <v>0</v>
      </c>
      <c r="AP100" s="35">
        <v>0</v>
      </c>
      <c r="AQ100" s="35">
        <v>0</v>
      </c>
      <c r="AR100" s="37">
        <f t="shared" si="2"/>
        <v>0</v>
      </c>
    </row>
    <row r="101" spans="1:44" s="35" customFormat="1" ht="13" x14ac:dyDescent="0.3">
      <c r="A101" s="4" t="s">
        <v>201</v>
      </c>
      <c r="B101" s="34">
        <v>0</v>
      </c>
      <c r="C101" s="34">
        <v>0</v>
      </c>
      <c r="D101" s="35">
        <v>0</v>
      </c>
      <c r="E101" s="35">
        <v>0</v>
      </c>
      <c r="F101" s="35">
        <v>0</v>
      </c>
      <c r="G101" s="35">
        <v>0</v>
      </c>
      <c r="H101" s="35">
        <v>0</v>
      </c>
      <c r="I101" s="35">
        <v>0</v>
      </c>
      <c r="J101" s="35">
        <v>0</v>
      </c>
      <c r="K101" s="35">
        <v>0</v>
      </c>
      <c r="L101" s="35">
        <v>0</v>
      </c>
      <c r="M101" s="35">
        <v>0</v>
      </c>
      <c r="N101" s="35">
        <v>0</v>
      </c>
      <c r="O101" s="35">
        <v>0</v>
      </c>
      <c r="P101" s="35">
        <v>0</v>
      </c>
      <c r="Q101" s="35">
        <v>0</v>
      </c>
      <c r="R101" s="35">
        <v>0</v>
      </c>
      <c r="S101" s="35">
        <v>0</v>
      </c>
      <c r="T101" s="35">
        <v>0</v>
      </c>
      <c r="U101" s="35">
        <v>0</v>
      </c>
      <c r="V101" s="35">
        <v>0</v>
      </c>
      <c r="W101" s="35">
        <v>0</v>
      </c>
      <c r="X101" s="35">
        <v>0</v>
      </c>
      <c r="Y101" s="35">
        <v>0</v>
      </c>
      <c r="Z101" s="35">
        <v>0</v>
      </c>
      <c r="AA101" s="35">
        <v>0</v>
      </c>
      <c r="AB101" s="35">
        <v>0</v>
      </c>
      <c r="AC101" s="35">
        <v>0</v>
      </c>
      <c r="AD101" s="35">
        <v>0</v>
      </c>
      <c r="AE101" s="35">
        <v>0</v>
      </c>
      <c r="AF101" s="35">
        <v>0</v>
      </c>
      <c r="AG101" s="35">
        <v>0</v>
      </c>
      <c r="AH101" s="35">
        <v>0</v>
      </c>
      <c r="AI101" s="35">
        <v>0</v>
      </c>
      <c r="AJ101" s="35">
        <v>0</v>
      </c>
      <c r="AK101" s="35">
        <v>0</v>
      </c>
      <c r="AL101" s="35">
        <v>0</v>
      </c>
      <c r="AM101" s="35">
        <v>0</v>
      </c>
      <c r="AN101" s="35">
        <v>0</v>
      </c>
      <c r="AO101" s="35">
        <v>0</v>
      </c>
      <c r="AP101" s="35">
        <v>0</v>
      </c>
      <c r="AQ101" s="35">
        <v>0</v>
      </c>
      <c r="AR101" s="37">
        <f t="shared" si="2"/>
        <v>0</v>
      </c>
    </row>
    <row r="102" spans="1:44" s="37" customFormat="1" ht="13" x14ac:dyDescent="0.3">
      <c r="A102" s="5" t="s">
        <v>202</v>
      </c>
      <c r="B102" s="36">
        <v>0</v>
      </c>
      <c r="C102" s="36">
        <v>487.14858478000002</v>
      </c>
      <c r="D102" s="37">
        <v>-55775.110912980002</v>
      </c>
      <c r="E102" s="37">
        <v>0</v>
      </c>
      <c r="F102" s="37">
        <v>-182.15521907999999</v>
      </c>
      <c r="G102" s="37">
        <v>-63.205159700000003</v>
      </c>
      <c r="H102" s="37">
        <v>506.23650286999998</v>
      </c>
      <c r="I102" s="37">
        <v>-2.9541214400000002</v>
      </c>
      <c r="J102" s="37">
        <v>1303.24906794</v>
      </c>
      <c r="K102" s="37">
        <v>0</v>
      </c>
      <c r="L102" s="37">
        <v>0</v>
      </c>
      <c r="M102" s="37">
        <v>-104.35700438000001</v>
      </c>
      <c r="N102" s="37">
        <v>-447.13615802999999</v>
      </c>
      <c r="O102" s="37">
        <v>-3104.9420973400001</v>
      </c>
      <c r="P102" s="37">
        <v>-1564.351416</v>
      </c>
      <c r="Q102" s="37">
        <v>1229.2376799799999</v>
      </c>
      <c r="R102" s="37">
        <v>-241.35242378999999</v>
      </c>
      <c r="S102" s="37">
        <v>0</v>
      </c>
      <c r="T102" s="37">
        <v>17939.332914999999</v>
      </c>
      <c r="U102" s="37">
        <v>-157513.76466069999</v>
      </c>
      <c r="V102" s="37">
        <v>-908.69664670999998</v>
      </c>
      <c r="W102" s="37">
        <v>-681.75032109000006</v>
      </c>
      <c r="X102" s="37">
        <v>0</v>
      </c>
      <c r="Y102" s="37">
        <v>-186.68303051999999</v>
      </c>
      <c r="Z102" s="37">
        <v>563.72336910000001</v>
      </c>
      <c r="AA102" s="37">
        <v>0</v>
      </c>
      <c r="AB102" s="37">
        <v>-67.306399400000004</v>
      </c>
      <c r="AC102" s="37">
        <v>0</v>
      </c>
      <c r="AD102" s="37">
        <v>-100.26208053000001</v>
      </c>
      <c r="AE102" s="37">
        <v>-565.66642138999998</v>
      </c>
      <c r="AF102" s="37">
        <v>-208.97751228999999</v>
      </c>
      <c r="AG102" s="37">
        <v>237.1216584</v>
      </c>
      <c r="AH102" s="37">
        <v>0</v>
      </c>
      <c r="AI102" s="37">
        <v>-9553.8116043000009</v>
      </c>
      <c r="AJ102" s="37">
        <v>-617.15968823000003</v>
      </c>
      <c r="AK102" s="37">
        <v>128.940505</v>
      </c>
      <c r="AL102" s="37">
        <v>0</v>
      </c>
      <c r="AM102" s="37">
        <v>2311.1300918500001</v>
      </c>
      <c r="AN102" s="37">
        <v>0</v>
      </c>
      <c r="AO102" s="37">
        <v>0</v>
      </c>
      <c r="AP102" s="37">
        <v>-2283.9184791900002</v>
      </c>
      <c r="AQ102" s="37">
        <v>-2212.7518715199999</v>
      </c>
      <c r="AR102" s="37">
        <f t="shared" si="2"/>
        <v>-211680.19285369001</v>
      </c>
    </row>
    <row r="103" spans="1:44" s="35" customFormat="1" ht="13" x14ac:dyDescent="0.3">
      <c r="A103" s="4" t="s">
        <v>203</v>
      </c>
      <c r="B103" s="34">
        <v>0</v>
      </c>
      <c r="C103" s="34">
        <v>0</v>
      </c>
      <c r="D103" s="35">
        <v>0</v>
      </c>
      <c r="E103" s="35">
        <v>0</v>
      </c>
      <c r="F103" s="35">
        <v>0</v>
      </c>
      <c r="G103" s="35">
        <v>0</v>
      </c>
      <c r="H103" s="35">
        <v>0</v>
      </c>
      <c r="I103" s="35">
        <v>0</v>
      </c>
      <c r="J103" s="35">
        <v>0</v>
      </c>
      <c r="K103" s="35">
        <v>0</v>
      </c>
      <c r="L103" s="35">
        <v>0</v>
      </c>
      <c r="M103" s="35">
        <v>0</v>
      </c>
      <c r="N103" s="35">
        <v>0</v>
      </c>
      <c r="O103" s="35">
        <v>0</v>
      </c>
      <c r="P103" s="35">
        <v>0</v>
      </c>
      <c r="Q103" s="35">
        <v>0</v>
      </c>
      <c r="R103" s="35">
        <v>0</v>
      </c>
      <c r="S103" s="35">
        <v>0</v>
      </c>
      <c r="T103" s="35">
        <v>0</v>
      </c>
      <c r="U103" s="35">
        <v>0</v>
      </c>
      <c r="V103" s="35">
        <v>0</v>
      </c>
      <c r="W103" s="35">
        <v>0</v>
      </c>
      <c r="X103" s="35">
        <v>0</v>
      </c>
      <c r="Y103" s="35">
        <v>0</v>
      </c>
      <c r="Z103" s="35">
        <v>0</v>
      </c>
      <c r="AA103" s="35">
        <v>0</v>
      </c>
      <c r="AB103" s="35">
        <v>0</v>
      </c>
      <c r="AC103" s="35">
        <v>0</v>
      </c>
      <c r="AD103" s="35">
        <v>0</v>
      </c>
      <c r="AE103" s="35">
        <v>0</v>
      </c>
      <c r="AF103" s="35">
        <v>0</v>
      </c>
      <c r="AG103" s="35">
        <v>0</v>
      </c>
      <c r="AH103" s="35">
        <v>0</v>
      </c>
      <c r="AI103" s="35">
        <v>0</v>
      </c>
      <c r="AJ103" s="35">
        <v>0</v>
      </c>
      <c r="AK103" s="35">
        <v>0</v>
      </c>
      <c r="AL103" s="35">
        <v>0</v>
      </c>
      <c r="AM103" s="35">
        <v>0</v>
      </c>
      <c r="AN103" s="35">
        <v>0</v>
      </c>
      <c r="AO103" s="35">
        <v>0</v>
      </c>
      <c r="AP103" s="35">
        <v>0</v>
      </c>
      <c r="AQ103" s="35">
        <v>0</v>
      </c>
      <c r="AR103" s="37">
        <f t="shared" si="2"/>
        <v>0</v>
      </c>
    </row>
    <row r="104" spans="1:44" s="35" customFormat="1" ht="13" x14ac:dyDescent="0.3">
      <c r="A104" s="4" t="s">
        <v>204</v>
      </c>
      <c r="B104" s="34">
        <v>0</v>
      </c>
      <c r="C104" s="34">
        <v>0</v>
      </c>
      <c r="D104" s="35">
        <v>0</v>
      </c>
      <c r="E104" s="35">
        <v>0</v>
      </c>
      <c r="F104" s="35">
        <v>0</v>
      </c>
      <c r="G104" s="35">
        <v>0</v>
      </c>
      <c r="H104" s="35">
        <v>0</v>
      </c>
      <c r="I104" s="35">
        <v>0</v>
      </c>
      <c r="J104" s="35">
        <v>0</v>
      </c>
      <c r="K104" s="35">
        <v>0</v>
      </c>
      <c r="L104" s="35">
        <v>0</v>
      </c>
      <c r="M104" s="35">
        <v>0</v>
      </c>
      <c r="N104" s="35">
        <v>0</v>
      </c>
      <c r="O104" s="35">
        <v>0</v>
      </c>
      <c r="P104" s="35">
        <v>0</v>
      </c>
      <c r="Q104" s="35">
        <v>0</v>
      </c>
      <c r="R104" s="35">
        <v>0</v>
      </c>
      <c r="S104" s="35">
        <v>0</v>
      </c>
      <c r="T104" s="35">
        <v>0</v>
      </c>
      <c r="U104" s="35">
        <v>0</v>
      </c>
      <c r="V104" s="35">
        <v>0</v>
      </c>
      <c r="W104" s="35">
        <v>0</v>
      </c>
      <c r="X104" s="35">
        <v>0</v>
      </c>
      <c r="Y104" s="35">
        <v>0</v>
      </c>
      <c r="Z104" s="35">
        <v>0</v>
      </c>
      <c r="AA104" s="35">
        <v>0</v>
      </c>
      <c r="AB104" s="35">
        <v>0</v>
      </c>
      <c r="AC104" s="35">
        <v>0</v>
      </c>
      <c r="AD104" s="35">
        <v>0</v>
      </c>
      <c r="AE104" s="35">
        <v>0</v>
      </c>
      <c r="AF104" s="35">
        <v>0</v>
      </c>
      <c r="AG104" s="35">
        <v>0</v>
      </c>
      <c r="AH104" s="35">
        <v>0</v>
      </c>
      <c r="AI104" s="35">
        <v>0</v>
      </c>
      <c r="AJ104" s="35">
        <v>0</v>
      </c>
      <c r="AK104" s="35">
        <v>0</v>
      </c>
      <c r="AL104" s="35">
        <v>0</v>
      </c>
      <c r="AM104" s="35">
        <v>0</v>
      </c>
      <c r="AN104" s="35">
        <v>0</v>
      </c>
      <c r="AO104" s="35">
        <v>0</v>
      </c>
      <c r="AP104" s="35">
        <v>0</v>
      </c>
      <c r="AQ104" s="35">
        <v>123.23155152</v>
      </c>
      <c r="AR104" s="37">
        <f t="shared" si="2"/>
        <v>123.23155152</v>
      </c>
    </row>
    <row r="105" spans="1:44" s="37" customFormat="1" ht="13" x14ac:dyDescent="0.3">
      <c r="A105" s="5" t="s">
        <v>205</v>
      </c>
      <c r="B105" s="36">
        <v>0</v>
      </c>
      <c r="C105" s="36">
        <v>487.14858478000002</v>
      </c>
      <c r="D105" s="37">
        <v>-55775.110912980002</v>
      </c>
      <c r="E105" s="37">
        <v>0</v>
      </c>
      <c r="F105" s="37">
        <v>-182.15521907999999</v>
      </c>
      <c r="G105" s="37">
        <v>-63.205159700000003</v>
      </c>
      <c r="H105" s="37">
        <v>506.23650286999998</v>
      </c>
      <c r="I105" s="37">
        <v>-2.9541214400000002</v>
      </c>
      <c r="J105" s="37">
        <v>1303.24906794</v>
      </c>
      <c r="K105" s="37">
        <v>0</v>
      </c>
      <c r="L105" s="37">
        <v>0</v>
      </c>
      <c r="M105" s="37">
        <v>-104.35700438000001</v>
      </c>
      <c r="N105" s="37">
        <v>-447.13615802999999</v>
      </c>
      <c r="O105" s="37">
        <v>-3104.9420973400001</v>
      </c>
      <c r="P105" s="37">
        <v>-1564.351416</v>
      </c>
      <c r="Q105" s="37">
        <v>1229.2376799799999</v>
      </c>
      <c r="R105" s="37">
        <v>-241.35242378999999</v>
      </c>
      <c r="S105" s="37">
        <v>0</v>
      </c>
      <c r="T105" s="37">
        <v>17939.332914999999</v>
      </c>
      <c r="U105" s="37">
        <v>-157513.76466069999</v>
      </c>
      <c r="V105" s="37">
        <v>-908.69664670999998</v>
      </c>
      <c r="W105" s="37">
        <v>-681.75032109000006</v>
      </c>
      <c r="X105" s="37">
        <v>0</v>
      </c>
      <c r="Y105" s="37">
        <v>-186.68303051999999</v>
      </c>
      <c r="Z105" s="37">
        <v>563.72336910000001</v>
      </c>
      <c r="AA105" s="37">
        <v>0</v>
      </c>
      <c r="AB105" s="37">
        <v>-67.306399400000004</v>
      </c>
      <c r="AC105" s="37">
        <v>0</v>
      </c>
      <c r="AD105" s="37">
        <v>-100.26208053000001</v>
      </c>
      <c r="AE105" s="37">
        <v>-565.66642138999998</v>
      </c>
      <c r="AF105" s="37">
        <v>-208.97751228999999</v>
      </c>
      <c r="AG105" s="37">
        <v>237.1216584</v>
      </c>
      <c r="AH105" s="37">
        <v>0</v>
      </c>
      <c r="AI105" s="37">
        <v>-9553.8116043000009</v>
      </c>
      <c r="AJ105" s="37">
        <v>-617.15968823000003</v>
      </c>
      <c r="AK105" s="37">
        <v>128.940505</v>
      </c>
      <c r="AL105" s="37">
        <v>0</v>
      </c>
      <c r="AM105" s="37">
        <v>2311.1300918500001</v>
      </c>
      <c r="AN105" s="37">
        <v>0</v>
      </c>
      <c r="AO105" s="37">
        <v>0</v>
      </c>
      <c r="AP105" s="37">
        <v>-2283.9184791900002</v>
      </c>
      <c r="AQ105" s="37">
        <v>-2089.5203200000001</v>
      </c>
      <c r="AR105" s="37">
        <f t="shared" si="2"/>
        <v>-211556.96130217001</v>
      </c>
    </row>
    <row r="106" spans="1:44" s="37" customFormat="1" ht="13" x14ac:dyDescent="0.3">
      <c r="A106" s="5" t="s">
        <v>206</v>
      </c>
      <c r="B106" s="36">
        <v>0</v>
      </c>
      <c r="C106" s="36">
        <v>0</v>
      </c>
      <c r="D106" s="37">
        <v>13561.332439719999</v>
      </c>
      <c r="E106" s="37">
        <v>0</v>
      </c>
      <c r="F106" s="37">
        <v>0</v>
      </c>
      <c r="G106" s="37">
        <v>0</v>
      </c>
      <c r="H106" s="37">
        <v>0</v>
      </c>
      <c r="I106" s="37">
        <v>0</v>
      </c>
      <c r="J106" s="37">
        <v>1289.4226040000001</v>
      </c>
      <c r="K106" s="37">
        <v>0</v>
      </c>
      <c r="L106" s="37">
        <v>0</v>
      </c>
      <c r="M106" s="37">
        <v>0</v>
      </c>
      <c r="N106" s="37">
        <v>0</v>
      </c>
      <c r="O106" s="37">
        <v>0</v>
      </c>
      <c r="P106" s="37">
        <v>0</v>
      </c>
      <c r="Q106" s="37">
        <v>0</v>
      </c>
      <c r="R106" s="37">
        <v>0</v>
      </c>
      <c r="S106" s="37">
        <v>0</v>
      </c>
      <c r="T106" s="37">
        <v>0</v>
      </c>
      <c r="U106" s="37">
        <v>0</v>
      </c>
      <c r="V106" s="37">
        <v>0</v>
      </c>
      <c r="W106" s="37">
        <v>0</v>
      </c>
      <c r="X106" s="37">
        <v>0</v>
      </c>
      <c r="Y106" s="37">
        <v>0</v>
      </c>
      <c r="Z106" s="37">
        <v>0</v>
      </c>
      <c r="AA106" s="37">
        <v>0</v>
      </c>
      <c r="AB106" s="37">
        <v>0</v>
      </c>
      <c r="AC106" s="37">
        <v>0</v>
      </c>
      <c r="AD106" s="37">
        <v>0</v>
      </c>
      <c r="AE106" s="37">
        <v>0</v>
      </c>
      <c r="AF106" s="37">
        <v>0</v>
      </c>
      <c r="AG106" s="37">
        <v>0</v>
      </c>
      <c r="AH106" s="37">
        <v>0</v>
      </c>
      <c r="AI106" s="37">
        <v>-394.08003330000003</v>
      </c>
      <c r="AJ106" s="37">
        <v>3787.9629031999998</v>
      </c>
      <c r="AK106" s="37">
        <v>0</v>
      </c>
      <c r="AL106" s="37">
        <v>0</v>
      </c>
      <c r="AM106" s="37">
        <v>0</v>
      </c>
      <c r="AN106" s="37">
        <v>0</v>
      </c>
      <c r="AO106" s="37">
        <v>0</v>
      </c>
      <c r="AP106" s="37">
        <v>-888.27759960000003</v>
      </c>
      <c r="AQ106" s="37">
        <v>0</v>
      </c>
      <c r="AR106" s="37">
        <f t="shared" si="2"/>
        <v>17356.360314019999</v>
      </c>
    </row>
    <row r="107" spans="1:44" s="35" customFormat="1" ht="13" x14ac:dyDescent="0.3">
      <c r="A107" s="4" t="s">
        <v>207</v>
      </c>
      <c r="B107" s="34">
        <v>0</v>
      </c>
      <c r="C107" s="34">
        <v>0</v>
      </c>
      <c r="D107" s="35">
        <v>13561.332439719999</v>
      </c>
      <c r="E107" s="35">
        <v>0</v>
      </c>
      <c r="F107" s="35">
        <v>0</v>
      </c>
      <c r="G107" s="35">
        <v>0</v>
      </c>
      <c r="H107" s="35">
        <v>0</v>
      </c>
      <c r="I107" s="35">
        <v>0</v>
      </c>
      <c r="J107" s="35">
        <v>1585.571477</v>
      </c>
      <c r="K107" s="35">
        <v>0</v>
      </c>
      <c r="L107" s="35">
        <v>0</v>
      </c>
      <c r="M107" s="35">
        <v>0</v>
      </c>
      <c r="N107" s="35">
        <v>0</v>
      </c>
      <c r="O107" s="35">
        <v>0</v>
      </c>
      <c r="P107" s="35">
        <v>0</v>
      </c>
      <c r="Q107" s="35">
        <v>0</v>
      </c>
      <c r="R107" s="35">
        <v>0</v>
      </c>
      <c r="S107" s="35">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44.881067000000002</v>
      </c>
      <c r="AJ107" s="35">
        <v>3787.9629031999998</v>
      </c>
      <c r="AK107" s="35">
        <v>0</v>
      </c>
      <c r="AL107" s="35">
        <v>0</v>
      </c>
      <c r="AM107" s="35">
        <v>0</v>
      </c>
      <c r="AN107" s="35">
        <v>0</v>
      </c>
      <c r="AO107" s="35">
        <v>0</v>
      </c>
      <c r="AP107" s="35">
        <v>62911.4552606</v>
      </c>
      <c r="AQ107" s="35">
        <v>0</v>
      </c>
      <c r="AR107" s="37">
        <f t="shared" si="2"/>
        <v>81891.203147519991</v>
      </c>
    </row>
    <row r="108" spans="1:44" s="35" customFormat="1" ht="13" x14ac:dyDescent="0.3">
      <c r="A108" s="4" t="s">
        <v>208</v>
      </c>
      <c r="B108" s="34">
        <v>0</v>
      </c>
      <c r="C108" s="34">
        <v>0</v>
      </c>
      <c r="D108" s="35">
        <v>0</v>
      </c>
      <c r="E108" s="35">
        <v>0</v>
      </c>
      <c r="F108" s="35">
        <v>0</v>
      </c>
      <c r="G108" s="35">
        <v>0</v>
      </c>
      <c r="H108" s="35">
        <v>0</v>
      </c>
      <c r="I108" s="35">
        <v>0</v>
      </c>
      <c r="J108" s="35">
        <v>296.14887299999998</v>
      </c>
      <c r="K108" s="35">
        <v>0</v>
      </c>
      <c r="L108" s="35">
        <v>0</v>
      </c>
      <c r="M108" s="35">
        <v>0</v>
      </c>
      <c r="N108" s="35">
        <v>0</v>
      </c>
      <c r="O108" s="35">
        <v>0</v>
      </c>
      <c r="P108" s="35">
        <v>0</v>
      </c>
      <c r="Q108" s="35">
        <v>0</v>
      </c>
      <c r="R108" s="35">
        <v>0</v>
      </c>
      <c r="S108" s="35">
        <v>0</v>
      </c>
      <c r="T108" s="35">
        <v>0</v>
      </c>
      <c r="U108" s="35">
        <v>0</v>
      </c>
      <c r="V108" s="35">
        <v>0</v>
      </c>
      <c r="W108" s="35">
        <v>0</v>
      </c>
      <c r="X108" s="35">
        <v>0</v>
      </c>
      <c r="Y108" s="35">
        <v>0</v>
      </c>
      <c r="Z108" s="35">
        <v>0</v>
      </c>
      <c r="AA108" s="35">
        <v>0</v>
      </c>
      <c r="AB108" s="35">
        <v>0</v>
      </c>
      <c r="AC108" s="35">
        <v>0</v>
      </c>
      <c r="AD108" s="35">
        <v>0</v>
      </c>
      <c r="AE108" s="35">
        <v>0</v>
      </c>
      <c r="AF108" s="35">
        <v>0</v>
      </c>
      <c r="AG108" s="35">
        <v>0</v>
      </c>
      <c r="AH108" s="35">
        <v>0</v>
      </c>
      <c r="AI108" s="35">
        <v>438.9611003</v>
      </c>
      <c r="AJ108" s="35">
        <v>0</v>
      </c>
      <c r="AK108" s="35">
        <v>0</v>
      </c>
      <c r="AL108" s="35">
        <v>0</v>
      </c>
      <c r="AM108" s="35">
        <v>0</v>
      </c>
      <c r="AN108" s="35">
        <v>0</v>
      </c>
      <c r="AO108" s="35">
        <v>0</v>
      </c>
      <c r="AP108" s="35">
        <v>63799.732860199998</v>
      </c>
      <c r="AQ108" s="35">
        <v>0</v>
      </c>
      <c r="AR108" s="37">
        <f t="shared" ref="AR108:AR133" si="3">SUM(B108:AQ108)</f>
        <v>64534.842833499999</v>
      </c>
    </row>
    <row r="109" spans="1:44" s="37" customFormat="1" ht="13" x14ac:dyDescent="0.3">
      <c r="A109" s="5" t="s">
        <v>209</v>
      </c>
      <c r="B109" s="36">
        <v>0</v>
      </c>
      <c r="C109" s="36">
        <v>487.14858478000002</v>
      </c>
      <c r="D109" s="37">
        <v>-69336.443352699993</v>
      </c>
      <c r="E109" s="37">
        <v>0</v>
      </c>
      <c r="F109" s="37">
        <v>-182.15521907999999</v>
      </c>
      <c r="G109" s="37">
        <v>-63.205159700000003</v>
      </c>
      <c r="H109" s="37">
        <v>506.23650286999998</v>
      </c>
      <c r="I109" s="37">
        <v>-2.9541214400000002</v>
      </c>
      <c r="J109" s="37">
        <v>13.82646394</v>
      </c>
      <c r="K109" s="37">
        <v>0</v>
      </c>
      <c r="L109" s="37">
        <v>0</v>
      </c>
      <c r="M109" s="37">
        <v>-104.35700438000001</v>
      </c>
      <c r="N109" s="37">
        <v>-447.13615802999999</v>
      </c>
      <c r="O109" s="37">
        <v>-3104.9420973400001</v>
      </c>
      <c r="P109" s="37">
        <v>-1564.351416</v>
      </c>
      <c r="Q109" s="37">
        <v>1229.2376799799999</v>
      </c>
      <c r="R109" s="37">
        <v>-241.35242378999999</v>
      </c>
      <c r="S109" s="37">
        <v>0</v>
      </c>
      <c r="T109" s="37">
        <v>17939.332914999999</v>
      </c>
      <c r="U109" s="37">
        <v>-157513.76466069999</v>
      </c>
      <c r="V109" s="37">
        <v>-908.69664670999998</v>
      </c>
      <c r="W109" s="37">
        <v>-681.75032109000006</v>
      </c>
      <c r="X109" s="37">
        <v>0</v>
      </c>
      <c r="Y109" s="37">
        <v>-186.68303051999999</v>
      </c>
      <c r="Z109" s="37">
        <v>563.72336910000001</v>
      </c>
      <c r="AA109" s="37">
        <v>0</v>
      </c>
      <c r="AB109" s="37">
        <v>-67.306399400000004</v>
      </c>
      <c r="AC109" s="37">
        <v>0</v>
      </c>
      <c r="AD109" s="37">
        <v>-100.26208053000001</v>
      </c>
      <c r="AE109" s="37">
        <v>-565.66642138999998</v>
      </c>
      <c r="AF109" s="37">
        <v>-208.97751228999999</v>
      </c>
      <c r="AG109" s="37">
        <v>237.1216584</v>
      </c>
      <c r="AH109" s="37">
        <v>0</v>
      </c>
      <c r="AI109" s="37">
        <v>-9159.7315710000003</v>
      </c>
      <c r="AJ109" s="37">
        <v>-4405.1225914300003</v>
      </c>
      <c r="AK109" s="37">
        <v>128.940505</v>
      </c>
      <c r="AL109" s="37">
        <v>0</v>
      </c>
      <c r="AM109" s="37">
        <v>2311.1300918500001</v>
      </c>
      <c r="AN109" s="37">
        <v>0</v>
      </c>
      <c r="AO109" s="37">
        <v>0</v>
      </c>
      <c r="AP109" s="37">
        <v>-1395.6408795899999</v>
      </c>
      <c r="AQ109" s="37">
        <v>-2089.5203200000001</v>
      </c>
      <c r="AR109" s="37">
        <f t="shared" si="3"/>
        <v>-228913.32161619002</v>
      </c>
    </row>
    <row r="110" spans="1:44" s="35" customFormat="1" ht="13" x14ac:dyDescent="0.3">
      <c r="A110" s="4" t="s">
        <v>207</v>
      </c>
      <c r="B110" s="34">
        <v>0</v>
      </c>
      <c r="C110" s="34">
        <v>3620.2663229999998</v>
      </c>
      <c r="D110" s="35">
        <v>5885.6950285000003</v>
      </c>
      <c r="E110" s="35">
        <v>0</v>
      </c>
      <c r="F110" s="35">
        <v>1102.5120234399999</v>
      </c>
      <c r="G110" s="35">
        <v>491.53884640000001</v>
      </c>
      <c r="H110" s="35">
        <v>506.23650286999998</v>
      </c>
      <c r="I110" s="35">
        <v>2.7579910600000002</v>
      </c>
      <c r="J110" s="35">
        <v>51.060509039999999</v>
      </c>
      <c r="K110" s="35">
        <v>0</v>
      </c>
      <c r="L110" s="35">
        <v>0</v>
      </c>
      <c r="M110" s="35">
        <v>559.31437491999998</v>
      </c>
      <c r="N110" s="35">
        <v>1901.5413863900001</v>
      </c>
      <c r="O110" s="35">
        <v>33404.449439119999</v>
      </c>
      <c r="P110" s="35">
        <v>8081.1733592999999</v>
      </c>
      <c r="Q110" s="35">
        <v>56371.471043019999</v>
      </c>
      <c r="R110" s="35">
        <v>18868.329556929999</v>
      </c>
      <c r="S110" s="35">
        <v>0</v>
      </c>
      <c r="T110" s="35">
        <v>17939.332914999999</v>
      </c>
      <c r="U110" s="35">
        <v>101053.9976593</v>
      </c>
      <c r="V110" s="35">
        <v>17521.492919799999</v>
      </c>
      <c r="W110" s="35">
        <v>7075.4754849700003</v>
      </c>
      <c r="X110" s="35">
        <v>0</v>
      </c>
      <c r="Y110" s="35">
        <v>1359.7337702499999</v>
      </c>
      <c r="Z110" s="35">
        <v>866.55368129999999</v>
      </c>
      <c r="AA110" s="35">
        <v>0</v>
      </c>
      <c r="AB110" s="35">
        <v>130.16901261000001</v>
      </c>
      <c r="AC110" s="35">
        <v>0</v>
      </c>
      <c r="AD110" s="35">
        <v>23.23573043</v>
      </c>
      <c r="AE110" s="35">
        <v>20326.784114999999</v>
      </c>
      <c r="AF110" s="35">
        <v>2845.9200928</v>
      </c>
      <c r="AG110" s="35">
        <v>1972.4623200999999</v>
      </c>
      <c r="AH110" s="35">
        <v>0</v>
      </c>
      <c r="AI110" s="35">
        <v>2913.9505591000002</v>
      </c>
      <c r="AJ110" s="35">
        <v>8.9319004</v>
      </c>
      <c r="AK110" s="35">
        <v>128.940505</v>
      </c>
      <c r="AL110" s="35">
        <v>0</v>
      </c>
      <c r="AM110" s="35">
        <v>6621.6672460500004</v>
      </c>
      <c r="AN110" s="35">
        <v>0</v>
      </c>
      <c r="AO110" s="35">
        <v>0</v>
      </c>
      <c r="AP110" s="35">
        <v>637.69831769999996</v>
      </c>
      <c r="AQ110" s="35">
        <v>4971.0777410000001</v>
      </c>
      <c r="AR110" s="37">
        <f t="shared" si="3"/>
        <v>317243.77035480004</v>
      </c>
    </row>
    <row r="111" spans="1:44" s="35" customFormat="1" ht="13" x14ac:dyDescent="0.3">
      <c r="A111" s="4" t="s">
        <v>208</v>
      </c>
      <c r="B111" s="34">
        <v>0</v>
      </c>
      <c r="C111" s="34">
        <v>3133.1177382199999</v>
      </c>
      <c r="D111" s="35">
        <v>75222.138381199999</v>
      </c>
      <c r="E111" s="35">
        <v>0</v>
      </c>
      <c r="F111" s="35">
        <v>1284.6672425199999</v>
      </c>
      <c r="G111" s="35">
        <v>554.74400609999998</v>
      </c>
      <c r="H111" s="35">
        <v>0</v>
      </c>
      <c r="I111" s="35">
        <v>5.7121124999999999</v>
      </c>
      <c r="J111" s="35">
        <v>37.234045100000003</v>
      </c>
      <c r="K111" s="35">
        <v>0</v>
      </c>
      <c r="L111" s="35">
        <v>0</v>
      </c>
      <c r="M111" s="35">
        <v>663.67137930000001</v>
      </c>
      <c r="N111" s="35">
        <v>2348.6775444199998</v>
      </c>
      <c r="O111" s="35">
        <v>36509.391536460003</v>
      </c>
      <c r="P111" s="35">
        <v>9645.5247753000003</v>
      </c>
      <c r="Q111" s="35">
        <v>55142.233363040003</v>
      </c>
      <c r="R111" s="35">
        <v>19109.681980720001</v>
      </c>
      <c r="S111" s="35">
        <v>0</v>
      </c>
      <c r="T111" s="35">
        <v>0</v>
      </c>
      <c r="U111" s="35">
        <v>258567.76232000001</v>
      </c>
      <c r="V111" s="35">
        <v>18430.189566509998</v>
      </c>
      <c r="W111" s="35">
        <v>7757.2258060599997</v>
      </c>
      <c r="X111" s="35">
        <v>0</v>
      </c>
      <c r="Y111" s="35">
        <v>1546.41680077</v>
      </c>
      <c r="Z111" s="35">
        <v>302.83031219999998</v>
      </c>
      <c r="AA111" s="35">
        <v>0</v>
      </c>
      <c r="AB111" s="35">
        <v>197.47541201000001</v>
      </c>
      <c r="AC111" s="35">
        <v>0</v>
      </c>
      <c r="AD111" s="35">
        <v>123.49781096</v>
      </c>
      <c r="AE111" s="35">
        <v>20892.450536389999</v>
      </c>
      <c r="AF111" s="35">
        <v>3054.8976050900001</v>
      </c>
      <c r="AG111" s="35">
        <v>1735.3406617000001</v>
      </c>
      <c r="AH111" s="35">
        <v>0</v>
      </c>
      <c r="AI111" s="35">
        <v>12073.6821301</v>
      </c>
      <c r="AJ111" s="35">
        <v>4414.0544918300002</v>
      </c>
      <c r="AK111" s="35">
        <v>0</v>
      </c>
      <c r="AL111" s="35">
        <v>0</v>
      </c>
      <c r="AM111" s="35">
        <v>4310.5371542000003</v>
      </c>
      <c r="AN111" s="35">
        <v>0</v>
      </c>
      <c r="AO111" s="35">
        <v>0</v>
      </c>
      <c r="AP111" s="35">
        <v>2033.3391972899999</v>
      </c>
      <c r="AQ111" s="35">
        <v>7060.5980609999997</v>
      </c>
      <c r="AR111" s="37">
        <f t="shared" si="3"/>
        <v>546157.09197099006</v>
      </c>
    </row>
    <row r="112" spans="1:44" s="35" customFormat="1" ht="13" x14ac:dyDescent="0.3">
      <c r="A112" s="4" t="s">
        <v>210</v>
      </c>
      <c r="B112" s="34">
        <v>0</v>
      </c>
      <c r="C112" s="34">
        <v>0</v>
      </c>
      <c r="D112" s="35">
        <v>0</v>
      </c>
      <c r="E112" s="35">
        <v>0</v>
      </c>
      <c r="F112" s="35">
        <v>0</v>
      </c>
      <c r="G112" s="35">
        <v>0</v>
      </c>
      <c r="H112" s="35">
        <v>0</v>
      </c>
      <c r="I112" s="35">
        <v>0</v>
      </c>
      <c r="J112" s="35">
        <v>0</v>
      </c>
      <c r="K112" s="35">
        <v>0</v>
      </c>
      <c r="L112" s="35">
        <v>0</v>
      </c>
      <c r="M112" s="35">
        <v>0</v>
      </c>
      <c r="N112" s="35">
        <v>0</v>
      </c>
      <c r="O112" s="35">
        <v>0</v>
      </c>
      <c r="P112" s="35">
        <v>0</v>
      </c>
      <c r="Q112" s="35">
        <v>0</v>
      </c>
      <c r="R112" s="35">
        <v>0</v>
      </c>
      <c r="S112" s="35">
        <v>0</v>
      </c>
      <c r="T112" s="35">
        <v>0</v>
      </c>
      <c r="U112" s="35">
        <v>0</v>
      </c>
      <c r="V112" s="35">
        <v>0</v>
      </c>
      <c r="W112" s="35">
        <v>0</v>
      </c>
      <c r="X112" s="35">
        <v>0</v>
      </c>
      <c r="Y112" s="35">
        <v>0</v>
      </c>
      <c r="Z112" s="35">
        <v>0</v>
      </c>
      <c r="AA112" s="35">
        <v>0</v>
      </c>
      <c r="AB112" s="35">
        <v>0</v>
      </c>
      <c r="AC112" s="35">
        <v>0</v>
      </c>
      <c r="AD112" s="35">
        <v>0</v>
      </c>
      <c r="AE112" s="35">
        <v>0</v>
      </c>
      <c r="AF112" s="35">
        <v>0</v>
      </c>
      <c r="AG112" s="35">
        <v>0</v>
      </c>
      <c r="AH112" s="35">
        <v>0</v>
      </c>
      <c r="AI112" s="35">
        <v>0</v>
      </c>
      <c r="AJ112" s="35">
        <v>0</v>
      </c>
      <c r="AK112" s="35">
        <v>0</v>
      </c>
      <c r="AL112" s="35">
        <v>0</v>
      </c>
      <c r="AM112" s="35">
        <v>0</v>
      </c>
      <c r="AN112" s="35">
        <v>0</v>
      </c>
      <c r="AO112" s="35">
        <v>0</v>
      </c>
      <c r="AP112" s="35">
        <v>0</v>
      </c>
      <c r="AQ112" s="35">
        <v>0</v>
      </c>
      <c r="AR112" s="37">
        <f t="shared" si="3"/>
        <v>0</v>
      </c>
    </row>
    <row r="113" spans="1:44" s="37" customFormat="1" ht="13" x14ac:dyDescent="0.3">
      <c r="A113" s="5" t="s">
        <v>211</v>
      </c>
      <c r="B113" s="36">
        <v>0</v>
      </c>
      <c r="C113" s="36">
        <v>0</v>
      </c>
      <c r="D113" s="37">
        <v>12524.47149353</v>
      </c>
      <c r="E113" s="37">
        <v>0</v>
      </c>
      <c r="F113" s="37">
        <v>0</v>
      </c>
      <c r="G113" s="37">
        <v>0</v>
      </c>
      <c r="H113" s="37">
        <v>0</v>
      </c>
      <c r="I113" s="37">
        <v>0</v>
      </c>
      <c r="J113" s="37">
        <v>0</v>
      </c>
      <c r="K113" s="37">
        <v>0</v>
      </c>
      <c r="L113" s="37">
        <v>0</v>
      </c>
      <c r="M113" s="37">
        <v>0</v>
      </c>
      <c r="N113" s="37">
        <v>0</v>
      </c>
      <c r="O113" s="37">
        <v>101.83697375</v>
      </c>
      <c r="P113" s="37">
        <v>0</v>
      </c>
      <c r="Q113" s="37">
        <v>0</v>
      </c>
      <c r="R113" s="37">
        <v>0</v>
      </c>
      <c r="S113" s="37">
        <v>0</v>
      </c>
      <c r="T113" s="37">
        <v>0</v>
      </c>
      <c r="U113" s="37">
        <v>108673.548947</v>
      </c>
      <c r="V113" s="37">
        <v>0</v>
      </c>
      <c r="W113" s="37">
        <v>0</v>
      </c>
      <c r="X113" s="37">
        <v>0</v>
      </c>
      <c r="Y113" s="37">
        <v>0</v>
      </c>
      <c r="Z113" s="37">
        <v>0</v>
      </c>
      <c r="AA113" s="37">
        <v>0</v>
      </c>
      <c r="AB113" s="37">
        <v>0</v>
      </c>
      <c r="AC113" s="37">
        <v>0</v>
      </c>
      <c r="AD113" s="37">
        <v>0</v>
      </c>
      <c r="AE113" s="37">
        <v>0</v>
      </c>
      <c r="AF113" s="37">
        <v>0</v>
      </c>
      <c r="AG113" s="37">
        <v>0</v>
      </c>
      <c r="AH113" s="37">
        <v>0</v>
      </c>
      <c r="AI113" s="37">
        <v>0</v>
      </c>
      <c r="AJ113" s="37">
        <v>0</v>
      </c>
      <c r="AK113" s="37">
        <v>0</v>
      </c>
      <c r="AL113" s="37">
        <v>0</v>
      </c>
      <c r="AM113" s="37">
        <v>0</v>
      </c>
      <c r="AN113" s="37">
        <v>0</v>
      </c>
      <c r="AO113" s="37">
        <v>0</v>
      </c>
      <c r="AP113" s="37">
        <v>0</v>
      </c>
      <c r="AQ113" s="37">
        <v>0</v>
      </c>
      <c r="AR113" s="37">
        <f t="shared" si="3"/>
        <v>121299.85741428001</v>
      </c>
    </row>
    <row r="114" spans="1:44" s="35" customFormat="1" ht="13" x14ac:dyDescent="0.3">
      <c r="A114" s="4" t="s">
        <v>212</v>
      </c>
      <c r="B114" s="34">
        <v>0</v>
      </c>
      <c r="C114" s="34">
        <v>0</v>
      </c>
      <c r="D114" s="35">
        <v>0</v>
      </c>
      <c r="E114" s="35">
        <v>0</v>
      </c>
      <c r="F114" s="35">
        <v>0</v>
      </c>
      <c r="G114" s="35">
        <v>0</v>
      </c>
      <c r="H114" s="35">
        <v>0</v>
      </c>
      <c r="I114" s="35">
        <v>0</v>
      </c>
      <c r="J114" s="35">
        <v>0</v>
      </c>
      <c r="K114" s="35">
        <v>0</v>
      </c>
      <c r="L114" s="35">
        <v>0</v>
      </c>
      <c r="M114" s="35">
        <v>0</v>
      </c>
      <c r="N114" s="35">
        <v>0</v>
      </c>
      <c r="O114" s="35">
        <v>0</v>
      </c>
      <c r="P114" s="35">
        <v>0</v>
      </c>
      <c r="Q114" s="35">
        <v>0</v>
      </c>
      <c r="R114" s="35">
        <v>0</v>
      </c>
      <c r="S114" s="35">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0</v>
      </c>
      <c r="AM114" s="35">
        <v>0</v>
      </c>
      <c r="AN114" s="35">
        <v>0</v>
      </c>
      <c r="AO114" s="35">
        <v>0</v>
      </c>
      <c r="AP114" s="35">
        <v>0</v>
      </c>
      <c r="AQ114" s="35">
        <v>0</v>
      </c>
      <c r="AR114" s="37">
        <f t="shared" si="3"/>
        <v>0</v>
      </c>
    </row>
    <row r="115" spans="1:44" s="37" customFormat="1" ht="13" x14ac:dyDescent="0.3">
      <c r="A115" s="5" t="s">
        <v>213</v>
      </c>
      <c r="B115" s="36">
        <v>0</v>
      </c>
      <c r="C115" s="36">
        <v>0</v>
      </c>
      <c r="D115" s="37">
        <v>12524.47149353</v>
      </c>
      <c r="E115" s="37">
        <v>0</v>
      </c>
      <c r="F115" s="37">
        <v>0</v>
      </c>
      <c r="G115" s="37">
        <v>0</v>
      </c>
      <c r="H115" s="37">
        <v>0</v>
      </c>
      <c r="I115" s="37">
        <v>0</v>
      </c>
      <c r="J115" s="37">
        <v>0</v>
      </c>
      <c r="K115" s="37">
        <v>0</v>
      </c>
      <c r="L115" s="37">
        <v>0</v>
      </c>
      <c r="M115" s="37">
        <v>0</v>
      </c>
      <c r="N115" s="37">
        <v>0</v>
      </c>
      <c r="O115" s="37">
        <v>101.83697375</v>
      </c>
      <c r="P115" s="37">
        <v>0</v>
      </c>
      <c r="Q115" s="37">
        <v>0</v>
      </c>
      <c r="R115" s="37">
        <v>0</v>
      </c>
      <c r="S115" s="37">
        <v>0</v>
      </c>
      <c r="T115" s="37">
        <v>0</v>
      </c>
      <c r="U115" s="37">
        <v>108673.548947</v>
      </c>
      <c r="V115" s="37">
        <v>0</v>
      </c>
      <c r="W115" s="37">
        <v>0</v>
      </c>
      <c r="X115" s="37">
        <v>0</v>
      </c>
      <c r="Y115" s="37">
        <v>0</v>
      </c>
      <c r="Z115" s="37">
        <v>0</v>
      </c>
      <c r="AA115" s="37">
        <v>0</v>
      </c>
      <c r="AB115" s="37">
        <v>0</v>
      </c>
      <c r="AC115" s="37">
        <v>0</v>
      </c>
      <c r="AD115" s="37">
        <v>0</v>
      </c>
      <c r="AE115" s="37">
        <v>0</v>
      </c>
      <c r="AF115" s="37">
        <v>0</v>
      </c>
      <c r="AG115" s="37">
        <v>0</v>
      </c>
      <c r="AH115" s="37">
        <v>0</v>
      </c>
      <c r="AI115" s="37">
        <v>0</v>
      </c>
      <c r="AJ115" s="37">
        <v>0</v>
      </c>
      <c r="AK115" s="37">
        <v>0</v>
      </c>
      <c r="AL115" s="37">
        <v>0</v>
      </c>
      <c r="AM115" s="37">
        <v>0</v>
      </c>
      <c r="AN115" s="37">
        <v>0</v>
      </c>
      <c r="AO115" s="37">
        <v>0</v>
      </c>
      <c r="AP115" s="37">
        <v>0</v>
      </c>
      <c r="AQ115" s="37">
        <v>0</v>
      </c>
      <c r="AR115" s="37">
        <f t="shared" si="3"/>
        <v>121299.85741428001</v>
      </c>
    </row>
    <row r="116" spans="1:44" s="35" customFormat="1" ht="13" x14ac:dyDescent="0.3">
      <c r="A116" s="4" t="s">
        <v>199</v>
      </c>
      <c r="B116" s="34">
        <v>0</v>
      </c>
      <c r="C116" s="34">
        <v>0</v>
      </c>
      <c r="D116" s="35">
        <v>20142.732300299998</v>
      </c>
      <c r="E116" s="35">
        <v>0</v>
      </c>
      <c r="F116" s="35">
        <v>0</v>
      </c>
      <c r="G116" s="35">
        <v>0</v>
      </c>
      <c r="H116" s="35">
        <v>0</v>
      </c>
      <c r="I116" s="35">
        <v>0</v>
      </c>
      <c r="J116" s="35">
        <v>0</v>
      </c>
      <c r="K116" s="35">
        <v>0</v>
      </c>
      <c r="L116" s="35">
        <v>0</v>
      </c>
      <c r="M116" s="35">
        <v>0</v>
      </c>
      <c r="N116" s="35">
        <v>0</v>
      </c>
      <c r="O116" s="35">
        <v>4742.3456913600003</v>
      </c>
      <c r="P116" s="35">
        <v>0</v>
      </c>
      <c r="Q116" s="35">
        <v>0</v>
      </c>
      <c r="R116" s="35">
        <v>0</v>
      </c>
      <c r="S116" s="35">
        <v>0</v>
      </c>
      <c r="T116" s="35">
        <v>0</v>
      </c>
      <c r="U116" s="35">
        <v>124984.031671</v>
      </c>
      <c r="V116" s="35">
        <v>0</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0</v>
      </c>
      <c r="AP116" s="35">
        <v>0</v>
      </c>
      <c r="AQ116" s="35">
        <v>0</v>
      </c>
      <c r="AR116" s="37">
        <f t="shared" si="3"/>
        <v>149869.10966265999</v>
      </c>
    </row>
    <row r="117" spans="1:44" s="35" customFormat="1" ht="13" x14ac:dyDescent="0.3">
      <c r="A117" s="4" t="s">
        <v>200</v>
      </c>
      <c r="B117" s="34">
        <v>0</v>
      </c>
      <c r="C117" s="34">
        <v>0</v>
      </c>
      <c r="D117" s="35">
        <v>7618.2608067700003</v>
      </c>
      <c r="E117" s="35">
        <v>0</v>
      </c>
      <c r="F117" s="35">
        <v>0</v>
      </c>
      <c r="G117" s="35">
        <v>0</v>
      </c>
      <c r="H117" s="35">
        <v>0</v>
      </c>
      <c r="I117" s="35">
        <v>0</v>
      </c>
      <c r="J117" s="35">
        <v>0</v>
      </c>
      <c r="K117" s="35">
        <v>0</v>
      </c>
      <c r="L117" s="35">
        <v>0</v>
      </c>
      <c r="M117" s="35">
        <v>0</v>
      </c>
      <c r="N117" s="35">
        <v>0</v>
      </c>
      <c r="O117" s="35">
        <v>4640.5087176099996</v>
      </c>
      <c r="P117" s="35">
        <v>0</v>
      </c>
      <c r="Q117" s="35">
        <v>0</v>
      </c>
      <c r="R117" s="35">
        <v>0</v>
      </c>
      <c r="S117" s="35">
        <v>0</v>
      </c>
      <c r="T117" s="35">
        <v>0</v>
      </c>
      <c r="U117" s="35">
        <v>16310.482724</v>
      </c>
      <c r="V117" s="35">
        <v>0</v>
      </c>
      <c r="W117" s="35">
        <v>0</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7">
        <f t="shared" si="3"/>
        <v>28569.252248379998</v>
      </c>
    </row>
    <row r="118" spans="1:44" s="37" customFormat="1" ht="13" x14ac:dyDescent="0.3">
      <c r="A118" s="5" t="s">
        <v>214</v>
      </c>
      <c r="B118" s="36">
        <v>0</v>
      </c>
      <c r="C118" s="36">
        <v>0</v>
      </c>
      <c r="D118" s="37">
        <v>19715.723901140002</v>
      </c>
      <c r="E118" s="37">
        <v>0</v>
      </c>
      <c r="F118" s="37">
        <v>0</v>
      </c>
      <c r="G118" s="37">
        <v>0</v>
      </c>
      <c r="H118" s="37">
        <v>0</v>
      </c>
      <c r="I118" s="37">
        <v>0</v>
      </c>
      <c r="J118" s="37">
        <v>0</v>
      </c>
      <c r="K118" s="37">
        <v>0</v>
      </c>
      <c r="L118" s="37">
        <v>0</v>
      </c>
      <c r="M118" s="37">
        <v>0</v>
      </c>
      <c r="N118" s="37">
        <v>0</v>
      </c>
      <c r="O118" s="37">
        <v>0</v>
      </c>
      <c r="P118" s="37">
        <v>0</v>
      </c>
      <c r="Q118" s="37">
        <v>0</v>
      </c>
      <c r="R118" s="37">
        <v>0</v>
      </c>
      <c r="S118" s="37">
        <v>0</v>
      </c>
      <c r="T118" s="37">
        <v>0</v>
      </c>
      <c r="U118" s="37">
        <v>0</v>
      </c>
      <c r="V118" s="37">
        <v>0</v>
      </c>
      <c r="W118" s="37">
        <v>0</v>
      </c>
      <c r="X118" s="37">
        <v>0</v>
      </c>
      <c r="Y118" s="37">
        <v>0</v>
      </c>
      <c r="Z118" s="37">
        <v>0</v>
      </c>
      <c r="AA118" s="37">
        <v>0</v>
      </c>
      <c r="AB118" s="37">
        <v>-2.9999999999999997E-8</v>
      </c>
      <c r="AC118" s="37">
        <v>0</v>
      </c>
      <c r="AD118" s="37">
        <v>0</v>
      </c>
      <c r="AE118" s="37">
        <v>0</v>
      </c>
      <c r="AF118" s="37">
        <v>0</v>
      </c>
      <c r="AG118" s="37">
        <v>0</v>
      </c>
      <c r="AH118" s="37">
        <v>0</v>
      </c>
      <c r="AI118" s="37">
        <v>0</v>
      </c>
      <c r="AJ118" s="37">
        <v>0</v>
      </c>
      <c r="AK118" s="37">
        <v>0</v>
      </c>
      <c r="AL118" s="37">
        <v>0</v>
      </c>
      <c r="AM118" s="37">
        <v>0</v>
      </c>
      <c r="AN118" s="37">
        <v>-2837.8192025799999</v>
      </c>
      <c r="AO118" s="37">
        <v>0</v>
      </c>
      <c r="AP118" s="37">
        <v>0</v>
      </c>
      <c r="AQ118" s="37">
        <v>0</v>
      </c>
      <c r="AR118" s="37">
        <f t="shared" si="3"/>
        <v>16877.904698530001</v>
      </c>
    </row>
    <row r="119" spans="1:44" s="37" customFormat="1" ht="13" x14ac:dyDescent="0.3">
      <c r="A119" s="5" t="s">
        <v>215</v>
      </c>
      <c r="B119" s="36">
        <v>0</v>
      </c>
      <c r="C119" s="36">
        <v>0</v>
      </c>
      <c r="D119" s="37">
        <v>0</v>
      </c>
      <c r="E119" s="37">
        <v>0</v>
      </c>
      <c r="F119" s="37">
        <v>0</v>
      </c>
      <c r="G119" s="37">
        <v>0</v>
      </c>
      <c r="H119" s="37">
        <v>0</v>
      </c>
      <c r="I119" s="37">
        <v>0</v>
      </c>
      <c r="J119" s="37">
        <v>0</v>
      </c>
      <c r="K119" s="37">
        <v>0</v>
      </c>
      <c r="L119" s="37">
        <v>0</v>
      </c>
      <c r="M119" s="37">
        <v>0</v>
      </c>
      <c r="N119" s="37">
        <v>0</v>
      </c>
      <c r="O119" s="37">
        <v>0</v>
      </c>
      <c r="P119" s="37">
        <v>0</v>
      </c>
      <c r="Q119" s="37">
        <v>0</v>
      </c>
      <c r="R119" s="37">
        <v>0</v>
      </c>
      <c r="S119" s="37">
        <v>0</v>
      </c>
      <c r="T119" s="37">
        <v>0</v>
      </c>
      <c r="U119" s="37">
        <v>0</v>
      </c>
      <c r="V119" s="37">
        <v>0</v>
      </c>
      <c r="W119" s="37">
        <v>0</v>
      </c>
      <c r="X119" s="37">
        <v>0</v>
      </c>
      <c r="Y119" s="37">
        <v>0</v>
      </c>
      <c r="Z119" s="37">
        <v>0</v>
      </c>
      <c r="AA119" s="37">
        <v>0</v>
      </c>
      <c r="AB119" s="37">
        <v>0</v>
      </c>
      <c r="AC119" s="37">
        <v>0</v>
      </c>
      <c r="AD119" s="37">
        <v>0</v>
      </c>
      <c r="AE119" s="37">
        <v>0</v>
      </c>
      <c r="AF119" s="37">
        <v>0</v>
      </c>
      <c r="AG119" s="37">
        <v>0</v>
      </c>
      <c r="AH119" s="37">
        <v>0</v>
      </c>
      <c r="AI119" s="37">
        <v>0</v>
      </c>
      <c r="AJ119" s="37">
        <v>0</v>
      </c>
      <c r="AK119" s="37">
        <v>0</v>
      </c>
      <c r="AL119" s="37">
        <v>0</v>
      </c>
      <c r="AM119" s="37">
        <v>0</v>
      </c>
      <c r="AN119" s="37">
        <v>-2837.8192025799999</v>
      </c>
      <c r="AO119" s="37">
        <v>0</v>
      </c>
      <c r="AP119" s="37">
        <v>0</v>
      </c>
      <c r="AQ119" s="37">
        <v>0</v>
      </c>
      <c r="AR119" s="37">
        <f t="shared" si="3"/>
        <v>-2837.8192025799999</v>
      </c>
    </row>
    <row r="120" spans="1:44" s="35" customFormat="1" ht="13" x14ac:dyDescent="0.3">
      <c r="A120" s="4" t="s">
        <v>216</v>
      </c>
      <c r="B120" s="34">
        <v>0</v>
      </c>
      <c r="C120" s="34">
        <v>0</v>
      </c>
      <c r="D120" s="35">
        <v>0</v>
      </c>
      <c r="E120" s="35">
        <v>0</v>
      </c>
      <c r="F120" s="35">
        <v>0</v>
      </c>
      <c r="G120" s="35">
        <v>0</v>
      </c>
      <c r="H120" s="35">
        <v>0</v>
      </c>
      <c r="I120" s="35">
        <v>0</v>
      </c>
      <c r="J120" s="35">
        <v>0</v>
      </c>
      <c r="K120" s="35">
        <v>0</v>
      </c>
      <c r="L120" s="35">
        <v>0</v>
      </c>
      <c r="M120" s="35">
        <v>0</v>
      </c>
      <c r="N120" s="35">
        <v>0</v>
      </c>
      <c r="O120" s="35">
        <v>0</v>
      </c>
      <c r="P120" s="35">
        <v>0</v>
      </c>
      <c r="Q120" s="35">
        <v>0</v>
      </c>
      <c r="R120" s="35">
        <v>0</v>
      </c>
      <c r="S120" s="35">
        <v>0</v>
      </c>
      <c r="T120" s="35">
        <v>0</v>
      </c>
      <c r="U120" s="35">
        <v>0</v>
      </c>
      <c r="V120" s="35">
        <v>0</v>
      </c>
      <c r="W120" s="35">
        <v>0</v>
      </c>
      <c r="X120" s="35">
        <v>0</v>
      </c>
      <c r="Y120" s="35">
        <v>0</v>
      </c>
      <c r="Z120" s="35">
        <v>0</v>
      </c>
      <c r="AA120" s="35">
        <v>0</v>
      </c>
      <c r="AB120" s="35">
        <v>0</v>
      </c>
      <c r="AC120" s="35">
        <v>0</v>
      </c>
      <c r="AD120" s="35">
        <v>0</v>
      </c>
      <c r="AE120" s="35">
        <v>0</v>
      </c>
      <c r="AF120" s="35">
        <v>0</v>
      </c>
      <c r="AG120" s="35">
        <v>0</v>
      </c>
      <c r="AH120" s="35">
        <v>0</v>
      </c>
      <c r="AI120" s="35">
        <v>0</v>
      </c>
      <c r="AJ120" s="35">
        <v>0</v>
      </c>
      <c r="AK120" s="35">
        <v>0</v>
      </c>
      <c r="AL120" s="35">
        <v>0</v>
      </c>
      <c r="AM120" s="35">
        <v>0</v>
      </c>
      <c r="AN120" s="35">
        <v>0</v>
      </c>
      <c r="AO120" s="35">
        <v>0</v>
      </c>
      <c r="AP120" s="35">
        <v>0</v>
      </c>
      <c r="AQ120" s="35">
        <v>0</v>
      </c>
      <c r="AR120" s="37">
        <f t="shared" si="3"/>
        <v>0</v>
      </c>
    </row>
    <row r="121" spans="1:44" s="35" customFormat="1" ht="13" x14ac:dyDescent="0.3">
      <c r="A121" s="4" t="s">
        <v>217</v>
      </c>
      <c r="B121" s="34">
        <v>0</v>
      </c>
      <c r="C121" s="34">
        <v>0</v>
      </c>
      <c r="D121" s="35">
        <v>0</v>
      </c>
      <c r="E121" s="35">
        <v>0</v>
      </c>
      <c r="F121" s="35">
        <v>0</v>
      </c>
      <c r="G121" s="35">
        <v>0</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c r="AD121" s="35">
        <v>0</v>
      </c>
      <c r="AE121" s="35">
        <v>0</v>
      </c>
      <c r="AF121" s="35">
        <v>0</v>
      </c>
      <c r="AG121" s="35">
        <v>0</v>
      </c>
      <c r="AH121" s="35">
        <v>0</v>
      </c>
      <c r="AI121" s="35">
        <v>0</v>
      </c>
      <c r="AJ121" s="35">
        <v>0</v>
      </c>
      <c r="AK121" s="35">
        <v>0</v>
      </c>
      <c r="AL121" s="35">
        <v>0</v>
      </c>
      <c r="AM121" s="35">
        <v>0</v>
      </c>
      <c r="AN121" s="35">
        <v>2837.8192025799999</v>
      </c>
      <c r="AO121" s="35">
        <v>0</v>
      </c>
      <c r="AP121" s="35">
        <v>0</v>
      </c>
      <c r="AQ121" s="35">
        <v>0</v>
      </c>
      <c r="AR121" s="37">
        <f t="shared" si="3"/>
        <v>2837.8192025799999</v>
      </c>
    </row>
    <row r="122" spans="1:44" s="37" customFormat="1" ht="13" x14ac:dyDescent="0.3">
      <c r="A122" s="5" t="s">
        <v>218</v>
      </c>
      <c r="B122" s="36">
        <v>0</v>
      </c>
      <c r="C122" s="36">
        <v>0</v>
      </c>
      <c r="D122" s="37">
        <v>19715.723901140002</v>
      </c>
      <c r="E122" s="37">
        <v>0</v>
      </c>
      <c r="F122" s="37">
        <v>0</v>
      </c>
      <c r="G122" s="37">
        <v>0</v>
      </c>
      <c r="H122" s="37">
        <v>0</v>
      </c>
      <c r="I122" s="37">
        <v>0</v>
      </c>
      <c r="J122" s="37">
        <v>0</v>
      </c>
      <c r="K122" s="37">
        <v>0</v>
      </c>
      <c r="L122" s="37">
        <v>0</v>
      </c>
      <c r="M122" s="37">
        <v>0</v>
      </c>
      <c r="N122" s="37">
        <v>0</v>
      </c>
      <c r="O122" s="37">
        <v>0</v>
      </c>
      <c r="P122" s="37">
        <v>0</v>
      </c>
      <c r="Q122" s="37">
        <v>0</v>
      </c>
      <c r="R122" s="37">
        <v>0</v>
      </c>
      <c r="S122" s="37">
        <v>0</v>
      </c>
      <c r="T122" s="37">
        <v>0</v>
      </c>
      <c r="U122" s="37">
        <v>0</v>
      </c>
      <c r="V122" s="37">
        <v>0</v>
      </c>
      <c r="W122" s="37">
        <v>0</v>
      </c>
      <c r="X122" s="37">
        <v>0</v>
      </c>
      <c r="Y122" s="37">
        <v>0</v>
      </c>
      <c r="Z122" s="37">
        <v>0</v>
      </c>
      <c r="AA122" s="37">
        <v>0</v>
      </c>
      <c r="AB122" s="37">
        <v>-2.9999999999999997E-8</v>
      </c>
      <c r="AC122" s="37">
        <v>0</v>
      </c>
      <c r="AD122" s="37">
        <v>0</v>
      </c>
      <c r="AE122" s="37">
        <v>0</v>
      </c>
      <c r="AF122" s="37">
        <v>0</v>
      </c>
      <c r="AG122" s="37">
        <v>0</v>
      </c>
      <c r="AH122" s="37">
        <v>0</v>
      </c>
      <c r="AI122" s="37">
        <v>0</v>
      </c>
      <c r="AJ122" s="37">
        <v>0</v>
      </c>
      <c r="AK122" s="37">
        <v>0</v>
      </c>
      <c r="AL122" s="37">
        <v>0</v>
      </c>
      <c r="AM122" s="37">
        <v>0</v>
      </c>
      <c r="AN122" s="37">
        <v>0</v>
      </c>
      <c r="AO122" s="37">
        <v>0</v>
      </c>
      <c r="AP122" s="37">
        <v>0</v>
      </c>
      <c r="AQ122" s="37">
        <v>0</v>
      </c>
      <c r="AR122" s="37">
        <f t="shared" si="3"/>
        <v>19715.723901110003</v>
      </c>
    </row>
    <row r="123" spans="1:44" s="35" customFormat="1" ht="13" x14ac:dyDescent="0.3">
      <c r="A123" s="4" t="s">
        <v>199</v>
      </c>
      <c r="B123" s="34">
        <v>0</v>
      </c>
      <c r="C123" s="34">
        <v>0</v>
      </c>
      <c r="D123" s="35">
        <v>20716.220031000001</v>
      </c>
      <c r="E123" s="35">
        <v>0</v>
      </c>
      <c r="F123" s="35">
        <v>0</v>
      </c>
      <c r="G123" s="35">
        <v>0</v>
      </c>
      <c r="H123" s="35">
        <v>0</v>
      </c>
      <c r="I123" s="35">
        <v>0</v>
      </c>
      <c r="J123" s="35">
        <v>0</v>
      </c>
      <c r="K123" s="35">
        <v>0</v>
      </c>
      <c r="L123" s="35">
        <v>0</v>
      </c>
      <c r="M123" s="35">
        <v>0</v>
      </c>
      <c r="N123" s="35">
        <v>0</v>
      </c>
      <c r="O123" s="35">
        <v>0</v>
      </c>
      <c r="P123" s="35">
        <v>0</v>
      </c>
      <c r="Q123" s="35">
        <v>0</v>
      </c>
      <c r="R123" s="35">
        <v>0</v>
      </c>
      <c r="S123" s="35">
        <v>0</v>
      </c>
      <c r="T123" s="35">
        <v>0</v>
      </c>
      <c r="U123" s="35">
        <v>0</v>
      </c>
      <c r="V123" s="35">
        <v>0</v>
      </c>
      <c r="W123" s="35">
        <v>0</v>
      </c>
      <c r="X123" s="35">
        <v>0</v>
      </c>
      <c r="Y123" s="35">
        <v>0</v>
      </c>
      <c r="Z123" s="35">
        <v>0</v>
      </c>
      <c r="AA123" s="35">
        <v>0</v>
      </c>
      <c r="AB123" s="35">
        <v>198.95273610000001</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7">
        <f t="shared" si="3"/>
        <v>20915.172767100001</v>
      </c>
    </row>
    <row r="124" spans="1:44" s="35" customFormat="1" ht="13" x14ac:dyDescent="0.3">
      <c r="A124" s="4" t="s">
        <v>200</v>
      </c>
      <c r="B124" s="34">
        <v>0</v>
      </c>
      <c r="C124" s="34">
        <v>0</v>
      </c>
      <c r="D124" s="35">
        <v>1000.49612986</v>
      </c>
      <c r="E124" s="35">
        <v>0</v>
      </c>
      <c r="F124" s="35">
        <v>0</v>
      </c>
      <c r="G124" s="35">
        <v>0</v>
      </c>
      <c r="H124" s="35">
        <v>0</v>
      </c>
      <c r="I124" s="35">
        <v>0</v>
      </c>
      <c r="J124" s="35">
        <v>0</v>
      </c>
      <c r="K124" s="35">
        <v>0</v>
      </c>
      <c r="L124" s="35">
        <v>0</v>
      </c>
      <c r="M124" s="35">
        <v>0</v>
      </c>
      <c r="N124" s="35">
        <v>0</v>
      </c>
      <c r="O124" s="35">
        <v>0</v>
      </c>
      <c r="P124" s="35">
        <v>0</v>
      </c>
      <c r="Q124" s="35">
        <v>0</v>
      </c>
      <c r="R124" s="35">
        <v>0</v>
      </c>
      <c r="S124" s="35">
        <v>0</v>
      </c>
      <c r="T124" s="35">
        <v>0</v>
      </c>
      <c r="U124" s="35">
        <v>0</v>
      </c>
      <c r="V124" s="35">
        <v>0</v>
      </c>
      <c r="W124" s="35">
        <v>0</v>
      </c>
      <c r="X124" s="35">
        <v>0</v>
      </c>
      <c r="Y124" s="35">
        <v>0</v>
      </c>
      <c r="Z124" s="35">
        <v>0</v>
      </c>
      <c r="AA124" s="35">
        <v>0</v>
      </c>
      <c r="AB124" s="35">
        <v>198.95273613000001</v>
      </c>
      <c r="AC124" s="35">
        <v>0</v>
      </c>
      <c r="AD124" s="35">
        <v>0</v>
      </c>
      <c r="AE124" s="35">
        <v>0</v>
      </c>
      <c r="AF124" s="35">
        <v>0</v>
      </c>
      <c r="AG124" s="35">
        <v>0</v>
      </c>
      <c r="AH124" s="35">
        <v>0</v>
      </c>
      <c r="AI124" s="35">
        <v>0</v>
      </c>
      <c r="AJ124" s="35">
        <v>0</v>
      </c>
      <c r="AK124" s="35">
        <v>0</v>
      </c>
      <c r="AL124" s="35">
        <v>0</v>
      </c>
      <c r="AM124" s="35">
        <v>0</v>
      </c>
      <c r="AN124" s="35">
        <v>0</v>
      </c>
      <c r="AO124" s="35">
        <v>0</v>
      </c>
      <c r="AP124" s="35">
        <v>0</v>
      </c>
      <c r="AQ124" s="35">
        <v>0</v>
      </c>
      <c r="AR124" s="37">
        <f t="shared" si="3"/>
        <v>1199.4488659900001</v>
      </c>
    </row>
    <row r="125" spans="1:44" s="35" customFormat="1" ht="13" x14ac:dyDescent="0.3">
      <c r="A125" s="4" t="s">
        <v>219</v>
      </c>
      <c r="B125" s="34">
        <v>0</v>
      </c>
      <c r="C125" s="34">
        <v>0</v>
      </c>
      <c r="D125" s="35">
        <v>0</v>
      </c>
      <c r="E125" s="35">
        <v>0</v>
      </c>
      <c r="F125" s="35">
        <v>0</v>
      </c>
      <c r="G125" s="35">
        <v>0</v>
      </c>
      <c r="H125" s="35">
        <v>0</v>
      </c>
      <c r="I125" s="35">
        <v>0</v>
      </c>
      <c r="J125" s="35">
        <v>0</v>
      </c>
      <c r="K125" s="35">
        <v>0</v>
      </c>
      <c r="L125" s="35">
        <v>0</v>
      </c>
      <c r="M125" s="35">
        <v>0</v>
      </c>
      <c r="N125" s="35">
        <v>0</v>
      </c>
      <c r="O125" s="35">
        <v>0</v>
      </c>
      <c r="P125" s="35">
        <v>0</v>
      </c>
      <c r="Q125" s="35">
        <v>0</v>
      </c>
      <c r="R125" s="35">
        <v>0</v>
      </c>
      <c r="S125" s="35">
        <v>0</v>
      </c>
      <c r="T125" s="35">
        <v>0</v>
      </c>
      <c r="U125" s="35">
        <v>0</v>
      </c>
      <c r="V125" s="35">
        <v>0</v>
      </c>
      <c r="W125" s="35">
        <v>0</v>
      </c>
      <c r="X125" s="35">
        <v>0</v>
      </c>
      <c r="Y125" s="35">
        <v>0</v>
      </c>
      <c r="Z125" s="35">
        <v>0</v>
      </c>
      <c r="AA125" s="35">
        <v>0</v>
      </c>
      <c r="AB125" s="35">
        <v>0</v>
      </c>
      <c r="AC125" s="35">
        <v>0</v>
      </c>
      <c r="AD125" s="35">
        <v>0</v>
      </c>
      <c r="AE125" s="35">
        <v>0</v>
      </c>
      <c r="AF125" s="35">
        <v>0</v>
      </c>
      <c r="AG125" s="35">
        <v>0</v>
      </c>
      <c r="AH125" s="35">
        <v>0</v>
      </c>
      <c r="AI125" s="35">
        <v>0</v>
      </c>
      <c r="AJ125" s="35">
        <v>0</v>
      </c>
      <c r="AK125" s="35">
        <v>0</v>
      </c>
      <c r="AL125" s="35">
        <v>0</v>
      </c>
      <c r="AM125" s="35">
        <v>0</v>
      </c>
      <c r="AN125" s="35">
        <v>0</v>
      </c>
      <c r="AO125" s="35">
        <v>0</v>
      </c>
      <c r="AP125" s="35">
        <v>0</v>
      </c>
      <c r="AQ125" s="35">
        <v>0</v>
      </c>
      <c r="AR125" s="37">
        <f t="shared" si="3"/>
        <v>0</v>
      </c>
    </row>
    <row r="126" spans="1:44" s="35" customFormat="1" ht="13" x14ac:dyDescent="0.3">
      <c r="A126" s="4" t="s">
        <v>220</v>
      </c>
      <c r="B126" s="34">
        <v>0</v>
      </c>
      <c r="C126" s="34">
        <v>0</v>
      </c>
      <c r="D126" s="35">
        <v>0</v>
      </c>
      <c r="E126" s="35">
        <v>0</v>
      </c>
      <c r="F126" s="35">
        <v>0</v>
      </c>
      <c r="G126" s="35">
        <v>0</v>
      </c>
      <c r="H126" s="35">
        <v>0</v>
      </c>
      <c r="I126" s="35">
        <v>0</v>
      </c>
      <c r="J126" s="35">
        <v>0</v>
      </c>
      <c r="K126" s="35">
        <v>0</v>
      </c>
      <c r="L126" s="35">
        <v>0</v>
      </c>
      <c r="M126" s="35">
        <v>0</v>
      </c>
      <c r="N126" s="35">
        <v>0</v>
      </c>
      <c r="O126" s="35">
        <v>0</v>
      </c>
      <c r="P126" s="35">
        <v>0</v>
      </c>
      <c r="Q126" s="35">
        <v>0</v>
      </c>
      <c r="R126" s="35">
        <v>0</v>
      </c>
      <c r="S126" s="35">
        <v>0</v>
      </c>
      <c r="T126" s="35">
        <v>0</v>
      </c>
      <c r="U126" s="35">
        <v>0</v>
      </c>
      <c r="V126" s="35">
        <v>0</v>
      </c>
      <c r="W126" s="35">
        <v>0</v>
      </c>
      <c r="X126" s="35">
        <v>0</v>
      </c>
      <c r="Y126" s="35">
        <v>0</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0</v>
      </c>
      <c r="AO126" s="35">
        <v>0</v>
      </c>
      <c r="AP126" s="35">
        <v>0</v>
      </c>
      <c r="AQ126" s="35">
        <v>0</v>
      </c>
      <c r="AR126" s="37">
        <f t="shared" si="3"/>
        <v>0</v>
      </c>
    </row>
    <row r="127" spans="1:44" s="35" customFormat="1" ht="13" x14ac:dyDescent="0.3">
      <c r="A127" s="4" t="s">
        <v>210</v>
      </c>
      <c r="B127" s="34">
        <v>0</v>
      </c>
      <c r="C127" s="34">
        <v>0</v>
      </c>
      <c r="D127" s="35">
        <v>0</v>
      </c>
      <c r="E127" s="35">
        <v>0</v>
      </c>
      <c r="F127" s="35">
        <v>0</v>
      </c>
      <c r="G127" s="35">
        <v>0</v>
      </c>
      <c r="H127" s="35">
        <v>0</v>
      </c>
      <c r="I127" s="35">
        <v>0</v>
      </c>
      <c r="J127" s="35">
        <v>0</v>
      </c>
      <c r="K127" s="35">
        <v>0</v>
      </c>
      <c r="L127" s="35">
        <v>0</v>
      </c>
      <c r="M127" s="35">
        <v>0</v>
      </c>
      <c r="N127" s="35">
        <v>0</v>
      </c>
      <c r="O127" s="35">
        <v>0</v>
      </c>
      <c r="P127" s="35">
        <v>0</v>
      </c>
      <c r="Q127" s="35">
        <v>0</v>
      </c>
      <c r="R127" s="35">
        <v>0</v>
      </c>
      <c r="S127" s="35">
        <v>0</v>
      </c>
      <c r="T127" s="35">
        <v>0</v>
      </c>
      <c r="U127" s="35">
        <v>0</v>
      </c>
      <c r="V127" s="35">
        <v>0</v>
      </c>
      <c r="W127" s="35">
        <v>0</v>
      </c>
      <c r="X127" s="35">
        <v>0</v>
      </c>
      <c r="Y127" s="35">
        <v>0</v>
      </c>
      <c r="Z127" s="35">
        <v>0</v>
      </c>
      <c r="AA127" s="35">
        <v>0</v>
      </c>
      <c r="AB127" s="35">
        <v>0</v>
      </c>
      <c r="AC127" s="35">
        <v>0</v>
      </c>
      <c r="AD127" s="35">
        <v>0</v>
      </c>
      <c r="AE127" s="35">
        <v>0</v>
      </c>
      <c r="AF127" s="35">
        <v>0</v>
      </c>
      <c r="AG127" s="35">
        <v>0</v>
      </c>
      <c r="AH127" s="35">
        <v>0</v>
      </c>
      <c r="AI127" s="35">
        <v>0</v>
      </c>
      <c r="AJ127" s="35">
        <v>0</v>
      </c>
      <c r="AK127" s="35">
        <v>0</v>
      </c>
      <c r="AL127" s="35">
        <v>0</v>
      </c>
      <c r="AM127" s="35">
        <v>0</v>
      </c>
      <c r="AN127" s="35">
        <v>0</v>
      </c>
      <c r="AO127" s="35">
        <v>0</v>
      </c>
      <c r="AP127" s="35">
        <v>0</v>
      </c>
      <c r="AQ127" s="35">
        <v>0</v>
      </c>
      <c r="AR127" s="37">
        <f t="shared" si="3"/>
        <v>0</v>
      </c>
    </row>
    <row r="128" spans="1:44" s="37" customFormat="1" ht="13" x14ac:dyDescent="0.3">
      <c r="A128" s="5" t="s">
        <v>221</v>
      </c>
      <c r="B128" s="36">
        <v>0</v>
      </c>
      <c r="C128" s="36">
        <v>0</v>
      </c>
      <c r="D128" s="37">
        <v>1013.32</v>
      </c>
      <c r="E128" s="37">
        <v>-5533.0269859999999</v>
      </c>
      <c r="F128" s="37">
        <v>0</v>
      </c>
      <c r="G128" s="37">
        <v>0</v>
      </c>
      <c r="H128" s="37">
        <v>0</v>
      </c>
      <c r="I128" s="37">
        <v>0</v>
      </c>
      <c r="J128" s="37">
        <v>0</v>
      </c>
      <c r="K128" s="37">
        <v>0</v>
      </c>
      <c r="L128" s="37">
        <v>0</v>
      </c>
      <c r="M128" s="37">
        <v>0</v>
      </c>
      <c r="N128" s="37">
        <v>0</v>
      </c>
      <c r="O128" s="37">
        <v>0</v>
      </c>
      <c r="P128" s="37">
        <v>0</v>
      </c>
      <c r="Q128" s="37">
        <v>0</v>
      </c>
      <c r="R128" s="37">
        <v>0</v>
      </c>
      <c r="S128" s="37">
        <v>0</v>
      </c>
      <c r="T128" s="37">
        <v>0</v>
      </c>
      <c r="U128" s="37">
        <v>0</v>
      </c>
      <c r="V128" s="37">
        <v>0</v>
      </c>
      <c r="W128" s="37">
        <v>0</v>
      </c>
      <c r="X128" s="37">
        <v>0</v>
      </c>
      <c r="Y128" s="37">
        <v>0</v>
      </c>
      <c r="Z128" s="37">
        <v>0</v>
      </c>
      <c r="AA128" s="37">
        <v>0</v>
      </c>
      <c r="AB128" s="37">
        <v>0</v>
      </c>
      <c r="AC128" s="37">
        <v>0</v>
      </c>
      <c r="AD128" s="37">
        <v>0</v>
      </c>
      <c r="AE128" s="37">
        <v>0</v>
      </c>
      <c r="AF128" s="37">
        <v>0</v>
      </c>
      <c r="AG128" s="37">
        <v>0</v>
      </c>
      <c r="AH128" s="37">
        <v>0</v>
      </c>
      <c r="AI128" s="37">
        <v>0</v>
      </c>
      <c r="AJ128" s="37">
        <v>0</v>
      </c>
      <c r="AK128" s="37">
        <v>0</v>
      </c>
      <c r="AL128" s="37">
        <v>0</v>
      </c>
      <c r="AM128" s="37">
        <v>0</v>
      </c>
      <c r="AN128" s="37">
        <v>0</v>
      </c>
      <c r="AO128" s="37">
        <v>0</v>
      </c>
      <c r="AP128" s="37">
        <v>0</v>
      </c>
      <c r="AQ128" s="37">
        <v>0</v>
      </c>
      <c r="AR128" s="37">
        <f t="shared" si="3"/>
        <v>-4519.7069860000001</v>
      </c>
    </row>
    <row r="129" spans="1:44" s="35" customFormat="1" ht="13" x14ac:dyDescent="0.3">
      <c r="A129" s="4" t="s">
        <v>222</v>
      </c>
      <c r="B129" s="34">
        <v>0</v>
      </c>
      <c r="C129" s="34">
        <v>0</v>
      </c>
      <c r="D129" s="35">
        <v>0</v>
      </c>
      <c r="E129" s="35">
        <v>0</v>
      </c>
      <c r="F129" s="35">
        <v>0</v>
      </c>
      <c r="G129" s="35">
        <v>0</v>
      </c>
      <c r="H129" s="35">
        <v>0</v>
      </c>
      <c r="I129" s="35">
        <v>0</v>
      </c>
      <c r="J129" s="35">
        <v>0</v>
      </c>
      <c r="K129" s="35">
        <v>0</v>
      </c>
      <c r="L129" s="35">
        <v>0</v>
      </c>
      <c r="M129" s="35">
        <v>0</v>
      </c>
      <c r="N129" s="35">
        <v>0</v>
      </c>
      <c r="O129" s="35">
        <v>0</v>
      </c>
      <c r="P129" s="35">
        <v>0</v>
      </c>
      <c r="Q129" s="35">
        <v>0</v>
      </c>
      <c r="R129" s="35">
        <v>0</v>
      </c>
      <c r="S129" s="35">
        <v>0</v>
      </c>
      <c r="T129" s="35">
        <v>0</v>
      </c>
      <c r="U129" s="35">
        <v>0</v>
      </c>
      <c r="V129" s="35">
        <v>0</v>
      </c>
      <c r="W129" s="35">
        <v>0</v>
      </c>
      <c r="X129" s="35">
        <v>0</v>
      </c>
      <c r="Y129" s="35">
        <v>0</v>
      </c>
      <c r="Z129" s="35">
        <v>0</v>
      </c>
      <c r="AA129" s="35">
        <v>0</v>
      </c>
      <c r="AB129" s="35">
        <v>0</v>
      </c>
      <c r="AC129" s="35">
        <v>0</v>
      </c>
      <c r="AD129" s="35">
        <v>0</v>
      </c>
      <c r="AE129" s="35">
        <v>0</v>
      </c>
      <c r="AF129" s="35">
        <v>0</v>
      </c>
      <c r="AG129" s="35">
        <v>0</v>
      </c>
      <c r="AH129" s="35">
        <v>0</v>
      </c>
      <c r="AI129" s="35">
        <v>0</v>
      </c>
      <c r="AJ129" s="35">
        <v>0</v>
      </c>
      <c r="AK129" s="35">
        <v>0</v>
      </c>
      <c r="AL129" s="35">
        <v>0</v>
      </c>
      <c r="AM129" s="35">
        <v>0</v>
      </c>
      <c r="AN129" s="35">
        <v>0</v>
      </c>
      <c r="AO129" s="35">
        <v>0</v>
      </c>
      <c r="AP129" s="35">
        <v>0</v>
      </c>
      <c r="AQ129" s="35">
        <v>0</v>
      </c>
      <c r="AR129" s="37">
        <f t="shared" si="3"/>
        <v>0</v>
      </c>
    </row>
    <row r="130" spans="1:44" s="35" customFormat="1" ht="13" x14ac:dyDescent="0.3">
      <c r="A130" s="4" t="s">
        <v>223</v>
      </c>
      <c r="B130" s="34">
        <v>0</v>
      </c>
      <c r="C130" s="34">
        <v>0</v>
      </c>
      <c r="D130" s="35">
        <v>0</v>
      </c>
      <c r="E130" s="35">
        <v>5533.0269859999999</v>
      </c>
      <c r="F130" s="35">
        <v>0</v>
      </c>
      <c r="G130" s="35">
        <v>0</v>
      </c>
      <c r="H130" s="35">
        <v>0</v>
      </c>
      <c r="I130" s="35">
        <v>0</v>
      </c>
      <c r="J130" s="35">
        <v>0</v>
      </c>
      <c r="K130" s="35">
        <v>0</v>
      </c>
      <c r="L130" s="35">
        <v>0</v>
      </c>
      <c r="M130" s="35">
        <v>0</v>
      </c>
      <c r="N130" s="35">
        <v>0</v>
      </c>
      <c r="O130" s="35">
        <v>0</v>
      </c>
      <c r="P130" s="35">
        <v>0</v>
      </c>
      <c r="Q130" s="35">
        <v>0</v>
      </c>
      <c r="R130" s="35">
        <v>0</v>
      </c>
      <c r="S130" s="35">
        <v>0</v>
      </c>
      <c r="T130" s="35">
        <v>0</v>
      </c>
      <c r="U130" s="35">
        <v>0</v>
      </c>
      <c r="V130" s="35">
        <v>0</v>
      </c>
      <c r="W130" s="35">
        <v>0</v>
      </c>
      <c r="X130" s="35">
        <v>0</v>
      </c>
      <c r="Y130" s="35">
        <v>0</v>
      </c>
      <c r="Z130" s="35">
        <v>0</v>
      </c>
      <c r="AA130" s="35">
        <v>0</v>
      </c>
      <c r="AB130" s="35">
        <v>0</v>
      </c>
      <c r="AC130" s="35">
        <v>0</v>
      </c>
      <c r="AD130" s="35">
        <v>0</v>
      </c>
      <c r="AE130" s="35">
        <v>0</v>
      </c>
      <c r="AF130" s="35">
        <v>0</v>
      </c>
      <c r="AG130" s="35">
        <v>0</v>
      </c>
      <c r="AH130" s="35">
        <v>0</v>
      </c>
      <c r="AI130" s="35">
        <v>0</v>
      </c>
      <c r="AJ130" s="35">
        <v>0</v>
      </c>
      <c r="AK130" s="35">
        <v>0</v>
      </c>
      <c r="AL130" s="35">
        <v>0</v>
      </c>
      <c r="AM130" s="35">
        <v>0</v>
      </c>
      <c r="AN130" s="35">
        <v>0</v>
      </c>
      <c r="AO130" s="35">
        <v>0</v>
      </c>
      <c r="AP130" s="35">
        <v>0</v>
      </c>
      <c r="AQ130" s="35">
        <v>0</v>
      </c>
      <c r="AR130" s="37">
        <f t="shared" si="3"/>
        <v>5533.0269859999999</v>
      </c>
    </row>
    <row r="131" spans="1:44" s="37" customFormat="1" ht="13" x14ac:dyDescent="0.3">
      <c r="A131" s="5" t="s">
        <v>224</v>
      </c>
      <c r="B131" s="36">
        <v>0</v>
      </c>
      <c r="C131" s="36">
        <v>0</v>
      </c>
      <c r="D131" s="37">
        <v>1013.32</v>
      </c>
      <c r="E131" s="37">
        <v>0</v>
      </c>
      <c r="F131" s="37">
        <v>0</v>
      </c>
      <c r="G131" s="37">
        <v>0</v>
      </c>
      <c r="H131" s="37">
        <v>0</v>
      </c>
      <c r="I131" s="37">
        <v>0</v>
      </c>
      <c r="J131" s="37">
        <v>0</v>
      </c>
      <c r="K131" s="37">
        <v>0</v>
      </c>
      <c r="L131" s="37">
        <v>0</v>
      </c>
      <c r="M131" s="37">
        <v>0</v>
      </c>
      <c r="N131" s="37">
        <v>0</v>
      </c>
      <c r="O131" s="37">
        <v>0</v>
      </c>
      <c r="P131" s="37">
        <v>0</v>
      </c>
      <c r="Q131" s="37">
        <v>0</v>
      </c>
      <c r="R131" s="37">
        <v>0</v>
      </c>
      <c r="S131" s="37">
        <v>0</v>
      </c>
      <c r="T131" s="37">
        <v>0</v>
      </c>
      <c r="U131" s="37">
        <v>0</v>
      </c>
      <c r="V131" s="37">
        <v>0</v>
      </c>
      <c r="W131" s="37">
        <v>0</v>
      </c>
      <c r="X131" s="37">
        <v>0</v>
      </c>
      <c r="Y131" s="37">
        <v>0</v>
      </c>
      <c r="Z131" s="37">
        <v>0</v>
      </c>
      <c r="AA131" s="37">
        <v>0</v>
      </c>
      <c r="AB131" s="37">
        <v>0</v>
      </c>
      <c r="AC131" s="37">
        <v>0</v>
      </c>
      <c r="AD131" s="37">
        <v>0</v>
      </c>
      <c r="AE131" s="37">
        <v>0</v>
      </c>
      <c r="AF131" s="37">
        <v>0</v>
      </c>
      <c r="AG131" s="37">
        <v>0</v>
      </c>
      <c r="AH131" s="37">
        <v>0</v>
      </c>
      <c r="AI131" s="37">
        <v>0</v>
      </c>
      <c r="AJ131" s="37">
        <v>0</v>
      </c>
      <c r="AK131" s="37">
        <v>0</v>
      </c>
      <c r="AL131" s="37">
        <v>0</v>
      </c>
      <c r="AM131" s="37">
        <v>0</v>
      </c>
      <c r="AN131" s="37">
        <v>0</v>
      </c>
      <c r="AO131" s="37">
        <v>0</v>
      </c>
      <c r="AP131" s="37">
        <v>0</v>
      </c>
      <c r="AQ131" s="37">
        <v>0</v>
      </c>
      <c r="AR131" s="37">
        <f t="shared" si="3"/>
        <v>1013.32</v>
      </c>
    </row>
    <row r="132" spans="1:44" s="35" customFormat="1" ht="13" x14ac:dyDescent="0.3">
      <c r="A132" s="4" t="s">
        <v>225</v>
      </c>
      <c r="B132" s="34">
        <v>0</v>
      </c>
      <c r="C132" s="34">
        <v>0</v>
      </c>
      <c r="D132" s="35">
        <v>1013.32</v>
      </c>
      <c r="E132" s="35">
        <v>0</v>
      </c>
      <c r="F132" s="35">
        <v>0</v>
      </c>
      <c r="G132" s="35">
        <v>0</v>
      </c>
      <c r="H132" s="35">
        <v>0</v>
      </c>
      <c r="I132" s="35">
        <v>0</v>
      </c>
      <c r="J132" s="35">
        <v>0</v>
      </c>
      <c r="K132" s="35">
        <v>0</v>
      </c>
      <c r="L132" s="35">
        <v>0</v>
      </c>
      <c r="M132" s="35">
        <v>0</v>
      </c>
      <c r="N132" s="35">
        <v>0</v>
      </c>
      <c r="O132" s="35">
        <v>0</v>
      </c>
      <c r="P132" s="35">
        <v>0</v>
      </c>
      <c r="Q132" s="35">
        <v>0</v>
      </c>
      <c r="R132" s="35">
        <v>0</v>
      </c>
      <c r="S132" s="35">
        <v>0</v>
      </c>
      <c r="T132" s="35">
        <v>0</v>
      </c>
      <c r="U132" s="35">
        <v>0</v>
      </c>
      <c r="V132" s="35">
        <v>0</v>
      </c>
      <c r="W132" s="35">
        <v>0</v>
      </c>
      <c r="X132" s="35">
        <v>0</v>
      </c>
      <c r="Y132" s="35">
        <v>0</v>
      </c>
      <c r="Z132" s="35">
        <v>0</v>
      </c>
      <c r="AA132" s="35">
        <v>0</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7">
        <f t="shared" si="3"/>
        <v>1013.32</v>
      </c>
    </row>
    <row r="133" spans="1:44" s="35" customFormat="1" ht="13" x14ac:dyDescent="0.3">
      <c r="A133" s="4" t="s">
        <v>226</v>
      </c>
      <c r="B133" s="34">
        <v>0</v>
      </c>
      <c r="C133" s="34">
        <v>0</v>
      </c>
      <c r="D133" s="35">
        <v>0</v>
      </c>
      <c r="E133" s="35">
        <v>0</v>
      </c>
      <c r="F133" s="35">
        <v>0</v>
      </c>
      <c r="G133" s="35">
        <v>0</v>
      </c>
      <c r="H133" s="35">
        <v>0</v>
      </c>
      <c r="I133" s="35">
        <v>0</v>
      </c>
      <c r="J133" s="35">
        <v>0</v>
      </c>
      <c r="K133" s="35">
        <v>0</v>
      </c>
      <c r="L133" s="35">
        <v>0</v>
      </c>
      <c r="M133" s="35">
        <v>0</v>
      </c>
      <c r="N133" s="35">
        <v>0</v>
      </c>
      <c r="O133" s="35">
        <v>0</v>
      </c>
      <c r="P133" s="35">
        <v>0</v>
      </c>
      <c r="Q133" s="35">
        <v>0</v>
      </c>
      <c r="R133" s="35">
        <v>0</v>
      </c>
      <c r="S133" s="35">
        <v>0</v>
      </c>
      <c r="T133" s="35">
        <v>0</v>
      </c>
      <c r="U133" s="35">
        <v>0</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7">
        <f t="shared" si="3"/>
        <v>0</v>
      </c>
    </row>
    <row r="134" spans="1:44" s="35" customFormat="1" x14ac:dyDescent="0.25">
      <c r="A134" s="4"/>
      <c r="B134" s="34"/>
      <c r="C134" s="34"/>
    </row>
    <row r="135" spans="1:44" s="35" customFormat="1" ht="13" thickBot="1" x14ac:dyDescent="0.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row>
    <row r="136" spans="1:44" ht="13" thickTop="1" x14ac:dyDescent="0.25"/>
    <row r="139" spans="1:44" x14ac:dyDescent="0.25">
      <c r="A139" s="29" t="s">
        <v>367</v>
      </c>
    </row>
    <row r="140" spans="1:44" ht="31.5" customHeight="1" x14ac:dyDescent="0.25">
      <c r="A140" s="41" t="s">
        <v>377</v>
      </c>
      <c r="B140" s="41"/>
      <c r="C140" s="41"/>
      <c r="D140" s="41"/>
      <c r="E140" s="41"/>
      <c r="F140" s="41"/>
      <c r="G140" s="41"/>
      <c r="H140" s="41"/>
    </row>
  </sheetData>
  <mergeCells count="1">
    <mergeCell ref="A140:H140"/>
  </mergeCells>
  <printOptions horizontalCentered="1"/>
  <pageMargins left="0.75" right="0.75" top="0.38" bottom="0.49" header="0" footer="0"/>
  <pageSetup scale="70" orientation="portrait"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1FDB-D06A-4728-BBC1-45C0D35B9822}">
  <dimension ref="A1:L141"/>
  <sheetViews>
    <sheetView showGridLines="0" defaultGridColor="0" topLeftCell="A113" colorId="60" workbookViewId="0">
      <selection activeCell="A141" sqref="A141"/>
    </sheetView>
  </sheetViews>
  <sheetFormatPr baseColWidth="10" defaultColWidth="11.453125" defaultRowHeight="12.5" x14ac:dyDescent="0.25"/>
  <cols>
    <col min="1" max="1" width="51.54296875" style="29" bestFit="1" customWidth="1"/>
    <col min="2" max="11" width="11.453125" style="29"/>
    <col min="12" max="12" width="12.81640625" style="29" bestFit="1" customWidth="1"/>
    <col min="13" max="16384" width="11.453125" style="29"/>
  </cols>
  <sheetData>
    <row r="1" spans="1:12" x14ac:dyDescent="0.25">
      <c r="A1" s="1" t="s">
        <v>0</v>
      </c>
    </row>
    <row r="2" spans="1:12" x14ac:dyDescent="0.25">
      <c r="A2" s="1" t="s">
        <v>2</v>
      </c>
    </row>
    <row r="3" spans="1:12" x14ac:dyDescent="0.25">
      <c r="A3" s="1" t="s">
        <v>3</v>
      </c>
    </row>
    <row r="5" spans="1:12" ht="13" x14ac:dyDescent="0.3">
      <c r="A5" s="32" t="s">
        <v>4</v>
      </c>
    </row>
    <row r="6" spans="1:12" ht="15" x14ac:dyDescent="0.3">
      <c r="A6" s="32" t="s">
        <v>370</v>
      </c>
    </row>
    <row r="7" spans="1:12" ht="13" x14ac:dyDescent="0.3">
      <c r="A7" s="32">
        <v>2025</v>
      </c>
    </row>
    <row r="8" spans="1:12" ht="13" x14ac:dyDescent="0.3">
      <c r="A8" s="32" t="s">
        <v>5</v>
      </c>
      <c r="B8" s="32"/>
      <c r="C8" s="32"/>
      <c r="D8" s="32"/>
      <c r="E8" s="32"/>
      <c r="F8" s="32"/>
      <c r="G8" s="32"/>
      <c r="H8" s="32"/>
    </row>
    <row r="9" spans="1:12" ht="13" thickBot="1" x14ac:dyDescent="0.3"/>
    <row r="10" spans="1:12" ht="24" thickTop="1" thickBot="1" x14ac:dyDescent="0.3">
      <c r="A10" s="3" t="s">
        <v>1</v>
      </c>
      <c r="B10" s="3" t="s">
        <v>39</v>
      </c>
      <c r="C10" s="3" t="s">
        <v>40</v>
      </c>
      <c r="D10" s="3" t="s">
        <v>360</v>
      </c>
      <c r="E10" s="3" t="s">
        <v>41</v>
      </c>
      <c r="F10" s="3" t="s">
        <v>42</v>
      </c>
      <c r="G10" s="3" t="s">
        <v>67</v>
      </c>
      <c r="H10" s="3" t="s">
        <v>68</v>
      </c>
      <c r="I10" s="3" t="s">
        <v>69</v>
      </c>
      <c r="J10" s="3" t="s">
        <v>94</v>
      </c>
      <c r="K10" s="3" t="s">
        <v>121</v>
      </c>
      <c r="L10" s="3" t="s">
        <v>126</v>
      </c>
    </row>
    <row r="11" spans="1:12" s="35" customFormat="1" ht="13" thickTop="1" x14ac:dyDescent="0.25">
      <c r="A11" s="4"/>
    </row>
    <row r="12" spans="1:12" s="37" customFormat="1" ht="13" x14ac:dyDescent="0.3">
      <c r="A12" s="5" t="s">
        <v>127</v>
      </c>
      <c r="B12" s="37">
        <v>-1.686938E-2</v>
      </c>
      <c r="C12" s="37">
        <v>0.80948147000000004</v>
      </c>
      <c r="D12" s="37">
        <v>-0.36845802</v>
      </c>
      <c r="E12" s="37">
        <v>9.7405829999999999E-2</v>
      </c>
      <c r="F12" s="37">
        <v>-0.26320896999999999</v>
      </c>
      <c r="G12" s="37">
        <v>267.28953331999998</v>
      </c>
      <c r="H12" s="37">
        <v>255.82183592999999</v>
      </c>
      <c r="I12" s="37">
        <v>0</v>
      </c>
      <c r="J12" s="37">
        <v>580274.87006394798</v>
      </c>
      <c r="K12" s="37">
        <v>127.56353061</v>
      </c>
      <c r="L12" s="37">
        <f t="shared" ref="L12:L43" si="0">SUM(B12:K12)</f>
        <v>580925.80331473798</v>
      </c>
    </row>
    <row r="13" spans="1:12" s="37" customFormat="1" ht="13" x14ac:dyDescent="0.3">
      <c r="A13" s="5" t="s">
        <v>128</v>
      </c>
      <c r="B13" s="37">
        <v>-1.686938E-2</v>
      </c>
      <c r="C13" s="37">
        <v>0.80948147000000004</v>
      </c>
      <c r="D13" s="37">
        <v>-0.36845802</v>
      </c>
      <c r="E13" s="37">
        <v>9.7405829999999999E-2</v>
      </c>
      <c r="F13" s="37">
        <v>-0.26320896999999999</v>
      </c>
      <c r="G13" s="37">
        <v>267.28953331999998</v>
      </c>
      <c r="H13" s="37">
        <v>255.82183592999999</v>
      </c>
      <c r="I13" s="37">
        <v>0</v>
      </c>
      <c r="J13" s="37">
        <v>577612.21296737797</v>
      </c>
      <c r="K13" s="37">
        <v>126.00182733</v>
      </c>
      <c r="L13" s="37">
        <f t="shared" si="0"/>
        <v>578261.584514888</v>
      </c>
    </row>
    <row r="14" spans="1:12" s="37" customFormat="1" ht="13" x14ac:dyDescent="0.3">
      <c r="A14" s="5" t="s">
        <v>129</v>
      </c>
      <c r="B14" s="37">
        <v>0</v>
      </c>
      <c r="C14" s="37">
        <v>0</v>
      </c>
      <c r="D14" s="37">
        <v>0</v>
      </c>
      <c r="E14" s="37">
        <v>0</v>
      </c>
      <c r="F14" s="37">
        <v>0</v>
      </c>
      <c r="G14" s="37">
        <v>0</v>
      </c>
      <c r="H14" s="37">
        <v>0</v>
      </c>
      <c r="I14" s="37">
        <v>0</v>
      </c>
      <c r="J14" s="37">
        <v>356644.21773709002</v>
      </c>
      <c r="K14" s="37">
        <v>0</v>
      </c>
      <c r="L14" s="37">
        <f t="shared" si="0"/>
        <v>356644.21773709002</v>
      </c>
    </row>
    <row r="15" spans="1:12" s="37" customFormat="1" ht="13" x14ac:dyDescent="0.3">
      <c r="A15" s="5" t="s">
        <v>130</v>
      </c>
      <c r="B15" s="37">
        <v>0</v>
      </c>
      <c r="C15" s="37">
        <v>0</v>
      </c>
      <c r="D15" s="37">
        <v>0</v>
      </c>
      <c r="E15" s="37">
        <v>0</v>
      </c>
      <c r="F15" s="37">
        <v>0</v>
      </c>
      <c r="G15" s="37">
        <v>0</v>
      </c>
      <c r="H15" s="37">
        <v>0</v>
      </c>
      <c r="I15" s="37">
        <v>0</v>
      </c>
      <c r="J15" s="37">
        <v>176470.66932541999</v>
      </c>
      <c r="K15" s="37">
        <v>0</v>
      </c>
      <c r="L15" s="37">
        <f t="shared" si="0"/>
        <v>176470.66932541999</v>
      </c>
    </row>
    <row r="16" spans="1:12" s="35" customFormat="1" ht="13" x14ac:dyDescent="0.3">
      <c r="A16" s="4" t="s">
        <v>131</v>
      </c>
      <c r="B16" s="35">
        <v>0</v>
      </c>
      <c r="C16" s="35">
        <v>0</v>
      </c>
      <c r="D16" s="35">
        <v>0</v>
      </c>
      <c r="E16" s="35">
        <v>0</v>
      </c>
      <c r="F16" s="35">
        <v>0</v>
      </c>
      <c r="G16" s="35">
        <v>0</v>
      </c>
      <c r="H16" s="35">
        <v>0</v>
      </c>
      <c r="I16" s="35">
        <v>0</v>
      </c>
      <c r="J16" s="35">
        <v>0</v>
      </c>
      <c r="K16" s="35">
        <v>0</v>
      </c>
      <c r="L16" s="37">
        <f t="shared" si="0"/>
        <v>0</v>
      </c>
    </row>
    <row r="17" spans="1:12" s="35" customFormat="1" ht="13" x14ac:dyDescent="0.3">
      <c r="A17" s="4" t="s">
        <v>132</v>
      </c>
      <c r="B17" s="35">
        <v>0</v>
      </c>
      <c r="C17" s="35">
        <v>0</v>
      </c>
      <c r="D17" s="35">
        <v>0</v>
      </c>
      <c r="E17" s="35">
        <v>0</v>
      </c>
      <c r="F17" s="35">
        <v>0</v>
      </c>
      <c r="G17" s="35">
        <v>0</v>
      </c>
      <c r="H17" s="35">
        <v>0</v>
      </c>
      <c r="I17" s="35">
        <v>0</v>
      </c>
      <c r="J17" s="35">
        <v>0</v>
      </c>
      <c r="K17" s="35">
        <v>0</v>
      </c>
      <c r="L17" s="37">
        <f t="shared" si="0"/>
        <v>0</v>
      </c>
    </row>
    <row r="18" spans="1:12" s="35" customFormat="1" ht="13" x14ac:dyDescent="0.3">
      <c r="A18" s="4" t="s">
        <v>133</v>
      </c>
      <c r="B18" s="35">
        <v>0</v>
      </c>
      <c r="C18" s="35">
        <v>0</v>
      </c>
      <c r="D18" s="35">
        <v>0</v>
      </c>
      <c r="E18" s="35">
        <v>0</v>
      </c>
      <c r="F18" s="35">
        <v>0</v>
      </c>
      <c r="G18" s="35">
        <v>0</v>
      </c>
      <c r="H18" s="35">
        <v>0</v>
      </c>
      <c r="I18" s="35">
        <v>0</v>
      </c>
      <c r="J18" s="35">
        <v>176470.66932541999</v>
      </c>
      <c r="K18" s="35">
        <v>0</v>
      </c>
      <c r="L18" s="37">
        <f t="shared" si="0"/>
        <v>176470.66932541999</v>
      </c>
    </row>
    <row r="19" spans="1:12" s="35" customFormat="1" ht="13" x14ac:dyDescent="0.3">
      <c r="A19" s="4" t="s">
        <v>134</v>
      </c>
      <c r="B19" s="35">
        <v>0</v>
      </c>
      <c r="C19" s="35">
        <v>0</v>
      </c>
      <c r="D19" s="35">
        <v>0</v>
      </c>
      <c r="E19" s="35">
        <v>0</v>
      </c>
      <c r="F19" s="35">
        <v>0</v>
      </c>
      <c r="G19" s="35">
        <v>0</v>
      </c>
      <c r="H19" s="35">
        <v>0</v>
      </c>
      <c r="I19" s="35">
        <v>0</v>
      </c>
      <c r="J19" s="35">
        <v>0</v>
      </c>
      <c r="K19" s="35">
        <v>0</v>
      </c>
      <c r="L19" s="37">
        <f t="shared" si="0"/>
        <v>0</v>
      </c>
    </row>
    <row r="20" spans="1:12" s="37" customFormat="1" ht="13" x14ac:dyDescent="0.3">
      <c r="A20" s="5" t="s">
        <v>135</v>
      </c>
      <c r="B20" s="37">
        <v>0</v>
      </c>
      <c r="C20" s="37">
        <v>0</v>
      </c>
      <c r="D20" s="37">
        <v>0</v>
      </c>
      <c r="E20" s="37">
        <v>0</v>
      </c>
      <c r="F20" s="37">
        <v>0</v>
      </c>
      <c r="G20" s="37">
        <v>0</v>
      </c>
      <c r="H20" s="37">
        <v>0</v>
      </c>
      <c r="I20" s="37">
        <v>0</v>
      </c>
      <c r="J20" s="37">
        <v>180173.54841167</v>
      </c>
      <c r="K20" s="37">
        <v>0</v>
      </c>
      <c r="L20" s="37">
        <f t="shared" si="0"/>
        <v>180173.54841167</v>
      </c>
    </row>
    <row r="21" spans="1:12" s="35" customFormat="1" ht="13" x14ac:dyDescent="0.3">
      <c r="A21" s="4" t="s">
        <v>136</v>
      </c>
      <c r="B21" s="35">
        <v>0</v>
      </c>
      <c r="C21" s="35">
        <v>0</v>
      </c>
      <c r="D21" s="35">
        <v>0</v>
      </c>
      <c r="E21" s="35">
        <v>0</v>
      </c>
      <c r="F21" s="35">
        <v>0</v>
      </c>
      <c r="G21" s="35">
        <v>0</v>
      </c>
      <c r="H21" s="35">
        <v>0</v>
      </c>
      <c r="I21" s="35">
        <v>0</v>
      </c>
      <c r="J21" s="35">
        <v>176684.50436893001</v>
      </c>
      <c r="K21" s="35">
        <v>0</v>
      </c>
      <c r="L21" s="37">
        <f t="shared" si="0"/>
        <v>176684.50436893001</v>
      </c>
    </row>
    <row r="22" spans="1:12" s="35" customFormat="1" ht="13" x14ac:dyDescent="0.3">
      <c r="A22" s="4" t="s">
        <v>137</v>
      </c>
      <c r="B22" s="35">
        <v>0</v>
      </c>
      <c r="C22" s="35">
        <v>0</v>
      </c>
      <c r="D22" s="35">
        <v>0</v>
      </c>
      <c r="E22" s="35">
        <v>0</v>
      </c>
      <c r="F22" s="35">
        <v>0</v>
      </c>
      <c r="G22" s="35">
        <v>0</v>
      </c>
      <c r="H22" s="35">
        <v>0</v>
      </c>
      <c r="I22" s="35">
        <v>0</v>
      </c>
      <c r="J22" s="35">
        <v>3488.8974467399999</v>
      </c>
      <c r="K22" s="35">
        <v>0</v>
      </c>
      <c r="L22" s="37">
        <f t="shared" si="0"/>
        <v>3488.8974467399999</v>
      </c>
    </row>
    <row r="23" spans="1:12" s="35" customFormat="1" ht="13" x14ac:dyDescent="0.3">
      <c r="A23" s="4" t="s">
        <v>134</v>
      </c>
      <c r="B23" s="35">
        <v>0</v>
      </c>
      <c r="C23" s="35">
        <v>0</v>
      </c>
      <c r="D23" s="35">
        <v>0</v>
      </c>
      <c r="E23" s="35">
        <v>0</v>
      </c>
      <c r="F23" s="35">
        <v>0</v>
      </c>
      <c r="G23" s="35">
        <v>0</v>
      </c>
      <c r="H23" s="35">
        <v>0</v>
      </c>
      <c r="I23" s="35">
        <v>0</v>
      </c>
      <c r="J23" s="35">
        <v>0.146596</v>
      </c>
      <c r="K23" s="35">
        <v>0</v>
      </c>
      <c r="L23" s="37">
        <f t="shared" si="0"/>
        <v>0.146596</v>
      </c>
    </row>
    <row r="24" spans="1:12" s="37" customFormat="1" ht="13" x14ac:dyDescent="0.3">
      <c r="A24" s="5" t="s">
        <v>138</v>
      </c>
      <c r="B24" s="37">
        <v>0</v>
      </c>
      <c r="C24" s="37">
        <v>0.96638027000000004</v>
      </c>
      <c r="D24" s="37">
        <v>0.34375077999999998</v>
      </c>
      <c r="E24" s="37">
        <v>9.7405829999999999E-2</v>
      </c>
      <c r="F24" s="37">
        <v>0</v>
      </c>
      <c r="G24" s="37">
        <v>267.28953331999998</v>
      </c>
      <c r="H24" s="37">
        <v>255.82183592999999</v>
      </c>
      <c r="I24" s="37">
        <v>0</v>
      </c>
      <c r="J24" s="37">
        <v>216670.14507354001</v>
      </c>
      <c r="K24" s="37">
        <v>10.99002185</v>
      </c>
      <c r="L24" s="37">
        <f t="shared" si="0"/>
        <v>217205.65400152002</v>
      </c>
    </row>
    <row r="25" spans="1:12" s="35" customFormat="1" ht="13" x14ac:dyDescent="0.3">
      <c r="A25" s="4" t="s">
        <v>139</v>
      </c>
      <c r="B25" s="35">
        <v>0</v>
      </c>
      <c r="C25" s="35">
        <v>0</v>
      </c>
      <c r="D25" s="35">
        <v>0</v>
      </c>
      <c r="E25" s="35">
        <v>0</v>
      </c>
      <c r="F25" s="35">
        <v>0</v>
      </c>
      <c r="G25" s="35">
        <v>235.39887997</v>
      </c>
      <c r="H25" s="35">
        <v>246.39158649999999</v>
      </c>
      <c r="I25" s="35">
        <v>0</v>
      </c>
      <c r="J25" s="35">
        <v>178942.37114751001</v>
      </c>
      <c r="K25" s="35">
        <v>0</v>
      </c>
      <c r="L25" s="37">
        <f t="shared" si="0"/>
        <v>179424.16161398002</v>
      </c>
    </row>
    <row r="26" spans="1:12" s="37" customFormat="1" ht="13" x14ac:dyDescent="0.3">
      <c r="A26" s="5" t="s">
        <v>140</v>
      </c>
      <c r="B26" s="37">
        <v>0</v>
      </c>
      <c r="C26" s="37">
        <v>0.96638027000000004</v>
      </c>
      <c r="D26" s="37">
        <v>0.34375077999999998</v>
      </c>
      <c r="E26" s="37">
        <v>9.7405829999999999E-2</v>
      </c>
      <c r="F26" s="37">
        <v>0</v>
      </c>
      <c r="G26" s="37">
        <v>20.735598410000001</v>
      </c>
      <c r="H26" s="37">
        <v>2.8273644299999998</v>
      </c>
      <c r="I26" s="37">
        <v>0</v>
      </c>
      <c r="J26" s="37">
        <v>11315.846340919999</v>
      </c>
      <c r="K26" s="37">
        <v>10.99002185</v>
      </c>
      <c r="L26" s="37">
        <f t="shared" si="0"/>
        <v>11351.806862490001</v>
      </c>
    </row>
    <row r="27" spans="1:12" s="37" customFormat="1" ht="13" x14ac:dyDescent="0.3">
      <c r="A27" s="5" t="s">
        <v>141</v>
      </c>
      <c r="B27" s="37">
        <v>0</v>
      </c>
      <c r="C27" s="37">
        <v>0.96638027000000004</v>
      </c>
      <c r="D27" s="37">
        <v>0.34375077999999998</v>
      </c>
      <c r="E27" s="37">
        <v>9.7405829999999999E-2</v>
      </c>
      <c r="F27" s="37">
        <v>0</v>
      </c>
      <c r="G27" s="37">
        <v>20.735598410000001</v>
      </c>
      <c r="H27" s="37">
        <v>2.8273644299999998</v>
      </c>
      <c r="I27" s="37">
        <v>0</v>
      </c>
      <c r="J27" s="37">
        <v>11315.846340919999</v>
      </c>
      <c r="K27" s="37">
        <v>10.99002185</v>
      </c>
      <c r="L27" s="37">
        <f t="shared" si="0"/>
        <v>11351.806862490001</v>
      </c>
    </row>
    <row r="28" spans="1:12" s="35" customFormat="1" ht="13" x14ac:dyDescent="0.3">
      <c r="A28" s="4" t="s">
        <v>142</v>
      </c>
      <c r="B28" s="35">
        <v>0</v>
      </c>
      <c r="C28" s="35">
        <v>0</v>
      </c>
      <c r="D28" s="35">
        <v>0</v>
      </c>
      <c r="E28" s="35">
        <v>0</v>
      </c>
      <c r="F28" s="35">
        <v>0</v>
      </c>
      <c r="G28" s="35">
        <v>0</v>
      </c>
      <c r="H28" s="35">
        <v>0</v>
      </c>
      <c r="I28" s="35">
        <v>0</v>
      </c>
      <c r="J28" s="35">
        <v>2291.0434078799999</v>
      </c>
      <c r="K28" s="35">
        <v>0</v>
      </c>
      <c r="L28" s="37">
        <f t="shared" si="0"/>
        <v>2291.0434078799999</v>
      </c>
    </row>
    <row r="29" spans="1:12" s="35" customFormat="1" ht="13" x14ac:dyDescent="0.3">
      <c r="A29" s="4" t="s">
        <v>143</v>
      </c>
      <c r="B29" s="35">
        <v>0</v>
      </c>
      <c r="C29" s="35">
        <v>0.96638027000000004</v>
      </c>
      <c r="D29" s="35">
        <v>0.34375077999999998</v>
      </c>
      <c r="E29" s="35">
        <v>9.7405829999999999E-2</v>
      </c>
      <c r="F29" s="35">
        <v>0</v>
      </c>
      <c r="G29" s="35">
        <v>20.735598410000001</v>
      </c>
      <c r="H29" s="35">
        <v>1.5939459300000001</v>
      </c>
      <c r="I29" s="35">
        <v>0</v>
      </c>
      <c r="J29" s="35">
        <v>9023.6786858800006</v>
      </c>
      <c r="K29" s="35">
        <v>3.1913960600000002</v>
      </c>
      <c r="L29" s="37">
        <f t="shared" si="0"/>
        <v>9050.6071631600007</v>
      </c>
    </row>
    <row r="30" spans="1:12" s="35" customFormat="1" ht="13" x14ac:dyDescent="0.3">
      <c r="A30" s="4" t="s">
        <v>144</v>
      </c>
      <c r="B30" s="35">
        <v>0</v>
      </c>
      <c r="C30" s="35">
        <v>0</v>
      </c>
      <c r="D30" s="35">
        <v>0</v>
      </c>
      <c r="E30" s="35">
        <v>0</v>
      </c>
      <c r="F30" s="35">
        <v>0</v>
      </c>
      <c r="G30" s="35">
        <v>0</v>
      </c>
      <c r="H30" s="35">
        <v>1.2334185</v>
      </c>
      <c r="I30" s="35">
        <v>0</v>
      </c>
      <c r="J30" s="35">
        <v>1.1242471599999999</v>
      </c>
      <c r="K30" s="35">
        <v>7.79862579</v>
      </c>
      <c r="L30" s="37">
        <f t="shared" si="0"/>
        <v>10.156291449999999</v>
      </c>
    </row>
    <row r="31" spans="1:12" s="35" customFormat="1" ht="13" x14ac:dyDescent="0.3">
      <c r="A31" s="4" t="s">
        <v>145</v>
      </c>
      <c r="B31" s="35">
        <v>0</v>
      </c>
      <c r="C31" s="35">
        <v>0</v>
      </c>
      <c r="D31" s="35">
        <v>0</v>
      </c>
      <c r="E31" s="35">
        <v>0</v>
      </c>
      <c r="F31" s="35">
        <v>0</v>
      </c>
      <c r="G31" s="35">
        <v>0</v>
      </c>
      <c r="H31" s="35">
        <v>0</v>
      </c>
      <c r="I31" s="35">
        <v>0</v>
      </c>
      <c r="J31" s="35">
        <v>0</v>
      </c>
      <c r="K31" s="35">
        <v>0</v>
      </c>
      <c r="L31" s="37">
        <f t="shared" si="0"/>
        <v>0</v>
      </c>
    </row>
    <row r="32" spans="1:12" s="35" customFormat="1" ht="13" x14ac:dyDescent="0.3">
      <c r="A32" s="4" t="s">
        <v>146</v>
      </c>
      <c r="B32" s="35">
        <v>0</v>
      </c>
      <c r="C32" s="35">
        <v>0</v>
      </c>
      <c r="D32" s="35">
        <v>0</v>
      </c>
      <c r="E32" s="35">
        <v>0</v>
      </c>
      <c r="F32" s="35">
        <v>0</v>
      </c>
      <c r="G32" s="35">
        <v>11.155054939999999</v>
      </c>
      <c r="H32" s="35">
        <v>6.6028849999999997</v>
      </c>
      <c r="I32" s="35">
        <v>0</v>
      </c>
      <c r="J32" s="35">
        <v>26411.927585109999</v>
      </c>
      <c r="K32" s="35">
        <v>0</v>
      </c>
      <c r="L32" s="37">
        <f t="shared" si="0"/>
        <v>26429.685525049998</v>
      </c>
    </row>
    <row r="33" spans="1:12" s="37" customFormat="1" ht="13" x14ac:dyDescent="0.3">
      <c r="A33" s="5" t="s">
        <v>147</v>
      </c>
      <c r="B33" s="37">
        <v>-1.686938E-2</v>
      </c>
      <c r="C33" s="37">
        <v>-0.1568988</v>
      </c>
      <c r="D33" s="37">
        <v>-0.71220879999999998</v>
      </c>
      <c r="E33" s="37">
        <v>0</v>
      </c>
      <c r="F33" s="37">
        <v>-0.26320896999999999</v>
      </c>
      <c r="G33" s="37">
        <v>0</v>
      </c>
      <c r="H33" s="37">
        <v>0</v>
      </c>
      <c r="I33" s="37">
        <v>0</v>
      </c>
      <c r="J33" s="37">
        <v>4297.8501567479998</v>
      </c>
      <c r="K33" s="37">
        <v>115.01180548000001</v>
      </c>
      <c r="L33" s="37">
        <f t="shared" si="0"/>
        <v>4411.7127762779992</v>
      </c>
    </row>
    <row r="34" spans="1:12" s="37" customFormat="1" ht="13" x14ac:dyDescent="0.3">
      <c r="A34" s="5" t="s">
        <v>148</v>
      </c>
      <c r="B34" s="37">
        <v>-1.686938E-2</v>
      </c>
      <c r="C34" s="37">
        <v>-0.1568988</v>
      </c>
      <c r="D34" s="37">
        <v>-0.71220879999999998</v>
      </c>
      <c r="E34" s="37">
        <v>0</v>
      </c>
      <c r="F34" s="37">
        <v>-0.26320896999999999</v>
      </c>
      <c r="G34" s="37">
        <v>0</v>
      </c>
      <c r="H34" s="37">
        <v>0</v>
      </c>
      <c r="I34" s="37">
        <v>0</v>
      </c>
      <c r="J34" s="37">
        <v>1428.9412096579999</v>
      </c>
      <c r="K34" s="37">
        <v>0</v>
      </c>
      <c r="L34" s="37">
        <f t="shared" si="0"/>
        <v>1427.792023708</v>
      </c>
    </row>
    <row r="35" spans="1:12" s="37" customFormat="1" ht="13" x14ac:dyDescent="0.3">
      <c r="A35" s="5" t="s">
        <v>149</v>
      </c>
      <c r="B35" s="37">
        <v>0</v>
      </c>
      <c r="C35" s="37">
        <v>0</v>
      </c>
      <c r="D35" s="37">
        <v>0</v>
      </c>
      <c r="E35" s="37">
        <v>0</v>
      </c>
      <c r="F35" s="37">
        <v>0</v>
      </c>
      <c r="G35" s="37">
        <v>0</v>
      </c>
      <c r="H35" s="37">
        <v>0</v>
      </c>
      <c r="I35" s="37">
        <v>0</v>
      </c>
      <c r="J35" s="37">
        <v>0</v>
      </c>
      <c r="K35" s="37">
        <v>0</v>
      </c>
      <c r="L35" s="37">
        <f t="shared" si="0"/>
        <v>0</v>
      </c>
    </row>
    <row r="36" spans="1:12" s="37" customFormat="1" ht="13" x14ac:dyDescent="0.3">
      <c r="A36" s="5" t="s">
        <v>150</v>
      </c>
      <c r="B36" s="37">
        <v>0</v>
      </c>
      <c r="C36" s="37">
        <v>0</v>
      </c>
      <c r="D36" s="37">
        <v>0</v>
      </c>
      <c r="E36" s="37">
        <v>0</v>
      </c>
      <c r="F36" s="37">
        <v>0</v>
      </c>
      <c r="G36" s="37">
        <v>0</v>
      </c>
      <c r="H36" s="37">
        <v>0</v>
      </c>
      <c r="I36" s="37">
        <v>0</v>
      </c>
      <c r="J36" s="37">
        <v>0</v>
      </c>
      <c r="K36" s="37">
        <v>0</v>
      </c>
      <c r="L36" s="37">
        <f t="shared" si="0"/>
        <v>0</v>
      </c>
    </row>
    <row r="37" spans="1:12" s="35" customFormat="1" ht="13" x14ac:dyDescent="0.3">
      <c r="A37" s="4" t="s">
        <v>151</v>
      </c>
      <c r="B37" s="35">
        <v>-1.686938E-2</v>
      </c>
      <c r="C37" s="35">
        <v>-0.1568988</v>
      </c>
      <c r="D37" s="35">
        <v>-0.71220879999999998</v>
      </c>
      <c r="E37" s="35">
        <v>0</v>
      </c>
      <c r="F37" s="35">
        <v>-0.26320896999999999</v>
      </c>
      <c r="G37" s="35">
        <v>0</v>
      </c>
      <c r="H37" s="35">
        <v>0</v>
      </c>
      <c r="I37" s="35">
        <v>0</v>
      </c>
      <c r="J37" s="35">
        <v>1428.9412096579999</v>
      </c>
      <c r="K37" s="35">
        <v>0</v>
      </c>
      <c r="L37" s="37">
        <f t="shared" si="0"/>
        <v>1427.792023708</v>
      </c>
    </row>
    <row r="38" spans="1:12" s="35" customFormat="1" ht="13" x14ac:dyDescent="0.3">
      <c r="A38" s="4" t="s">
        <v>152</v>
      </c>
      <c r="B38" s="35">
        <v>0</v>
      </c>
      <c r="C38" s="35">
        <v>0</v>
      </c>
      <c r="D38" s="35">
        <v>0</v>
      </c>
      <c r="E38" s="35">
        <v>0</v>
      </c>
      <c r="F38" s="35">
        <v>0</v>
      </c>
      <c r="G38" s="35">
        <v>0</v>
      </c>
      <c r="H38" s="35">
        <v>0</v>
      </c>
      <c r="I38" s="35">
        <v>0</v>
      </c>
      <c r="J38" s="35">
        <v>2827.9671105500001</v>
      </c>
      <c r="K38" s="35">
        <v>0</v>
      </c>
      <c r="L38" s="37">
        <f t="shared" si="0"/>
        <v>2827.9671105500001</v>
      </c>
    </row>
    <row r="39" spans="1:12" s="35" customFormat="1" ht="13" x14ac:dyDescent="0.3">
      <c r="A39" s="4" t="s">
        <v>153</v>
      </c>
      <c r="B39" s="35">
        <v>0</v>
      </c>
      <c r="C39" s="35">
        <v>0</v>
      </c>
      <c r="D39" s="35">
        <v>0</v>
      </c>
      <c r="E39" s="35">
        <v>0</v>
      </c>
      <c r="F39" s="35">
        <v>0</v>
      </c>
      <c r="G39" s="35">
        <v>0</v>
      </c>
      <c r="H39" s="35">
        <v>0</v>
      </c>
      <c r="I39" s="35">
        <v>0</v>
      </c>
      <c r="J39" s="35">
        <v>40.941836539999997</v>
      </c>
      <c r="K39" s="35">
        <v>115.01180548000001</v>
      </c>
      <c r="L39" s="37">
        <f t="shared" si="0"/>
        <v>155.95364202000002</v>
      </c>
    </row>
    <row r="40" spans="1:12" s="35" customFormat="1" ht="13" x14ac:dyDescent="0.3">
      <c r="A40" s="4" t="s">
        <v>154</v>
      </c>
      <c r="B40" s="35">
        <v>0</v>
      </c>
      <c r="C40" s="35">
        <v>0</v>
      </c>
      <c r="D40" s="35">
        <v>0</v>
      </c>
      <c r="E40" s="35">
        <v>0</v>
      </c>
      <c r="F40" s="35">
        <v>0</v>
      </c>
      <c r="G40" s="35">
        <v>0</v>
      </c>
      <c r="H40" s="35">
        <v>0</v>
      </c>
      <c r="I40" s="35">
        <v>0</v>
      </c>
      <c r="J40" s="35">
        <v>0</v>
      </c>
      <c r="K40" s="35">
        <v>0</v>
      </c>
      <c r="L40" s="37">
        <f t="shared" si="0"/>
        <v>0</v>
      </c>
    </row>
    <row r="41" spans="1:12" s="37" customFormat="1" ht="13" x14ac:dyDescent="0.3">
      <c r="A41" s="5" t="s">
        <v>155</v>
      </c>
      <c r="B41" s="37">
        <v>0</v>
      </c>
      <c r="C41" s="37">
        <v>0</v>
      </c>
      <c r="D41" s="37">
        <v>0</v>
      </c>
      <c r="E41" s="37">
        <v>0</v>
      </c>
      <c r="F41" s="37">
        <v>0</v>
      </c>
      <c r="G41" s="37">
        <v>0</v>
      </c>
      <c r="H41" s="37">
        <v>0</v>
      </c>
      <c r="I41" s="37">
        <v>0</v>
      </c>
      <c r="J41" s="37">
        <v>2662.6570965699998</v>
      </c>
      <c r="K41" s="37">
        <v>1.5617032799999999</v>
      </c>
      <c r="L41" s="37">
        <f t="shared" si="0"/>
        <v>2664.2187998499999</v>
      </c>
    </row>
    <row r="42" spans="1:12" s="35" customFormat="1" ht="13" x14ac:dyDescent="0.3">
      <c r="A42" s="4" t="s">
        <v>156</v>
      </c>
      <c r="B42" s="35">
        <v>0</v>
      </c>
      <c r="C42" s="35">
        <v>0</v>
      </c>
      <c r="D42" s="35">
        <v>0</v>
      </c>
      <c r="E42" s="35">
        <v>0</v>
      </c>
      <c r="F42" s="35">
        <v>0</v>
      </c>
      <c r="G42" s="35">
        <v>0</v>
      </c>
      <c r="H42" s="35">
        <v>0</v>
      </c>
      <c r="I42" s="35">
        <v>0</v>
      </c>
      <c r="J42" s="35">
        <v>82.059030089999993</v>
      </c>
      <c r="K42" s="35">
        <v>0</v>
      </c>
      <c r="L42" s="37">
        <f t="shared" si="0"/>
        <v>82.059030089999993</v>
      </c>
    </row>
    <row r="43" spans="1:12" s="37" customFormat="1" ht="13" x14ac:dyDescent="0.3">
      <c r="A43" s="5" t="s">
        <v>157</v>
      </c>
      <c r="B43" s="37">
        <v>0</v>
      </c>
      <c r="C43" s="37">
        <v>0</v>
      </c>
      <c r="D43" s="37">
        <v>0</v>
      </c>
      <c r="E43" s="37">
        <v>0</v>
      </c>
      <c r="F43" s="37">
        <v>0</v>
      </c>
      <c r="G43" s="37">
        <v>0</v>
      </c>
      <c r="H43" s="37">
        <v>0</v>
      </c>
      <c r="I43" s="37">
        <v>0</v>
      </c>
      <c r="J43" s="37">
        <v>2210.7074504100001</v>
      </c>
      <c r="K43" s="37">
        <v>0</v>
      </c>
      <c r="L43" s="37">
        <f t="shared" si="0"/>
        <v>2210.7074504100001</v>
      </c>
    </row>
    <row r="44" spans="1:12" s="37" customFormat="1" ht="13" x14ac:dyDescent="0.3">
      <c r="A44" s="5" t="s">
        <v>148</v>
      </c>
      <c r="B44" s="37">
        <v>0</v>
      </c>
      <c r="C44" s="37">
        <v>0</v>
      </c>
      <c r="D44" s="37">
        <v>0</v>
      </c>
      <c r="E44" s="37">
        <v>0</v>
      </c>
      <c r="F44" s="37">
        <v>0</v>
      </c>
      <c r="G44" s="37">
        <v>0</v>
      </c>
      <c r="H44" s="37">
        <v>0</v>
      </c>
      <c r="I44" s="37">
        <v>0</v>
      </c>
      <c r="J44" s="37">
        <v>1425.11284376</v>
      </c>
      <c r="K44" s="37">
        <v>0</v>
      </c>
      <c r="L44" s="37">
        <f t="shared" ref="L44:L75" si="1">SUM(B44:K44)</f>
        <v>1425.11284376</v>
      </c>
    </row>
    <row r="45" spans="1:12" s="37" customFormat="1" ht="13" x14ac:dyDescent="0.3">
      <c r="A45" s="5" t="s">
        <v>150</v>
      </c>
      <c r="B45" s="37">
        <v>0</v>
      </c>
      <c r="C45" s="37">
        <v>0</v>
      </c>
      <c r="D45" s="37">
        <v>0</v>
      </c>
      <c r="E45" s="37">
        <v>0</v>
      </c>
      <c r="F45" s="37">
        <v>0</v>
      </c>
      <c r="G45" s="37">
        <v>0</v>
      </c>
      <c r="H45" s="37">
        <v>0</v>
      </c>
      <c r="I45" s="37">
        <v>0</v>
      </c>
      <c r="J45" s="37">
        <v>1538.13984379</v>
      </c>
      <c r="K45" s="37">
        <v>0</v>
      </c>
      <c r="L45" s="37">
        <f t="shared" si="1"/>
        <v>1538.13984379</v>
      </c>
    </row>
    <row r="46" spans="1:12" s="35" customFormat="1" ht="13" x14ac:dyDescent="0.3">
      <c r="A46" s="4" t="s">
        <v>151</v>
      </c>
      <c r="B46" s="35">
        <v>0</v>
      </c>
      <c r="C46" s="35">
        <v>0</v>
      </c>
      <c r="D46" s="35">
        <v>0</v>
      </c>
      <c r="E46" s="35">
        <v>0</v>
      </c>
      <c r="F46" s="35">
        <v>0</v>
      </c>
      <c r="G46" s="35">
        <v>0</v>
      </c>
      <c r="H46" s="35">
        <v>0</v>
      </c>
      <c r="I46" s="35">
        <v>0</v>
      </c>
      <c r="J46" s="35">
        <v>-113.02700003</v>
      </c>
      <c r="K46" s="35">
        <v>0</v>
      </c>
      <c r="L46" s="37">
        <f t="shared" si="1"/>
        <v>-113.02700003</v>
      </c>
    </row>
    <row r="47" spans="1:12" s="35" customFormat="1" ht="13" x14ac:dyDescent="0.3">
      <c r="A47" s="4" t="s">
        <v>152</v>
      </c>
      <c r="B47" s="35">
        <v>0</v>
      </c>
      <c r="C47" s="35">
        <v>0</v>
      </c>
      <c r="D47" s="35">
        <v>0</v>
      </c>
      <c r="E47" s="35">
        <v>0</v>
      </c>
      <c r="F47" s="35">
        <v>0</v>
      </c>
      <c r="G47" s="35">
        <v>0</v>
      </c>
      <c r="H47" s="35">
        <v>0</v>
      </c>
      <c r="I47" s="35">
        <v>0</v>
      </c>
      <c r="J47" s="35">
        <v>785.59460664999995</v>
      </c>
      <c r="K47" s="35">
        <v>0</v>
      </c>
      <c r="L47" s="37">
        <f t="shared" si="1"/>
        <v>785.59460664999995</v>
      </c>
    </row>
    <row r="48" spans="1:12" s="35" customFormat="1" ht="13" x14ac:dyDescent="0.3">
      <c r="A48" s="4" t="s">
        <v>153</v>
      </c>
      <c r="B48" s="35">
        <v>0</v>
      </c>
      <c r="C48" s="35">
        <v>0</v>
      </c>
      <c r="D48" s="35">
        <v>0</v>
      </c>
      <c r="E48" s="35">
        <v>0</v>
      </c>
      <c r="F48" s="35">
        <v>0</v>
      </c>
      <c r="G48" s="35">
        <v>0</v>
      </c>
      <c r="H48" s="35">
        <v>0</v>
      </c>
      <c r="I48" s="35">
        <v>0</v>
      </c>
      <c r="J48" s="35">
        <v>0</v>
      </c>
      <c r="K48" s="35">
        <v>0</v>
      </c>
      <c r="L48" s="37">
        <f t="shared" si="1"/>
        <v>0</v>
      </c>
    </row>
    <row r="49" spans="1:12" s="35" customFormat="1" ht="13" x14ac:dyDescent="0.3">
      <c r="A49" s="4" t="s">
        <v>158</v>
      </c>
      <c r="B49" s="35">
        <v>0</v>
      </c>
      <c r="C49" s="35">
        <v>0</v>
      </c>
      <c r="D49" s="35">
        <v>0</v>
      </c>
      <c r="E49" s="35">
        <v>0</v>
      </c>
      <c r="F49" s="35">
        <v>0</v>
      </c>
      <c r="G49" s="35">
        <v>0</v>
      </c>
      <c r="H49" s="35">
        <v>0</v>
      </c>
      <c r="I49" s="35">
        <v>0</v>
      </c>
      <c r="J49" s="35">
        <v>369.89061607000002</v>
      </c>
      <c r="K49" s="35">
        <v>1.5617032799999999</v>
      </c>
      <c r="L49" s="37">
        <f t="shared" si="1"/>
        <v>371.45231935000004</v>
      </c>
    </row>
    <row r="50" spans="1:12" s="37" customFormat="1" ht="13" x14ac:dyDescent="0.3">
      <c r="A50" s="5" t="s">
        <v>159</v>
      </c>
      <c r="B50" s="37">
        <v>13.80066036</v>
      </c>
      <c r="C50" s="37">
        <v>44.993790830000002</v>
      </c>
      <c r="D50" s="37">
        <v>119.57280411000001</v>
      </c>
      <c r="E50" s="37">
        <v>58.355097010000001</v>
      </c>
      <c r="F50" s="37">
        <v>92.892755829999999</v>
      </c>
      <c r="G50" s="37">
        <v>217.64834105</v>
      </c>
      <c r="H50" s="37">
        <v>246.17760421</v>
      </c>
      <c r="I50" s="37">
        <v>71.938423999999998</v>
      </c>
      <c r="J50" s="37">
        <v>727805.15746666002</v>
      </c>
      <c r="K50" s="37">
        <v>1055.1488965399999</v>
      </c>
      <c r="L50" s="37">
        <f t="shared" si="1"/>
        <v>729725.68584060005</v>
      </c>
    </row>
    <row r="51" spans="1:12" s="37" customFormat="1" ht="13" x14ac:dyDescent="0.3">
      <c r="A51" s="5" t="s">
        <v>160</v>
      </c>
      <c r="B51" s="37">
        <v>13.80066036</v>
      </c>
      <c r="C51" s="37">
        <v>44.993790830000002</v>
      </c>
      <c r="D51" s="37">
        <v>119.57280411000001</v>
      </c>
      <c r="E51" s="37">
        <v>58.355097010000001</v>
      </c>
      <c r="F51" s="37">
        <v>92.892755829999999</v>
      </c>
      <c r="G51" s="37">
        <v>217.64834105</v>
      </c>
      <c r="H51" s="37">
        <v>246.17760421</v>
      </c>
      <c r="I51" s="37">
        <v>71.938423999999998</v>
      </c>
      <c r="J51" s="37">
        <v>727805.15746666002</v>
      </c>
      <c r="K51" s="37">
        <v>1055.1488965399999</v>
      </c>
      <c r="L51" s="37">
        <f t="shared" si="1"/>
        <v>729725.68584060005</v>
      </c>
    </row>
    <row r="52" spans="1:12" s="37" customFormat="1" ht="13" x14ac:dyDescent="0.3">
      <c r="A52" s="5" t="s">
        <v>161</v>
      </c>
      <c r="B52" s="37">
        <v>7.4097825400000001</v>
      </c>
      <c r="C52" s="37">
        <v>44.993790830000002</v>
      </c>
      <c r="D52" s="37">
        <v>119.57280411000001</v>
      </c>
      <c r="E52" s="37">
        <v>58.355097010000001</v>
      </c>
      <c r="F52" s="37">
        <v>92.892755829999999</v>
      </c>
      <c r="G52" s="37">
        <v>211.16770238000001</v>
      </c>
      <c r="H52" s="37">
        <v>220.01938121000001</v>
      </c>
      <c r="I52" s="37">
        <v>71.938423999999998</v>
      </c>
      <c r="J52" s="37">
        <v>508313.11252520001</v>
      </c>
      <c r="K52" s="37">
        <v>673.65617012999996</v>
      </c>
      <c r="L52" s="37">
        <f t="shared" si="1"/>
        <v>509813.11843323999</v>
      </c>
    </row>
    <row r="53" spans="1:12" s="35" customFormat="1" ht="13" x14ac:dyDescent="0.3">
      <c r="A53" s="4" t="s">
        <v>162</v>
      </c>
      <c r="B53" s="35">
        <v>5.9482156399999999</v>
      </c>
      <c r="C53" s="35">
        <v>27.658979349999999</v>
      </c>
      <c r="D53" s="35">
        <v>95.380429599999999</v>
      </c>
      <c r="E53" s="35">
        <v>53.418694549999998</v>
      </c>
      <c r="F53" s="35">
        <v>56.559627429999999</v>
      </c>
      <c r="G53" s="35">
        <v>131.12982249000001</v>
      </c>
      <c r="H53" s="35">
        <v>112.18897</v>
      </c>
      <c r="I53" s="35">
        <v>60.558377450000002</v>
      </c>
      <c r="J53" s="35">
        <v>226704.54430441</v>
      </c>
      <c r="K53" s="35">
        <v>558.63423765000005</v>
      </c>
      <c r="L53" s="37">
        <f t="shared" si="1"/>
        <v>227806.02165856998</v>
      </c>
    </row>
    <row r="54" spans="1:12" s="35" customFormat="1" ht="13" x14ac:dyDescent="0.3">
      <c r="A54" s="4" t="s">
        <v>163</v>
      </c>
      <c r="B54" s="35">
        <v>0.26549600000000001</v>
      </c>
      <c r="C54" s="35">
        <v>0.659076</v>
      </c>
      <c r="D54" s="35">
        <v>0</v>
      </c>
      <c r="E54" s="35">
        <v>2.2645235100000001</v>
      </c>
      <c r="F54" s="35">
        <v>2.62045664</v>
      </c>
      <c r="G54" s="35">
        <v>6.1111129999999996</v>
      </c>
      <c r="H54" s="35">
        <v>5.1687659999999997</v>
      </c>
      <c r="I54" s="35">
        <v>0</v>
      </c>
      <c r="J54" s="35">
        <v>0</v>
      </c>
      <c r="K54" s="35">
        <v>23.57119638</v>
      </c>
      <c r="L54" s="37">
        <f t="shared" si="1"/>
        <v>40.660627529999999</v>
      </c>
    </row>
    <row r="55" spans="1:12" s="35" customFormat="1" ht="13" x14ac:dyDescent="0.3">
      <c r="A55" s="4" t="s">
        <v>164</v>
      </c>
      <c r="B55" s="35">
        <v>0.26549600000000001</v>
      </c>
      <c r="C55" s="35">
        <v>0.659076</v>
      </c>
      <c r="D55" s="35">
        <v>0</v>
      </c>
      <c r="E55" s="35">
        <v>2.2645235100000001</v>
      </c>
      <c r="F55" s="35">
        <v>2.62045664</v>
      </c>
      <c r="G55" s="35">
        <v>6.1111129999999996</v>
      </c>
      <c r="H55" s="35">
        <v>5.1687659999999997</v>
      </c>
      <c r="I55" s="35">
        <v>0</v>
      </c>
      <c r="J55" s="35">
        <v>0</v>
      </c>
      <c r="K55" s="35">
        <v>23.57119638</v>
      </c>
      <c r="L55" s="37">
        <f t="shared" si="1"/>
        <v>40.660627529999999</v>
      </c>
    </row>
    <row r="56" spans="1:12" s="35" customFormat="1" ht="13" x14ac:dyDescent="0.3">
      <c r="A56" s="4" t="s">
        <v>165</v>
      </c>
      <c r="B56" s="35">
        <v>1.0098758999999999</v>
      </c>
      <c r="C56" s="35">
        <v>8.6485924799999996</v>
      </c>
      <c r="D56" s="35">
        <v>20.206373760000002</v>
      </c>
      <c r="E56" s="35">
        <v>0.38773374999999999</v>
      </c>
      <c r="F56" s="35">
        <v>31.878352069999998</v>
      </c>
      <c r="G56" s="35">
        <v>50.945702009999998</v>
      </c>
      <c r="H56" s="35">
        <v>97.99072821</v>
      </c>
      <c r="I56" s="35">
        <v>11.380046549999999</v>
      </c>
      <c r="J56" s="35">
        <v>203958.80664366999</v>
      </c>
      <c r="K56" s="35">
        <v>42.284362960000003</v>
      </c>
      <c r="L56" s="37">
        <f t="shared" si="1"/>
        <v>204223.53841135997</v>
      </c>
    </row>
    <row r="57" spans="1:12" s="37" customFormat="1" ht="13" x14ac:dyDescent="0.3">
      <c r="A57" s="5" t="s">
        <v>166</v>
      </c>
      <c r="B57" s="37">
        <v>0</v>
      </c>
      <c r="C57" s="37">
        <v>0</v>
      </c>
      <c r="D57" s="37">
        <v>0</v>
      </c>
      <c r="E57" s="37">
        <v>0</v>
      </c>
      <c r="F57" s="37">
        <v>0</v>
      </c>
      <c r="G57" s="37">
        <v>0</v>
      </c>
      <c r="H57" s="37">
        <v>0</v>
      </c>
      <c r="I57" s="37">
        <v>0</v>
      </c>
      <c r="J57" s="37">
        <v>5763.2713093800003</v>
      </c>
      <c r="K57" s="37">
        <v>21.155394600000001</v>
      </c>
      <c r="L57" s="37">
        <f t="shared" si="1"/>
        <v>5784.4267039800006</v>
      </c>
    </row>
    <row r="58" spans="1:12" s="37" customFormat="1" ht="13" x14ac:dyDescent="0.3">
      <c r="A58" s="5" t="s">
        <v>167</v>
      </c>
      <c r="B58" s="37">
        <v>0</v>
      </c>
      <c r="C58" s="37">
        <v>0</v>
      </c>
      <c r="D58" s="37">
        <v>0</v>
      </c>
      <c r="E58" s="37">
        <v>0</v>
      </c>
      <c r="F58" s="37">
        <v>0</v>
      </c>
      <c r="G58" s="37">
        <v>0</v>
      </c>
      <c r="H58" s="37">
        <v>0</v>
      </c>
      <c r="I58" s="37">
        <v>0</v>
      </c>
      <c r="J58" s="37">
        <v>5763.2713093800003</v>
      </c>
      <c r="K58" s="37">
        <v>21.155394600000001</v>
      </c>
      <c r="L58" s="37">
        <f t="shared" si="1"/>
        <v>5784.4267039800006</v>
      </c>
    </row>
    <row r="59" spans="1:12" s="35" customFormat="1" ht="13" x14ac:dyDescent="0.3">
      <c r="A59" s="4" t="s">
        <v>143</v>
      </c>
      <c r="B59" s="35">
        <v>0</v>
      </c>
      <c r="C59" s="35">
        <v>0</v>
      </c>
      <c r="D59" s="35">
        <v>0</v>
      </c>
      <c r="E59" s="35">
        <v>0</v>
      </c>
      <c r="F59" s="35">
        <v>0</v>
      </c>
      <c r="G59" s="35">
        <v>0</v>
      </c>
      <c r="H59" s="35">
        <v>0</v>
      </c>
      <c r="I59" s="35">
        <v>0</v>
      </c>
      <c r="J59" s="35">
        <v>3294.7420913699998</v>
      </c>
      <c r="K59" s="35">
        <v>17.95369165</v>
      </c>
      <c r="L59" s="37">
        <f t="shared" si="1"/>
        <v>3312.6957830199999</v>
      </c>
    </row>
    <row r="60" spans="1:12" s="35" customFormat="1" ht="13" x14ac:dyDescent="0.3">
      <c r="A60" s="4" t="s">
        <v>142</v>
      </c>
      <c r="B60" s="35">
        <v>0</v>
      </c>
      <c r="C60" s="35">
        <v>0</v>
      </c>
      <c r="D60" s="35">
        <v>0</v>
      </c>
      <c r="E60" s="35">
        <v>0</v>
      </c>
      <c r="F60" s="35">
        <v>0</v>
      </c>
      <c r="G60" s="35">
        <v>0</v>
      </c>
      <c r="H60" s="35">
        <v>0</v>
      </c>
      <c r="I60" s="35">
        <v>0</v>
      </c>
      <c r="J60" s="35">
        <v>2397.29619447</v>
      </c>
      <c r="K60" s="35">
        <v>0</v>
      </c>
      <c r="L60" s="37">
        <f t="shared" si="1"/>
        <v>2397.29619447</v>
      </c>
    </row>
    <row r="61" spans="1:12" s="35" customFormat="1" ht="13" x14ac:dyDescent="0.3">
      <c r="A61" s="4" t="s">
        <v>144</v>
      </c>
      <c r="B61" s="35">
        <v>0</v>
      </c>
      <c r="C61" s="35">
        <v>0</v>
      </c>
      <c r="D61" s="35">
        <v>0</v>
      </c>
      <c r="E61" s="35">
        <v>0</v>
      </c>
      <c r="F61" s="35">
        <v>0</v>
      </c>
      <c r="G61" s="35">
        <v>0</v>
      </c>
      <c r="H61" s="35">
        <v>0</v>
      </c>
      <c r="I61" s="35">
        <v>0</v>
      </c>
      <c r="J61" s="35">
        <v>71.233023540000005</v>
      </c>
      <c r="K61" s="35">
        <v>3.20170295</v>
      </c>
      <c r="L61" s="37">
        <f t="shared" si="1"/>
        <v>74.434726490000003</v>
      </c>
    </row>
    <row r="62" spans="1:12" s="35" customFormat="1" ht="13" x14ac:dyDescent="0.3">
      <c r="A62" s="4" t="s">
        <v>168</v>
      </c>
      <c r="B62" s="35">
        <v>0</v>
      </c>
      <c r="C62" s="35">
        <v>0</v>
      </c>
      <c r="D62" s="35">
        <v>0</v>
      </c>
      <c r="E62" s="35">
        <v>0</v>
      </c>
      <c r="F62" s="35">
        <v>0</v>
      </c>
      <c r="G62" s="35">
        <v>0</v>
      </c>
      <c r="H62" s="35">
        <v>0</v>
      </c>
      <c r="I62" s="35">
        <v>0</v>
      </c>
      <c r="J62" s="35">
        <v>0</v>
      </c>
      <c r="K62" s="35">
        <v>0</v>
      </c>
      <c r="L62" s="37">
        <f t="shared" si="1"/>
        <v>0</v>
      </c>
    </row>
    <row r="63" spans="1:12" s="37" customFormat="1" ht="13" x14ac:dyDescent="0.3">
      <c r="A63" s="5" t="s">
        <v>169</v>
      </c>
      <c r="B63" s="37">
        <v>0.186195</v>
      </c>
      <c r="C63" s="37">
        <v>8.0271430000000006</v>
      </c>
      <c r="D63" s="37">
        <v>3.9860007500000001</v>
      </c>
      <c r="E63" s="37">
        <v>2.2841452000000002</v>
      </c>
      <c r="F63" s="37">
        <v>1.8343196900000001</v>
      </c>
      <c r="G63" s="37">
        <v>22.981064880000002</v>
      </c>
      <c r="H63" s="37">
        <v>4.6709170000000002</v>
      </c>
      <c r="I63" s="37">
        <v>0</v>
      </c>
      <c r="J63" s="37">
        <v>71886.490267739995</v>
      </c>
      <c r="K63" s="37">
        <v>28.01097854</v>
      </c>
      <c r="L63" s="37">
        <f t="shared" si="1"/>
        <v>71958.4710318</v>
      </c>
    </row>
    <row r="64" spans="1:12" s="35" customFormat="1" ht="13" x14ac:dyDescent="0.3">
      <c r="A64" s="4" t="s">
        <v>170</v>
      </c>
      <c r="B64" s="35">
        <v>0</v>
      </c>
      <c r="C64" s="35">
        <v>0</v>
      </c>
      <c r="D64" s="35">
        <v>0</v>
      </c>
      <c r="E64" s="35">
        <v>0</v>
      </c>
      <c r="F64" s="35">
        <v>0</v>
      </c>
      <c r="G64" s="35">
        <v>0</v>
      </c>
      <c r="H64" s="35">
        <v>0</v>
      </c>
      <c r="I64" s="35">
        <v>0</v>
      </c>
      <c r="J64" s="35">
        <v>38527.647030669999</v>
      </c>
      <c r="K64" s="35">
        <v>0</v>
      </c>
      <c r="L64" s="37">
        <f t="shared" si="1"/>
        <v>38527.647030669999</v>
      </c>
    </row>
    <row r="65" spans="1:12" s="35" customFormat="1" ht="13" x14ac:dyDescent="0.3">
      <c r="A65" s="4" t="s">
        <v>171</v>
      </c>
      <c r="B65" s="35">
        <v>0</v>
      </c>
      <c r="C65" s="35">
        <v>0</v>
      </c>
      <c r="D65" s="35">
        <v>0</v>
      </c>
      <c r="E65" s="35">
        <v>0</v>
      </c>
      <c r="F65" s="35">
        <v>0</v>
      </c>
      <c r="G65" s="35">
        <v>0</v>
      </c>
      <c r="H65" s="35">
        <v>0</v>
      </c>
      <c r="I65" s="35">
        <v>0</v>
      </c>
      <c r="J65" s="35">
        <v>19806.221117789999</v>
      </c>
      <c r="K65" s="35">
        <v>0</v>
      </c>
      <c r="L65" s="37">
        <f t="shared" si="1"/>
        <v>19806.221117789999</v>
      </c>
    </row>
    <row r="66" spans="1:12" s="35" customFormat="1" ht="13" x14ac:dyDescent="0.3">
      <c r="A66" s="4" t="s">
        <v>172</v>
      </c>
      <c r="B66" s="35">
        <v>0</v>
      </c>
      <c r="C66" s="35">
        <v>0</v>
      </c>
      <c r="D66" s="35">
        <v>0</v>
      </c>
      <c r="E66" s="35">
        <v>0</v>
      </c>
      <c r="F66" s="35">
        <v>0</v>
      </c>
      <c r="G66" s="35">
        <v>0</v>
      </c>
      <c r="H66" s="35">
        <v>0</v>
      </c>
      <c r="I66" s="35">
        <v>0</v>
      </c>
      <c r="J66" s="35">
        <v>0</v>
      </c>
      <c r="K66" s="35">
        <v>0</v>
      </c>
      <c r="L66" s="37">
        <f t="shared" si="1"/>
        <v>0</v>
      </c>
    </row>
    <row r="67" spans="1:12" s="35" customFormat="1" ht="13" x14ac:dyDescent="0.3">
      <c r="A67" s="4" t="s">
        <v>187</v>
      </c>
      <c r="B67" s="35">
        <v>0</v>
      </c>
      <c r="C67" s="35">
        <v>0</v>
      </c>
      <c r="D67" s="35">
        <v>0</v>
      </c>
      <c r="E67" s="35">
        <v>0</v>
      </c>
      <c r="F67" s="35">
        <v>0</v>
      </c>
      <c r="G67" s="35">
        <v>0</v>
      </c>
      <c r="H67" s="35">
        <v>0</v>
      </c>
      <c r="I67" s="35">
        <v>0</v>
      </c>
      <c r="J67" s="35">
        <v>0</v>
      </c>
      <c r="K67" s="35">
        <v>0</v>
      </c>
      <c r="L67" s="37">
        <f t="shared" si="1"/>
        <v>0</v>
      </c>
    </row>
    <row r="68" spans="1:12" s="35" customFormat="1" ht="13" x14ac:dyDescent="0.3">
      <c r="A68" s="4" t="s">
        <v>173</v>
      </c>
      <c r="B68" s="35">
        <v>0</v>
      </c>
      <c r="C68" s="35">
        <v>0</v>
      </c>
      <c r="D68" s="35">
        <v>0</v>
      </c>
      <c r="E68" s="35">
        <v>0</v>
      </c>
      <c r="F68" s="35">
        <v>0</v>
      </c>
      <c r="G68" s="35">
        <v>0</v>
      </c>
      <c r="H68" s="35">
        <v>0</v>
      </c>
      <c r="I68" s="35">
        <v>0</v>
      </c>
      <c r="J68" s="35">
        <v>18721.42591288</v>
      </c>
      <c r="K68" s="35">
        <v>0</v>
      </c>
      <c r="L68" s="37">
        <f t="shared" si="1"/>
        <v>18721.42591288</v>
      </c>
    </row>
    <row r="69" spans="1:12" s="35" customFormat="1" ht="13" x14ac:dyDescent="0.3">
      <c r="A69" s="4" t="s">
        <v>175</v>
      </c>
      <c r="B69" s="35">
        <v>0.186195</v>
      </c>
      <c r="C69" s="35">
        <v>8.0271430000000006</v>
      </c>
      <c r="D69" s="35">
        <v>3.9860007500000001</v>
      </c>
      <c r="E69" s="35">
        <v>2.2841452000000002</v>
      </c>
      <c r="F69" s="35">
        <v>1.8343196900000001</v>
      </c>
      <c r="G69" s="35">
        <v>22.981064880000002</v>
      </c>
      <c r="H69" s="35">
        <v>4.6709170000000002</v>
      </c>
      <c r="I69" s="35">
        <v>0</v>
      </c>
      <c r="J69" s="35">
        <v>33346.270347630001</v>
      </c>
      <c r="K69" s="35">
        <v>23.43983854</v>
      </c>
      <c r="L69" s="37">
        <f t="shared" si="1"/>
        <v>33413.679971689999</v>
      </c>
    </row>
    <row r="70" spans="1:12" s="35" customFormat="1" ht="13" x14ac:dyDescent="0.3">
      <c r="A70" s="4" t="s">
        <v>176</v>
      </c>
      <c r="B70" s="35">
        <v>0</v>
      </c>
      <c r="C70" s="35">
        <v>0</v>
      </c>
      <c r="D70" s="35">
        <v>0</v>
      </c>
      <c r="E70" s="35">
        <v>0</v>
      </c>
      <c r="F70" s="35">
        <v>0</v>
      </c>
      <c r="G70" s="35">
        <v>0</v>
      </c>
      <c r="H70" s="35">
        <v>0</v>
      </c>
      <c r="I70" s="35">
        <v>0</v>
      </c>
      <c r="J70" s="35">
        <v>12.572889440000001</v>
      </c>
      <c r="K70" s="35">
        <v>4.5711399999999998</v>
      </c>
      <c r="L70" s="37">
        <f t="shared" si="1"/>
        <v>17.144029440000001</v>
      </c>
    </row>
    <row r="71" spans="1:12" s="35" customFormat="1" ht="13" x14ac:dyDescent="0.3">
      <c r="A71" s="4" t="s">
        <v>177</v>
      </c>
      <c r="B71" s="35">
        <v>0</v>
      </c>
      <c r="C71" s="35">
        <v>0</v>
      </c>
      <c r="D71" s="35">
        <v>0</v>
      </c>
      <c r="E71" s="35">
        <v>0</v>
      </c>
      <c r="F71" s="35">
        <v>0</v>
      </c>
      <c r="G71" s="35">
        <v>0</v>
      </c>
      <c r="H71" s="35">
        <v>0</v>
      </c>
      <c r="I71" s="35">
        <v>0</v>
      </c>
      <c r="J71" s="35">
        <v>0</v>
      </c>
      <c r="K71" s="35">
        <v>0</v>
      </c>
      <c r="L71" s="37">
        <f t="shared" si="1"/>
        <v>0</v>
      </c>
    </row>
    <row r="72" spans="1:12" s="37" customFormat="1" ht="13" x14ac:dyDescent="0.3">
      <c r="A72" s="5" t="s">
        <v>178</v>
      </c>
      <c r="B72" s="37">
        <v>6.39087782</v>
      </c>
      <c r="C72" s="37">
        <v>0</v>
      </c>
      <c r="D72" s="37">
        <v>0</v>
      </c>
      <c r="E72" s="37">
        <v>0</v>
      </c>
      <c r="F72" s="37">
        <v>0</v>
      </c>
      <c r="G72" s="37">
        <v>6.4806386700000003</v>
      </c>
      <c r="H72" s="37">
        <v>26.158223</v>
      </c>
      <c r="I72" s="37">
        <v>0</v>
      </c>
      <c r="J72" s="37">
        <v>219492.04494145999</v>
      </c>
      <c r="K72" s="37">
        <v>381.49272640999999</v>
      </c>
      <c r="L72" s="37">
        <f t="shared" si="1"/>
        <v>219912.56740736001</v>
      </c>
    </row>
    <row r="73" spans="1:12" s="37" customFormat="1" ht="13" x14ac:dyDescent="0.3">
      <c r="A73" s="5" t="s">
        <v>179</v>
      </c>
      <c r="B73" s="37">
        <v>6.39087782</v>
      </c>
      <c r="C73" s="37">
        <v>0</v>
      </c>
      <c r="D73" s="37">
        <v>0</v>
      </c>
      <c r="E73" s="37">
        <v>0</v>
      </c>
      <c r="F73" s="37">
        <v>0</v>
      </c>
      <c r="G73" s="37">
        <v>6.4806386700000003</v>
      </c>
      <c r="H73" s="37">
        <v>26.153223000000001</v>
      </c>
      <c r="I73" s="37">
        <v>0</v>
      </c>
      <c r="J73" s="37">
        <v>202741.88002710999</v>
      </c>
      <c r="K73" s="37">
        <v>381.49272640999999</v>
      </c>
      <c r="L73" s="37">
        <f t="shared" si="1"/>
        <v>203162.39749301001</v>
      </c>
    </row>
    <row r="74" spans="1:12" s="35" customFormat="1" ht="13" x14ac:dyDescent="0.3">
      <c r="A74" s="4" t="s">
        <v>180</v>
      </c>
      <c r="B74" s="35">
        <v>6.39087782</v>
      </c>
      <c r="C74" s="35">
        <v>0</v>
      </c>
      <c r="D74" s="35">
        <v>0</v>
      </c>
      <c r="E74" s="35">
        <v>0</v>
      </c>
      <c r="F74" s="35">
        <v>0</v>
      </c>
      <c r="G74" s="35">
        <v>4.8595386700000001</v>
      </c>
      <c r="H74" s="35">
        <v>0.98275800000000002</v>
      </c>
      <c r="I74" s="35">
        <v>0</v>
      </c>
      <c r="J74" s="35">
        <v>31871.977984659999</v>
      </c>
      <c r="K74" s="35">
        <v>0</v>
      </c>
      <c r="L74" s="37">
        <f t="shared" si="1"/>
        <v>31884.21115915</v>
      </c>
    </row>
    <row r="75" spans="1:12" s="35" customFormat="1" ht="13" x14ac:dyDescent="0.3">
      <c r="A75" s="4" t="s">
        <v>181</v>
      </c>
      <c r="B75" s="35">
        <v>0</v>
      </c>
      <c r="C75" s="35">
        <v>0</v>
      </c>
      <c r="D75" s="35">
        <v>0</v>
      </c>
      <c r="E75" s="35">
        <v>0</v>
      </c>
      <c r="F75" s="35">
        <v>0</v>
      </c>
      <c r="G75" s="35">
        <v>1.6211</v>
      </c>
      <c r="H75" s="35">
        <v>25.170465</v>
      </c>
      <c r="I75" s="35">
        <v>0</v>
      </c>
      <c r="J75" s="35">
        <v>170869.90204245</v>
      </c>
      <c r="K75" s="35">
        <v>381.49272640999999</v>
      </c>
      <c r="L75" s="37">
        <f t="shared" si="1"/>
        <v>171278.18633386001</v>
      </c>
    </row>
    <row r="76" spans="1:12" s="37" customFormat="1" ht="13" x14ac:dyDescent="0.3">
      <c r="A76" s="5" t="s">
        <v>182</v>
      </c>
      <c r="B76" s="37">
        <v>0</v>
      </c>
      <c r="C76" s="37">
        <v>0</v>
      </c>
      <c r="D76" s="37">
        <v>0</v>
      </c>
      <c r="E76" s="37">
        <v>0</v>
      </c>
      <c r="F76" s="37">
        <v>0</v>
      </c>
      <c r="G76" s="37">
        <v>0</v>
      </c>
      <c r="H76" s="37">
        <v>0</v>
      </c>
      <c r="I76" s="37">
        <v>0</v>
      </c>
      <c r="J76" s="37">
        <v>10508.538918460001</v>
      </c>
      <c r="K76" s="37">
        <v>0</v>
      </c>
      <c r="L76" s="37">
        <f t="shared" ref="L76:L107" si="2">SUM(B76:K76)</f>
        <v>10508.538918460001</v>
      </c>
    </row>
    <row r="77" spans="1:12" s="35" customFormat="1" ht="13" x14ac:dyDescent="0.3">
      <c r="A77" s="4" t="s">
        <v>183</v>
      </c>
      <c r="B77" s="35">
        <v>0</v>
      </c>
      <c r="C77" s="35">
        <v>0</v>
      </c>
      <c r="D77" s="35">
        <v>0</v>
      </c>
      <c r="E77" s="35">
        <v>0</v>
      </c>
      <c r="F77" s="35">
        <v>0</v>
      </c>
      <c r="G77" s="35">
        <v>0</v>
      </c>
      <c r="H77" s="35">
        <v>0</v>
      </c>
      <c r="I77" s="35">
        <v>0</v>
      </c>
      <c r="J77" s="35">
        <v>7912.4082861799998</v>
      </c>
      <c r="K77" s="35">
        <v>0</v>
      </c>
      <c r="L77" s="37">
        <f t="shared" si="2"/>
        <v>7912.4082861799998</v>
      </c>
    </row>
    <row r="78" spans="1:12" s="35" customFormat="1" ht="13" x14ac:dyDescent="0.3">
      <c r="A78" s="4" t="s">
        <v>184</v>
      </c>
      <c r="B78" s="35">
        <v>0</v>
      </c>
      <c r="C78" s="35">
        <v>0</v>
      </c>
      <c r="D78" s="35">
        <v>0</v>
      </c>
      <c r="E78" s="35">
        <v>0</v>
      </c>
      <c r="F78" s="35">
        <v>0</v>
      </c>
      <c r="G78" s="35">
        <v>0</v>
      </c>
      <c r="H78" s="35">
        <v>0</v>
      </c>
      <c r="I78" s="35">
        <v>0</v>
      </c>
      <c r="J78" s="35">
        <v>2596.1306322800001</v>
      </c>
      <c r="K78" s="35">
        <v>0</v>
      </c>
      <c r="L78" s="37">
        <f t="shared" si="2"/>
        <v>2596.1306322800001</v>
      </c>
    </row>
    <row r="79" spans="1:12" s="37" customFormat="1" ht="13" x14ac:dyDescent="0.3">
      <c r="A79" s="5" t="s">
        <v>185</v>
      </c>
      <c r="B79" s="37">
        <v>0</v>
      </c>
      <c r="C79" s="37">
        <v>0</v>
      </c>
      <c r="D79" s="37">
        <v>0</v>
      </c>
      <c r="E79" s="37">
        <v>0</v>
      </c>
      <c r="F79" s="37">
        <v>0</v>
      </c>
      <c r="G79" s="37">
        <v>0</v>
      </c>
      <c r="H79" s="37">
        <v>5.0000000000000001E-3</v>
      </c>
      <c r="I79" s="37">
        <v>0</v>
      </c>
      <c r="J79" s="37">
        <v>6241.62599589</v>
      </c>
      <c r="K79" s="37">
        <v>0</v>
      </c>
      <c r="L79" s="37">
        <f t="shared" si="2"/>
        <v>6241.6309958900001</v>
      </c>
    </row>
    <row r="80" spans="1:12" s="35" customFormat="1" ht="13" x14ac:dyDescent="0.3">
      <c r="A80" s="4" t="s">
        <v>170</v>
      </c>
      <c r="B80" s="35">
        <v>0</v>
      </c>
      <c r="C80" s="35">
        <v>0</v>
      </c>
      <c r="D80" s="35">
        <v>0</v>
      </c>
      <c r="E80" s="35">
        <v>0</v>
      </c>
      <c r="F80" s="35">
        <v>0</v>
      </c>
      <c r="G80" s="35">
        <v>0</v>
      </c>
      <c r="H80" s="35">
        <v>0</v>
      </c>
      <c r="I80" s="35">
        <v>0</v>
      </c>
      <c r="J80" s="35">
        <v>4586.8844598300002</v>
      </c>
      <c r="K80" s="35">
        <v>0</v>
      </c>
      <c r="L80" s="37">
        <f t="shared" si="2"/>
        <v>4586.8844598300002</v>
      </c>
    </row>
    <row r="81" spans="1:12" s="35" customFormat="1" ht="13" x14ac:dyDescent="0.3">
      <c r="A81" s="4" t="s">
        <v>171</v>
      </c>
      <c r="B81" s="35">
        <v>0</v>
      </c>
      <c r="C81" s="35">
        <v>0</v>
      </c>
      <c r="D81" s="35">
        <v>0</v>
      </c>
      <c r="E81" s="35">
        <v>0</v>
      </c>
      <c r="F81" s="35">
        <v>0</v>
      </c>
      <c r="G81" s="35">
        <v>0</v>
      </c>
      <c r="H81" s="35">
        <v>0</v>
      </c>
      <c r="I81" s="35">
        <v>0</v>
      </c>
      <c r="J81" s="35">
        <v>1806.4535408199999</v>
      </c>
      <c r="K81" s="35">
        <v>0</v>
      </c>
      <c r="L81" s="37">
        <f t="shared" si="2"/>
        <v>1806.4535408199999</v>
      </c>
    </row>
    <row r="82" spans="1:12" s="35" customFormat="1" ht="13" x14ac:dyDescent="0.3">
      <c r="A82" s="4" t="s">
        <v>172</v>
      </c>
      <c r="B82" s="35">
        <v>0</v>
      </c>
      <c r="C82" s="35">
        <v>0</v>
      </c>
      <c r="D82" s="35">
        <v>0</v>
      </c>
      <c r="E82" s="35">
        <v>0</v>
      </c>
      <c r="F82" s="35">
        <v>0</v>
      </c>
      <c r="G82" s="35">
        <v>0</v>
      </c>
      <c r="H82" s="35">
        <v>0</v>
      </c>
      <c r="I82" s="35">
        <v>0</v>
      </c>
      <c r="J82" s="35">
        <v>0.79925500000000005</v>
      </c>
      <c r="K82" s="35">
        <v>0</v>
      </c>
      <c r="L82" s="37">
        <f t="shared" si="2"/>
        <v>0.79925500000000005</v>
      </c>
    </row>
    <row r="83" spans="1:12" s="35" customFormat="1" ht="13" x14ac:dyDescent="0.3">
      <c r="A83" s="4" t="s">
        <v>186</v>
      </c>
      <c r="B83" s="35">
        <v>0</v>
      </c>
      <c r="C83" s="35">
        <v>0</v>
      </c>
      <c r="D83" s="35">
        <v>0</v>
      </c>
      <c r="E83" s="35">
        <v>0</v>
      </c>
      <c r="F83" s="35">
        <v>0</v>
      </c>
      <c r="G83" s="35">
        <v>0</v>
      </c>
      <c r="H83" s="35">
        <v>0</v>
      </c>
      <c r="I83" s="35">
        <v>0</v>
      </c>
      <c r="J83" s="35">
        <v>0</v>
      </c>
      <c r="K83" s="35">
        <v>0</v>
      </c>
      <c r="L83" s="37">
        <f t="shared" si="2"/>
        <v>0</v>
      </c>
    </row>
    <row r="84" spans="1:12" s="35" customFormat="1" ht="13" x14ac:dyDescent="0.3">
      <c r="A84" s="4" t="s">
        <v>187</v>
      </c>
      <c r="B84" s="35">
        <v>0</v>
      </c>
      <c r="C84" s="35">
        <v>0</v>
      </c>
      <c r="D84" s="35">
        <v>0</v>
      </c>
      <c r="E84" s="35">
        <v>0</v>
      </c>
      <c r="F84" s="35">
        <v>0</v>
      </c>
      <c r="G84" s="35">
        <v>0</v>
      </c>
      <c r="H84" s="35">
        <v>0</v>
      </c>
      <c r="I84" s="35">
        <v>0</v>
      </c>
      <c r="J84" s="35">
        <v>0</v>
      </c>
      <c r="K84" s="35">
        <v>0</v>
      </c>
      <c r="L84" s="37">
        <f t="shared" si="2"/>
        <v>0</v>
      </c>
    </row>
    <row r="85" spans="1:12" s="35" customFormat="1" ht="13" x14ac:dyDescent="0.3">
      <c r="A85" s="4" t="s">
        <v>173</v>
      </c>
      <c r="B85" s="35">
        <v>0</v>
      </c>
      <c r="C85" s="35">
        <v>0</v>
      </c>
      <c r="D85" s="35">
        <v>0</v>
      </c>
      <c r="E85" s="35">
        <v>0</v>
      </c>
      <c r="F85" s="35">
        <v>0</v>
      </c>
      <c r="G85" s="35">
        <v>0</v>
      </c>
      <c r="H85" s="35">
        <v>0</v>
      </c>
      <c r="I85" s="35">
        <v>0</v>
      </c>
      <c r="J85" s="35">
        <v>2779.6316640099999</v>
      </c>
      <c r="K85" s="35">
        <v>0</v>
      </c>
      <c r="L85" s="37">
        <f t="shared" si="2"/>
        <v>2779.6316640099999</v>
      </c>
    </row>
    <row r="86" spans="1:12" s="35" customFormat="1" ht="13" x14ac:dyDescent="0.3">
      <c r="A86" s="4" t="s">
        <v>175</v>
      </c>
      <c r="B86" s="35">
        <v>0</v>
      </c>
      <c r="C86" s="35">
        <v>0</v>
      </c>
      <c r="D86" s="35">
        <v>0</v>
      </c>
      <c r="E86" s="35">
        <v>0</v>
      </c>
      <c r="F86" s="35">
        <v>0</v>
      </c>
      <c r="G86" s="35">
        <v>0</v>
      </c>
      <c r="H86" s="35">
        <v>5.0000000000000001E-3</v>
      </c>
      <c r="I86" s="35">
        <v>0</v>
      </c>
      <c r="J86" s="35">
        <v>1654.74153606</v>
      </c>
      <c r="K86" s="35">
        <v>0</v>
      </c>
      <c r="L86" s="37">
        <f t="shared" si="2"/>
        <v>1654.7465360600002</v>
      </c>
    </row>
    <row r="87" spans="1:12" s="35" customFormat="1" ht="13" x14ac:dyDescent="0.3">
      <c r="A87" s="4" t="s">
        <v>176</v>
      </c>
      <c r="B87" s="35">
        <v>0</v>
      </c>
      <c r="C87" s="35">
        <v>0</v>
      </c>
      <c r="D87" s="35">
        <v>0</v>
      </c>
      <c r="E87" s="35">
        <v>0</v>
      </c>
      <c r="F87" s="35">
        <v>0</v>
      </c>
      <c r="G87" s="35">
        <v>0</v>
      </c>
      <c r="H87" s="35">
        <v>0</v>
      </c>
      <c r="I87" s="35">
        <v>0</v>
      </c>
      <c r="J87" s="35">
        <v>0</v>
      </c>
      <c r="K87" s="35">
        <v>0</v>
      </c>
      <c r="L87" s="37">
        <f t="shared" si="2"/>
        <v>0</v>
      </c>
    </row>
    <row r="88" spans="1:12" s="37" customFormat="1" ht="13" x14ac:dyDescent="0.3">
      <c r="A88" s="5" t="s">
        <v>188</v>
      </c>
      <c r="B88" s="37">
        <v>0</v>
      </c>
      <c r="C88" s="37">
        <v>0</v>
      </c>
      <c r="D88" s="37">
        <v>0</v>
      </c>
      <c r="E88" s="37">
        <v>0</v>
      </c>
      <c r="F88" s="37">
        <v>0</v>
      </c>
      <c r="G88" s="37">
        <v>0</v>
      </c>
      <c r="H88" s="37">
        <v>0</v>
      </c>
      <c r="I88" s="37">
        <v>0</v>
      </c>
      <c r="J88" s="37">
        <v>0</v>
      </c>
      <c r="K88" s="37">
        <v>0</v>
      </c>
      <c r="L88" s="37">
        <f t="shared" si="2"/>
        <v>0</v>
      </c>
    </row>
    <row r="89" spans="1:12" s="35" customFormat="1" ht="13" x14ac:dyDescent="0.3">
      <c r="A89" s="4" t="s">
        <v>189</v>
      </c>
      <c r="B89" s="35">
        <v>0</v>
      </c>
      <c r="C89" s="35">
        <v>0</v>
      </c>
      <c r="D89" s="35">
        <v>0</v>
      </c>
      <c r="E89" s="35">
        <v>0</v>
      </c>
      <c r="F89" s="35">
        <v>0</v>
      </c>
      <c r="G89" s="35">
        <v>0</v>
      </c>
      <c r="H89" s="35">
        <v>0</v>
      </c>
      <c r="I89" s="35">
        <v>0</v>
      </c>
      <c r="J89" s="35">
        <v>0</v>
      </c>
      <c r="K89" s="35">
        <v>0</v>
      </c>
      <c r="L89" s="37">
        <f t="shared" si="2"/>
        <v>0</v>
      </c>
    </row>
    <row r="90" spans="1:12" s="35" customFormat="1" ht="13" x14ac:dyDescent="0.3">
      <c r="A90" s="4" t="s">
        <v>190</v>
      </c>
      <c r="B90" s="35">
        <v>0</v>
      </c>
      <c r="C90" s="35">
        <v>0</v>
      </c>
      <c r="D90" s="35">
        <v>0</v>
      </c>
      <c r="E90" s="35">
        <v>0</v>
      </c>
      <c r="F90" s="35">
        <v>0</v>
      </c>
      <c r="G90" s="35">
        <v>0</v>
      </c>
      <c r="H90" s="35">
        <v>0</v>
      </c>
      <c r="I90" s="35">
        <v>0</v>
      </c>
      <c r="J90" s="35">
        <v>0</v>
      </c>
      <c r="K90" s="35">
        <v>0</v>
      </c>
      <c r="L90" s="37">
        <f t="shared" si="2"/>
        <v>0</v>
      </c>
    </row>
    <row r="91" spans="1:12" s="35" customFormat="1" ht="13" x14ac:dyDescent="0.3">
      <c r="A91" s="4" t="s">
        <v>191</v>
      </c>
      <c r="B91" s="35">
        <v>-7.4266519200000003</v>
      </c>
      <c r="C91" s="35">
        <v>-44.18430936</v>
      </c>
      <c r="D91" s="35">
        <v>-119.94126213</v>
      </c>
      <c r="E91" s="35">
        <v>-58.257691180000002</v>
      </c>
      <c r="F91" s="35">
        <v>-93.155964800000007</v>
      </c>
      <c r="G91" s="35">
        <v>56.121830940000002</v>
      </c>
      <c r="H91" s="35">
        <v>35.80245472</v>
      </c>
      <c r="I91" s="35">
        <v>-71.938423999999998</v>
      </c>
      <c r="J91" s="35">
        <v>69299.100442177994</v>
      </c>
      <c r="K91" s="35">
        <v>-547.65434279999999</v>
      </c>
      <c r="L91" s="37">
        <f t="shared" si="2"/>
        <v>68448.466081647988</v>
      </c>
    </row>
    <row r="92" spans="1:12" s="35" customFormat="1" ht="13" x14ac:dyDescent="0.3">
      <c r="A92" s="4" t="s">
        <v>192</v>
      </c>
      <c r="B92" s="35">
        <v>-13.817529739999999</v>
      </c>
      <c r="C92" s="35">
        <v>-44.18430936</v>
      </c>
      <c r="D92" s="35">
        <v>-119.94126213</v>
      </c>
      <c r="E92" s="35">
        <v>-58.257691180000002</v>
      </c>
      <c r="F92" s="35">
        <v>-93.155964800000007</v>
      </c>
      <c r="G92" s="35">
        <v>49.641192269999998</v>
      </c>
      <c r="H92" s="35">
        <v>9.6442317200000005</v>
      </c>
      <c r="I92" s="35">
        <v>-71.938423999999998</v>
      </c>
      <c r="J92" s="35">
        <v>-147530.28740271201</v>
      </c>
      <c r="K92" s="35">
        <v>-927.58536592999997</v>
      </c>
      <c r="L92" s="37">
        <f t="shared" si="2"/>
        <v>-148799.88252586199</v>
      </c>
    </row>
    <row r="93" spans="1:12" s="35" customFormat="1" ht="13" x14ac:dyDescent="0.3">
      <c r="A93" s="4" t="s">
        <v>193</v>
      </c>
      <c r="B93" s="35">
        <v>14.30823659</v>
      </c>
      <c r="C93" s="35">
        <v>44.18430936</v>
      </c>
      <c r="D93" s="35">
        <v>119.94126213</v>
      </c>
      <c r="E93" s="35">
        <v>58.257691180000002</v>
      </c>
      <c r="F93" s="35">
        <v>93.155964800000007</v>
      </c>
      <c r="G93" s="35">
        <v>-18.659180670000001</v>
      </c>
      <c r="H93" s="35">
        <v>-9.6442317200000005</v>
      </c>
      <c r="I93" s="35">
        <v>71.938423999999998</v>
      </c>
      <c r="J93" s="35">
        <v>147530.28740271201</v>
      </c>
      <c r="K93" s="35">
        <v>933.00708827999995</v>
      </c>
      <c r="L93" s="37">
        <f t="shared" si="2"/>
        <v>148836.776966662</v>
      </c>
    </row>
    <row r="94" spans="1:12" s="37" customFormat="1" ht="13" x14ac:dyDescent="0.3">
      <c r="A94" s="5" t="s">
        <v>194</v>
      </c>
      <c r="B94" s="37">
        <v>-0.49070685000000003</v>
      </c>
      <c r="C94" s="37">
        <v>0</v>
      </c>
      <c r="D94" s="37">
        <v>0</v>
      </c>
      <c r="E94" s="37">
        <v>0</v>
      </c>
      <c r="F94" s="37">
        <v>0</v>
      </c>
      <c r="G94" s="37">
        <v>-30.9820116</v>
      </c>
      <c r="H94" s="37">
        <v>0</v>
      </c>
      <c r="I94" s="37">
        <v>0</v>
      </c>
      <c r="J94" s="37">
        <v>0</v>
      </c>
      <c r="K94" s="37">
        <v>-5.4217223499999996</v>
      </c>
      <c r="L94" s="37">
        <f t="shared" si="2"/>
        <v>-36.894440799999998</v>
      </c>
    </row>
    <row r="95" spans="1:12" s="37" customFormat="1" ht="13" x14ac:dyDescent="0.3">
      <c r="A95" s="5" t="s">
        <v>195</v>
      </c>
      <c r="B95" s="37">
        <v>-0.49070685000000003</v>
      </c>
      <c r="C95" s="37">
        <v>0</v>
      </c>
      <c r="D95" s="37">
        <v>0</v>
      </c>
      <c r="E95" s="37">
        <v>0</v>
      </c>
      <c r="F95" s="37">
        <v>0</v>
      </c>
      <c r="G95" s="37">
        <v>-30.9820116</v>
      </c>
      <c r="H95" s="37">
        <v>0</v>
      </c>
      <c r="I95" s="37">
        <v>0</v>
      </c>
      <c r="J95" s="37">
        <v>0</v>
      </c>
      <c r="K95" s="37">
        <v>-5.0648153499999999</v>
      </c>
      <c r="L95" s="37">
        <f t="shared" si="2"/>
        <v>-36.537533799999999</v>
      </c>
    </row>
    <row r="96" spans="1:12" s="37" customFormat="1" ht="13" x14ac:dyDescent="0.3">
      <c r="A96" s="5" t="s">
        <v>196</v>
      </c>
      <c r="B96" s="37">
        <v>0</v>
      </c>
      <c r="C96" s="37">
        <v>0</v>
      </c>
      <c r="D96" s="37">
        <v>0</v>
      </c>
      <c r="E96" s="37">
        <v>0</v>
      </c>
      <c r="F96" s="37">
        <v>0</v>
      </c>
      <c r="G96" s="37">
        <v>0</v>
      </c>
      <c r="H96" s="37">
        <v>0</v>
      </c>
      <c r="I96" s="37">
        <v>0</v>
      </c>
      <c r="J96" s="37">
        <v>0</v>
      </c>
      <c r="K96" s="37">
        <v>0</v>
      </c>
      <c r="L96" s="37">
        <f t="shared" si="2"/>
        <v>0</v>
      </c>
    </row>
    <row r="97" spans="1:12" s="35" customFormat="1" ht="13" x14ac:dyDescent="0.3">
      <c r="A97" s="4" t="s">
        <v>197</v>
      </c>
      <c r="B97" s="35">
        <v>0</v>
      </c>
      <c r="C97" s="35">
        <v>0</v>
      </c>
      <c r="D97" s="35">
        <v>0</v>
      </c>
      <c r="E97" s="35">
        <v>0</v>
      </c>
      <c r="F97" s="35">
        <v>0</v>
      </c>
      <c r="G97" s="35">
        <v>0</v>
      </c>
      <c r="H97" s="35">
        <v>0</v>
      </c>
      <c r="I97" s="35">
        <v>0</v>
      </c>
      <c r="J97" s="35">
        <v>0</v>
      </c>
      <c r="K97" s="35">
        <v>0</v>
      </c>
      <c r="L97" s="37">
        <f t="shared" si="2"/>
        <v>0</v>
      </c>
    </row>
    <row r="98" spans="1:12" s="37" customFormat="1" ht="13" x14ac:dyDescent="0.3">
      <c r="A98" s="5" t="s">
        <v>198</v>
      </c>
      <c r="B98" s="37">
        <v>0</v>
      </c>
      <c r="C98" s="37">
        <v>0</v>
      </c>
      <c r="D98" s="37">
        <v>0</v>
      </c>
      <c r="E98" s="37">
        <v>0</v>
      </c>
      <c r="F98" s="37">
        <v>0</v>
      </c>
      <c r="G98" s="37">
        <v>0</v>
      </c>
      <c r="H98" s="37">
        <v>0</v>
      </c>
      <c r="I98" s="37">
        <v>0</v>
      </c>
      <c r="J98" s="37">
        <v>0</v>
      </c>
      <c r="K98" s="37">
        <v>0</v>
      </c>
      <c r="L98" s="37">
        <f t="shared" si="2"/>
        <v>0</v>
      </c>
    </row>
    <row r="99" spans="1:12" s="35" customFormat="1" ht="13" x14ac:dyDescent="0.3">
      <c r="A99" s="4" t="s">
        <v>199</v>
      </c>
      <c r="B99" s="35">
        <v>0</v>
      </c>
      <c r="C99" s="35">
        <v>0</v>
      </c>
      <c r="D99" s="35">
        <v>0</v>
      </c>
      <c r="E99" s="35">
        <v>0</v>
      </c>
      <c r="F99" s="35">
        <v>0</v>
      </c>
      <c r="G99" s="35">
        <v>0</v>
      </c>
      <c r="H99" s="35">
        <v>0</v>
      </c>
      <c r="I99" s="35">
        <v>0</v>
      </c>
      <c r="J99" s="35">
        <v>0</v>
      </c>
      <c r="K99" s="35">
        <v>0</v>
      </c>
      <c r="L99" s="37">
        <f t="shared" si="2"/>
        <v>0</v>
      </c>
    </row>
    <row r="100" spans="1:12" s="35" customFormat="1" ht="13" x14ac:dyDescent="0.3">
      <c r="A100" s="4" t="s">
        <v>200</v>
      </c>
      <c r="B100" s="35">
        <v>0</v>
      </c>
      <c r="C100" s="35">
        <v>0</v>
      </c>
      <c r="D100" s="35">
        <v>0</v>
      </c>
      <c r="E100" s="35">
        <v>0</v>
      </c>
      <c r="F100" s="35">
        <v>0</v>
      </c>
      <c r="G100" s="35">
        <v>0</v>
      </c>
      <c r="H100" s="35">
        <v>0</v>
      </c>
      <c r="I100" s="35">
        <v>0</v>
      </c>
      <c r="J100" s="35">
        <v>0</v>
      </c>
      <c r="K100" s="35">
        <v>0</v>
      </c>
      <c r="L100" s="37">
        <f t="shared" si="2"/>
        <v>0</v>
      </c>
    </row>
    <row r="101" spans="1:12" s="35" customFormat="1" ht="13" x14ac:dyDescent="0.3">
      <c r="A101" s="4" t="s">
        <v>201</v>
      </c>
      <c r="B101" s="35">
        <v>0</v>
      </c>
      <c r="C101" s="35">
        <v>0</v>
      </c>
      <c r="D101" s="35">
        <v>0</v>
      </c>
      <c r="E101" s="35">
        <v>0</v>
      </c>
      <c r="F101" s="35">
        <v>0</v>
      </c>
      <c r="G101" s="35">
        <v>0</v>
      </c>
      <c r="H101" s="35">
        <v>0</v>
      </c>
      <c r="I101" s="35">
        <v>0</v>
      </c>
      <c r="J101" s="35">
        <v>0</v>
      </c>
      <c r="K101" s="35">
        <v>0</v>
      </c>
      <c r="L101" s="37">
        <f t="shared" si="2"/>
        <v>0</v>
      </c>
    </row>
    <row r="102" spans="1:12" s="37" customFormat="1" ht="13" x14ac:dyDescent="0.3">
      <c r="A102" s="5" t="s">
        <v>202</v>
      </c>
      <c r="B102" s="37">
        <v>-0.49070685000000003</v>
      </c>
      <c r="C102" s="37">
        <v>0</v>
      </c>
      <c r="D102" s="37">
        <v>0</v>
      </c>
      <c r="E102" s="37">
        <v>0</v>
      </c>
      <c r="F102" s="37">
        <v>0</v>
      </c>
      <c r="G102" s="37">
        <v>-30.9820116</v>
      </c>
      <c r="H102" s="37">
        <v>0</v>
      </c>
      <c r="I102" s="37">
        <v>0</v>
      </c>
      <c r="J102" s="37">
        <v>0</v>
      </c>
      <c r="K102" s="37">
        <v>-4.6629986600000004</v>
      </c>
      <c r="L102" s="37">
        <f t="shared" si="2"/>
        <v>-36.135717110000002</v>
      </c>
    </row>
    <row r="103" spans="1:12" s="35" customFormat="1" ht="13" x14ac:dyDescent="0.3">
      <c r="A103" s="4" t="s">
        <v>203</v>
      </c>
      <c r="B103" s="35">
        <v>0</v>
      </c>
      <c r="C103" s="35">
        <v>0</v>
      </c>
      <c r="D103" s="35">
        <v>0</v>
      </c>
      <c r="E103" s="35">
        <v>0</v>
      </c>
      <c r="F103" s="35">
        <v>0</v>
      </c>
      <c r="G103" s="35">
        <v>0</v>
      </c>
      <c r="H103" s="35">
        <v>0</v>
      </c>
      <c r="I103" s="35">
        <v>0</v>
      </c>
      <c r="J103" s="35">
        <v>0</v>
      </c>
      <c r="K103" s="35">
        <v>0</v>
      </c>
      <c r="L103" s="37">
        <f t="shared" si="2"/>
        <v>0</v>
      </c>
    </row>
    <row r="104" spans="1:12" s="35" customFormat="1" ht="13" x14ac:dyDescent="0.3">
      <c r="A104" s="4" t="s">
        <v>204</v>
      </c>
      <c r="B104" s="35">
        <v>0</v>
      </c>
      <c r="C104" s="35">
        <v>0</v>
      </c>
      <c r="D104" s="35">
        <v>0</v>
      </c>
      <c r="E104" s="35">
        <v>0</v>
      </c>
      <c r="F104" s="35">
        <v>0</v>
      </c>
      <c r="G104" s="35">
        <v>0</v>
      </c>
      <c r="H104" s="35">
        <v>0</v>
      </c>
      <c r="I104" s="35">
        <v>0</v>
      </c>
      <c r="J104" s="35">
        <v>0</v>
      </c>
      <c r="K104" s="35">
        <v>4.6629986600000004</v>
      </c>
      <c r="L104" s="37">
        <f t="shared" si="2"/>
        <v>4.6629986600000004</v>
      </c>
    </row>
    <row r="105" spans="1:12" s="37" customFormat="1" ht="13" x14ac:dyDescent="0.3">
      <c r="A105" s="5" t="s">
        <v>205</v>
      </c>
      <c r="B105" s="37">
        <v>-0.49070685000000003</v>
      </c>
      <c r="C105" s="37">
        <v>0</v>
      </c>
      <c r="D105" s="37">
        <v>0</v>
      </c>
      <c r="E105" s="37">
        <v>0</v>
      </c>
      <c r="F105" s="37">
        <v>0</v>
      </c>
      <c r="G105" s="37">
        <v>-30.9820116</v>
      </c>
      <c r="H105" s="37">
        <v>0</v>
      </c>
      <c r="I105" s="37">
        <v>0</v>
      </c>
      <c r="J105" s="37">
        <v>0</v>
      </c>
      <c r="K105" s="37">
        <v>0</v>
      </c>
      <c r="L105" s="37">
        <f t="shared" si="2"/>
        <v>-31.472718449999999</v>
      </c>
    </row>
    <row r="106" spans="1:12" s="37" customFormat="1" ht="13" x14ac:dyDescent="0.3">
      <c r="A106" s="5" t="s">
        <v>206</v>
      </c>
      <c r="B106" s="37">
        <v>0</v>
      </c>
      <c r="C106" s="37">
        <v>0</v>
      </c>
      <c r="D106" s="37">
        <v>0</v>
      </c>
      <c r="E106" s="37">
        <v>0</v>
      </c>
      <c r="F106" s="37">
        <v>0</v>
      </c>
      <c r="G106" s="37">
        <v>0</v>
      </c>
      <c r="H106" s="37">
        <v>0</v>
      </c>
      <c r="I106" s="37">
        <v>0</v>
      </c>
      <c r="J106" s="37">
        <v>0</v>
      </c>
      <c r="K106" s="37">
        <v>0</v>
      </c>
      <c r="L106" s="37">
        <f t="shared" si="2"/>
        <v>0</v>
      </c>
    </row>
    <row r="107" spans="1:12" s="35" customFormat="1" ht="13" x14ac:dyDescent="0.3">
      <c r="A107" s="4" t="s">
        <v>207</v>
      </c>
      <c r="B107" s="35">
        <v>0</v>
      </c>
      <c r="C107" s="35">
        <v>0</v>
      </c>
      <c r="D107" s="35">
        <v>0</v>
      </c>
      <c r="E107" s="35">
        <v>0</v>
      </c>
      <c r="F107" s="35">
        <v>0</v>
      </c>
      <c r="G107" s="35">
        <v>0</v>
      </c>
      <c r="H107" s="35">
        <v>0</v>
      </c>
      <c r="I107" s="35">
        <v>0</v>
      </c>
      <c r="J107" s="35">
        <v>0</v>
      </c>
      <c r="K107" s="35">
        <v>0</v>
      </c>
      <c r="L107" s="37">
        <f t="shared" si="2"/>
        <v>0</v>
      </c>
    </row>
    <row r="108" spans="1:12" s="35" customFormat="1" ht="13" x14ac:dyDescent="0.3">
      <c r="A108" s="4" t="s">
        <v>208</v>
      </c>
      <c r="B108" s="35">
        <v>0</v>
      </c>
      <c r="C108" s="35">
        <v>0</v>
      </c>
      <c r="D108" s="35">
        <v>0</v>
      </c>
      <c r="E108" s="35">
        <v>0</v>
      </c>
      <c r="F108" s="35">
        <v>0</v>
      </c>
      <c r="G108" s="35">
        <v>0</v>
      </c>
      <c r="H108" s="35">
        <v>0</v>
      </c>
      <c r="I108" s="35">
        <v>0</v>
      </c>
      <c r="J108" s="35">
        <v>0</v>
      </c>
      <c r="K108" s="35">
        <v>0</v>
      </c>
      <c r="L108" s="37">
        <f t="shared" ref="L108:L133" si="3">SUM(B108:K108)</f>
        <v>0</v>
      </c>
    </row>
    <row r="109" spans="1:12" s="37" customFormat="1" ht="13" x14ac:dyDescent="0.3">
      <c r="A109" s="5" t="s">
        <v>209</v>
      </c>
      <c r="B109" s="37">
        <v>-0.49070685000000003</v>
      </c>
      <c r="C109" s="37">
        <v>0</v>
      </c>
      <c r="D109" s="37">
        <v>0</v>
      </c>
      <c r="E109" s="37">
        <v>0</v>
      </c>
      <c r="F109" s="37">
        <v>0</v>
      </c>
      <c r="G109" s="37">
        <v>-30.9820116</v>
      </c>
      <c r="H109" s="37">
        <v>0</v>
      </c>
      <c r="I109" s="37">
        <v>0</v>
      </c>
      <c r="J109" s="37">
        <v>0</v>
      </c>
      <c r="K109" s="37">
        <v>0</v>
      </c>
      <c r="L109" s="37">
        <f t="shared" si="3"/>
        <v>-31.472718449999999</v>
      </c>
    </row>
    <row r="110" spans="1:12" s="35" customFormat="1" ht="13" x14ac:dyDescent="0.3">
      <c r="A110" s="4" t="s">
        <v>207</v>
      </c>
      <c r="B110" s="35">
        <v>22.9531338</v>
      </c>
      <c r="C110" s="35">
        <v>0</v>
      </c>
      <c r="D110" s="35">
        <v>0</v>
      </c>
      <c r="E110" s="35">
        <v>0</v>
      </c>
      <c r="F110" s="35">
        <v>0</v>
      </c>
      <c r="G110" s="35">
        <v>0</v>
      </c>
      <c r="H110" s="35">
        <v>0</v>
      </c>
      <c r="I110" s="35">
        <v>0</v>
      </c>
      <c r="J110" s="35">
        <v>0</v>
      </c>
      <c r="K110" s="35">
        <v>0</v>
      </c>
      <c r="L110" s="37">
        <f t="shared" si="3"/>
        <v>22.9531338</v>
      </c>
    </row>
    <row r="111" spans="1:12" s="35" customFormat="1" ht="13" x14ac:dyDescent="0.3">
      <c r="A111" s="4" t="s">
        <v>208</v>
      </c>
      <c r="B111" s="35">
        <v>23.443840649999999</v>
      </c>
      <c r="C111" s="35">
        <v>0</v>
      </c>
      <c r="D111" s="35">
        <v>0</v>
      </c>
      <c r="E111" s="35">
        <v>0</v>
      </c>
      <c r="F111" s="35">
        <v>0</v>
      </c>
      <c r="G111" s="35">
        <v>30.9820116</v>
      </c>
      <c r="H111" s="35">
        <v>0</v>
      </c>
      <c r="I111" s="35">
        <v>0</v>
      </c>
      <c r="J111" s="35">
        <v>0</v>
      </c>
      <c r="K111" s="35">
        <v>0</v>
      </c>
      <c r="L111" s="37">
        <f t="shared" si="3"/>
        <v>54.425852249999998</v>
      </c>
    </row>
    <row r="112" spans="1:12" s="35" customFormat="1" ht="13" x14ac:dyDescent="0.3">
      <c r="A112" s="4" t="s">
        <v>210</v>
      </c>
      <c r="B112" s="35">
        <v>0</v>
      </c>
      <c r="C112" s="35">
        <v>0</v>
      </c>
      <c r="D112" s="35">
        <v>0</v>
      </c>
      <c r="E112" s="35">
        <v>0</v>
      </c>
      <c r="F112" s="35">
        <v>0</v>
      </c>
      <c r="G112" s="35">
        <v>0</v>
      </c>
      <c r="H112" s="35">
        <v>0</v>
      </c>
      <c r="I112" s="35">
        <v>0</v>
      </c>
      <c r="J112" s="35">
        <v>0</v>
      </c>
      <c r="K112" s="35">
        <v>0</v>
      </c>
      <c r="L112" s="37">
        <f t="shared" si="3"/>
        <v>0</v>
      </c>
    </row>
    <row r="113" spans="1:12" s="37" customFormat="1" ht="13" x14ac:dyDescent="0.3">
      <c r="A113" s="5" t="s">
        <v>211</v>
      </c>
      <c r="B113" s="37">
        <v>0</v>
      </c>
      <c r="C113" s="37">
        <v>0</v>
      </c>
      <c r="D113" s="37">
        <v>0</v>
      </c>
      <c r="E113" s="37">
        <v>0</v>
      </c>
      <c r="F113" s="37">
        <v>0</v>
      </c>
      <c r="G113" s="37">
        <v>0</v>
      </c>
      <c r="H113" s="37">
        <v>0</v>
      </c>
      <c r="I113" s="37">
        <v>0</v>
      </c>
      <c r="J113" s="37">
        <v>0</v>
      </c>
      <c r="K113" s="37">
        <v>0</v>
      </c>
      <c r="L113" s="37">
        <f t="shared" si="3"/>
        <v>0</v>
      </c>
    </row>
    <row r="114" spans="1:12" s="35" customFormat="1" ht="13" x14ac:dyDescent="0.3">
      <c r="A114" s="4" t="s">
        <v>212</v>
      </c>
      <c r="B114" s="35">
        <v>0</v>
      </c>
      <c r="C114" s="35">
        <v>0</v>
      </c>
      <c r="D114" s="35">
        <v>0</v>
      </c>
      <c r="E114" s="35">
        <v>0</v>
      </c>
      <c r="F114" s="35">
        <v>0</v>
      </c>
      <c r="G114" s="35">
        <v>0</v>
      </c>
      <c r="H114" s="35">
        <v>0</v>
      </c>
      <c r="I114" s="35">
        <v>0</v>
      </c>
      <c r="J114" s="35">
        <v>0</v>
      </c>
      <c r="K114" s="35">
        <v>0</v>
      </c>
      <c r="L114" s="37">
        <f t="shared" si="3"/>
        <v>0</v>
      </c>
    </row>
    <row r="115" spans="1:12" s="37" customFormat="1" ht="13" x14ac:dyDescent="0.3">
      <c r="A115" s="5" t="s">
        <v>213</v>
      </c>
      <c r="B115" s="37">
        <v>0</v>
      </c>
      <c r="C115" s="37">
        <v>0</v>
      </c>
      <c r="D115" s="37">
        <v>0</v>
      </c>
      <c r="E115" s="37">
        <v>0</v>
      </c>
      <c r="F115" s="37">
        <v>0</v>
      </c>
      <c r="G115" s="37">
        <v>0</v>
      </c>
      <c r="H115" s="37">
        <v>0</v>
      </c>
      <c r="I115" s="37">
        <v>0</v>
      </c>
      <c r="J115" s="37">
        <v>0</v>
      </c>
      <c r="K115" s="37">
        <v>0</v>
      </c>
      <c r="L115" s="37">
        <f t="shared" si="3"/>
        <v>0</v>
      </c>
    </row>
    <row r="116" spans="1:12" s="35" customFormat="1" ht="13" x14ac:dyDescent="0.3">
      <c r="A116" s="4" t="s">
        <v>199</v>
      </c>
      <c r="B116" s="35">
        <v>0</v>
      </c>
      <c r="C116" s="35">
        <v>0</v>
      </c>
      <c r="D116" s="35">
        <v>0</v>
      </c>
      <c r="E116" s="35">
        <v>0</v>
      </c>
      <c r="F116" s="35">
        <v>0</v>
      </c>
      <c r="G116" s="35">
        <v>0</v>
      </c>
      <c r="H116" s="35">
        <v>0</v>
      </c>
      <c r="I116" s="35">
        <v>0</v>
      </c>
      <c r="J116" s="35">
        <v>0</v>
      </c>
      <c r="K116" s="35">
        <v>0</v>
      </c>
      <c r="L116" s="37">
        <f t="shared" si="3"/>
        <v>0</v>
      </c>
    </row>
    <row r="117" spans="1:12" s="35" customFormat="1" ht="13" x14ac:dyDescent="0.3">
      <c r="A117" s="4" t="s">
        <v>200</v>
      </c>
      <c r="B117" s="35">
        <v>0</v>
      </c>
      <c r="C117" s="35">
        <v>0</v>
      </c>
      <c r="D117" s="35">
        <v>0</v>
      </c>
      <c r="E117" s="35">
        <v>0</v>
      </c>
      <c r="F117" s="35">
        <v>0</v>
      </c>
      <c r="G117" s="35">
        <v>0</v>
      </c>
      <c r="H117" s="35">
        <v>0</v>
      </c>
      <c r="I117" s="35">
        <v>0</v>
      </c>
      <c r="J117" s="35">
        <v>0</v>
      </c>
      <c r="K117" s="35">
        <v>0</v>
      </c>
      <c r="L117" s="37">
        <f t="shared" si="3"/>
        <v>0</v>
      </c>
    </row>
    <row r="118" spans="1:12" s="37" customFormat="1" ht="13" x14ac:dyDescent="0.3">
      <c r="A118" s="5" t="s">
        <v>214</v>
      </c>
      <c r="B118" s="37">
        <v>0</v>
      </c>
      <c r="C118" s="37">
        <v>0</v>
      </c>
      <c r="D118" s="37">
        <v>0</v>
      </c>
      <c r="E118" s="37">
        <v>0</v>
      </c>
      <c r="F118" s="37">
        <v>0</v>
      </c>
      <c r="G118" s="37">
        <v>0</v>
      </c>
      <c r="H118" s="37">
        <v>0</v>
      </c>
      <c r="I118" s="37">
        <v>0</v>
      </c>
      <c r="J118" s="37">
        <v>0</v>
      </c>
      <c r="K118" s="37">
        <v>-0.40181668999999998</v>
      </c>
      <c r="L118" s="37">
        <f t="shared" si="3"/>
        <v>-0.40181668999999998</v>
      </c>
    </row>
    <row r="119" spans="1:12" s="37" customFormat="1" ht="13" x14ac:dyDescent="0.3">
      <c r="A119" s="5" t="s">
        <v>215</v>
      </c>
      <c r="B119" s="37">
        <v>0</v>
      </c>
      <c r="C119" s="37">
        <v>0</v>
      </c>
      <c r="D119" s="37">
        <v>0</v>
      </c>
      <c r="E119" s="37">
        <v>0</v>
      </c>
      <c r="F119" s="37">
        <v>0</v>
      </c>
      <c r="G119" s="37">
        <v>0</v>
      </c>
      <c r="H119" s="37">
        <v>0</v>
      </c>
      <c r="I119" s="37">
        <v>0</v>
      </c>
      <c r="J119" s="37">
        <v>0</v>
      </c>
      <c r="K119" s="37">
        <v>-0.40181668999999998</v>
      </c>
      <c r="L119" s="37">
        <f t="shared" si="3"/>
        <v>-0.40181668999999998</v>
      </c>
    </row>
    <row r="120" spans="1:12" s="35" customFormat="1" ht="13" x14ac:dyDescent="0.3">
      <c r="A120" s="4" t="s">
        <v>216</v>
      </c>
      <c r="B120" s="35">
        <v>0</v>
      </c>
      <c r="C120" s="35">
        <v>0</v>
      </c>
      <c r="D120" s="35">
        <v>0</v>
      </c>
      <c r="E120" s="35">
        <v>0</v>
      </c>
      <c r="F120" s="35">
        <v>0</v>
      </c>
      <c r="G120" s="35">
        <v>0</v>
      </c>
      <c r="H120" s="35">
        <v>0</v>
      </c>
      <c r="I120" s="35">
        <v>0</v>
      </c>
      <c r="J120" s="35">
        <v>0</v>
      </c>
      <c r="K120" s="35">
        <v>0</v>
      </c>
      <c r="L120" s="37">
        <f t="shared" si="3"/>
        <v>0</v>
      </c>
    </row>
    <row r="121" spans="1:12" s="35" customFormat="1" ht="13" x14ac:dyDescent="0.3">
      <c r="A121" s="4" t="s">
        <v>217</v>
      </c>
      <c r="B121" s="35">
        <v>0</v>
      </c>
      <c r="C121" s="35">
        <v>0</v>
      </c>
      <c r="D121" s="35">
        <v>0</v>
      </c>
      <c r="E121" s="35">
        <v>0</v>
      </c>
      <c r="F121" s="35">
        <v>0</v>
      </c>
      <c r="G121" s="35">
        <v>0</v>
      </c>
      <c r="H121" s="35">
        <v>0</v>
      </c>
      <c r="I121" s="35">
        <v>0</v>
      </c>
      <c r="J121" s="35">
        <v>0</v>
      </c>
      <c r="K121" s="35">
        <v>0.40181668999999998</v>
      </c>
      <c r="L121" s="37">
        <f t="shared" si="3"/>
        <v>0.40181668999999998</v>
      </c>
    </row>
    <row r="122" spans="1:12" s="37" customFormat="1" ht="13" x14ac:dyDescent="0.3">
      <c r="A122" s="5" t="s">
        <v>218</v>
      </c>
      <c r="B122" s="37">
        <v>0</v>
      </c>
      <c r="C122" s="37">
        <v>0</v>
      </c>
      <c r="D122" s="37">
        <v>0</v>
      </c>
      <c r="E122" s="37">
        <v>0</v>
      </c>
      <c r="F122" s="37">
        <v>0</v>
      </c>
      <c r="G122" s="37">
        <v>0</v>
      </c>
      <c r="H122" s="37">
        <v>0</v>
      </c>
      <c r="I122" s="37">
        <v>0</v>
      </c>
      <c r="J122" s="37">
        <v>0</v>
      </c>
      <c r="K122" s="37">
        <v>0</v>
      </c>
      <c r="L122" s="37">
        <f t="shared" si="3"/>
        <v>0</v>
      </c>
    </row>
    <row r="123" spans="1:12" s="35" customFormat="1" ht="13" x14ac:dyDescent="0.3">
      <c r="A123" s="4" t="s">
        <v>199</v>
      </c>
      <c r="B123" s="35">
        <v>0</v>
      </c>
      <c r="C123" s="35">
        <v>0</v>
      </c>
      <c r="D123" s="35">
        <v>0</v>
      </c>
      <c r="E123" s="35">
        <v>0</v>
      </c>
      <c r="F123" s="35">
        <v>0</v>
      </c>
      <c r="G123" s="35">
        <v>0</v>
      </c>
      <c r="H123" s="35">
        <v>0</v>
      </c>
      <c r="I123" s="35">
        <v>0</v>
      </c>
      <c r="J123" s="35">
        <v>0</v>
      </c>
      <c r="K123" s="35">
        <v>0</v>
      </c>
      <c r="L123" s="37">
        <f t="shared" si="3"/>
        <v>0</v>
      </c>
    </row>
    <row r="124" spans="1:12" s="35" customFormat="1" ht="13" x14ac:dyDescent="0.3">
      <c r="A124" s="4" t="s">
        <v>200</v>
      </c>
      <c r="B124" s="35">
        <v>0</v>
      </c>
      <c r="C124" s="35">
        <v>0</v>
      </c>
      <c r="D124" s="35">
        <v>0</v>
      </c>
      <c r="E124" s="35">
        <v>0</v>
      </c>
      <c r="F124" s="35">
        <v>0</v>
      </c>
      <c r="G124" s="35">
        <v>0</v>
      </c>
      <c r="H124" s="35">
        <v>0</v>
      </c>
      <c r="I124" s="35">
        <v>0</v>
      </c>
      <c r="J124" s="35">
        <v>0</v>
      </c>
      <c r="K124" s="35">
        <v>0</v>
      </c>
      <c r="L124" s="37">
        <f t="shared" si="3"/>
        <v>0</v>
      </c>
    </row>
    <row r="125" spans="1:12" s="35" customFormat="1" ht="13" x14ac:dyDescent="0.3">
      <c r="A125" s="4" t="s">
        <v>219</v>
      </c>
      <c r="B125" s="35">
        <v>0</v>
      </c>
      <c r="C125" s="35">
        <v>0</v>
      </c>
      <c r="D125" s="35">
        <v>0</v>
      </c>
      <c r="E125" s="35">
        <v>0</v>
      </c>
      <c r="F125" s="35">
        <v>0</v>
      </c>
      <c r="G125" s="35">
        <v>0</v>
      </c>
      <c r="H125" s="35">
        <v>0</v>
      </c>
      <c r="I125" s="35">
        <v>0</v>
      </c>
      <c r="J125" s="35">
        <v>0</v>
      </c>
      <c r="K125" s="35">
        <v>0</v>
      </c>
      <c r="L125" s="37">
        <f t="shared" si="3"/>
        <v>0</v>
      </c>
    </row>
    <row r="126" spans="1:12" s="35" customFormat="1" ht="13" x14ac:dyDescent="0.3">
      <c r="A126" s="4" t="s">
        <v>220</v>
      </c>
      <c r="B126" s="35">
        <v>0</v>
      </c>
      <c r="C126" s="35">
        <v>0</v>
      </c>
      <c r="D126" s="35">
        <v>0</v>
      </c>
      <c r="E126" s="35">
        <v>0</v>
      </c>
      <c r="F126" s="35">
        <v>0</v>
      </c>
      <c r="G126" s="35">
        <v>0</v>
      </c>
      <c r="H126" s="35">
        <v>0</v>
      </c>
      <c r="I126" s="35">
        <v>0</v>
      </c>
      <c r="J126" s="35">
        <v>0</v>
      </c>
      <c r="K126" s="35">
        <v>0</v>
      </c>
      <c r="L126" s="37">
        <f t="shared" si="3"/>
        <v>0</v>
      </c>
    </row>
    <row r="127" spans="1:12" s="35" customFormat="1" ht="13" x14ac:dyDescent="0.3">
      <c r="A127" s="4" t="s">
        <v>210</v>
      </c>
      <c r="B127" s="35">
        <v>0</v>
      </c>
      <c r="C127" s="35">
        <v>0</v>
      </c>
      <c r="D127" s="35">
        <v>0</v>
      </c>
      <c r="E127" s="35">
        <v>0</v>
      </c>
      <c r="F127" s="35">
        <v>0</v>
      </c>
      <c r="G127" s="35">
        <v>0</v>
      </c>
      <c r="H127" s="35">
        <v>0</v>
      </c>
      <c r="I127" s="35">
        <v>0</v>
      </c>
      <c r="J127" s="35">
        <v>0</v>
      </c>
      <c r="K127" s="35">
        <v>0</v>
      </c>
      <c r="L127" s="37">
        <f t="shared" si="3"/>
        <v>0</v>
      </c>
    </row>
    <row r="128" spans="1:12" s="37" customFormat="1" ht="13" x14ac:dyDescent="0.3">
      <c r="A128" s="5" t="s">
        <v>221</v>
      </c>
      <c r="B128" s="37">
        <v>0</v>
      </c>
      <c r="C128" s="37">
        <v>0</v>
      </c>
      <c r="D128" s="37">
        <v>0</v>
      </c>
      <c r="E128" s="37">
        <v>0</v>
      </c>
      <c r="F128" s="37">
        <v>0</v>
      </c>
      <c r="G128" s="37">
        <v>0</v>
      </c>
      <c r="H128" s="37">
        <v>0</v>
      </c>
      <c r="I128" s="37">
        <v>0</v>
      </c>
      <c r="J128" s="37">
        <v>0</v>
      </c>
      <c r="K128" s="37">
        <v>-0.35690699999999997</v>
      </c>
      <c r="L128" s="37">
        <f t="shared" si="3"/>
        <v>-0.35690699999999997</v>
      </c>
    </row>
    <row r="129" spans="1:12" s="35" customFormat="1" ht="13" x14ac:dyDescent="0.3">
      <c r="A129" s="4" t="s">
        <v>222</v>
      </c>
      <c r="B129" s="35">
        <v>0</v>
      </c>
      <c r="C129" s="35">
        <v>0</v>
      </c>
      <c r="D129" s="35">
        <v>0</v>
      </c>
      <c r="E129" s="35">
        <v>0</v>
      </c>
      <c r="F129" s="35">
        <v>0</v>
      </c>
      <c r="G129" s="35">
        <v>0</v>
      </c>
      <c r="H129" s="35">
        <v>0</v>
      </c>
      <c r="I129" s="35">
        <v>0</v>
      </c>
      <c r="J129" s="35">
        <v>0</v>
      </c>
      <c r="K129" s="35">
        <v>0</v>
      </c>
      <c r="L129" s="37">
        <f t="shared" si="3"/>
        <v>0</v>
      </c>
    </row>
    <row r="130" spans="1:12" s="35" customFormat="1" ht="13" x14ac:dyDescent="0.3">
      <c r="A130" s="4" t="s">
        <v>223</v>
      </c>
      <c r="B130" s="35">
        <v>0</v>
      </c>
      <c r="C130" s="35">
        <v>0</v>
      </c>
      <c r="D130" s="35">
        <v>0</v>
      </c>
      <c r="E130" s="35">
        <v>0</v>
      </c>
      <c r="F130" s="35">
        <v>0</v>
      </c>
      <c r="G130" s="35">
        <v>0</v>
      </c>
      <c r="H130" s="35">
        <v>0</v>
      </c>
      <c r="I130" s="35">
        <v>0</v>
      </c>
      <c r="J130" s="35">
        <v>0</v>
      </c>
      <c r="K130" s="35">
        <v>0.35690699999999997</v>
      </c>
      <c r="L130" s="37">
        <f t="shared" si="3"/>
        <v>0.35690699999999997</v>
      </c>
    </row>
    <row r="131" spans="1:12" s="37" customFormat="1" ht="13" x14ac:dyDescent="0.3">
      <c r="A131" s="5" t="s">
        <v>224</v>
      </c>
      <c r="B131" s="37">
        <v>0</v>
      </c>
      <c r="C131" s="37">
        <v>0</v>
      </c>
      <c r="D131" s="37">
        <v>0</v>
      </c>
      <c r="E131" s="37">
        <v>0</v>
      </c>
      <c r="F131" s="37">
        <v>0</v>
      </c>
      <c r="G131" s="37">
        <v>0</v>
      </c>
      <c r="H131" s="37">
        <v>0</v>
      </c>
      <c r="I131" s="37">
        <v>0</v>
      </c>
      <c r="J131" s="37">
        <v>0</v>
      </c>
      <c r="K131" s="37">
        <v>0</v>
      </c>
      <c r="L131" s="37">
        <f t="shared" si="3"/>
        <v>0</v>
      </c>
    </row>
    <row r="132" spans="1:12" s="35" customFormat="1" ht="13" x14ac:dyDescent="0.3">
      <c r="A132" s="4" t="s">
        <v>225</v>
      </c>
      <c r="B132" s="35">
        <v>0</v>
      </c>
      <c r="C132" s="35">
        <v>0</v>
      </c>
      <c r="D132" s="35">
        <v>0</v>
      </c>
      <c r="E132" s="35">
        <v>0</v>
      </c>
      <c r="F132" s="35">
        <v>0</v>
      </c>
      <c r="G132" s="35">
        <v>0</v>
      </c>
      <c r="H132" s="35">
        <v>0</v>
      </c>
      <c r="I132" s="35">
        <v>0</v>
      </c>
      <c r="J132" s="35">
        <v>0</v>
      </c>
      <c r="K132" s="35">
        <v>0</v>
      </c>
      <c r="L132" s="37">
        <f t="shared" si="3"/>
        <v>0</v>
      </c>
    </row>
    <row r="133" spans="1:12" s="35" customFormat="1" ht="13" x14ac:dyDescent="0.3">
      <c r="A133" s="4" t="s">
        <v>226</v>
      </c>
      <c r="B133" s="35">
        <v>0</v>
      </c>
      <c r="C133" s="35">
        <v>0</v>
      </c>
      <c r="D133" s="35">
        <v>0</v>
      </c>
      <c r="E133" s="35">
        <v>0</v>
      </c>
      <c r="F133" s="35">
        <v>0</v>
      </c>
      <c r="G133" s="35">
        <v>0</v>
      </c>
      <c r="H133" s="35">
        <v>0</v>
      </c>
      <c r="I133" s="35">
        <v>0</v>
      </c>
      <c r="J133" s="35">
        <v>0</v>
      </c>
      <c r="K133" s="35">
        <v>0</v>
      </c>
      <c r="L133" s="37">
        <f t="shared" si="3"/>
        <v>0</v>
      </c>
    </row>
    <row r="134" spans="1:12" s="35" customFormat="1" x14ac:dyDescent="0.25">
      <c r="A134" s="4"/>
    </row>
    <row r="135" spans="1:12" s="35" customFormat="1" ht="13" thickBot="1" x14ac:dyDescent="0.3">
      <c r="A135" s="31"/>
      <c r="B135" s="31"/>
      <c r="C135" s="31"/>
      <c r="D135" s="31"/>
      <c r="E135" s="31"/>
      <c r="F135" s="31"/>
      <c r="G135" s="31"/>
      <c r="H135" s="31"/>
      <c r="I135" s="31"/>
      <c r="J135" s="31"/>
      <c r="K135" s="31"/>
      <c r="L135" s="31"/>
    </row>
    <row r="136" spans="1:12" ht="13" thickTop="1" x14ac:dyDescent="0.25"/>
    <row r="141" spans="1:12" ht="14.5" x14ac:dyDescent="0.25">
      <c r="A141" s="29" t="s">
        <v>373</v>
      </c>
    </row>
  </sheetData>
  <printOptions horizontalCentered="1"/>
  <pageMargins left="0.75" right="0.75" top="0.38" bottom="0.49" header="0" footer="0"/>
  <pageSetup scale="70"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C940-97B2-421C-81B1-D5458AE263EF}">
  <dimension ref="A1:H140"/>
  <sheetViews>
    <sheetView showGridLines="0" defaultGridColor="0" topLeftCell="A27" colorId="60" workbookViewId="0">
      <selection activeCell="A144" sqref="A144"/>
    </sheetView>
  </sheetViews>
  <sheetFormatPr baseColWidth="10" defaultColWidth="11.453125" defaultRowHeight="12.5" x14ac:dyDescent="0.25"/>
  <cols>
    <col min="1" max="1" width="51.54296875" style="29" bestFit="1" customWidth="1"/>
    <col min="2" max="2" width="11.453125" style="29"/>
    <col min="3" max="3" width="12.81640625" style="29" bestFit="1" customWidth="1"/>
    <col min="4" max="16384" width="11.453125" style="29"/>
  </cols>
  <sheetData>
    <row r="1" spans="1:3" x14ac:dyDescent="0.25">
      <c r="A1" s="1" t="s">
        <v>0</v>
      </c>
    </row>
    <row r="2" spans="1:3" x14ac:dyDescent="0.25">
      <c r="A2" s="1" t="s">
        <v>2</v>
      </c>
    </row>
    <row r="3" spans="1:3" x14ac:dyDescent="0.25">
      <c r="A3" s="1" t="s">
        <v>3</v>
      </c>
    </row>
    <row r="5" spans="1:3" ht="13" x14ac:dyDescent="0.3">
      <c r="A5" s="32" t="s">
        <v>4</v>
      </c>
    </row>
    <row r="6" spans="1:3" ht="15" x14ac:dyDescent="0.3">
      <c r="A6" s="32" t="s">
        <v>370</v>
      </c>
    </row>
    <row r="7" spans="1:3" ht="13" x14ac:dyDescent="0.3">
      <c r="A7" s="32">
        <v>2025</v>
      </c>
    </row>
    <row r="8" spans="1:3" ht="13" x14ac:dyDescent="0.3">
      <c r="A8" s="32" t="s">
        <v>5</v>
      </c>
    </row>
    <row r="9" spans="1:3" ht="13" thickBot="1" x14ac:dyDescent="0.3"/>
    <row r="10" spans="1:3" ht="13.5" thickTop="1" thickBot="1" x14ac:dyDescent="0.3">
      <c r="A10" s="3" t="s">
        <v>1</v>
      </c>
      <c r="B10" s="3" t="s">
        <v>107</v>
      </c>
      <c r="C10" s="3" t="s">
        <v>126</v>
      </c>
    </row>
    <row r="11" spans="1:3" s="35" customFormat="1" ht="13" thickTop="1" x14ac:dyDescent="0.25">
      <c r="A11" s="4"/>
    </row>
    <row r="12" spans="1:3" s="37" customFormat="1" ht="13" x14ac:dyDescent="0.3">
      <c r="A12" s="5" t="s">
        <v>127</v>
      </c>
      <c r="B12" s="37">
        <v>-17565.531800000001</v>
      </c>
      <c r="C12" s="37">
        <f t="shared" ref="C12:C43" si="0">+B12</f>
        <v>-17565.531800000001</v>
      </c>
    </row>
    <row r="13" spans="1:3" s="37" customFormat="1" ht="13" x14ac:dyDescent="0.3">
      <c r="A13" s="5" t="s">
        <v>128</v>
      </c>
      <c r="B13" s="37">
        <v>-17565.531800000001</v>
      </c>
      <c r="C13" s="37">
        <f t="shared" si="0"/>
        <v>-17565.531800000001</v>
      </c>
    </row>
    <row r="14" spans="1:3" s="37" customFormat="1" ht="13" x14ac:dyDescent="0.3">
      <c r="A14" s="5" t="s">
        <v>129</v>
      </c>
      <c r="B14" s="37">
        <v>0</v>
      </c>
      <c r="C14" s="37">
        <f t="shared" si="0"/>
        <v>0</v>
      </c>
    </row>
    <row r="15" spans="1:3" s="37" customFormat="1" ht="13" x14ac:dyDescent="0.3">
      <c r="A15" s="5" t="s">
        <v>130</v>
      </c>
      <c r="B15" s="37">
        <v>0</v>
      </c>
      <c r="C15" s="37">
        <f t="shared" si="0"/>
        <v>0</v>
      </c>
    </row>
    <row r="16" spans="1:3" s="35" customFormat="1" ht="13" x14ac:dyDescent="0.3">
      <c r="A16" s="4" t="s">
        <v>131</v>
      </c>
      <c r="B16" s="35">
        <v>0</v>
      </c>
      <c r="C16" s="37">
        <f t="shared" si="0"/>
        <v>0</v>
      </c>
    </row>
    <row r="17" spans="1:3" s="35" customFormat="1" ht="13" x14ac:dyDescent="0.3">
      <c r="A17" s="4" t="s">
        <v>132</v>
      </c>
      <c r="B17" s="35">
        <v>0</v>
      </c>
      <c r="C17" s="37">
        <f t="shared" si="0"/>
        <v>0</v>
      </c>
    </row>
    <row r="18" spans="1:3" s="35" customFormat="1" ht="13" x14ac:dyDescent="0.3">
      <c r="A18" s="4" t="s">
        <v>133</v>
      </c>
      <c r="B18" s="35">
        <v>0</v>
      </c>
      <c r="C18" s="37">
        <f t="shared" si="0"/>
        <v>0</v>
      </c>
    </row>
    <row r="19" spans="1:3" s="35" customFormat="1" ht="13" x14ac:dyDescent="0.3">
      <c r="A19" s="4" t="s">
        <v>134</v>
      </c>
      <c r="B19" s="35">
        <v>0</v>
      </c>
      <c r="C19" s="37">
        <f t="shared" si="0"/>
        <v>0</v>
      </c>
    </row>
    <row r="20" spans="1:3" s="37" customFormat="1" ht="13" x14ac:dyDescent="0.3">
      <c r="A20" s="5" t="s">
        <v>135</v>
      </c>
      <c r="B20" s="37">
        <v>0</v>
      </c>
      <c r="C20" s="37">
        <f t="shared" si="0"/>
        <v>0</v>
      </c>
    </row>
    <row r="21" spans="1:3" s="35" customFormat="1" ht="13" x14ac:dyDescent="0.3">
      <c r="A21" s="4" t="s">
        <v>136</v>
      </c>
      <c r="B21" s="35">
        <v>0</v>
      </c>
      <c r="C21" s="37">
        <f t="shared" si="0"/>
        <v>0</v>
      </c>
    </row>
    <row r="22" spans="1:3" s="35" customFormat="1" ht="13" x14ac:dyDescent="0.3">
      <c r="A22" s="4" t="s">
        <v>137</v>
      </c>
      <c r="B22" s="35">
        <v>0</v>
      </c>
      <c r="C22" s="37">
        <f t="shared" si="0"/>
        <v>0</v>
      </c>
    </row>
    <row r="23" spans="1:3" s="35" customFormat="1" ht="13" x14ac:dyDescent="0.3">
      <c r="A23" s="4" t="s">
        <v>134</v>
      </c>
      <c r="B23" s="35">
        <v>0</v>
      </c>
      <c r="C23" s="37">
        <f t="shared" si="0"/>
        <v>0</v>
      </c>
    </row>
    <row r="24" spans="1:3" s="37" customFormat="1" ht="13" x14ac:dyDescent="0.3">
      <c r="A24" s="5" t="s">
        <v>138</v>
      </c>
      <c r="B24" s="37">
        <v>689.12530000000004</v>
      </c>
      <c r="C24" s="37">
        <f t="shared" si="0"/>
        <v>689.12530000000004</v>
      </c>
    </row>
    <row r="25" spans="1:3" s="35" customFormat="1" ht="13" x14ac:dyDescent="0.3">
      <c r="A25" s="4" t="s">
        <v>139</v>
      </c>
      <c r="B25" s="35">
        <v>0</v>
      </c>
      <c r="C25" s="37">
        <f t="shared" si="0"/>
        <v>0</v>
      </c>
    </row>
    <row r="26" spans="1:3" s="37" customFormat="1" ht="13" x14ac:dyDescent="0.3">
      <c r="A26" s="5" t="s">
        <v>140</v>
      </c>
      <c r="B26" s="37">
        <v>683.44159999999999</v>
      </c>
      <c r="C26" s="37">
        <f t="shared" si="0"/>
        <v>683.44159999999999</v>
      </c>
    </row>
    <row r="27" spans="1:3" s="37" customFormat="1" ht="13" x14ac:dyDescent="0.3">
      <c r="A27" s="5" t="s">
        <v>141</v>
      </c>
      <c r="B27" s="37">
        <v>683.44159999999999</v>
      </c>
      <c r="C27" s="37">
        <f t="shared" si="0"/>
        <v>683.44159999999999</v>
      </c>
    </row>
    <row r="28" spans="1:3" s="35" customFormat="1" ht="13" x14ac:dyDescent="0.3">
      <c r="A28" s="4" t="s">
        <v>142</v>
      </c>
      <c r="B28" s="35">
        <v>0</v>
      </c>
      <c r="C28" s="37">
        <f t="shared" si="0"/>
        <v>0</v>
      </c>
    </row>
    <row r="29" spans="1:3" s="35" customFormat="1" ht="13" x14ac:dyDescent="0.3">
      <c r="A29" s="4" t="s">
        <v>143</v>
      </c>
      <c r="B29" s="35">
        <v>683.44159999999999</v>
      </c>
      <c r="C29" s="37">
        <f t="shared" si="0"/>
        <v>683.44159999999999</v>
      </c>
    </row>
    <row r="30" spans="1:3" s="35" customFormat="1" ht="13" x14ac:dyDescent="0.3">
      <c r="A30" s="4" t="s">
        <v>144</v>
      </c>
      <c r="B30" s="35">
        <v>0</v>
      </c>
      <c r="C30" s="37">
        <f t="shared" si="0"/>
        <v>0</v>
      </c>
    </row>
    <row r="31" spans="1:3" s="35" customFormat="1" ht="13" x14ac:dyDescent="0.3">
      <c r="A31" s="4" t="s">
        <v>145</v>
      </c>
      <c r="B31" s="35">
        <v>0</v>
      </c>
      <c r="C31" s="37">
        <f t="shared" si="0"/>
        <v>0</v>
      </c>
    </row>
    <row r="32" spans="1:3" s="35" customFormat="1" ht="13" x14ac:dyDescent="0.3">
      <c r="A32" s="4" t="s">
        <v>146</v>
      </c>
      <c r="B32" s="35">
        <v>5.6837</v>
      </c>
      <c r="C32" s="37">
        <f t="shared" si="0"/>
        <v>5.6837</v>
      </c>
    </row>
    <row r="33" spans="1:3" s="37" customFormat="1" ht="13" x14ac:dyDescent="0.3">
      <c r="A33" s="5" t="s">
        <v>147</v>
      </c>
      <c r="B33" s="37">
        <v>-18254.6571</v>
      </c>
      <c r="C33" s="37">
        <f t="shared" si="0"/>
        <v>-18254.6571</v>
      </c>
    </row>
    <row r="34" spans="1:3" s="37" customFormat="1" ht="13" x14ac:dyDescent="0.3">
      <c r="A34" s="5" t="s">
        <v>148</v>
      </c>
      <c r="B34" s="37">
        <v>-19340.739799999999</v>
      </c>
      <c r="C34" s="37">
        <f t="shared" si="0"/>
        <v>-19340.739799999999</v>
      </c>
    </row>
    <row r="35" spans="1:3" s="37" customFormat="1" ht="13" x14ac:dyDescent="0.3">
      <c r="A35" s="5" t="s">
        <v>149</v>
      </c>
      <c r="B35" s="37">
        <v>1323.7073</v>
      </c>
      <c r="C35" s="37">
        <f t="shared" si="0"/>
        <v>1323.7073</v>
      </c>
    </row>
    <row r="36" spans="1:3" s="37" customFormat="1" ht="13" x14ac:dyDescent="0.3">
      <c r="A36" s="5" t="s">
        <v>150</v>
      </c>
      <c r="B36" s="37">
        <v>0</v>
      </c>
      <c r="C36" s="37">
        <f t="shared" si="0"/>
        <v>0</v>
      </c>
    </row>
    <row r="37" spans="1:3" s="35" customFormat="1" ht="13" x14ac:dyDescent="0.3">
      <c r="A37" s="4" t="s">
        <v>151</v>
      </c>
      <c r="B37" s="35">
        <v>-20664.447100000001</v>
      </c>
      <c r="C37" s="37">
        <f t="shared" si="0"/>
        <v>-20664.447100000001</v>
      </c>
    </row>
    <row r="38" spans="1:3" s="35" customFormat="1" ht="13" x14ac:dyDescent="0.3">
      <c r="A38" s="4" t="s">
        <v>152</v>
      </c>
      <c r="B38" s="35">
        <v>1086.0826999999999</v>
      </c>
      <c r="C38" s="37">
        <f t="shared" si="0"/>
        <v>1086.0826999999999</v>
      </c>
    </row>
    <row r="39" spans="1:3" s="35" customFormat="1" ht="13" x14ac:dyDescent="0.3">
      <c r="A39" s="4" t="s">
        <v>153</v>
      </c>
      <c r="B39" s="35">
        <v>0</v>
      </c>
      <c r="C39" s="37">
        <f t="shared" si="0"/>
        <v>0</v>
      </c>
    </row>
    <row r="40" spans="1:3" s="35" customFormat="1" ht="13" x14ac:dyDescent="0.3">
      <c r="A40" s="4" t="s">
        <v>154</v>
      </c>
      <c r="B40" s="35">
        <v>0</v>
      </c>
      <c r="C40" s="37">
        <f t="shared" si="0"/>
        <v>0</v>
      </c>
    </row>
    <row r="41" spans="1:3" s="37" customFormat="1" ht="13" x14ac:dyDescent="0.3">
      <c r="A41" s="5" t="s">
        <v>155</v>
      </c>
      <c r="B41" s="37">
        <v>0</v>
      </c>
      <c r="C41" s="37">
        <f t="shared" si="0"/>
        <v>0</v>
      </c>
    </row>
    <row r="42" spans="1:3" s="35" customFormat="1" ht="13" x14ac:dyDescent="0.3">
      <c r="A42" s="4" t="s">
        <v>156</v>
      </c>
      <c r="B42" s="35">
        <v>0</v>
      </c>
      <c r="C42" s="37">
        <f t="shared" si="0"/>
        <v>0</v>
      </c>
    </row>
    <row r="43" spans="1:3" s="37" customFormat="1" ht="13" x14ac:dyDescent="0.3">
      <c r="A43" s="5" t="s">
        <v>157</v>
      </c>
      <c r="B43" s="37">
        <v>0</v>
      </c>
      <c r="C43" s="37">
        <f t="shared" si="0"/>
        <v>0</v>
      </c>
    </row>
    <row r="44" spans="1:3" s="37" customFormat="1" ht="13" x14ac:dyDescent="0.3">
      <c r="A44" s="5" t="s">
        <v>148</v>
      </c>
      <c r="B44" s="37">
        <v>0</v>
      </c>
      <c r="C44" s="37">
        <f t="shared" ref="C44:C75" si="1">+B44</f>
        <v>0</v>
      </c>
    </row>
    <row r="45" spans="1:3" s="37" customFormat="1" ht="13" x14ac:dyDescent="0.3">
      <c r="A45" s="5" t="s">
        <v>150</v>
      </c>
      <c r="B45" s="37">
        <v>0</v>
      </c>
      <c r="C45" s="37">
        <f t="shared" si="1"/>
        <v>0</v>
      </c>
    </row>
    <row r="46" spans="1:3" s="35" customFormat="1" ht="13" x14ac:dyDescent="0.3">
      <c r="A46" s="4" t="s">
        <v>151</v>
      </c>
      <c r="B46" s="35">
        <v>0</v>
      </c>
      <c r="C46" s="37">
        <f t="shared" si="1"/>
        <v>0</v>
      </c>
    </row>
    <row r="47" spans="1:3" s="35" customFormat="1" ht="13" x14ac:dyDescent="0.3">
      <c r="A47" s="4" t="s">
        <v>152</v>
      </c>
      <c r="B47" s="35">
        <v>0</v>
      </c>
      <c r="C47" s="37">
        <f t="shared" si="1"/>
        <v>0</v>
      </c>
    </row>
    <row r="48" spans="1:3" s="35" customFormat="1" ht="13" x14ac:dyDescent="0.3">
      <c r="A48" s="4" t="s">
        <v>153</v>
      </c>
      <c r="B48" s="35">
        <v>0</v>
      </c>
      <c r="C48" s="37">
        <f t="shared" si="1"/>
        <v>0</v>
      </c>
    </row>
    <row r="49" spans="1:3" s="35" customFormat="1" ht="13" x14ac:dyDescent="0.3">
      <c r="A49" s="4" t="s">
        <v>158</v>
      </c>
      <c r="B49" s="35">
        <v>0</v>
      </c>
      <c r="C49" s="37">
        <f t="shared" si="1"/>
        <v>0</v>
      </c>
    </row>
    <row r="50" spans="1:3" s="37" customFormat="1" ht="13" x14ac:dyDescent="0.3">
      <c r="A50" s="5" t="s">
        <v>159</v>
      </c>
      <c r="B50" s="37">
        <v>183281.92050000001</v>
      </c>
      <c r="C50" s="37">
        <f t="shared" si="1"/>
        <v>183281.92050000001</v>
      </c>
    </row>
    <row r="51" spans="1:3" s="37" customFormat="1" ht="13" x14ac:dyDescent="0.3">
      <c r="A51" s="5" t="s">
        <v>160</v>
      </c>
      <c r="B51" s="37">
        <v>183281.92050000001</v>
      </c>
      <c r="C51" s="37">
        <f t="shared" si="1"/>
        <v>183281.92050000001</v>
      </c>
    </row>
    <row r="52" spans="1:3" s="37" customFormat="1" ht="13" x14ac:dyDescent="0.3">
      <c r="A52" s="5" t="s">
        <v>161</v>
      </c>
      <c r="B52" s="37">
        <v>183281.92050000001</v>
      </c>
      <c r="C52" s="37">
        <f t="shared" si="1"/>
        <v>183281.92050000001</v>
      </c>
    </row>
    <row r="53" spans="1:3" s="35" customFormat="1" ht="13" x14ac:dyDescent="0.3">
      <c r="A53" s="4" t="s">
        <v>162</v>
      </c>
      <c r="B53" s="35">
        <v>0</v>
      </c>
      <c r="C53" s="37">
        <f t="shared" si="1"/>
        <v>0</v>
      </c>
    </row>
    <row r="54" spans="1:3" s="35" customFormat="1" ht="13" x14ac:dyDescent="0.3">
      <c r="A54" s="4" t="s">
        <v>163</v>
      </c>
      <c r="B54" s="35">
        <v>0</v>
      </c>
      <c r="C54" s="37">
        <f t="shared" si="1"/>
        <v>0</v>
      </c>
    </row>
    <row r="55" spans="1:3" s="35" customFormat="1" ht="13" x14ac:dyDescent="0.3">
      <c r="A55" s="4" t="s">
        <v>164</v>
      </c>
      <c r="B55" s="35">
        <v>0</v>
      </c>
      <c r="C55" s="37">
        <f t="shared" si="1"/>
        <v>0</v>
      </c>
    </row>
    <row r="56" spans="1:3" s="35" customFormat="1" ht="13" x14ac:dyDescent="0.3">
      <c r="A56" s="4" t="s">
        <v>165</v>
      </c>
      <c r="B56" s="35">
        <v>5204.5874999999996</v>
      </c>
      <c r="C56" s="37">
        <f t="shared" si="1"/>
        <v>5204.5874999999996</v>
      </c>
    </row>
    <row r="57" spans="1:3" s="37" customFormat="1" ht="13" x14ac:dyDescent="0.3">
      <c r="A57" s="5" t="s">
        <v>166</v>
      </c>
      <c r="B57" s="37">
        <v>0</v>
      </c>
      <c r="C57" s="37">
        <f t="shared" si="1"/>
        <v>0</v>
      </c>
    </row>
    <row r="58" spans="1:3" s="37" customFormat="1" ht="13" x14ac:dyDescent="0.3">
      <c r="A58" s="5" t="s">
        <v>167</v>
      </c>
      <c r="B58" s="37">
        <v>0</v>
      </c>
      <c r="C58" s="37">
        <f t="shared" si="1"/>
        <v>0</v>
      </c>
    </row>
    <row r="59" spans="1:3" s="35" customFormat="1" ht="13" x14ac:dyDescent="0.3">
      <c r="A59" s="4" t="s">
        <v>143</v>
      </c>
      <c r="B59" s="35">
        <v>0</v>
      </c>
      <c r="C59" s="37">
        <f t="shared" si="1"/>
        <v>0</v>
      </c>
    </row>
    <row r="60" spans="1:3" s="35" customFormat="1" ht="13" x14ac:dyDescent="0.3">
      <c r="A60" s="4" t="s">
        <v>142</v>
      </c>
      <c r="B60" s="35">
        <v>0</v>
      </c>
      <c r="C60" s="37">
        <f t="shared" si="1"/>
        <v>0</v>
      </c>
    </row>
    <row r="61" spans="1:3" s="35" customFormat="1" ht="13" x14ac:dyDescent="0.3">
      <c r="A61" s="4" t="s">
        <v>144</v>
      </c>
      <c r="B61" s="35">
        <v>0</v>
      </c>
      <c r="C61" s="37">
        <f t="shared" si="1"/>
        <v>0</v>
      </c>
    </row>
    <row r="62" spans="1:3" s="35" customFormat="1" ht="13" x14ac:dyDescent="0.3">
      <c r="A62" s="4" t="s">
        <v>168</v>
      </c>
      <c r="B62" s="35">
        <v>0</v>
      </c>
      <c r="C62" s="37">
        <f t="shared" si="1"/>
        <v>0</v>
      </c>
    </row>
    <row r="63" spans="1:3" s="37" customFormat="1" ht="13" x14ac:dyDescent="0.3">
      <c r="A63" s="5" t="s">
        <v>169</v>
      </c>
      <c r="B63" s="37">
        <v>178077.33300000001</v>
      </c>
      <c r="C63" s="37">
        <f t="shared" si="1"/>
        <v>178077.33300000001</v>
      </c>
    </row>
    <row r="64" spans="1:3" s="35" customFormat="1" ht="13" x14ac:dyDescent="0.3">
      <c r="A64" s="4" t="s">
        <v>170</v>
      </c>
      <c r="B64" s="35">
        <v>0</v>
      </c>
      <c r="C64" s="37">
        <f t="shared" si="1"/>
        <v>0</v>
      </c>
    </row>
    <row r="65" spans="1:3" s="35" customFormat="1" ht="13" x14ac:dyDescent="0.3">
      <c r="A65" s="4" t="s">
        <v>171</v>
      </c>
      <c r="B65" s="35">
        <v>0</v>
      </c>
      <c r="C65" s="37">
        <f t="shared" si="1"/>
        <v>0</v>
      </c>
    </row>
    <row r="66" spans="1:3" s="35" customFormat="1" ht="13" x14ac:dyDescent="0.3">
      <c r="A66" s="4" t="s">
        <v>172</v>
      </c>
      <c r="B66" s="35">
        <v>0</v>
      </c>
      <c r="C66" s="37">
        <f t="shared" si="1"/>
        <v>0</v>
      </c>
    </row>
    <row r="67" spans="1:3" s="35" customFormat="1" ht="13" x14ac:dyDescent="0.3">
      <c r="A67" s="4" t="s">
        <v>187</v>
      </c>
      <c r="B67" s="35">
        <v>0</v>
      </c>
      <c r="C67" s="37">
        <f t="shared" si="1"/>
        <v>0</v>
      </c>
    </row>
    <row r="68" spans="1:3" s="35" customFormat="1" ht="13" x14ac:dyDescent="0.3">
      <c r="A68" s="4" t="s">
        <v>173</v>
      </c>
      <c r="B68" s="35">
        <v>0</v>
      </c>
      <c r="C68" s="37">
        <f t="shared" si="1"/>
        <v>0</v>
      </c>
    </row>
    <row r="69" spans="1:3" s="35" customFormat="1" ht="13" x14ac:dyDescent="0.3">
      <c r="A69" s="4" t="s">
        <v>175</v>
      </c>
      <c r="B69" s="35">
        <v>178077.33300000001</v>
      </c>
      <c r="C69" s="37">
        <f t="shared" si="1"/>
        <v>178077.33300000001</v>
      </c>
    </row>
    <row r="70" spans="1:3" s="35" customFormat="1" ht="13" x14ac:dyDescent="0.3">
      <c r="A70" s="4" t="s">
        <v>176</v>
      </c>
      <c r="B70" s="35">
        <v>0</v>
      </c>
      <c r="C70" s="37">
        <f t="shared" si="1"/>
        <v>0</v>
      </c>
    </row>
    <row r="71" spans="1:3" s="35" customFormat="1" ht="13" x14ac:dyDescent="0.3">
      <c r="A71" s="4" t="s">
        <v>177</v>
      </c>
      <c r="B71" s="35">
        <v>0</v>
      </c>
      <c r="C71" s="37">
        <f t="shared" si="1"/>
        <v>0</v>
      </c>
    </row>
    <row r="72" spans="1:3" s="37" customFormat="1" ht="13" x14ac:dyDescent="0.3">
      <c r="A72" s="5" t="s">
        <v>178</v>
      </c>
      <c r="B72" s="37">
        <v>0</v>
      </c>
      <c r="C72" s="37">
        <f t="shared" si="1"/>
        <v>0</v>
      </c>
    </row>
    <row r="73" spans="1:3" s="37" customFormat="1" ht="13" x14ac:dyDescent="0.3">
      <c r="A73" s="5" t="s">
        <v>179</v>
      </c>
      <c r="B73" s="37">
        <v>0</v>
      </c>
      <c r="C73" s="37">
        <f t="shared" si="1"/>
        <v>0</v>
      </c>
    </row>
    <row r="74" spans="1:3" s="35" customFormat="1" ht="13" x14ac:dyDescent="0.3">
      <c r="A74" s="4" t="s">
        <v>180</v>
      </c>
      <c r="B74" s="35">
        <v>0</v>
      </c>
      <c r="C74" s="37">
        <f t="shared" si="1"/>
        <v>0</v>
      </c>
    </row>
    <row r="75" spans="1:3" s="35" customFormat="1" ht="13" x14ac:dyDescent="0.3">
      <c r="A75" s="4" t="s">
        <v>181</v>
      </c>
      <c r="B75" s="35">
        <v>0</v>
      </c>
      <c r="C75" s="37">
        <f t="shared" si="1"/>
        <v>0</v>
      </c>
    </row>
    <row r="76" spans="1:3" s="37" customFormat="1" ht="13" x14ac:dyDescent="0.3">
      <c r="A76" s="5" t="s">
        <v>182</v>
      </c>
      <c r="B76" s="37">
        <v>0</v>
      </c>
      <c r="C76" s="37">
        <f t="shared" ref="C76:C107" si="2">+B76</f>
        <v>0</v>
      </c>
    </row>
    <row r="77" spans="1:3" s="35" customFormat="1" ht="13" x14ac:dyDescent="0.3">
      <c r="A77" s="4" t="s">
        <v>183</v>
      </c>
      <c r="B77" s="35">
        <v>0</v>
      </c>
      <c r="C77" s="37">
        <f t="shared" si="2"/>
        <v>0</v>
      </c>
    </row>
    <row r="78" spans="1:3" s="35" customFormat="1" ht="13" x14ac:dyDescent="0.3">
      <c r="A78" s="4" t="s">
        <v>184</v>
      </c>
      <c r="B78" s="35">
        <v>0</v>
      </c>
      <c r="C78" s="37">
        <f t="shared" si="2"/>
        <v>0</v>
      </c>
    </row>
    <row r="79" spans="1:3" s="37" customFormat="1" ht="13" x14ac:dyDescent="0.3">
      <c r="A79" s="5" t="s">
        <v>185</v>
      </c>
      <c r="B79" s="37">
        <v>0</v>
      </c>
      <c r="C79" s="37">
        <f t="shared" si="2"/>
        <v>0</v>
      </c>
    </row>
    <row r="80" spans="1:3" s="35" customFormat="1" ht="13" x14ac:dyDescent="0.3">
      <c r="A80" s="4" t="s">
        <v>170</v>
      </c>
      <c r="B80" s="35">
        <v>0</v>
      </c>
      <c r="C80" s="37">
        <f t="shared" si="2"/>
        <v>0</v>
      </c>
    </row>
    <row r="81" spans="1:3" s="35" customFormat="1" ht="13" x14ac:dyDescent="0.3">
      <c r="A81" s="4" t="s">
        <v>171</v>
      </c>
      <c r="B81" s="35">
        <v>0</v>
      </c>
      <c r="C81" s="37">
        <f t="shared" si="2"/>
        <v>0</v>
      </c>
    </row>
    <row r="82" spans="1:3" s="35" customFormat="1" ht="13" x14ac:dyDescent="0.3">
      <c r="A82" s="4" t="s">
        <v>172</v>
      </c>
      <c r="B82" s="35">
        <v>0</v>
      </c>
      <c r="C82" s="37">
        <f t="shared" si="2"/>
        <v>0</v>
      </c>
    </row>
    <row r="83" spans="1:3" s="35" customFormat="1" ht="13" x14ac:dyDescent="0.3">
      <c r="A83" s="4" t="s">
        <v>186</v>
      </c>
      <c r="B83" s="35">
        <v>0</v>
      </c>
      <c r="C83" s="37">
        <f t="shared" si="2"/>
        <v>0</v>
      </c>
    </row>
    <row r="84" spans="1:3" s="35" customFormat="1" ht="13" x14ac:dyDescent="0.3">
      <c r="A84" s="4" t="s">
        <v>187</v>
      </c>
      <c r="B84" s="35">
        <v>0</v>
      </c>
      <c r="C84" s="37">
        <f t="shared" si="2"/>
        <v>0</v>
      </c>
    </row>
    <row r="85" spans="1:3" s="35" customFormat="1" ht="13" x14ac:dyDescent="0.3">
      <c r="A85" s="4" t="s">
        <v>173</v>
      </c>
      <c r="B85" s="35">
        <v>0</v>
      </c>
      <c r="C85" s="37">
        <f t="shared" si="2"/>
        <v>0</v>
      </c>
    </row>
    <row r="86" spans="1:3" s="35" customFormat="1" ht="13" x14ac:dyDescent="0.3">
      <c r="A86" s="4" t="s">
        <v>175</v>
      </c>
      <c r="B86" s="35">
        <v>0</v>
      </c>
      <c r="C86" s="37">
        <f t="shared" si="2"/>
        <v>0</v>
      </c>
    </row>
    <row r="87" spans="1:3" s="35" customFormat="1" ht="13" x14ac:dyDescent="0.3">
      <c r="A87" s="4" t="s">
        <v>176</v>
      </c>
      <c r="B87" s="35">
        <v>0</v>
      </c>
      <c r="C87" s="37">
        <f t="shared" si="2"/>
        <v>0</v>
      </c>
    </row>
    <row r="88" spans="1:3" s="37" customFormat="1" ht="13" x14ac:dyDescent="0.3">
      <c r="A88" s="5" t="s">
        <v>188</v>
      </c>
      <c r="B88" s="37">
        <v>0</v>
      </c>
      <c r="C88" s="37">
        <f t="shared" si="2"/>
        <v>0</v>
      </c>
    </row>
    <row r="89" spans="1:3" s="35" customFormat="1" ht="13" x14ac:dyDescent="0.3">
      <c r="A89" s="4" t="s">
        <v>189</v>
      </c>
      <c r="B89" s="35">
        <v>0</v>
      </c>
      <c r="C89" s="37">
        <f t="shared" si="2"/>
        <v>0</v>
      </c>
    </row>
    <row r="90" spans="1:3" s="35" customFormat="1" ht="13" x14ac:dyDescent="0.3">
      <c r="A90" s="4" t="s">
        <v>190</v>
      </c>
      <c r="B90" s="35">
        <v>0</v>
      </c>
      <c r="C90" s="37">
        <f t="shared" si="2"/>
        <v>0</v>
      </c>
    </row>
    <row r="91" spans="1:3" s="35" customFormat="1" ht="13" x14ac:dyDescent="0.3">
      <c r="A91" s="4" t="s">
        <v>191</v>
      </c>
      <c r="B91" s="35">
        <v>-200847.4523</v>
      </c>
      <c r="C91" s="37">
        <f t="shared" si="2"/>
        <v>-200847.4523</v>
      </c>
    </row>
    <row r="92" spans="1:3" s="35" customFormat="1" ht="13" x14ac:dyDescent="0.3">
      <c r="A92" s="4" t="s">
        <v>192</v>
      </c>
      <c r="B92" s="35">
        <v>-200847.4523</v>
      </c>
      <c r="C92" s="37">
        <f t="shared" si="2"/>
        <v>-200847.4523</v>
      </c>
    </row>
    <row r="93" spans="1:3" s="35" customFormat="1" ht="13" x14ac:dyDescent="0.3">
      <c r="A93" s="4" t="s">
        <v>193</v>
      </c>
      <c r="B93" s="35">
        <v>199165.7974105</v>
      </c>
      <c r="C93" s="37">
        <f t="shared" si="2"/>
        <v>199165.7974105</v>
      </c>
    </row>
    <row r="94" spans="1:3" s="37" customFormat="1" ht="13" x14ac:dyDescent="0.3">
      <c r="A94" s="5" t="s">
        <v>194</v>
      </c>
      <c r="B94" s="37">
        <v>1681.6548895000001</v>
      </c>
      <c r="C94" s="37">
        <f t="shared" si="2"/>
        <v>1681.6548895000001</v>
      </c>
    </row>
    <row r="95" spans="1:3" s="37" customFormat="1" ht="13" x14ac:dyDescent="0.3">
      <c r="A95" s="5" t="s">
        <v>195</v>
      </c>
      <c r="B95" s="37">
        <v>1681.6548895000001</v>
      </c>
      <c r="C95" s="37">
        <f t="shared" si="2"/>
        <v>1681.6548895000001</v>
      </c>
    </row>
    <row r="96" spans="1:3" s="37" customFormat="1" ht="13" x14ac:dyDescent="0.3">
      <c r="A96" s="5" t="s">
        <v>196</v>
      </c>
      <c r="B96" s="37">
        <v>0</v>
      </c>
      <c r="C96" s="37">
        <f t="shared" si="2"/>
        <v>0</v>
      </c>
    </row>
    <row r="97" spans="1:3" s="35" customFormat="1" ht="13" x14ac:dyDescent="0.3">
      <c r="A97" s="4" t="s">
        <v>197</v>
      </c>
      <c r="B97" s="35">
        <v>0</v>
      </c>
      <c r="C97" s="37">
        <f t="shared" si="2"/>
        <v>0</v>
      </c>
    </row>
    <row r="98" spans="1:3" s="37" customFormat="1" ht="13" x14ac:dyDescent="0.3">
      <c r="A98" s="5" t="s">
        <v>198</v>
      </c>
      <c r="B98" s="37">
        <v>0</v>
      </c>
      <c r="C98" s="37">
        <f t="shared" si="2"/>
        <v>0</v>
      </c>
    </row>
    <row r="99" spans="1:3" s="35" customFormat="1" ht="13" x14ac:dyDescent="0.3">
      <c r="A99" s="4" t="s">
        <v>199</v>
      </c>
      <c r="B99" s="35">
        <v>0</v>
      </c>
      <c r="C99" s="37">
        <f t="shared" si="2"/>
        <v>0</v>
      </c>
    </row>
    <row r="100" spans="1:3" s="35" customFormat="1" ht="13" x14ac:dyDescent="0.3">
      <c r="A100" s="4" t="s">
        <v>200</v>
      </c>
      <c r="B100" s="35">
        <v>0</v>
      </c>
      <c r="C100" s="37">
        <f t="shared" si="2"/>
        <v>0</v>
      </c>
    </row>
    <row r="101" spans="1:3" s="35" customFormat="1" ht="13" x14ac:dyDescent="0.3">
      <c r="A101" s="4" t="s">
        <v>201</v>
      </c>
      <c r="B101" s="35">
        <v>0</v>
      </c>
      <c r="C101" s="37">
        <f t="shared" si="2"/>
        <v>0</v>
      </c>
    </row>
    <row r="102" spans="1:3" s="37" customFormat="1" ht="13" x14ac:dyDescent="0.3">
      <c r="A102" s="5" t="s">
        <v>202</v>
      </c>
      <c r="B102" s="37">
        <v>1681.6548895000001</v>
      </c>
      <c r="C102" s="37">
        <f t="shared" si="2"/>
        <v>1681.6548895000001</v>
      </c>
    </row>
    <row r="103" spans="1:3" s="35" customFormat="1" ht="13" x14ac:dyDescent="0.3">
      <c r="A103" s="4" t="s">
        <v>203</v>
      </c>
      <c r="B103" s="35">
        <v>0</v>
      </c>
      <c r="C103" s="37">
        <f t="shared" si="2"/>
        <v>0</v>
      </c>
    </row>
    <row r="104" spans="1:3" s="35" customFormat="1" ht="13" x14ac:dyDescent="0.3">
      <c r="A104" s="4" t="s">
        <v>204</v>
      </c>
      <c r="B104" s="35">
        <v>0</v>
      </c>
      <c r="C104" s="37">
        <f t="shared" si="2"/>
        <v>0</v>
      </c>
    </row>
    <row r="105" spans="1:3" s="37" customFormat="1" ht="13" x14ac:dyDescent="0.3">
      <c r="A105" s="5" t="s">
        <v>205</v>
      </c>
      <c r="B105" s="37">
        <v>1681.6548895000001</v>
      </c>
      <c r="C105" s="37">
        <f t="shared" si="2"/>
        <v>1681.6548895000001</v>
      </c>
    </row>
    <row r="106" spans="1:3" s="37" customFormat="1" ht="13" x14ac:dyDescent="0.3">
      <c r="A106" s="5" t="s">
        <v>206</v>
      </c>
      <c r="B106" s="37">
        <v>0</v>
      </c>
      <c r="C106" s="37">
        <f t="shared" si="2"/>
        <v>0</v>
      </c>
    </row>
    <row r="107" spans="1:3" s="35" customFormat="1" ht="13" x14ac:dyDescent="0.3">
      <c r="A107" s="4" t="s">
        <v>207</v>
      </c>
      <c r="B107" s="35">
        <v>0</v>
      </c>
      <c r="C107" s="37">
        <f t="shared" si="2"/>
        <v>0</v>
      </c>
    </row>
    <row r="108" spans="1:3" s="35" customFormat="1" ht="13" x14ac:dyDescent="0.3">
      <c r="A108" s="4" t="s">
        <v>208</v>
      </c>
      <c r="B108" s="35">
        <v>0</v>
      </c>
      <c r="C108" s="37">
        <f t="shared" ref="C108:C133" si="3">+B108</f>
        <v>0</v>
      </c>
    </row>
    <row r="109" spans="1:3" s="37" customFormat="1" ht="13" x14ac:dyDescent="0.3">
      <c r="A109" s="5" t="s">
        <v>209</v>
      </c>
      <c r="B109" s="37">
        <v>1681.6548895000001</v>
      </c>
      <c r="C109" s="37">
        <f t="shared" si="3"/>
        <v>1681.6548895000001</v>
      </c>
    </row>
    <row r="110" spans="1:3" s="35" customFormat="1" ht="13" x14ac:dyDescent="0.3">
      <c r="A110" s="4" t="s">
        <v>207</v>
      </c>
      <c r="B110" s="35">
        <v>1681.6548895000001</v>
      </c>
      <c r="C110" s="37">
        <f t="shared" si="3"/>
        <v>1681.6548895000001</v>
      </c>
    </row>
    <row r="111" spans="1:3" s="35" customFormat="1" ht="13" x14ac:dyDescent="0.3">
      <c r="A111" s="4" t="s">
        <v>208</v>
      </c>
      <c r="B111" s="35">
        <v>0</v>
      </c>
      <c r="C111" s="37">
        <f t="shared" si="3"/>
        <v>0</v>
      </c>
    </row>
    <row r="112" spans="1:3" s="35" customFormat="1" ht="13" x14ac:dyDescent="0.3">
      <c r="A112" s="4" t="s">
        <v>210</v>
      </c>
      <c r="B112" s="35">
        <v>0</v>
      </c>
      <c r="C112" s="37">
        <f t="shared" si="3"/>
        <v>0</v>
      </c>
    </row>
    <row r="113" spans="1:3" s="37" customFormat="1" ht="13" x14ac:dyDescent="0.3">
      <c r="A113" s="5" t="s">
        <v>211</v>
      </c>
      <c r="B113" s="37">
        <v>0</v>
      </c>
      <c r="C113" s="37">
        <f t="shared" si="3"/>
        <v>0</v>
      </c>
    </row>
    <row r="114" spans="1:3" s="35" customFormat="1" ht="13" x14ac:dyDescent="0.3">
      <c r="A114" s="4" t="s">
        <v>212</v>
      </c>
      <c r="B114" s="35">
        <v>0</v>
      </c>
      <c r="C114" s="37">
        <f t="shared" si="3"/>
        <v>0</v>
      </c>
    </row>
    <row r="115" spans="1:3" s="37" customFormat="1" ht="13" x14ac:dyDescent="0.3">
      <c r="A115" s="5" t="s">
        <v>213</v>
      </c>
      <c r="B115" s="37">
        <v>0</v>
      </c>
      <c r="C115" s="37">
        <f t="shared" si="3"/>
        <v>0</v>
      </c>
    </row>
    <row r="116" spans="1:3" s="35" customFormat="1" ht="13" x14ac:dyDescent="0.3">
      <c r="A116" s="4" t="s">
        <v>199</v>
      </c>
      <c r="B116" s="35">
        <v>0</v>
      </c>
      <c r="C116" s="37">
        <f t="shared" si="3"/>
        <v>0</v>
      </c>
    </row>
    <row r="117" spans="1:3" s="35" customFormat="1" ht="13" x14ac:dyDescent="0.3">
      <c r="A117" s="4" t="s">
        <v>200</v>
      </c>
      <c r="B117" s="35">
        <v>0</v>
      </c>
      <c r="C117" s="37">
        <f t="shared" si="3"/>
        <v>0</v>
      </c>
    </row>
    <row r="118" spans="1:3" s="37" customFormat="1" ht="13" x14ac:dyDescent="0.3">
      <c r="A118" s="5" t="s">
        <v>214</v>
      </c>
      <c r="B118" s="37">
        <v>0</v>
      </c>
      <c r="C118" s="37">
        <f t="shared" si="3"/>
        <v>0</v>
      </c>
    </row>
    <row r="119" spans="1:3" s="37" customFormat="1" ht="13" x14ac:dyDescent="0.3">
      <c r="A119" s="5" t="s">
        <v>215</v>
      </c>
      <c r="B119" s="37">
        <v>0</v>
      </c>
      <c r="C119" s="37">
        <f t="shared" si="3"/>
        <v>0</v>
      </c>
    </row>
    <row r="120" spans="1:3" s="35" customFormat="1" ht="13" x14ac:dyDescent="0.3">
      <c r="A120" s="4" t="s">
        <v>216</v>
      </c>
      <c r="B120" s="35">
        <v>0</v>
      </c>
      <c r="C120" s="37">
        <f t="shared" si="3"/>
        <v>0</v>
      </c>
    </row>
    <row r="121" spans="1:3" s="35" customFormat="1" ht="13" x14ac:dyDescent="0.3">
      <c r="A121" s="4" t="s">
        <v>217</v>
      </c>
      <c r="B121" s="35">
        <v>0</v>
      </c>
      <c r="C121" s="37">
        <f t="shared" si="3"/>
        <v>0</v>
      </c>
    </row>
    <row r="122" spans="1:3" s="37" customFormat="1" ht="13" x14ac:dyDescent="0.3">
      <c r="A122" s="5" t="s">
        <v>218</v>
      </c>
      <c r="B122" s="37">
        <v>0</v>
      </c>
      <c r="C122" s="37">
        <f t="shared" si="3"/>
        <v>0</v>
      </c>
    </row>
    <row r="123" spans="1:3" s="35" customFormat="1" ht="13" x14ac:dyDescent="0.3">
      <c r="A123" s="4" t="s">
        <v>199</v>
      </c>
      <c r="B123" s="35">
        <v>0</v>
      </c>
      <c r="C123" s="37">
        <f t="shared" si="3"/>
        <v>0</v>
      </c>
    </row>
    <row r="124" spans="1:3" s="35" customFormat="1" ht="13" x14ac:dyDescent="0.3">
      <c r="A124" s="4" t="s">
        <v>200</v>
      </c>
      <c r="B124" s="35">
        <v>0</v>
      </c>
      <c r="C124" s="37">
        <f t="shared" si="3"/>
        <v>0</v>
      </c>
    </row>
    <row r="125" spans="1:3" s="35" customFormat="1" ht="13" x14ac:dyDescent="0.3">
      <c r="A125" s="4" t="s">
        <v>219</v>
      </c>
      <c r="B125" s="35">
        <v>0</v>
      </c>
      <c r="C125" s="37">
        <f t="shared" si="3"/>
        <v>0</v>
      </c>
    </row>
    <row r="126" spans="1:3" s="35" customFormat="1" ht="13" x14ac:dyDescent="0.3">
      <c r="A126" s="4" t="s">
        <v>220</v>
      </c>
      <c r="B126" s="35">
        <v>0</v>
      </c>
      <c r="C126" s="37">
        <f t="shared" si="3"/>
        <v>0</v>
      </c>
    </row>
    <row r="127" spans="1:3" s="35" customFormat="1" ht="13" x14ac:dyDescent="0.3">
      <c r="A127" s="4" t="s">
        <v>210</v>
      </c>
      <c r="B127" s="35">
        <v>0</v>
      </c>
      <c r="C127" s="37">
        <f t="shared" si="3"/>
        <v>0</v>
      </c>
    </row>
    <row r="128" spans="1:3" s="37" customFormat="1" ht="13" x14ac:dyDescent="0.3">
      <c r="A128" s="5" t="s">
        <v>221</v>
      </c>
      <c r="B128" s="37">
        <v>0</v>
      </c>
      <c r="C128" s="37">
        <f t="shared" si="3"/>
        <v>0</v>
      </c>
    </row>
    <row r="129" spans="1:8" s="35" customFormat="1" ht="13" x14ac:dyDescent="0.3">
      <c r="A129" s="4" t="s">
        <v>222</v>
      </c>
      <c r="B129" s="35">
        <v>0</v>
      </c>
      <c r="C129" s="37">
        <f t="shared" si="3"/>
        <v>0</v>
      </c>
    </row>
    <row r="130" spans="1:8" s="35" customFormat="1" ht="13" x14ac:dyDescent="0.3">
      <c r="A130" s="4" t="s">
        <v>223</v>
      </c>
      <c r="B130" s="35">
        <v>0</v>
      </c>
      <c r="C130" s="37">
        <f t="shared" si="3"/>
        <v>0</v>
      </c>
    </row>
    <row r="131" spans="1:8" s="37" customFormat="1" ht="13" x14ac:dyDescent="0.3">
      <c r="A131" s="5" t="s">
        <v>224</v>
      </c>
      <c r="B131" s="37">
        <v>0</v>
      </c>
      <c r="C131" s="37">
        <f t="shared" si="3"/>
        <v>0</v>
      </c>
    </row>
    <row r="132" spans="1:8" s="35" customFormat="1" ht="13" x14ac:dyDescent="0.3">
      <c r="A132" s="4" t="s">
        <v>225</v>
      </c>
      <c r="B132" s="35">
        <v>0</v>
      </c>
      <c r="C132" s="37">
        <f t="shared" si="3"/>
        <v>0</v>
      </c>
    </row>
    <row r="133" spans="1:8" s="35" customFormat="1" ht="13" x14ac:dyDescent="0.3">
      <c r="A133" s="4" t="s">
        <v>226</v>
      </c>
      <c r="B133" s="35">
        <v>0</v>
      </c>
      <c r="C133" s="37">
        <f t="shared" si="3"/>
        <v>0</v>
      </c>
    </row>
    <row r="134" spans="1:8" s="35" customFormat="1" x14ac:dyDescent="0.25">
      <c r="A134" s="4"/>
    </row>
    <row r="135" spans="1:8" s="35" customFormat="1" ht="13" thickBot="1" x14ac:dyDescent="0.3">
      <c r="A135" s="31"/>
      <c r="B135" s="31"/>
      <c r="C135" s="31"/>
    </row>
    <row r="136" spans="1:8" ht="13" thickTop="1" x14ac:dyDescent="0.25"/>
    <row r="138" spans="1:8" x14ac:dyDescent="0.25">
      <c r="A138" s="29" t="s">
        <v>367</v>
      </c>
    </row>
    <row r="140" spans="1:8" ht="28.5" customHeight="1" x14ac:dyDescent="0.25">
      <c r="A140" s="41" t="s">
        <v>378</v>
      </c>
      <c r="B140" s="41"/>
      <c r="C140" s="41"/>
      <c r="D140" s="42"/>
      <c r="E140" s="42"/>
      <c r="F140" s="42"/>
      <c r="G140" s="42"/>
      <c r="H140" s="42"/>
    </row>
  </sheetData>
  <mergeCells count="1">
    <mergeCell ref="A140:C140"/>
  </mergeCells>
  <printOptions horizontalCentered="1"/>
  <pageMargins left="0.75" right="0.75" top="0.38" bottom="0.49" header="0" footer="0"/>
  <pageSetup scale="70" orientation="portrait"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02AE-75CA-4F0E-A76C-A572B2B3E0F9}">
  <dimension ref="A1:S139"/>
  <sheetViews>
    <sheetView showGridLines="0" defaultGridColor="0" colorId="60" workbookViewId="0">
      <selection activeCell="E1" sqref="E1:E1048576"/>
    </sheetView>
  </sheetViews>
  <sheetFormatPr baseColWidth="10" defaultColWidth="11.453125" defaultRowHeight="12.5" x14ac:dyDescent="0.25"/>
  <cols>
    <col min="1" max="1" width="51.54296875" style="29" bestFit="1" customWidth="1"/>
    <col min="2" max="18" width="11.453125" style="29"/>
    <col min="19" max="19" width="12.81640625" style="29" bestFit="1" customWidth="1"/>
    <col min="20" max="16384" width="11.453125" style="29"/>
  </cols>
  <sheetData>
    <row r="1" spans="1:19" x14ac:dyDescent="0.25">
      <c r="A1" s="1" t="s">
        <v>0</v>
      </c>
    </row>
    <row r="2" spans="1:19" x14ac:dyDescent="0.25">
      <c r="A2" s="1" t="s">
        <v>2</v>
      </c>
    </row>
    <row r="3" spans="1:19" x14ac:dyDescent="0.25">
      <c r="A3" s="1" t="s">
        <v>3</v>
      </c>
    </row>
    <row r="5" spans="1:19" ht="13" x14ac:dyDescent="0.3">
      <c r="A5" s="32" t="s">
        <v>4</v>
      </c>
    </row>
    <row r="6" spans="1:19" ht="15" x14ac:dyDescent="0.3">
      <c r="A6" s="32" t="s">
        <v>370</v>
      </c>
    </row>
    <row r="7" spans="1:19" ht="13" x14ac:dyDescent="0.3">
      <c r="A7" s="32">
        <v>2025</v>
      </c>
    </row>
    <row r="8" spans="1:19" ht="13" x14ac:dyDescent="0.3">
      <c r="A8" s="32" t="s">
        <v>5</v>
      </c>
      <c r="B8" s="32"/>
      <c r="C8" s="32"/>
      <c r="D8" s="32"/>
      <c r="E8" s="32"/>
      <c r="F8" s="32"/>
      <c r="G8" s="32"/>
    </row>
    <row r="9" spans="1:19" ht="13" thickBot="1" x14ac:dyDescent="0.3"/>
    <row r="10" spans="1:19" ht="35.5" thickTop="1" thickBot="1" x14ac:dyDescent="0.3">
      <c r="A10" s="3" t="s">
        <v>1</v>
      </c>
      <c r="B10" s="3" t="s">
        <v>16</v>
      </c>
      <c r="C10" s="3" t="s">
        <v>24</v>
      </c>
      <c r="D10" s="3" t="s">
        <v>27</v>
      </c>
      <c r="E10" s="3" t="s">
        <v>35</v>
      </c>
      <c r="F10" s="3" t="s">
        <v>36</v>
      </c>
      <c r="G10" s="3" t="s">
        <v>37</v>
      </c>
      <c r="H10" s="3" t="s">
        <v>43</v>
      </c>
      <c r="I10" s="3" t="s">
        <v>48</v>
      </c>
      <c r="J10" s="3" t="s">
        <v>49</v>
      </c>
      <c r="K10" s="3" t="s">
        <v>51</v>
      </c>
      <c r="L10" s="3" t="s">
        <v>53</v>
      </c>
      <c r="M10" s="3" t="s">
        <v>70</v>
      </c>
      <c r="N10" s="3" t="s">
        <v>72</v>
      </c>
      <c r="O10" s="3" t="s">
        <v>75</v>
      </c>
      <c r="P10" s="3" t="s">
        <v>105</v>
      </c>
      <c r="Q10" s="3" t="s">
        <v>106</v>
      </c>
      <c r="R10" s="3" t="s">
        <v>114</v>
      </c>
      <c r="S10" s="3" t="s">
        <v>126</v>
      </c>
    </row>
    <row r="11" spans="1:19" s="35" customFormat="1" ht="13" thickTop="1" x14ac:dyDescent="0.25">
      <c r="A11" s="4"/>
    </row>
    <row r="12" spans="1:19" s="37" customFormat="1" ht="13" x14ac:dyDescent="0.3">
      <c r="A12" s="5" t="s">
        <v>127</v>
      </c>
      <c r="B12" s="37">
        <v>578.33508298000004</v>
      </c>
      <c r="C12" s="37">
        <v>37422.566101800003</v>
      </c>
      <c r="D12" s="37">
        <v>8961.0975088159994</v>
      </c>
      <c r="E12" s="37">
        <v>6.2045644099999997</v>
      </c>
      <c r="F12" s="37">
        <v>22451.426108830001</v>
      </c>
      <c r="G12" s="37">
        <v>1108.22562055</v>
      </c>
      <c r="H12" s="37">
        <v>220.22743154</v>
      </c>
      <c r="I12" s="37">
        <v>15521.909140579</v>
      </c>
      <c r="J12" s="37">
        <v>53631.62</v>
      </c>
      <c r="K12" s="37">
        <v>807.43506791000004</v>
      </c>
      <c r="L12" s="37">
        <v>3597.9338033399999</v>
      </c>
      <c r="M12" s="37">
        <v>9586.8598221669999</v>
      </c>
      <c r="N12" s="37">
        <v>7590.2104115399998</v>
      </c>
      <c r="O12" s="37">
        <v>9246.0421934599999</v>
      </c>
      <c r="P12" s="37">
        <v>4539.0290000000005</v>
      </c>
      <c r="Q12" s="37">
        <v>88336.893725608999</v>
      </c>
      <c r="R12" s="37">
        <v>4.0000000000000001E-8</v>
      </c>
      <c r="S12" s="37">
        <v>775985.78030568291</v>
      </c>
    </row>
    <row r="13" spans="1:19" s="37" customFormat="1" ht="13" x14ac:dyDescent="0.3">
      <c r="A13" s="5" t="s">
        <v>128</v>
      </c>
      <c r="B13" s="37">
        <v>578.33508298000004</v>
      </c>
      <c r="C13" s="37">
        <v>37422.566101800003</v>
      </c>
      <c r="D13" s="37">
        <v>8961.0975088159994</v>
      </c>
      <c r="E13" s="37">
        <v>0</v>
      </c>
      <c r="F13" s="37">
        <v>22451.426108830001</v>
      </c>
      <c r="G13" s="37">
        <v>1108.22562055</v>
      </c>
      <c r="H13" s="37">
        <v>220.22743154</v>
      </c>
      <c r="I13" s="37">
        <v>15521.909140579</v>
      </c>
      <c r="J13" s="37">
        <v>53631.62</v>
      </c>
      <c r="K13" s="37">
        <v>807.43506791000004</v>
      </c>
      <c r="L13" s="37">
        <v>3588.0043033400002</v>
      </c>
      <c r="M13" s="37">
        <v>9543.2901722170009</v>
      </c>
      <c r="N13" s="37">
        <v>7075.2013997499998</v>
      </c>
      <c r="O13" s="37">
        <v>9246.0421934599999</v>
      </c>
      <c r="P13" s="37">
        <v>4539.0290000000005</v>
      </c>
      <c r="Q13" s="37">
        <v>88336.893725608999</v>
      </c>
      <c r="R13" s="37">
        <v>4.0000000000000001E-8</v>
      </c>
      <c r="S13" s="37">
        <v>774857.85404053307</v>
      </c>
    </row>
    <row r="14" spans="1:19" s="37" customFormat="1" ht="13" x14ac:dyDescent="0.3">
      <c r="A14" s="5" t="s">
        <v>129</v>
      </c>
      <c r="B14" s="37">
        <v>0</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row>
    <row r="15" spans="1:19" s="37" customFormat="1" ht="13" x14ac:dyDescent="0.3">
      <c r="A15" s="5" t="s">
        <v>130</v>
      </c>
      <c r="B15" s="37">
        <v>0</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row>
    <row r="16" spans="1:19" s="35" customFormat="1" ht="13" x14ac:dyDescent="0.3">
      <c r="A16" s="4" t="s">
        <v>131</v>
      </c>
      <c r="B16" s="35">
        <v>0</v>
      </c>
      <c r="C16" s="35">
        <v>0</v>
      </c>
      <c r="D16" s="35">
        <v>0</v>
      </c>
      <c r="E16" s="35">
        <v>0</v>
      </c>
      <c r="F16" s="35">
        <v>0</v>
      </c>
      <c r="G16" s="35">
        <v>0</v>
      </c>
      <c r="H16" s="35">
        <v>0</v>
      </c>
      <c r="I16" s="35">
        <v>0</v>
      </c>
      <c r="J16" s="35">
        <v>0</v>
      </c>
      <c r="K16" s="35">
        <v>0</v>
      </c>
      <c r="L16" s="35">
        <v>0</v>
      </c>
      <c r="M16" s="35">
        <v>0</v>
      </c>
      <c r="N16" s="35">
        <v>0</v>
      </c>
      <c r="O16" s="35">
        <v>0</v>
      </c>
      <c r="P16" s="35">
        <v>0</v>
      </c>
      <c r="Q16" s="35">
        <v>0</v>
      </c>
      <c r="R16" s="35">
        <v>0</v>
      </c>
      <c r="S16" s="37">
        <v>0</v>
      </c>
    </row>
    <row r="17" spans="1:19" s="35" customFormat="1" ht="13" x14ac:dyDescent="0.3">
      <c r="A17" s="4" t="s">
        <v>132</v>
      </c>
      <c r="B17" s="35">
        <v>0</v>
      </c>
      <c r="C17" s="35">
        <v>0</v>
      </c>
      <c r="D17" s="35">
        <v>0</v>
      </c>
      <c r="E17" s="35">
        <v>0</v>
      </c>
      <c r="F17" s="35">
        <v>0</v>
      </c>
      <c r="G17" s="35">
        <v>0</v>
      </c>
      <c r="H17" s="35">
        <v>0</v>
      </c>
      <c r="I17" s="35">
        <v>0</v>
      </c>
      <c r="J17" s="35">
        <v>0</v>
      </c>
      <c r="K17" s="35">
        <v>0</v>
      </c>
      <c r="L17" s="35">
        <v>0</v>
      </c>
      <c r="M17" s="35">
        <v>0</v>
      </c>
      <c r="N17" s="35">
        <v>0</v>
      </c>
      <c r="O17" s="35">
        <v>0</v>
      </c>
      <c r="P17" s="35">
        <v>0</v>
      </c>
      <c r="Q17" s="35">
        <v>0</v>
      </c>
      <c r="R17" s="35">
        <v>0</v>
      </c>
      <c r="S17" s="37">
        <v>0</v>
      </c>
    </row>
    <row r="18" spans="1:19" s="35" customFormat="1" ht="13" x14ac:dyDescent="0.3">
      <c r="A18" s="4" t="s">
        <v>133</v>
      </c>
      <c r="B18" s="35">
        <v>0</v>
      </c>
      <c r="C18" s="35">
        <v>0</v>
      </c>
      <c r="D18" s="35">
        <v>0</v>
      </c>
      <c r="E18" s="35">
        <v>0</v>
      </c>
      <c r="F18" s="35">
        <v>0</v>
      </c>
      <c r="G18" s="35">
        <v>0</v>
      </c>
      <c r="H18" s="35">
        <v>0</v>
      </c>
      <c r="I18" s="35">
        <v>0</v>
      </c>
      <c r="J18" s="35">
        <v>0</v>
      </c>
      <c r="K18" s="35">
        <v>0</v>
      </c>
      <c r="L18" s="35">
        <v>0</v>
      </c>
      <c r="M18" s="35">
        <v>0</v>
      </c>
      <c r="N18" s="35">
        <v>0</v>
      </c>
      <c r="O18" s="35">
        <v>0</v>
      </c>
      <c r="P18" s="35">
        <v>0</v>
      </c>
      <c r="Q18" s="35">
        <v>0</v>
      </c>
      <c r="R18" s="35">
        <v>0</v>
      </c>
      <c r="S18" s="37">
        <v>0</v>
      </c>
    </row>
    <row r="19" spans="1:19" s="35" customFormat="1" ht="13" x14ac:dyDescent="0.3">
      <c r="A19" s="4" t="s">
        <v>134</v>
      </c>
      <c r="B19" s="35">
        <v>0</v>
      </c>
      <c r="C19" s="35">
        <v>0</v>
      </c>
      <c r="D19" s="35">
        <v>0</v>
      </c>
      <c r="E19" s="35">
        <v>0</v>
      </c>
      <c r="F19" s="35">
        <v>0</v>
      </c>
      <c r="G19" s="35">
        <v>0</v>
      </c>
      <c r="H19" s="35">
        <v>0</v>
      </c>
      <c r="I19" s="35">
        <v>0</v>
      </c>
      <c r="J19" s="35">
        <v>0</v>
      </c>
      <c r="K19" s="35">
        <v>0</v>
      </c>
      <c r="L19" s="35">
        <v>0</v>
      </c>
      <c r="M19" s="35">
        <v>0</v>
      </c>
      <c r="N19" s="35">
        <v>0</v>
      </c>
      <c r="O19" s="35">
        <v>0</v>
      </c>
      <c r="P19" s="35">
        <v>0</v>
      </c>
      <c r="Q19" s="35">
        <v>0</v>
      </c>
      <c r="R19" s="35">
        <v>0</v>
      </c>
      <c r="S19" s="37">
        <v>0</v>
      </c>
    </row>
    <row r="20" spans="1:19" s="37" customFormat="1" ht="13" x14ac:dyDescent="0.3">
      <c r="A20" s="5" t="s">
        <v>135</v>
      </c>
      <c r="B20" s="37">
        <v>0</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row>
    <row r="21" spans="1:19" s="35" customFormat="1" ht="13" x14ac:dyDescent="0.3">
      <c r="A21" s="4" t="s">
        <v>136</v>
      </c>
      <c r="B21" s="35">
        <v>0</v>
      </c>
      <c r="C21" s="35">
        <v>0</v>
      </c>
      <c r="D21" s="35">
        <v>0</v>
      </c>
      <c r="E21" s="35">
        <v>0</v>
      </c>
      <c r="F21" s="35">
        <v>0</v>
      </c>
      <c r="G21" s="35">
        <v>0</v>
      </c>
      <c r="H21" s="35">
        <v>0</v>
      </c>
      <c r="I21" s="35">
        <v>0</v>
      </c>
      <c r="J21" s="35">
        <v>0</v>
      </c>
      <c r="K21" s="35">
        <v>0</v>
      </c>
      <c r="L21" s="35">
        <v>0</v>
      </c>
      <c r="M21" s="35">
        <v>0</v>
      </c>
      <c r="N21" s="35">
        <v>0</v>
      </c>
      <c r="O21" s="35">
        <v>0</v>
      </c>
      <c r="P21" s="35">
        <v>0</v>
      </c>
      <c r="Q21" s="35">
        <v>0</v>
      </c>
      <c r="R21" s="35">
        <v>0</v>
      </c>
      <c r="S21" s="37">
        <v>0</v>
      </c>
    </row>
    <row r="22" spans="1:19" s="35" customFormat="1" ht="13" x14ac:dyDescent="0.3">
      <c r="A22" s="4" t="s">
        <v>137</v>
      </c>
      <c r="B22" s="35">
        <v>0</v>
      </c>
      <c r="C22" s="35">
        <v>0</v>
      </c>
      <c r="D22" s="35">
        <v>0</v>
      </c>
      <c r="E22" s="35">
        <v>0</v>
      </c>
      <c r="F22" s="35">
        <v>0</v>
      </c>
      <c r="G22" s="35">
        <v>0</v>
      </c>
      <c r="H22" s="35">
        <v>0</v>
      </c>
      <c r="I22" s="35">
        <v>0</v>
      </c>
      <c r="J22" s="35">
        <v>0</v>
      </c>
      <c r="K22" s="35">
        <v>0</v>
      </c>
      <c r="L22" s="35">
        <v>0</v>
      </c>
      <c r="M22" s="35">
        <v>0</v>
      </c>
      <c r="N22" s="35">
        <v>0</v>
      </c>
      <c r="O22" s="35">
        <v>0</v>
      </c>
      <c r="P22" s="35">
        <v>0</v>
      </c>
      <c r="Q22" s="35">
        <v>0</v>
      </c>
      <c r="R22" s="35">
        <v>0</v>
      </c>
      <c r="S22" s="37">
        <v>0</v>
      </c>
    </row>
    <row r="23" spans="1:19" s="35" customFormat="1" ht="13" x14ac:dyDescent="0.3">
      <c r="A23" s="4" t="s">
        <v>134</v>
      </c>
      <c r="B23" s="35">
        <v>0</v>
      </c>
      <c r="C23" s="35">
        <v>0</v>
      </c>
      <c r="D23" s="35">
        <v>0</v>
      </c>
      <c r="E23" s="35">
        <v>0</v>
      </c>
      <c r="F23" s="35">
        <v>0</v>
      </c>
      <c r="G23" s="35">
        <v>0</v>
      </c>
      <c r="H23" s="35">
        <v>0</v>
      </c>
      <c r="I23" s="35">
        <v>0</v>
      </c>
      <c r="J23" s="35">
        <v>0</v>
      </c>
      <c r="K23" s="35">
        <v>0</v>
      </c>
      <c r="L23" s="35">
        <v>0</v>
      </c>
      <c r="M23" s="35">
        <v>0</v>
      </c>
      <c r="N23" s="35">
        <v>0</v>
      </c>
      <c r="O23" s="35">
        <v>0</v>
      </c>
      <c r="P23" s="35">
        <v>0</v>
      </c>
      <c r="Q23" s="35">
        <v>0</v>
      </c>
      <c r="R23" s="35">
        <v>0</v>
      </c>
      <c r="S23" s="37">
        <v>0</v>
      </c>
    </row>
    <row r="24" spans="1:19" s="37" customFormat="1" ht="13" x14ac:dyDescent="0.3">
      <c r="A24" s="5" t="s">
        <v>138</v>
      </c>
      <c r="B24" s="37">
        <v>0</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row>
    <row r="25" spans="1:19" s="35" customFormat="1" ht="13" x14ac:dyDescent="0.3">
      <c r="A25" s="4" t="s">
        <v>139</v>
      </c>
      <c r="B25" s="35">
        <v>0</v>
      </c>
      <c r="C25" s="35">
        <v>0</v>
      </c>
      <c r="D25" s="35">
        <v>0</v>
      </c>
      <c r="E25" s="35">
        <v>0</v>
      </c>
      <c r="F25" s="35">
        <v>0</v>
      </c>
      <c r="G25" s="35">
        <v>0</v>
      </c>
      <c r="H25" s="35">
        <v>0</v>
      </c>
      <c r="I25" s="35">
        <v>0</v>
      </c>
      <c r="J25" s="35">
        <v>0</v>
      </c>
      <c r="K25" s="35">
        <v>0</v>
      </c>
      <c r="L25" s="35">
        <v>0</v>
      </c>
      <c r="M25" s="35">
        <v>0</v>
      </c>
      <c r="N25" s="35">
        <v>0</v>
      </c>
      <c r="O25" s="35">
        <v>0</v>
      </c>
      <c r="P25" s="35">
        <v>0</v>
      </c>
      <c r="Q25" s="35">
        <v>0</v>
      </c>
      <c r="R25" s="35">
        <v>0</v>
      </c>
      <c r="S25" s="37">
        <v>0</v>
      </c>
    </row>
    <row r="26" spans="1:19" s="37" customFormat="1" ht="13" x14ac:dyDescent="0.3">
      <c r="A26" s="5" t="s">
        <v>140</v>
      </c>
      <c r="B26" s="37">
        <v>0</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row>
    <row r="27" spans="1:19" s="37" customFormat="1" ht="13" x14ac:dyDescent="0.3">
      <c r="A27" s="5" t="s">
        <v>141</v>
      </c>
      <c r="B27" s="37">
        <v>0</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row>
    <row r="28" spans="1:19" s="35" customFormat="1" ht="13" x14ac:dyDescent="0.3">
      <c r="A28" s="4" t="s">
        <v>142</v>
      </c>
      <c r="B28" s="35">
        <v>0</v>
      </c>
      <c r="C28" s="35">
        <v>0</v>
      </c>
      <c r="D28" s="35">
        <v>0</v>
      </c>
      <c r="E28" s="35">
        <v>0</v>
      </c>
      <c r="F28" s="35">
        <v>0</v>
      </c>
      <c r="G28" s="35">
        <v>0</v>
      </c>
      <c r="H28" s="35">
        <v>0</v>
      </c>
      <c r="I28" s="35">
        <v>0</v>
      </c>
      <c r="J28" s="35">
        <v>0</v>
      </c>
      <c r="K28" s="35">
        <v>0</v>
      </c>
      <c r="L28" s="35">
        <v>0</v>
      </c>
      <c r="M28" s="35">
        <v>0</v>
      </c>
      <c r="N28" s="35">
        <v>0</v>
      </c>
      <c r="O28" s="35">
        <v>0</v>
      </c>
      <c r="P28" s="35">
        <v>0</v>
      </c>
      <c r="Q28" s="35">
        <v>0</v>
      </c>
      <c r="R28" s="35">
        <v>0</v>
      </c>
      <c r="S28" s="37">
        <v>0</v>
      </c>
    </row>
    <row r="29" spans="1:19" s="35" customFormat="1" ht="13" x14ac:dyDescent="0.3">
      <c r="A29" s="4" t="s">
        <v>143</v>
      </c>
      <c r="B29" s="35">
        <v>0</v>
      </c>
      <c r="C29" s="35">
        <v>0</v>
      </c>
      <c r="D29" s="35">
        <v>0</v>
      </c>
      <c r="E29" s="35">
        <v>0</v>
      </c>
      <c r="F29" s="35">
        <v>0</v>
      </c>
      <c r="G29" s="35">
        <v>0</v>
      </c>
      <c r="H29" s="35">
        <v>0</v>
      </c>
      <c r="I29" s="35">
        <v>0</v>
      </c>
      <c r="J29" s="35">
        <v>0</v>
      </c>
      <c r="K29" s="35">
        <v>0</v>
      </c>
      <c r="L29" s="35">
        <v>0</v>
      </c>
      <c r="M29" s="35">
        <v>0</v>
      </c>
      <c r="N29" s="35">
        <v>0</v>
      </c>
      <c r="O29" s="35">
        <v>0</v>
      </c>
      <c r="P29" s="35">
        <v>0</v>
      </c>
      <c r="Q29" s="35">
        <v>0</v>
      </c>
      <c r="R29" s="35">
        <v>0</v>
      </c>
      <c r="S29" s="37">
        <v>0</v>
      </c>
    </row>
    <row r="30" spans="1:19" s="35" customFormat="1" ht="13" x14ac:dyDescent="0.3">
      <c r="A30" s="4" t="s">
        <v>144</v>
      </c>
      <c r="B30" s="35">
        <v>0</v>
      </c>
      <c r="C30" s="35">
        <v>0</v>
      </c>
      <c r="D30" s="35">
        <v>0</v>
      </c>
      <c r="E30" s="35">
        <v>0</v>
      </c>
      <c r="F30" s="35">
        <v>0</v>
      </c>
      <c r="G30" s="35">
        <v>0</v>
      </c>
      <c r="H30" s="35">
        <v>0</v>
      </c>
      <c r="I30" s="35">
        <v>0</v>
      </c>
      <c r="J30" s="35">
        <v>0</v>
      </c>
      <c r="K30" s="35">
        <v>0</v>
      </c>
      <c r="L30" s="35">
        <v>0</v>
      </c>
      <c r="M30" s="35">
        <v>0</v>
      </c>
      <c r="N30" s="35">
        <v>0</v>
      </c>
      <c r="O30" s="35">
        <v>0</v>
      </c>
      <c r="P30" s="35">
        <v>0</v>
      </c>
      <c r="Q30" s="35">
        <v>0</v>
      </c>
      <c r="R30" s="35">
        <v>0</v>
      </c>
      <c r="S30" s="37">
        <v>0</v>
      </c>
    </row>
    <row r="31" spans="1:19" s="35" customFormat="1" ht="13" x14ac:dyDescent="0.3">
      <c r="A31" s="4" t="s">
        <v>145</v>
      </c>
      <c r="B31" s="35">
        <v>0</v>
      </c>
      <c r="C31" s="35">
        <v>0</v>
      </c>
      <c r="D31" s="35">
        <v>0</v>
      </c>
      <c r="E31" s="35">
        <v>0</v>
      </c>
      <c r="F31" s="35">
        <v>0</v>
      </c>
      <c r="G31" s="35">
        <v>0</v>
      </c>
      <c r="H31" s="35">
        <v>0</v>
      </c>
      <c r="I31" s="35">
        <v>0</v>
      </c>
      <c r="J31" s="35">
        <v>0</v>
      </c>
      <c r="K31" s="35">
        <v>0</v>
      </c>
      <c r="L31" s="35">
        <v>0</v>
      </c>
      <c r="M31" s="35">
        <v>0</v>
      </c>
      <c r="N31" s="35">
        <v>0</v>
      </c>
      <c r="O31" s="35">
        <v>0</v>
      </c>
      <c r="P31" s="35">
        <v>0</v>
      </c>
      <c r="Q31" s="35">
        <v>0</v>
      </c>
      <c r="R31" s="35">
        <v>0</v>
      </c>
      <c r="S31" s="37">
        <v>0</v>
      </c>
    </row>
    <row r="32" spans="1:19" s="35" customFormat="1" ht="13" x14ac:dyDescent="0.3">
      <c r="A32" s="4" t="s">
        <v>146</v>
      </c>
      <c r="B32" s="35">
        <v>0</v>
      </c>
      <c r="C32" s="35">
        <v>0</v>
      </c>
      <c r="D32" s="35">
        <v>0</v>
      </c>
      <c r="E32" s="35">
        <v>0</v>
      </c>
      <c r="F32" s="35">
        <v>0</v>
      </c>
      <c r="G32" s="35">
        <v>0</v>
      </c>
      <c r="H32" s="35">
        <v>0</v>
      </c>
      <c r="I32" s="35">
        <v>0</v>
      </c>
      <c r="J32" s="35">
        <v>0</v>
      </c>
      <c r="K32" s="35">
        <v>0</v>
      </c>
      <c r="L32" s="35">
        <v>0</v>
      </c>
      <c r="M32" s="35">
        <v>0</v>
      </c>
      <c r="N32" s="35">
        <v>0</v>
      </c>
      <c r="O32" s="35">
        <v>0</v>
      </c>
      <c r="P32" s="35">
        <v>0</v>
      </c>
      <c r="Q32" s="35">
        <v>0</v>
      </c>
      <c r="R32" s="35">
        <v>0</v>
      </c>
      <c r="S32" s="37">
        <v>0</v>
      </c>
    </row>
    <row r="33" spans="1:19" s="37" customFormat="1" ht="13" x14ac:dyDescent="0.3">
      <c r="A33" s="5" t="s">
        <v>147</v>
      </c>
      <c r="B33" s="37">
        <v>-141.24409563</v>
      </c>
      <c r="C33" s="37">
        <v>-38.049732050000003</v>
      </c>
      <c r="D33" s="37">
        <v>-5.99591034</v>
      </c>
      <c r="E33" s="37">
        <v>0</v>
      </c>
      <c r="F33" s="37">
        <v>-26.584167650000001</v>
      </c>
      <c r="G33" s="37">
        <v>0</v>
      </c>
      <c r="H33" s="37">
        <v>-24.161068</v>
      </c>
      <c r="I33" s="37">
        <v>-2147.2886070230002</v>
      </c>
      <c r="J33" s="37">
        <v>-2007.05</v>
      </c>
      <c r="K33" s="37">
        <v>0</v>
      </c>
      <c r="L33" s="37">
        <v>-276.41805729999999</v>
      </c>
      <c r="M33" s="37">
        <v>-38.556524000000003</v>
      </c>
      <c r="N33" s="37">
        <v>-198.70582343999999</v>
      </c>
      <c r="O33" s="37">
        <v>-2706.8370209300001</v>
      </c>
      <c r="P33" s="37">
        <v>-142.81399999999999</v>
      </c>
      <c r="Q33" s="37">
        <v>-1401.8690024499999</v>
      </c>
      <c r="R33" s="37">
        <v>4.0000000000000001E-8</v>
      </c>
      <c r="S33" s="37">
        <v>-9796.643115011002</v>
      </c>
    </row>
    <row r="34" spans="1:19" s="37" customFormat="1" ht="13" x14ac:dyDescent="0.3">
      <c r="A34" s="5" t="s">
        <v>148</v>
      </c>
      <c r="B34" s="37">
        <v>-141.24409563</v>
      </c>
      <c r="C34" s="37">
        <v>-38.049732050000003</v>
      </c>
      <c r="D34" s="37">
        <v>-5.99591034</v>
      </c>
      <c r="E34" s="37">
        <v>0</v>
      </c>
      <c r="F34" s="37">
        <v>-26.584167650000001</v>
      </c>
      <c r="G34" s="37">
        <v>0</v>
      </c>
      <c r="H34" s="37">
        <v>-24.161068</v>
      </c>
      <c r="I34" s="37">
        <v>-2147.2886070230002</v>
      </c>
      <c r="J34" s="37">
        <v>-2007.05</v>
      </c>
      <c r="K34" s="37">
        <v>0</v>
      </c>
      <c r="L34" s="37">
        <v>-276.41805729999999</v>
      </c>
      <c r="M34" s="37">
        <v>-38.556524000000003</v>
      </c>
      <c r="N34" s="37">
        <v>-198.70582343999999</v>
      </c>
      <c r="O34" s="37">
        <v>-2706.8370209300001</v>
      </c>
      <c r="P34" s="37">
        <v>-142.81399999999999</v>
      </c>
      <c r="Q34" s="37">
        <v>-1401.8690024499999</v>
      </c>
      <c r="R34" s="37">
        <v>4.0000000000000001E-8</v>
      </c>
      <c r="S34" s="37">
        <v>-9796.643115011002</v>
      </c>
    </row>
    <row r="35" spans="1:19" s="37" customFormat="1" ht="13" x14ac:dyDescent="0.3">
      <c r="A35" s="5" t="s">
        <v>149</v>
      </c>
      <c r="B35" s="37">
        <v>0</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row>
    <row r="36" spans="1:19" s="37" customFormat="1" ht="13" x14ac:dyDescent="0.3">
      <c r="A36" s="5" t="s">
        <v>150</v>
      </c>
      <c r="B36" s="37">
        <v>0</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row>
    <row r="37" spans="1:19" s="35" customFormat="1" ht="13" x14ac:dyDescent="0.3">
      <c r="A37" s="4" t="s">
        <v>151</v>
      </c>
      <c r="B37" s="35">
        <v>-141.24409563</v>
      </c>
      <c r="C37" s="35">
        <v>-38.049732050000003</v>
      </c>
      <c r="D37" s="35">
        <v>-5.99591034</v>
      </c>
      <c r="E37" s="35">
        <v>0</v>
      </c>
      <c r="F37" s="35">
        <v>-26.584167650000001</v>
      </c>
      <c r="G37" s="35">
        <v>0</v>
      </c>
      <c r="H37" s="35">
        <v>-24.161068</v>
      </c>
      <c r="I37" s="35">
        <v>-2147.2886070230002</v>
      </c>
      <c r="J37" s="35">
        <v>-2007.05</v>
      </c>
      <c r="K37" s="35">
        <v>0</v>
      </c>
      <c r="L37" s="35">
        <v>-276.41805729999999</v>
      </c>
      <c r="M37" s="35">
        <v>-38.556524000000003</v>
      </c>
      <c r="N37" s="35">
        <v>-198.70582343999999</v>
      </c>
      <c r="O37" s="35">
        <v>-2706.8370209300001</v>
      </c>
      <c r="P37" s="35">
        <v>-142.81399999999999</v>
      </c>
      <c r="Q37" s="35">
        <v>-1401.8690024499999</v>
      </c>
      <c r="R37" s="35">
        <v>4.0000000000000001E-8</v>
      </c>
      <c r="S37" s="37">
        <v>-9796.643115011002</v>
      </c>
    </row>
    <row r="38" spans="1:19" s="35" customFormat="1" ht="13" x14ac:dyDescent="0.3">
      <c r="A38" s="4" t="s">
        <v>152</v>
      </c>
      <c r="B38" s="35">
        <v>0</v>
      </c>
      <c r="C38" s="35">
        <v>0</v>
      </c>
      <c r="D38" s="35">
        <v>0</v>
      </c>
      <c r="E38" s="35">
        <v>0</v>
      </c>
      <c r="F38" s="35">
        <v>0</v>
      </c>
      <c r="G38" s="35">
        <v>0</v>
      </c>
      <c r="H38" s="35">
        <v>0</v>
      </c>
      <c r="I38" s="35">
        <v>0</v>
      </c>
      <c r="J38" s="35">
        <v>0</v>
      </c>
      <c r="K38" s="35">
        <v>0</v>
      </c>
      <c r="L38" s="35">
        <v>0</v>
      </c>
      <c r="M38" s="35">
        <v>0</v>
      </c>
      <c r="N38" s="35">
        <v>0</v>
      </c>
      <c r="O38" s="35">
        <v>0</v>
      </c>
      <c r="P38" s="35">
        <v>0</v>
      </c>
      <c r="Q38" s="35">
        <v>0</v>
      </c>
      <c r="R38" s="35">
        <v>0</v>
      </c>
      <c r="S38" s="37">
        <v>0</v>
      </c>
    </row>
    <row r="39" spans="1:19" s="35" customFormat="1" ht="13" x14ac:dyDescent="0.3">
      <c r="A39" s="4" t="s">
        <v>153</v>
      </c>
      <c r="B39" s="35">
        <v>0</v>
      </c>
      <c r="C39" s="35">
        <v>0</v>
      </c>
      <c r="D39" s="35">
        <v>0</v>
      </c>
      <c r="E39" s="35">
        <v>0</v>
      </c>
      <c r="F39" s="35">
        <v>0</v>
      </c>
      <c r="G39" s="35">
        <v>0</v>
      </c>
      <c r="H39" s="35">
        <v>0</v>
      </c>
      <c r="I39" s="35">
        <v>0</v>
      </c>
      <c r="J39" s="35">
        <v>0</v>
      </c>
      <c r="K39" s="35">
        <v>0</v>
      </c>
      <c r="L39" s="35">
        <v>0</v>
      </c>
      <c r="M39" s="35">
        <v>0</v>
      </c>
      <c r="N39" s="35">
        <v>0</v>
      </c>
      <c r="O39" s="35">
        <v>0</v>
      </c>
      <c r="P39" s="35">
        <v>0</v>
      </c>
      <c r="Q39" s="35">
        <v>0</v>
      </c>
      <c r="R39" s="35">
        <v>0</v>
      </c>
      <c r="S39" s="37">
        <v>0</v>
      </c>
    </row>
    <row r="40" spans="1:19" s="35" customFormat="1" ht="13" x14ac:dyDescent="0.3">
      <c r="A40" s="4" t="s">
        <v>154</v>
      </c>
      <c r="B40" s="35">
        <v>719.57917860999999</v>
      </c>
      <c r="C40" s="35">
        <v>37460.615833850003</v>
      </c>
      <c r="D40" s="35">
        <v>8967.0934191560009</v>
      </c>
      <c r="E40" s="35">
        <v>0</v>
      </c>
      <c r="F40" s="35">
        <v>22478.010276479999</v>
      </c>
      <c r="G40" s="35">
        <v>1108.22562055</v>
      </c>
      <c r="H40" s="35">
        <v>244.38849954</v>
      </c>
      <c r="I40" s="35">
        <v>17669.197747602</v>
      </c>
      <c r="J40" s="35">
        <v>55638.67</v>
      </c>
      <c r="K40" s="35">
        <v>807.43506791000004</v>
      </c>
      <c r="L40" s="35">
        <v>3864.4223606400001</v>
      </c>
      <c r="M40" s="35">
        <v>9581.8466962170005</v>
      </c>
      <c r="N40" s="35">
        <v>7273.90722319</v>
      </c>
      <c r="O40" s="35">
        <v>11952.879214389999</v>
      </c>
      <c r="P40" s="35">
        <v>4681.8429999999998</v>
      </c>
      <c r="Q40" s="35">
        <v>89738.762728058995</v>
      </c>
      <c r="R40" s="35">
        <v>0</v>
      </c>
      <c r="S40" s="37">
        <v>784654.49715554388</v>
      </c>
    </row>
    <row r="41" spans="1:19" s="37" customFormat="1" ht="13" x14ac:dyDescent="0.3">
      <c r="A41" s="5" t="s">
        <v>155</v>
      </c>
      <c r="B41" s="37">
        <v>0</v>
      </c>
      <c r="C41" s="37">
        <v>0</v>
      </c>
      <c r="D41" s="37">
        <v>0</v>
      </c>
      <c r="E41" s="37">
        <v>6.2045644099999997</v>
      </c>
      <c r="F41" s="37">
        <v>0</v>
      </c>
      <c r="G41" s="37">
        <v>0</v>
      </c>
      <c r="H41" s="37">
        <v>0</v>
      </c>
      <c r="I41" s="37">
        <v>0</v>
      </c>
      <c r="J41" s="37">
        <v>0</v>
      </c>
      <c r="K41" s="37">
        <v>0</v>
      </c>
      <c r="L41" s="37">
        <v>9.9295000000000009</v>
      </c>
      <c r="M41" s="37">
        <v>43.569649949999999</v>
      </c>
      <c r="N41" s="37">
        <v>515.00901179000005</v>
      </c>
      <c r="O41" s="37">
        <v>0</v>
      </c>
      <c r="P41" s="37">
        <v>0</v>
      </c>
      <c r="Q41" s="37">
        <v>0</v>
      </c>
      <c r="R41" s="37">
        <v>0</v>
      </c>
      <c r="S41" s="37">
        <v>1127.9262651499998</v>
      </c>
    </row>
    <row r="42" spans="1:19" s="35" customFormat="1" ht="13" x14ac:dyDescent="0.3">
      <c r="A42" s="4" t="s">
        <v>156</v>
      </c>
      <c r="B42" s="35">
        <v>0</v>
      </c>
      <c r="C42" s="35">
        <v>0</v>
      </c>
      <c r="D42" s="35">
        <v>0</v>
      </c>
      <c r="E42" s="35">
        <v>0</v>
      </c>
      <c r="F42" s="35">
        <v>0</v>
      </c>
      <c r="G42" s="35">
        <v>0</v>
      </c>
      <c r="H42" s="35">
        <v>0</v>
      </c>
      <c r="I42" s="35">
        <v>0</v>
      </c>
      <c r="J42" s="35">
        <v>0</v>
      </c>
      <c r="K42" s="35">
        <v>0</v>
      </c>
      <c r="L42" s="35">
        <v>0</v>
      </c>
      <c r="M42" s="35">
        <v>0</v>
      </c>
      <c r="N42" s="35">
        <v>0</v>
      </c>
      <c r="O42" s="35">
        <v>0</v>
      </c>
      <c r="P42" s="35">
        <v>0</v>
      </c>
      <c r="Q42" s="35">
        <v>0</v>
      </c>
      <c r="R42" s="35">
        <v>0</v>
      </c>
      <c r="S42" s="37">
        <v>553.21353899999997</v>
      </c>
    </row>
    <row r="43" spans="1:19" s="37" customFormat="1" ht="13" x14ac:dyDescent="0.3">
      <c r="A43" s="5" t="s">
        <v>157</v>
      </c>
      <c r="B43" s="37">
        <v>0</v>
      </c>
      <c r="C43" s="37">
        <v>0</v>
      </c>
      <c r="D43" s="37">
        <v>0</v>
      </c>
      <c r="E43" s="37">
        <v>0</v>
      </c>
      <c r="F43" s="37">
        <v>0</v>
      </c>
      <c r="G43" s="37">
        <v>0</v>
      </c>
      <c r="H43" s="37">
        <v>0</v>
      </c>
      <c r="I43" s="37">
        <v>0</v>
      </c>
      <c r="J43" s="37">
        <v>0</v>
      </c>
      <c r="K43" s="37">
        <v>0</v>
      </c>
      <c r="L43" s="37">
        <v>9.9295000000000009</v>
      </c>
      <c r="M43" s="37">
        <v>0</v>
      </c>
      <c r="N43" s="37">
        <v>515.00901179000005</v>
      </c>
      <c r="O43" s="37">
        <v>0</v>
      </c>
      <c r="P43" s="37">
        <v>0</v>
      </c>
      <c r="Q43" s="37">
        <v>0</v>
      </c>
      <c r="R43" s="37">
        <v>0</v>
      </c>
      <c r="S43" s="37">
        <v>524.93851179000001</v>
      </c>
    </row>
    <row r="44" spans="1:19" s="37" customFormat="1" ht="13" x14ac:dyDescent="0.3">
      <c r="A44" s="5" t="s">
        <v>148</v>
      </c>
      <c r="B44" s="37">
        <v>0</v>
      </c>
      <c r="C44" s="37">
        <v>0</v>
      </c>
      <c r="D44" s="37">
        <v>0</v>
      </c>
      <c r="E44" s="37">
        <v>0</v>
      </c>
      <c r="F44" s="37">
        <v>0</v>
      </c>
      <c r="G44" s="37">
        <v>0</v>
      </c>
      <c r="H44" s="37">
        <v>0</v>
      </c>
      <c r="I44" s="37">
        <v>0</v>
      </c>
      <c r="J44" s="37">
        <v>0</v>
      </c>
      <c r="K44" s="37">
        <v>0</v>
      </c>
      <c r="L44" s="37">
        <v>9.9295000000000009</v>
      </c>
      <c r="M44" s="37">
        <v>0</v>
      </c>
      <c r="N44" s="37">
        <v>515.00901179000005</v>
      </c>
      <c r="O44" s="37">
        <v>0</v>
      </c>
      <c r="P44" s="37">
        <v>0</v>
      </c>
      <c r="Q44" s="37">
        <v>0</v>
      </c>
      <c r="R44" s="37">
        <v>0</v>
      </c>
      <c r="S44" s="37">
        <v>524.93851179000001</v>
      </c>
    </row>
    <row r="45" spans="1:19" s="37" customFormat="1" ht="13" x14ac:dyDescent="0.3">
      <c r="A45" s="5" t="s">
        <v>150</v>
      </c>
      <c r="B45" s="37">
        <v>0</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row>
    <row r="46" spans="1:19" s="35" customFormat="1" ht="13" x14ac:dyDescent="0.3">
      <c r="A46" s="4" t="s">
        <v>151</v>
      </c>
      <c r="B46" s="35">
        <v>0</v>
      </c>
      <c r="C46" s="35">
        <v>0</v>
      </c>
      <c r="D46" s="35">
        <v>0</v>
      </c>
      <c r="E46" s="35">
        <v>0</v>
      </c>
      <c r="F46" s="35">
        <v>0</v>
      </c>
      <c r="G46" s="35">
        <v>0</v>
      </c>
      <c r="H46" s="35">
        <v>0</v>
      </c>
      <c r="I46" s="35">
        <v>0</v>
      </c>
      <c r="J46" s="35">
        <v>0</v>
      </c>
      <c r="K46" s="35">
        <v>0</v>
      </c>
      <c r="L46" s="35">
        <v>9.9295000000000009</v>
      </c>
      <c r="M46" s="35">
        <v>0</v>
      </c>
      <c r="N46" s="35">
        <v>515.00901179000005</v>
      </c>
      <c r="O46" s="35">
        <v>0</v>
      </c>
      <c r="P46" s="35">
        <v>0</v>
      </c>
      <c r="Q46" s="35">
        <v>0</v>
      </c>
      <c r="R46" s="35">
        <v>0</v>
      </c>
      <c r="S46" s="37">
        <v>524.93851179000001</v>
      </c>
    </row>
    <row r="47" spans="1:19" s="35" customFormat="1" ht="13" x14ac:dyDescent="0.3">
      <c r="A47" s="4" t="s">
        <v>152</v>
      </c>
      <c r="B47" s="35">
        <v>0</v>
      </c>
      <c r="C47" s="35">
        <v>0</v>
      </c>
      <c r="D47" s="35">
        <v>0</v>
      </c>
      <c r="E47" s="35">
        <v>0</v>
      </c>
      <c r="F47" s="35">
        <v>0</v>
      </c>
      <c r="G47" s="35">
        <v>0</v>
      </c>
      <c r="H47" s="35">
        <v>0</v>
      </c>
      <c r="I47" s="35">
        <v>0</v>
      </c>
      <c r="J47" s="35">
        <v>0</v>
      </c>
      <c r="K47" s="35">
        <v>0</v>
      </c>
      <c r="L47" s="35">
        <v>0</v>
      </c>
      <c r="M47" s="35">
        <v>0</v>
      </c>
      <c r="N47" s="35">
        <v>0</v>
      </c>
      <c r="O47" s="35">
        <v>0</v>
      </c>
      <c r="P47" s="35">
        <v>0</v>
      </c>
      <c r="Q47" s="35">
        <v>0</v>
      </c>
      <c r="R47" s="35">
        <v>0</v>
      </c>
      <c r="S47" s="37">
        <v>0</v>
      </c>
    </row>
    <row r="48" spans="1:19" s="35" customFormat="1" ht="13" x14ac:dyDescent="0.3">
      <c r="A48" s="4" t="s">
        <v>153</v>
      </c>
      <c r="B48" s="35">
        <v>0</v>
      </c>
      <c r="C48" s="35">
        <v>0</v>
      </c>
      <c r="D48" s="35">
        <v>0</v>
      </c>
      <c r="E48" s="35">
        <v>0</v>
      </c>
      <c r="F48" s="35">
        <v>0</v>
      </c>
      <c r="G48" s="35">
        <v>0</v>
      </c>
      <c r="H48" s="35">
        <v>0</v>
      </c>
      <c r="I48" s="35">
        <v>0</v>
      </c>
      <c r="J48" s="35">
        <v>0</v>
      </c>
      <c r="K48" s="35">
        <v>0</v>
      </c>
      <c r="L48" s="35">
        <v>0</v>
      </c>
      <c r="M48" s="35">
        <v>0</v>
      </c>
      <c r="N48" s="35">
        <v>0</v>
      </c>
      <c r="O48" s="35">
        <v>0</v>
      </c>
      <c r="P48" s="35">
        <v>0</v>
      </c>
      <c r="Q48" s="35">
        <v>0</v>
      </c>
      <c r="R48" s="35">
        <v>0</v>
      </c>
      <c r="S48" s="37">
        <v>0</v>
      </c>
    </row>
    <row r="49" spans="1:19" s="35" customFormat="1" ht="13" x14ac:dyDescent="0.3">
      <c r="A49" s="4" t="s">
        <v>158</v>
      </c>
      <c r="B49" s="35">
        <v>0</v>
      </c>
      <c r="C49" s="35">
        <v>0</v>
      </c>
      <c r="D49" s="35">
        <v>0</v>
      </c>
      <c r="E49" s="35">
        <v>6.2045644099999997</v>
      </c>
      <c r="F49" s="35">
        <v>0</v>
      </c>
      <c r="G49" s="35">
        <v>0</v>
      </c>
      <c r="H49" s="35">
        <v>0</v>
      </c>
      <c r="I49" s="35">
        <v>0</v>
      </c>
      <c r="J49" s="35">
        <v>0</v>
      </c>
      <c r="K49" s="35">
        <v>0</v>
      </c>
      <c r="L49" s="35">
        <v>0</v>
      </c>
      <c r="M49" s="35">
        <v>43.569649949999999</v>
      </c>
      <c r="N49" s="35">
        <v>0</v>
      </c>
      <c r="O49" s="35">
        <v>0</v>
      </c>
      <c r="P49" s="35">
        <v>0</v>
      </c>
      <c r="Q49" s="35">
        <v>0</v>
      </c>
      <c r="R49" s="35">
        <v>0</v>
      </c>
      <c r="S49" s="37">
        <v>49.774214360000002</v>
      </c>
    </row>
    <row r="50" spans="1:19" s="37" customFormat="1" ht="13" x14ac:dyDescent="0.3">
      <c r="A50" s="5" t="s">
        <v>159</v>
      </c>
      <c r="B50" s="37">
        <v>121.26499738</v>
      </c>
      <c r="C50" s="37">
        <v>30802.860744099999</v>
      </c>
      <c r="D50" s="37">
        <v>1345.18495992</v>
      </c>
      <c r="E50" s="37">
        <v>224.90801514</v>
      </c>
      <c r="F50" s="37">
        <v>11499.761183160001</v>
      </c>
      <c r="G50" s="37">
        <v>0.71440040999999999</v>
      </c>
      <c r="H50" s="37">
        <v>25.988554000000001</v>
      </c>
      <c r="I50" s="37">
        <v>3766.49836701</v>
      </c>
      <c r="J50" s="37">
        <v>77882.33</v>
      </c>
      <c r="K50" s="37">
        <v>6759.2885704399996</v>
      </c>
      <c r="L50" s="37">
        <v>7488.73130683</v>
      </c>
      <c r="M50" s="37">
        <v>1802.4187852800001</v>
      </c>
      <c r="N50" s="37">
        <v>1227.2766967699999</v>
      </c>
      <c r="O50" s="37">
        <v>226.02527967</v>
      </c>
      <c r="P50" s="37">
        <v>8871.6959999999999</v>
      </c>
      <c r="Q50" s="37">
        <v>10121.78337685</v>
      </c>
      <c r="R50" s="37">
        <v>648.85915623000005</v>
      </c>
      <c r="S50" s="37">
        <v>153826.69737708996</v>
      </c>
    </row>
    <row r="51" spans="1:19" s="37" customFormat="1" ht="13" x14ac:dyDescent="0.3">
      <c r="A51" s="5" t="s">
        <v>160</v>
      </c>
      <c r="B51" s="37">
        <v>121.26499738</v>
      </c>
      <c r="C51" s="37">
        <v>30802.860744099999</v>
      </c>
      <c r="D51" s="37">
        <v>1345.18495992</v>
      </c>
      <c r="E51" s="37">
        <v>224.90801514</v>
      </c>
      <c r="F51" s="37">
        <v>11499.761183160001</v>
      </c>
      <c r="G51" s="37">
        <v>0.71440040999999999</v>
      </c>
      <c r="H51" s="37">
        <v>25.988554000000001</v>
      </c>
      <c r="I51" s="37">
        <v>3766.49836701</v>
      </c>
      <c r="J51" s="37">
        <v>77882.33</v>
      </c>
      <c r="K51" s="37">
        <v>6759.2885704399996</v>
      </c>
      <c r="L51" s="37">
        <v>7488.73130683</v>
      </c>
      <c r="M51" s="37">
        <v>1915.16669849</v>
      </c>
      <c r="N51" s="37">
        <v>1227.2766967699999</v>
      </c>
      <c r="O51" s="37">
        <v>226.02527967</v>
      </c>
      <c r="P51" s="37">
        <v>8871.6959999999999</v>
      </c>
      <c r="Q51" s="37">
        <v>10121.78337685</v>
      </c>
      <c r="R51" s="37">
        <v>648.85915623000005</v>
      </c>
      <c r="S51" s="37">
        <v>334731.44826130004</v>
      </c>
    </row>
    <row r="52" spans="1:19" s="37" customFormat="1" ht="13" x14ac:dyDescent="0.3">
      <c r="A52" s="5" t="s">
        <v>161</v>
      </c>
      <c r="B52" s="37">
        <v>121.26499738</v>
      </c>
      <c r="C52" s="37">
        <v>1995.4599137</v>
      </c>
      <c r="D52" s="37">
        <v>278.071575</v>
      </c>
      <c r="E52" s="37">
        <v>194.09361914999999</v>
      </c>
      <c r="F52" s="37">
        <v>469.89831959000003</v>
      </c>
      <c r="G52" s="37">
        <v>0.47867303999999999</v>
      </c>
      <c r="H52" s="37">
        <v>23.663539</v>
      </c>
      <c r="I52" s="37">
        <v>3331.1984310100001</v>
      </c>
      <c r="J52" s="37">
        <v>2244.0500000000002</v>
      </c>
      <c r="K52" s="37">
        <v>0</v>
      </c>
      <c r="L52" s="37">
        <v>74.603899580000004</v>
      </c>
      <c r="M52" s="37">
        <v>293.44689798000002</v>
      </c>
      <c r="N52" s="37">
        <v>239.66552315000001</v>
      </c>
      <c r="O52" s="37">
        <v>226.02527967</v>
      </c>
      <c r="P52" s="37">
        <v>593.60900000000004</v>
      </c>
      <c r="Q52" s="37">
        <v>1296.3357756</v>
      </c>
      <c r="R52" s="37">
        <v>639.58524419000003</v>
      </c>
      <c r="S52" s="37">
        <v>22726.566728130005</v>
      </c>
    </row>
    <row r="53" spans="1:19" s="35" customFormat="1" ht="13" x14ac:dyDescent="0.3">
      <c r="A53" s="4" t="s">
        <v>162</v>
      </c>
      <c r="B53" s="35">
        <v>0</v>
      </c>
      <c r="C53" s="35">
        <v>0</v>
      </c>
      <c r="D53" s="35">
        <v>0</v>
      </c>
      <c r="E53" s="35">
        <v>0</v>
      </c>
      <c r="F53" s="35">
        <v>0</v>
      </c>
      <c r="G53" s="35">
        <v>0</v>
      </c>
      <c r="H53" s="35">
        <v>0</v>
      </c>
      <c r="I53" s="35">
        <v>0</v>
      </c>
      <c r="J53" s="35">
        <v>0</v>
      </c>
      <c r="K53" s="35">
        <v>0</v>
      </c>
      <c r="L53" s="35">
        <v>0</v>
      </c>
      <c r="M53" s="35">
        <v>0</v>
      </c>
      <c r="N53" s="35">
        <v>0</v>
      </c>
      <c r="O53" s="35">
        <v>0</v>
      </c>
      <c r="P53" s="35">
        <v>0</v>
      </c>
      <c r="Q53" s="35">
        <v>0</v>
      </c>
      <c r="R53" s="35">
        <v>0</v>
      </c>
      <c r="S53" s="37">
        <v>0</v>
      </c>
    </row>
    <row r="54" spans="1:19" s="35" customFormat="1" ht="13" x14ac:dyDescent="0.3">
      <c r="A54" s="4" t="s">
        <v>163</v>
      </c>
      <c r="B54" s="35">
        <v>107.67696762999999</v>
      </c>
      <c r="C54" s="35">
        <v>1995.4599137</v>
      </c>
      <c r="D54" s="35">
        <v>278.071575</v>
      </c>
      <c r="E54" s="35">
        <v>9.2604968000000003</v>
      </c>
      <c r="F54" s="35">
        <v>469.89831959000003</v>
      </c>
      <c r="G54" s="35">
        <v>0.47867303999999999</v>
      </c>
      <c r="H54" s="35">
        <v>18.653358999999998</v>
      </c>
      <c r="I54" s="35">
        <v>1492.2062069999999</v>
      </c>
      <c r="J54" s="35">
        <v>2244.0500000000002</v>
      </c>
      <c r="K54" s="35">
        <v>0</v>
      </c>
      <c r="L54" s="35">
        <v>71.758874579999997</v>
      </c>
      <c r="M54" s="35">
        <v>293.44689798000002</v>
      </c>
      <c r="N54" s="35">
        <v>239.66552315000001</v>
      </c>
      <c r="O54" s="35">
        <v>0</v>
      </c>
      <c r="P54" s="35">
        <v>570.83399999999995</v>
      </c>
      <c r="Q54" s="35">
        <v>1296.3357756</v>
      </c>
      <c r="R54" s="35">
        <v>67.566750529999993</v>
      </c>
      <c r="S54" s="37">
        <v>19802.187966500001</v>
      </c>
    </row>
    <row r="55" spans="1:19" s="35" customFormat="1" ht="13" x14ac:dyDescent="0.3">
      <c r="A55" s="4" t="s">
        <v>164</v>
      </c>
      <c r="B55" s="35">
        <v>107.67696762999999</v>
      </c>
      <c r="C55" s="35">
        <v>1995.4599137</v>
      </c>
      <c r="D55" s="35">
        <v>278.071575</v>
      </c>
      <c r="E55" s="35">
        <v>9.2604968000000003</v>
      </c>
      <c r="F55" s="35">
        <v>469.89831959000003</v>
      </c>
      <c r="G55" s="35">
        <v>0.47867303999999999</v>
      </c>
      <c r="H55" s="35">
        <v>18.653358999999998</v>
      </c>
      <c r="I55" s="35">
        <v>1492.2062069999999</v>
      </c>
      <c r="J55" s="35">
        <v>2244.0500000000002</v>
      </c>
      <c r="K55" s="35">
        <v>0</v>
      </c>
      <c r="L55" s="35">
        <v>71.758874579999997</v>
      </c>
      <c r="M55" s="35">
        <v>293.44689798000002</v>
      </c>
      <c r="N55" s="35">
        <v>239.66552315000001</v>
      </c>
      <c r="O55" s="35">
        <v>0</v>
      </c>
      <c r="P55" s="35">
        <v>570.83399999999995</v>
      </c>
      <c r="Q55" s="35">
        <v>1296.3357756</v>
      </c>
      <c r="R55" s="35">
        <v>67.566750529999993</v>
      </c>
      <c r="S55" s="37">
        <v>19802.187966500001</v>
      </c>
    </row>
    <row r="56" spans="1:19" s="35" customFormat="1" ht="13" x14ac:dyDescent="0.3">
      <c r="A56" s="4" t="s">
        <v>165</v>
      </c>
      <c r="B56" s="35">
        <v>0</v>
      </c>
      <c r="C56" s="35">
        <v>0</v>
      </c>
      <c r="D56" s="35">
        <v>0</v>
      </c>
      <c r="E56" s="35">
        <v>0</v>
      </c>
      <c r="F56" s="35">
        <v>0</v>
      </c>
      <c r="G56" s="35">
        <v>0</v>
      </c>
      <c r="H56" s="35">
        <v>0</v>
      </c>
      <c r="I56" s="35">
        <v>0</v>
      </c>
      <c r="J56" s="35">
        <v>0</v>
      </c>
      <c r="K56" s="35">
        <v>0</v>
      </c>
      <c r="L56" s="35">
        <v>0</v>
      </c>
      <c r="M56" s="35">
        <v>0</v>
      </c>
      <c r="N56" s="35">
        <v>0</v>
      </c>
      <c r="O56" s="35">
        <v>0</v>
      </c>
      <c r="P56" s="35">
        <v>0</v>
      </c>
      <c r="Q56" s="35">
        <v>0</v>
      </c>
      <c r="R56" s="35">
        <v>0</v>
      </c>
      <c r="S56" s="37">
        <v>0</v>
      </c>
    </row>
    <row r="57" spans="1:19" s="37" customFormat="1" ht="13" x14ac:dyDescent="0.3">
      <c r="A57" s="5" t="s">
        <v>166</v>
      </c>
      <c r="B57" s="37">
        <v>0</v>
      </c>
      <c r="C57" s="37">
        <v>0</v>
      </c>
      <c r="D57" s="37">
        <v>0</v>
      </c>
      <c r="E57" s="37">
        <v>0</v>
      </c>
      <c r="F57" s="37">
        <v>0</v>
      </c>
      <c r="G57" s="37">
        <v>0</v>
      </c>
      <c r="H57" s="37">
        <v>0</v>
      </c>
      <c r="I57" s="37">
        <v>0</v>
      </c>
      <c r="J57" s="37">
        <v>0</v>
      </c>
      <c r="K57" s="37">
        <v>0</v>
      </c>
      <c r="L57" s="37">
        <v>0</v>
      </c>
      <c r="M57" s="37">
        <v>0</v>
      </c>
      <c r="N57" s="37">
        <v>0</v>
      </c>
      <c r="O57" s="37">
        <v>0</v>
      </c>
      <c r="P57" s="37">
        <v>0</v>
      </c>
      <c r="Q57" s="37">
        <v>0</v>
      </c>
      <c r="R57" s="37">
        <v>0</v>
      </c>
      <c r="S57" s="37">
        <v>0</v>
      </c>
    </row>
    <row r="58" spans="1:19" s="37" customFormat="1" ht="13" x14ac:dyDescent="0.3">
      <c r="A58" s="5" t="s">
        <v>167</v>
      </c>
      <c r="B58" s="37">
        <v>0</v>
      </c>
      <c r="C58" s="37">
        <v>0</v>
      </c>
      <c r="D58" s="37">
        <v>0</v>
      </c>
      <c r="E58" s="37">
        <v>0</v>
      </c>
      <c r="F58" s="37">
        <v>0</v>
      </c>
      <c r="G58" s="37">
        <v>0</v>
      </c>
      <c r="H58" s="37">
        <v>0</v>
      </c>
      <c r="I58" s="37">
        <v>0</v>
      </c>
      <c r="J58" s="37">
        <v>0</v>
      </c>
      <c r="K58" s="37">
        <v>0</v>
      </c>
      <c r="L58" s="37">
        <v>0</v>
      </c>
      <c r="M58" s="37">
        <v>0</v>
      </c>
      <c r="N58" s="37">
        <v>0</v>
      </c>
      <c r="O58" s="37">
        <v>0</v>
      </c>
      <c r="P58" s="37">
        <v>0</v>
      </c>
      <c r="Q58" s="37">
        <v>0</v>
      </c>
      <c r="R58" s="37">
        <v>0</v>
      </c>
      <c r="S58" s="37">
        <v>0</v>
      </c>
    </row>
    <row r="59" spans="1:19" s="35" customFormat="1" ht="13" x14ac:dyDescent="0.3">
      <c r="A59" s="4" t="s">
        <v>143</v>
      </c>
      <c r="B59" s="35">
        <v>0</v>
      </c>
      <c r="C59" s="35">
        <v>0</v>
      </c>
      <c r="D59" s="35">
        <v>0</v>
      </c>
      <c r="E59" s="35">
        <v>0</v>
      </c>
      <c r="F59" s="35">
        <v>0</v>
      </c>
      <c r="G59" s="35">
        <v>0</v>
      </c>
      <c r="H59" s="35">
        <v>0</v>
      </c>
      <c r="I59" s="35">
        <v>0</v>
      </c>
      <c r="J59" s="35">
        <v>0</v>
      </c>
      <c r="K59" s="35">
        <v>0</v>
      </c>
      <c r="L59" s="35">
        <v>0</v>
      </c>
      <c r="M59" s="35">
        <v>0</v>
      </c>
      <c r="N59" s="35">
        <v>0</v>
      </c>
      <c r="O59" s="35">
        <v>0</v>
      </c>
      <c r="P59" s="35">
        <v>0</v>
      </c>
      <c r="Q59" s="35">
        <v>0</v>
      </c>
      <c r="R59" s="35">
        <v>0</v>
      </c>
      <c r="S59" s="37">
        <v>0</v>
      </c>
    </row>
    <row r="60" spans="1:19" s="35" customFormat="1" ht="13" x14ac:dyDescent="0.3">
      <c r="A60" s="4" t="s">
        <v>142</v>
      </c>
      <c r="B60" s="35">
        <v>0</v>
      </c>
      <c r="C60" s="35">
        <v>0</v>
      </c>
      <c r="D60" s="35">
        <v>0</v>
      </c>
      <c r="E60" s="35">
        <v>0</v>
      </c>
      <c r="F60" s="35">
        <v>0</v>
      </c>
      <c r="G60" s="35">
        <v>0</v>
      </c>
      <c r="H60" s="35">
        <v>0</v>
      </c>
      <c r="I60" s="35">
        <v>0</v>
      </c>
      <c r="J60" s="35">
        <v>0</v>
      </c>
      <c r="K60" s="35">
        <v>0</v>
      </c>
      <c r="L60" s="35">
        <v>0</v>
      </c>
      <c r="M60" s="35">
        <v>0</v>
      </c>
      <c r="N60" s="35">
        <v>0</v>
      </c>
      <c r="O60" s="35">
        <v>0</v>
      </c>
      <c r="P60" s="35">
        <v>0</v>
      </c>
      <c r="Q60" s="35">
        <v>0</v>
      </c>
      <c r="R60" s="35">
        <v>0</v>
      </c>
      <c r="S60" s="37">
        <v>0</v>
      </c>
    </row>
    <row r="61" spans="1:19" s="35" customFormat="1" ht="13" x14ac:dyDescent="0.3">
      <c r="A61" s="4" t="s">
        <v>144</v>
      </c>
      <c r="B61" s="35">
        <v>0</v>
      </c>
      <c r="C61" s="35">
        <v>0</v>
      </c>
      <c r="D61" s="35">
        <v>0</v>
      </c>
      <c r="E61" s="35">
        <v>0</v>
      </c>
      <c r="F61" s="35">
        <v>0</v>
      </c>
      <c r="G61" s="35">
        <v>0</v>
      </c>
      <c r="H61" s="35">
        <v>0</v>
      </c>
      <c r="I61" s="35">
        <v>0</v>
      </c>
      <c r="J61" s="35">
        <v>0</v>
      </c>
      <c r="K61" s="35">
        <v>0</v>
      </c>
      <c r="L61" s="35">
        <v>0</v>
      </c>
      <c r="M61" s="35">
        <v>0</v>
      </c>
      <c r="N61" s="35">
        <v>0</v>
      </c>
      <c r="O61" s="35">
        <v>0</v>
      </c>
      <c r="P61" s="35">
        <v>0</v>
      </c>
      <c r="Q61" s="35">
        <v>0</v>
      </c>
      <c r="R61" s="35">
        <v>0</v>
      </c>
      <c r="S61" s="37">
        <v>0</v>
      </c>
    </row>
    <row r="62" spans="1:19" s="35" customFormat="1" ht="13" x14ac:dyDescent="0.3">
      <c r="A62" s="4" t="s">
        <v>168</v>
      </c>
      <c r="B62" s="35">
        <v>0</v>
      </c>
      <c r="C62" s="35">
        <v>0</v>
      </c>
      <c r="D62" s="35">
        <v>0</v>
      </c>
      <c r="E62" s="35">
        <v>0</v>
      </c>
      <c r="F62" s="35">
        <v>0</v>
      </c>
      <c r="G62" s="35">
        <v>0</v>
      </c>
      <c r="H62" s="35">
        <v>0</v>
      </c>
      <c r="I62" s="35">
        <v>0</v>
      </c>
      <c r="J62" s="35">
        <v>0</v>
      </c>
      <c r="K62" s="35">
        <v>0</v>
      </c>
      <c r="L62" s="35">
        <v>0</v>
      </c>
      <c r="M62" s="35">
        <v>0</v>
      </c>
      <c r="N62" s="35">
        <v>0</v>
      </c>
      <c r="O62" s="35">
        <v>0</v>
      </c>
      <c r="P62" s="35">
        <v>0</v>
      </c>
      <c r="Q62" s="35">
        <v>0</v>
      </c>
      <c r="R62" s="35">
        <v>0</v>
      </c>
      <c r="S62" s="37">
        <v>0</v>
      </c>
    </row>
    <row r="63" spans="1:19" s="37" customFormat="1" ht="13" x14ac:dyDescent="0.3">
      <c r="A63" s="5" t="s">
        <v>169</v>
      </c>
      <c r="B63" s="37">
        <v>13.58802975</v>
      </c>
      <c r="C63" s="37">
        <v>0</v>
      </c>
      <c r="D63" s="37">
        <v>0</v>
      </c>
      <c r="E63" s="37">
        <v>0.63894359999999994</v>
      </c>
      <c r="F63" s="37">
        <v>0</v>
      </c>
      <c r="G63" s="37">
        <v>0</v>
      </c>
      <c r="H63" s="37">
        <v>5.0101800000000001</v>
      </c>
      <c r="I63" s="37">
        <v>1838.99222401</v>
      </c>
      <c r="J63" s="37">
        <v>0</v>
      </c>
      <c r="K63" s="37">
        <v>0</v>
      </c>
      <c r="L63" s="37">
        <v>2.8450250000000001</v>
      </c>
      <c r="M63" s="37">
        <v>0</v>
      </c>
      <c r="N63" s="37">
        <v>0</v>
      </c>
      <c r="O63" s="37">
        <v>226.02527967</v>
      </c>
      <c r="P63" s="37">
        <v>22.774999999999999</v>
      </c>
      <c r="Q63" s="37">
        <v>0</v>
      </c>
      <c r="R63" s="37">
        <v>3.6334808000000001</v>
      </c>
      <c r="S63" s="37">
        <v>2171.7995700200004</v>
      </c>
    </row>
    <row r="64" spans="1:19" s="35" customFormat="1" ht="13" x14ac:dyDescent="0.3">
      <c r="A64" s="4" t="s">
        <v>170</v>
      </c>
      <c r="B64" s="35">
        <v>13.58802975</v>
      </c>
      <c r="C64" s="35">
        <v>0</v>
      </c>
      <c r="D64" s="35">
        <v>0</v>
      </c>
      <c r="E64" s="35">
        <v>0.63894359999999994</v>
      </c>
      <c r="F64" s="35">
        <v>0</v>
      </c>
      <c r="G64" s="35">
        <v>0</v>
      </c>
      <c r="H64" s="35">
        <v>5.0101800000000001</v>
      </c>
      <c r="I64" s="35">
        <v>1838.99222401</v>
      </c>
      <c r="J64" s="35">
        <v>0</v>
      </c>
      <c r="K64" s="35">
        <v>0</v>
      </c>
      <c r="L64" s="35">
        <v>2.8450250000000001</v>
      </c>
      <c r="M64" s="35">
        <v>0</v>
      </c>
      <c r="N64" s="35">
        <v>0</v>
      </c>
      <c r="O64" s="35">
        <v>226.02527967</v>
      </c>
      <c r="P64" s="35">
        <v>22.774999999999999</v>
      </c>
      <c r="Q64" s="35">
        <v>0</v>
      </c>
      <c r="R64" s="35">
        <v>3.6334808000000001</v>
      </c>
      <c r="S64" s="37">
        <v>2171.7995700200004</v>
      </c>
    </row>
    <row r="65" spans="1:19" s="35" customFormat="1" ht="13" x14ac:dyDescent="0.3">
      <c r="A65" s="4" t="s">
        <v>171</v>
      </c>
      <c r="B65" s="35">
        <v>0</v>
      </c>
      <c r="C65" s="35">
        <v>0</v>
      </c>
      <c r="D65" s="35">
        <v>0</v>
      </c>
      <c r="E65" s="35">
        <v>0</v>
      </c>
      <c r="F65" s="35">
        <v>0</v>
      </c>
      <c r="G65" s="35">
        <v>0</v>
      </c>
      <c r="H65" s="35">
        <v>3</v>
      </c>
      <c r="I65" s="35">
        <v>1618.29761001</v>
      </c>
      <c r="J65" s="35">
        <v>0</v>
      </c>
      <c r="K65" s="35">
        <v>0</v>
      </c>
      <c r="L65" s="35">
        <v>0</v>
      </c>
      <c r="M65" s="35">
        <v>0</v>
      </c>
      <c r="N65" s="35">
        <v>0</v>
      </c>
      <c r="O65" s="35">
        <v>0</v>
      </c>
      <c r="P65" s="35">
        <v>0</v>
      </c>
      <c r="Q65" s="35">
        <v>0</v>
      </c>
      <c r="R65" s="35">
        <v>0</v>
      </c>
      <c r="S65" s="37">
        <v>1621.29761001</v>
      </c>
    </row>
    <row r="66" spans="1:19" s="35" customFormat="1" ht="13" x14ac:dyDescent="0.3">
      <c r="A66" s="4" t="s">
        <v>172</v>
      </c>
      <c r="B66" s="35">
        <v>13.58802975</v>
      </c>
      <c r="C66" s="35">
        <v>0</v>
      </c>
      <c r="D66" s="35">
        <v>0</v>
      </c>
      <c r="E66" s="35">
        <v>0.63894359999999994</v>
      </c>
      <c r="F66" s="35">
        <v>0</v>
      </c>
      <c r="G66" s="35">
        <v>0</v>
      </c>
      <c r="H66" s="35">
        <v>2.0101800000000001</v>
      </c>
      <c r="I66" s="35">
        <v>220.694614</v>
      </c>
      <c r="J66" s="35">
        <v>0</v>
      </c>
      <c r="K66" s="35">
        <v>0</v>
      </c>
      <c r="L66" s="35">
        <v>2.8450250000000001</v>
      </c>
      <c r="M66" s="35">
        <v>0</v>
      </c>
      <c r="N66" s="35">
        <v>0</v>
      </c>
      <c r="O66" s="35">
        <v>226.02527967</v>
      </c>
      <c r="P66" s="35">
        <v>22.774999999999999</v>
      </c>
      <c r="Q66" s="35">
        <v>0</v>
      </c>
      <c r="R66" s="35">
        <v>3.6334808000000001</v>
      </c>
      <c r="S66" s="37">
        <v>550.50196001000006</v>
      </c>
    </row>
    <row r="67" spans="1:19" s="35" customFormat="1" ht="13" x14ac:dyDescent="0.3">
      <c r="A67" s="4" t="s">
        <v>187</v>
      </c>
      <c r="B67" s="35">
        <v>0</v>
      </c>
      <c r="C67" s="35">
        <v>0</v>
      </c>
      <c r="D67" s="35">
        <v>0</v>
      </c>
      <c r="E67" s="35">
        <v>0</v>
      </c>
      <c r="F67" s="35">
        <v>0</v>
      </c>
      <c r="G67" s="35">
        <v>0</v>
      </c>
      <c r="H67" s="35">
        <v>0</v>
      </c>
      <c r="I67" s="35">
        <v>0</v>
      </c>
      <c r="J67" s="35">
        <v>0</v>
      </c>
      <c r="K67" s="35">
        <v>0</v>
      </c>
      <c r="L67" s="35">
        <v>0</v>
      </c>
      <c r="M67" s="35">
        <v>0</v>
      </c>
      <c r="N67" s="35">
        <v>0</v>
      </c>
      <c r="O67" s="35">
        <v>0</v>
      </c>
      <c r="P67" s="35">
        <v>0</v>
      </c>
      <c r="Q67" s="35">
        <v>0</v>
      </c>
      <c r="R67" s="35">
        <v>0</v>
      </c>
      <c r="S67" s="37">
        <v>0</v>
      </c>
    </row>
    <row r="68" spans="1:19" s="35" customFormat="1" ht="13" x14ac:dyDescent="0.3">
      <c r="A68" s="4" t="s">
        <v>173</v>
      </c>
      <c r="B68" s="35">
        <v>0</v>
      </c>
      <c r="C68" s="35">
        <v>0</v>
      </c>
      <c r="D68" s="35">
        <v>0</v>
      </c>
      <c r="E68" s="35">
        <v>0</v>
      </c>
      <c r="F68" s="35">
        <v>0</v>
      </c>
      <c r="G68" s="35">
        <v>0</v>
      </c>
      <c r="H68" s="35">
        <v>0</v>
      </c>
      <c r="I68" s="35">
        <v>0</v>
      </c>
      <c r="J68" s="35">
        <v>0</v>
      </c>
      <c r="K68" s="35">
        <v>0</v>
      </c>
      <c r="L68" s="35">
        <v>0</v>
      </c>
      <c r="M68" s="35">
        <v>0</v>
      </c>
      <c r="N68" s="35">
        <v>0</v>
      </c>
      <c r="O68" s="35">
        <v>0</v>
      </c>
      <c r="P68" s="35">
        <v>0</v>
      </c>
      <c r="Q68" s="35">
        <v>0</v>
      </c>
      <c r="R68" s="35">
        <v>0</v>
      </c>
      <c r="S68" s="37">
        <v>0</v>
      </c>
    </row>
    <row r="69" spans="1:19" s="35" customFormat="1" ht="13" x14ac:dyDescent="0.3">
      <c r="A69" s="4" t="s">
        <v>175</v>
      </c>
      <c r="B69" s="35">
        <v>0</v>
      </c>
      <c r="C69" s="35">
        <v>0</v>
      </c>
      <c r="D69" s="35">
        <v>0</v>
      </c>
      <c r="E69" s="35">
        <v>0</v>
      </c>
      <c r="F69" s="35">
        <v>0</v>
      </c>
      <c r="G69" s="35">
        <v>0</v>
      </c>
      <c r="H69" s="35">
        <v>0</v>
      </c>
      <c r="I69" s="35">
        <v>0</v>
      </c>
      <c r="J69" s="35">
        <v>0</v>
      </c>
      <c r="K69" s="35">
        <v>0</v>
      </c>
      <c r="L69" s="35">
        <v>0</v>
      </c>
      <c r="M69" s="35">
        <v>0</v>
      </c>
      <c r="N69" s="35">
        <v>0</v>
      </c>
      <c r="O69" s="35">
        <v>0</v>
      </c>
      <c r="P69" s="35">
        <v>0</v>
      </c>
      <c r="Q69" s="35">
        <v>0</v>
      </c>
      <c r="R69" s="35">
        <v>0</v>
      </c>
      <c r="S69" s="37">
        <v>0</v>
      </c>
    </row>
    <row r="70" spans="1:19" s="35" customFormat="1" ht="13" x14ac:dyDescent="0.3">
      <c r="A70" s="4" t="s">
        <v>176</v>
      </c>
      <c r="B70" s="35">
        <v>0</v>
      </c>
      <c r="C70" s="35">
        <v>0</v>
      </c>
      <c r="D70" s="35">
        <v>0</v>
      </c>
      <c r="E70" s="35">
        <v>0</v>
      </c>
      <c r="F70" s="35">
        <v>0</v>
      </c>
      <c r="G70" s="35">
        <v>0</v>
      </c>
      <c r="H70" s="35">
        <v>0</v>
      </c>
      <c r="I70" s="35">
        <v>0</v>
      </c>
      <c r="J70" s="35">
        <v>0</v>
      </c>
      <c r="K70" s="35">
        <v>0</v>
      </c>
      <c r="L70" s="35">
        <v>0</v>
      </c>
      <c r="M70" s="35">
        <v>0</v>
      </c>
      <c r="N70" s="35">
        <v>0</v>
      </c>
      <c r="O70" s="35">
        <v>0</v>
      </c>
      <c r="P70" s="35">
        <v>0</v>
      </c>
      <c r="Q70" s="35">
        <v>0</v>
      </c>
      <c r="R70" s="35">
        <v>0</v>
      </c>
      <c r="S70" s="37">
        <v>0</v>
      </c>
    </row>
    <row r="71" spans="1:19" s="35" customFormat="1" ht="13" x14ac:dyDescent="0.3">
      <c r="A71" s="4" t="s">
        <v>177</v>
      </c>
      <c r="B71" s="35">
        <v>0</v>
      </c>
      <c r="C71" s="35">
        <v>0</v>
      </c>
      <c r="D71" s="35">
        <v>0</v>
      </c>
      <c r="E71" s="35">
        <v>184.19417874999999</v>
      </c>
      <c r="F71" s="35">
        <v>0</v>
      </c>
      <c r="G71" s="35">
        <v>0</v>
      </c>
      <c r="H71" s="35">
        <v>0</v>
      </c>
      <c r="I71" s="35">
        <v>0</v>
      </c>
      <c r="J71" s="35">
        <v>0</v>
      </c>
      <c r="K71" s="35">
        <v>0</v>
      </c>
      <c r="L71" s="35">
        <v>0</v>
      </c>
      <c r="M71" s="35">
        <v>0</v>
      </c>
      <c r="N71" s="35">
        <v>0</v>
      </c>
      <c r="O71" s="35">
        <v>0</v>
      </c>
      <c r="P71" s="35">
        <v>0</v>
      </c>
      <c r="Q71" s="35">
        <v>0</v>
      </c>
      <c r="R71" s="35">
        <v>568.38501285999996</v>
      </c>
      <c r="S71" s="37">
        <v>752.57919160999995</v>
      </c>
    </row>
    <row r="72" spans="1:19" s="37" customFormat="1" ht="13" x14ac:dyDescent="0.3">
      <c r="A72" s="5" t="s">
        <v>178</v>
      </c>
      <c r="B72" s="37">
        <v>0</v>
      </c>
      <c r="C72" s="37">
        <v>28807.400830400002</v>
      </c>
      <c r="D72" s="37">
        <v>1067.11338492</v>
      </c>
      <c r="E72" s="37">
        <v>30.814395990000001</v>
      </c>
      <c r="F72" s="37">
        <v>11029.862863570001</v>
      </c>
      <c r="G72" s="37">
        <v>0.23572736999999999</v>
      </c>
      <c r="H72" s="37">
        <v>2.3250150000000001</v>
      </c>
      <c r="I72" s="37">
        <v>435.299936</v>
      </c>
      <c r="J72" s="37">
        <v>75638.28</v>
      </c>
      <c r="K72" s="37">
        <v>6759.2885704399996</v>
      </c>
      <c r="L72" s="37">
        <v>7414.12740725</v>
      </c>
      <c r="M72" s="37">
        <v>1621.7198005099999</v>
      </c>
      <c r="N72" s="37">
        <v>987.61117362000005</v>
      </c>
      <c r="O72" s="37">
        <v>0</v>
      </c>
      <c r="P72" s="37">
        <v>8278.0869999999995</v>
      </c>
      <c r="Q72" s="37">
        <v>8825.4476012499999</v>
      </c>
      <c r="R72" s="37">
        <v>9.2739120400000008</v>
      </c>
      <c r="S72" s="37">
        <v>312004.88153317</v>
      </c>
    </row>
    <row r="73" spans="1:19" s="37" customFormat="1" ht="13" x14ac:dyDescent="0.3">
      <c r="A73" s="5" t="s">
        <v>179</v>
      </c>
      <c r="B73" s="37">
        <v>0</v>
      </c>
      <c r="C73" s="37">
        <v>28807.400830400002</v>
      </c>
      <c r="D73" s="37">
        <v>1067.11338492</v>
      </c>
      <c r="E73" s="37">
        <v>30.814395990000001</v>
      </c>
      <c r="F73" s="37">
        <v>10837.47722017</v>
      </c>
      <c r="G73" s="37">
        <v>0.23572736999999999</v>
      </c>
      <c r="H73" s="37">
        <v>2.3250150000000001</v>
      </c>
      <c r="I73" s="37">
        <v>435.299936</v>
      </c>
      <c r="J73" s="37">
        <v>73478.820000000007</v>
      </c>
      <c r="K73" s="37">
        <v>6759.2885704399996</v>
      </c>
      <c r="L73" s="37">
        <v>5884.8033928100003</v>
      </c>
      <c r="M73" s="37">
        <v>1249.51832651</v>
      </c>
      <c r="N73" s="37">
        <v>969.54800527999998</v>
      </c>
      <c r="O73" s="37">
        <v>0</v>
      </c>
      <c r="P73" s="37">
        <v>8278.0869999999995</v>
      </c>
      <c r="Q73" s="37">
        <v>8825.4476012499999</v>
      </c>
      <c r="R73" s="37">
        <v>9.2739120400000008</v>
      </c>
      <c r="S73" s="37">
        <v>306810.58452299004</v>
      </c>
    </row>
    <row r="74" spans="1:19" s="35" customFormat="1" ht="13" x14ac:dyDescent="0.3">
      <c r="A74" s="4" t="s">
        <v>180</v>
      </c>
      <c r="B74" s="35">
        <v>0</v>
      </c>
      <c r="C74" s="35">
        <v>15706.69302561</v>
      </c>
      <c r="D74" s="35">
        <v>863.25942444999998</v>
      </c>
      <c r="E74" s="35">
        <v>30.814395990000001</v>
      </c>
      <c r="F74" s="35">
        <v>5868.0760995000001</v>
      </c>
      <c r="G74" s="35">
        <v>0.23572736999999999</v>
      </c>
      <c r="H74" s="35">
        <v>2.3250150000000001</v>
      </c>
      <c r="I74" s="35">
        <v>0</v>
      </c>
      <c r="J74" s="35">
        <v>9555.5499999999993</v>
      </c>
      <c r="K74" s="35">
        <v>625.66054816999997</v>
      </c>
      <c r="L74" s="35">
        <v>397.14372008999999</v>
      </c>
      <c r="M74" s="35">
        <v>972.13721121000003</v>
      </c>
      <c r="N74" s="35">
        <v>782.69267303000004</v>
      </c>
      <c r="O74" s="35">
        <v>0</v>
      </c>
      <c r="P74" s="35">
        <v>8262.4310000000005</v>
      </c>
      <c r="Q74" s="35">
        <v>7376.9410040100001</v>
      </c>
      <c r="R74" s="35">
        <v>9.2739120400000008</v>
      </c>
      <c r="S74" s="37">
        <v>119526.74424402</v>
      </c>
    </row>
    <row r="75" spans="1:19" s="35" customFormat="1" ht="13" x14ac:dyDescent="0.3">
      <c r="A75" s="4" t="s">
        <v>181</v>
      </c>
      <c r="B75" s="35">
        <v>0</v>
      </c>
      <c r="C75" s="35">
        <v>13100.707804789999</v>
      </c>
      <c r="D75" s="35">
        <v>203.85396047</v>
      </c>
      <c r="E75" s="35">
        <v>0</v>
      </c>
      <c r="F75" s="35">
        <v>4969.4011206699997</v>
      </c>
      <c r="G75" s="35">
        <v>0</v>
      </c>
      <c r="H75" s="35">
        <v>0</v>
      </c>
      <c r="I75" s="35">
        <v>435.299936</v>
      </c>
      <c r="J75" s="35">
        <v>63923.27</v>
      </c>
      <c r="K75" s="35">
        <v>6133.6280222699997</v>
      </c>
      <c r="L75" s="35">
        <v>5487.6596727200003</v>
      </c>
      <c r="M75" s="35">
        <v>277.38111529999998</v>
      </c>
      <c r="N75" s="35">
        <v>186.85533225</v>
      </c>
      <c r="O75" s="35">
        <v>0</v>
      </c>
      <c r="P75" s="35">
        <v>15.656000000000001</v>
      </c>
      <c r="Q75" s="35">
        <v>1448.50659724</v>
      </c>
      <c r="R75" s="35">
        <v>0</v>
      </c>
      <c r="S75" s="37">
        <v>187283.84027896996</v>
      </c>
    </row>
    <row r="76" spans="1:19" s="37" customFormat="1" ht="13" x14ac:dyDescent="0.3">
      <c r="A76" s="5" t="s">
        <v>182</v>
      </c>
      <c r="B76" s="37">
        <v>0</v>
      </c>
      <c r="C76" s="37">
        <v>0</v>
      </c>
      <c r="D76" s="37">
        <v>0</v>
      </c>
      <c r="E76" s="37">
        <v>0</v>
      </c>
      <c r="F76" s="37">
        <v>192.38564339999999</v>
      </c>
      <c r="G76" s="37">
        <v>0</v>
      </c>
      <c r="H76" s="37">
        <v>0</v>
      </c>
      <c r="I76" s="37">
        <v>0</v>
      </c>
      <c r="J76" s="37">
        <v>2159.46</v>
      </c>
      <c r="K76" s="37">
        <v>0</v>
      </c>
      <c r="L76" s="37">
        <v>0</v>
      </c>
      <c r="M76" s="37">
        <v>372.20147400000002</v>
      </c>
      <c r="N76" s="37">
        <v>0</v>
      </c>
      <c r="O76" s="37">
        <v>0</v>
      </c>
      <c r="P76" s="37">
        <v>0</v>
      </c>
      <c r="Q76" s="37">
        <v>0</v>
      </c>
      <c r="R76" s="37">
        <v>0</v>
      </c>
      <c r="S76" s="37">
        <v>3646.9098273999998</v>
      </c>
    </row>
    <row r="77" spans="1:19" s="35" customFormat="1" ht="13" x14ac:dyDescent="0.3">
      <c r="A77" s="4" t="s">
        <v>183</v>
      </c>
      <c r="B77" s="35">
        <v>0</v>
      </c>
      <c r="C77" s="35">
        <v>0</v>
      </c>
      <c r="D77" s="35">
        <v>0</v>
      </c>
      <c r="E77" s="35">
        <v>0</v>
      </c>
      <c r="F77" s="35">
        <v>192.38564339999999</v>
      </c>
      <c r="G77" s="35">
        <v>0</v>
      </c>
      <c r="H77" s="35">
        <v>0</v>
      </c>
      <c r="I77" s="35">
        <v>0</v>
      </c>
      <c r="J77" s="35">
        <v>2159.46</v>
      </c>
      <c r="K77" s="35">
        <v>0</v>
      </c>
      <c r="L77" s="35">
        <v>0</v>
      </c>
      <c r="M77" s="35">
        <v>372.20147400000002</v>
      </c>
      <c r="N77" s="35">
        <v>0</v>
      </c>
      <c r="O77" s="35">
        <v>0</v>
      </c>
      <c r="P77" s="35">
        <v>0</v>
      </c>
      <c r="Q77" s="35">
        <v>0</v>
      </c>
      <c r="R77" s="35">
        <v>0</v>
      </c>
      <c r="S77" s="37">
        <v>3646.9098273999998</v>
      </c>
    </row>
    <row r="78" spans="1:19" s="35" customFormat="1" ht="13" x14ac:dyDescent="0.3">
      <c r="A78" s="4" t="s">
        <v>184</v>
      </c>
      <c r="B78" s="35">
        <v>0</v>
      </c>
      <c r="C78" s="35">
        <v>0</v>
      </c>
      <c r="D78" s="35">
        <v>0</v>
      </c>
      <c r="E78" s="35">
        <v>0</v>
      </c>
      <c r="F78" s="35">
        <v>0</v>
      </c>
      <c r="G78" s="35">
        <v>0</v>
      </c>
      <c r="H78" s="35">
        <v>0</v>
      </c>
      <c r="I78" s="35">
        <v>0</v>
      </c>
      <c r="J78" s="35">
        <v>0</v>
      </c>
      <c r="K78" s="35">
        <v>0</v>
      </c>
      <c r="L78" s="35">
        <v>0</v>
      </c>
      <c r="M78" s="35">
        <v>0</v>
      </c>
      <c r="N78" s="35">
        <v>0</v>
      </c>
      <c r="O78" s="35">
        <v>0</v>
      </c>
      <c r="P78" s="35">
        <v>0</v>
      </c>
      <c r="Q78" s="35">
        <v>0</v>
      </c>
      <c r="R78" s="35">
        <v>0</v>
      </c>
      <c r="S78" s="37">
        <v>0</v>
      </c>
    </row>
    <row r="79" spans="1:19" s="37" customFormat="1" ht="13" x14ac:dyDescent="0.3">
      <c r="A79" s="5" t="s">
        <v>185</v>
      </c>
      <c r="B79" s="37">
        <v>0</v>
      </c>
      <c r="C79" s="37">
        <v>0</v>
      </c>
      <c r="D79" s="37">
        <v>0</v>
      </c>
      <c r="E79" s="37">
        <v>0</v>
      </c>
      <c r="F79" s="37">
        <v>0</v>
      </c>
      <c r="G79" s="37">
        <v>0</v>
      </c>
      <c r="H79" s="37">
        <v>0</v>
      </c>
      <c r="I79" s="37">
        <v>0</v>
      </c>
      <c r="J79" s="37">
        <v>0</v>
      </c>
      <c r="K79" s="37">
        <v>0</v>
      </c>
      <c r="L79" s="37">
        <v>1529.3240144399999</v>
      </c>
      <c r="M79" s="37">
        <v>0</v>
      </c>
      <c r="N79" s="37">
        <v>18.063168340000001</v>
      </c>
      <c r="O79" s="37">
        <v>0</v>
      </c>
      <c r="P79" s="37">
        <v>0</v>
      </c>
      <c r="Q79" s="37">
        <v>0</v>
      </c>
      <c r="R79" s="37">
        <v>0</v>
      </c>
      <c r="S79" s="37">
        <v>1547.3871827799999</v>
      </c>
    </row>
    <row r="80" spans="1:19" s="35" customFormat="1" ht="13" x14ac:dyDescent="0.3">
      <c r="A80" s="4" t="s">
        <v>170</v>
      </c>
      <c r="B80" s="35">
        <v>0</v>
      </c>
      <c r="C80" s="35">
        <v>0</v>
      </c>
      <c r="D80" s="35">
        <v>0</v>
      </c>
      <c r="E80" s="35">
        <v>0</v>
      </c>
      <c r="F80" s="35">
        <v>0</v>
      </c>
      <c r="G80" s="35">
        <v>0</v>
      </c>
      <c r="H80" s="35">
        <v>0</v>
      </c>
      <c r="I80" s="35">
        <v>0</v>
      </c>
      <c r="J80" s="35">
        <v>0</v>
      </c>
      <c r="K80" s="35">
        <v>0</v>
      </c>
      <c r="L80" s="35">
        <v>0</v>
      </c>
      <c r="M80" s="35">
        <v>0</v>
      </c>
      <c r="N80" s="35">
        <v>0</v>
      </c>
      <c r="O80" s="35">
        <v>0</v>
      </c>
      <c r="P80" s="35">
        <v>0</v>
      </c>
      <c r="Q80" s="35">
        <v>0</v>
      </c>
      <c r="R80" s="35">
        <v>0</v>
      </c>
      <c r="S80" s="37">
        <v>0</v>
      </c>
    </row>
    <row r="81" spans="1:19" s="35" customFormat="1" ht="13" x14ac:dyDescent="0.3">
      <c r="A81" s="4" t="s">
        <v>171</v>
      </c>
      <c r="B81" s="35">
        <v>0</v>
      </c>
      <c r="C81" s="35">
        <v>0</v>
      </c>
      <c r="D81" s="35">
        <v>0</v>
      </c>
      <c r="E81" s="35">
        <v>0</v>
      </c>
      <c r="F81" s="35">
        <v>0</v>
      </c>
      <c r="G81" s="35">
        <v>0</v>
      </c>
      <c r="H81" s="35">
        <v>0</v>
      </c>
      <c r="I81" s="35">
        <v>0</v>
      </c>
      <c r="J81" s="35">
        <v>0</v>
      </c>
      <c r="K81" s="35">
        <v>0</v>
      </c>
      <c r="L81" s="35">
        <v>0</v>
      </c>
      <c r="M81" s="35">
        <v>0</v>
      </c>
      <c r="N81" s="35">
        <v>0</v>
      </c>
      <c r="O81" s="35">
        <v>0</v>
      </c>
      <c r="P81" s="35">
        <v>0</v>
      </c>
      <c r="Q81" s="35">
        <v>0</v>
      </c>
      <c r="R81" s="35">
        <v>0</v>
      </c>
      <c r="S81" s="37">
        <v>0</v>
      </c>
    </row>
    <row r="82" spans="1:19" s="35" customFormat="1" ht="13" x14ac:dyDescent="0.3">
      <c r="A82" s="4" t="s">
        <v>172</v>
      </c>
      <c r="B82" s="35">
        <v>0</v>
      </c>
      <c r="C82" s="35">
        <v>0</v>
      </c>
      <c r="D82" s="35">
        <v>0</v>
      </c>
      <c r="E82" s="35">
        <v>0</v>
      </c>
      <c r="F82" s="35">
        <v>0</v>
      </c>
      <c r="G82" s="35">
        <v>0</v>
      </c>
      <c r="H82" s="35">
        <v>0</v>
      </c>
      <c r="I82" s="35">
        <v>0</v>
      </c>
      <c r="J82" s="35">
        <v>0</v>
      </c>
      <c r="K82" s="35">
        <v>0</v>
      </c>
      <c r="L82" s="35">
        <v>0</v>
      </c>
      <c r="M82" s="35">
        <v>0</v>
      </c>
      <c r="N82" s="35">
        <v>0</v>
      </c>
      <c r="O82" s="35">
        <v>0</v>
      </c>
      <c r="P82" s="35">
        <v>0</v>
      </c>
      <c r="Q82" s="35">
        <v>0</v>
      </c>
      <c r="R82" s="35">
        <v>0</v>
      </c>
      <c r="S82" s="37">
        <v>0</v>
      </c>
    </row>
    <row r="83" spans="1:19" s="35" customFormat="1" ht="13" x14ac:dyDescent="0.3">
      <c r="A83" s="4" t="s">
        <v>186</v>
      </c>
      <c r="B83" s="35">
        <v>0</v>
      </c>
      <c r="C83" s="35">
        <v>0</v>
      </c>
      <c r="D83" s="35">
        <v>0</v>
      </c>
      <c r="E83" s="35">
        <v>0</v>
      </c>
      <c r="F83" s="35">
        <v>0</v>
      </c>
      <c r="G83" s="35">
        <v>0</v>
      </c>
      <c r="H83" s="35">
        <v>0</v>
      </c>
      <c r="I83" s="35">
        <v>0</v>
      </c>
      <c r="J83" s="35">
        <v>0</v>
      </c>
      <c r="K83" s="35">
        <v>0</v>
      </c>
      <c r="L83" s="35">
        <v>0</v>
      </c>
      <c r="M83" s="35">
        <v>0</v>
      </c>
      <c r="N83" s="35">
        <v>0</v>
      </c>
      <c r="O83" s="35">
        <v>0</v>
      </c>
      <c r="P83" s="35">
        <v>0</v>
      </c>
      <c r="Q83" s="35">
        <v>0</v>
      </c>
      <c r="R83" s="35">
        <v>0</v>
      </c>
      <c r="S83" s="37">
        <v>0</v>
      </c>
    </row>
    <row r="84" spans="1:19" s="35" customFormat="1" ht="13" x14ac:dyDescent="0.3">
      <c r="A84" s="4" t="s">
        <v>187</v>
      </c>
      <c r="B84" s="35">
        <v>0</v>
      </c>
      <c r="C84" s="35">
        <v>0</v>
      </c>
      <c r="D84" s="35">
        <v>0</v>
      </c>
      <c r="E84" s="35">
        <v>0</v>
      </c>
      <c r="F84" s="35">
        <v>0</v>
      </c>
      <c r="G84" s="35">
        <v>0</v>
      </c>
      <c r="H84" s="35">
        <v>0</v>
      </c>
      <c r="I84" s="35">
        <v>0</v>
      </c>
      <c r="J84" s="35">
        <v>0</v>
      </c>
      <c r="K84" s="35">
        <v>0</v>
      </c>
      <c r="L84" s="35">
        <v>0</v>
      </c>
      <c r="M84" s="35">
        <v>0</v>
      </c>
      <c r="N84" s="35">
        <v>0</v>
      </c>
      <c r="O84" s="35">
        <v>0</v>
      </c>
      <c r="P84" s="35">
        <v>0</v>
      </c>
      <c r="Q84" s="35">
        <v>0</v>
      </c>
      <c r="R84" s="35">
        <v>0</v>
      </c>
      <c r="S84" s="37">
        <v>0</v>
      </c>
    </row>
    <row r="85" spans="1:19" s="35" customFormat="1" ht="13" x14ac:dyDescent="0.3">
      <c r="A85" s="4" t="s">
        <v>173</v>
      </c>
      <c r="B85" s="35">
        <v>0</v>
      </c>
      <c r="C85" s="35">
        <v>0</v>
      </c>
      <c r="D85" s="35">
        <v>0</v>
      </c>
      <c r="E85" s="35">
        <v>0</v>
      </c>
      <c r="F85" s="35">
        <v>0</v>
      </c>
      <c r="G85" s="35">
        <v>0</v>
      </c>
      <c r="H85" s="35">
        <v>0</v>
      </c>
      <c r="I85" s="35">
        <v>0</v>
      </c>
      <c r="J85" s="35">
        <v>0</v>
      </c>
      <c r="K85" s="35">
        <v>0</v>
      </c>
      <c r="L85" s="35">
        <v>0</v>
      </c>
      <c r="M85" s="35">
        <v>0</v>
      </c>
      <c r="N85" s="35">
        <v>0</v>
      </c>
      <c r="O85" s="35">
        <v>0</v>
      </c>
      <c r="P85" s="35">
        <v>0</v>
      </c>
      <c r="Q85" s="35">
        <v>0</v>
      </c>
      <c r="R85" s="35">
        <v>0</v>
      </c>
      <c r="S85" s="37">
        <v>0</v>
      </c>
    </row>
    <row r="86" spans="1:19" s="35" customFormat="1" ht="13" x14ac:dyDescent="0.3">
      <c r="A86" s="4" t="s">
        <v>175</v>
      </c>
      <c r="B86" s="35">
        <v>0</v>
      </c>
      <c r="C86" s="35">
        <v>0</v>
      </c>
      <c r="D86" s="35">
        <v>0</v>
      </c>
      <c r="E86" s="35">
        <v>0</v>
      </c>
      <c r="F86" s="35">
        <v>0</v>
      </c>
      <c r="G86" s="35">
        <v>0</v>
      </c>
      <c r="H86" s="35">
        <v>0</v>
      </c>
      <c r="I86" s="35">
        <v>0</v>
      </c>
      <c r="J86" s="35">
        <v>0</v>
      </c>
      <c r="K86" s="35">
        <v>0</v>
      </c>
      <c r="L86" s="35">
        <v>1529.3240144399999</v>
      </c>
      <c r="M86" s="35">
        <v>0</v>
      </c>
      <c r="N86" s="35">
        <v>0</v>
      </c>
      <c r="O86" s="35">
        <v>0</v>
      </c>
      <c r="P86" s="35">
        <v>0</v>
      </c>
      <c r="Q86" s="35">
        <v>0</v>
      </c>
      <c r="R86" s="35">
        <v>0</v>
      </c>
      <c r="S86" s="37">
        <v>1529.3240144399999</v>
      </c>
    </row>
    <row r="87" spans="1:19" s="35" customFormat="1" ht="13" x14ac:dyDescent="0.3">
      <c r="A87" s="4" t="s">
        <v>176</v>
      </c>
      <c r="B87" s="35">
        <v>0</v>
      </c>
      <c r="C87" s="35">
        <v>0</v>
      </c>
      <c r="D87" s="35">
        <v>0</v>
      </c>
      <c r="E87" s="35">
        <v>0</v>
      </c>
      <c r="F87" s="35">
        <v>0</v>
      </c>
      <c r="G87" s="35">
        <v>0</v>
      </c>
      <c r="H87" s="35">
        <v>0</v>
      </c>
      <c r="I87" s="35">
        <v>0</v>
      </c>
      <c r="J87" s="35">
        <v>0</v>
      </c>
      <c r="K87" s="35">
        <v>0</v>
      </c>
      <c r="L87" s="35">
        <v>0</v>
      </c>
      <c r="M87" s="35">
        <v>0</v>
      </c>
      <c r="N87" s="35">
        <v>18.063168340000001</v>
      </c>
      <c r="O87" s="35">
        <v>0</v>
      </c>
      <c r="P87" s="35">
        <v>0</v>
      </c>
      <c r="Q87" s="35">
        <v>0</v>
      </c>
      <c r="R87" s="35">
        <v>0</v>
      </c>
      <c r="S87" s="37">
        <v>18.063168340000001</v>
      </c>
    </row>
    <row r="88" spans="1:19" s="37" customFormat="1" ht="13" x14ac:dyDescent="0.3">
      <c r="A88" s="5" t="s">
        <v>188</v>
      </c>
      <c r="B88" s="37">
        <v>0</v>
      </c>
      <c r="C88" s="37">
        <v>0</v>
      </c>
      <c r="D88" s="37">
        <v>0</v>
      </c>
      <c r="E88" s="37">
        <v>0</v>
      </c>
      <c r="F88" s="37">
        <v>0</v>
      </c>
      <c r="G88" s="37">
        <v>0</v>
      </c>
      <c r="H88" s="37">
        <v>0</v>
      </c>
      <c r="I88" s="37">
        <v>0</v>
      </c>
      <c r="J88" s="37">
        <v>0</v>
      </c>
      <c r="K88" s="37">
        <v>0</v>
      </c>
      <c r="L88" s="37">
        <v>0</v>
      </c>
      <c r="M88" s="37">
        <v>-112.74791320999999</v>
      </c>
      <c r="N88" s="37">
        <v>0</v>
      </c>
      <c r="O88" s="37">
        <v>0</v>
      </c>
      <c r="P88" s="37">
        <v>0</v>
      </c>
      <c r="Q88" s="37">
        <v>0</v>
      </c>
      <c r="R88" s="37">
        <v>0</v>
      </c>
      <c r="S88" s="37">
        <v>-180904.75088421002</v>
      </c>
    </row>
    <row r="89" spans="1:19" s="35" customFormat="1" ht="13" x14ac:dyDescent="0.3">
      <c r="A89" s="4" t="s">
        <v>189</v>
      </c>
      <c r="B89" s="35">
        <v>0</v>
      </c>
      <c r="C89" s="35">
        <v>0</v>
      </c>
      <c r="D89" s="35">
        <v>0</v>
      </c>
      <c r="E89" s="35">
        <v>0</v>
      </c>
      <c r="F89" s="35">
        <v>0</v>
      </c>
      <c r="G89" s="35">
        <v>0</v>
      </c>
      <c r="H89" s="35">
        <v>0</v>
      </c>
      <c r="I89" s="35">
        <v>0</v>
      </c>
      <c r="J89" s="35">
        <v>0</v>
      </c>
      <c r="K89" s="35">
        <v>0</v>
      </c>
      <c r="L89" s="35">
        <v>0</v>
      </c>
      <c r="M89" s="35">
        <v>0</v>
      </c>
      <c r="N89" s="35">
        <v>0</v>
      </c>
      <c r="O89" s="35">
        <v>0</v>
      </c>
      <c r="P89" s="35">
        <v>0</v>
      </c>
      <c r="Q89" s="35">
        <v>0</v>
      </c>
      <c r="R89" s="35">
        <v>0</v>
      </c>
      <c r="S89" s="37">
        <v>0</v>
      </c>
    </row>
    <row r="90" spans="1:19" s="35" customFormat="1" ht="13" x14ac:dyDescent="0.3">
      <c r="A90" s="4" t="s">
        <v>190</v>
      </c>
      <c r="B90" s="35">
        <v>0</v>
      </c>
      <c r="C90" s="35">
        <v>0</v>
      </c>
      <c r="D90" s="35">
        <v>0</v>
      </c>
      <c r="E90" s="35">
        <v>0</v>
      </c>
      <c r="F90" s="35">
        <v>0</v>
      </c>
      <c r="G90" s="35">
        <v>0</v>
      </c>
      <c r="H90" s="35">
        <v>0</v>
      </c>
      <c r="I90" s="35">
        <v>0</v>
      </c>
      <c r="J90" s="35">
        <v>0</v>
      </c>
      <c r="K90" s="35">
        <v>0</v>
      </c>
      <c r="L90" s="35">
        <v>0</v>
      </c>
      <c r="M90" s="35">
        <v>112.74791320999999</v>
      </c>
      <c r="N90" s="35">
        <v>0</v>
      </c>
      <c r="O90" s="35">
        <v>0</v>
      </c>
      <c r="P90" s="35">
        <v>0</v>
      </c>
      <c r="Q90" s="35">
        <v>0</v>
      </c>
      <c r="R90" s="35">
        <v>0</v>
      </c>
      <c r="S90" s="37">
        <v>180904.75088421002</v>
      </c>
    </row>
    <row r="91" spans="1:19" s="35" customFormat="1" ht="13" x14ac:dyDescent="0.3">
      <c r="A91" s="4" t="s">
        <v>191</v>
      </c>
      <c r="B91" s="35">
        <v>457.07008560000003</v>
      </c>
      <c r="C91" s="35">
        <v>35427.106188099999</v>
      </c>
      <c r="D91" s="35">
        <v>8683.0259338159995</v>
      </c>
      <c r="E91" s="35">
        <v>-194.09361914999999</v>
      </c>
      <c r="F91" s="35">
        <v>21981.527789240001</v>
      </c>
      <c r="G91" s="35">
        <v>1107.7469475099999</v>
      </c>
      <c r="H91" s="35">
        <v>196.56389254000001</v>
      </c>
      <c r="I91" s="35">
        <v>12190.710709569001</v>
      </c>
      <c r="J91" s="35">
        <v>51387.57</v>
      </c>
      <c r="K91" s="35">
        <v>807.43506791000004</v>
      </c>
      <c r="L91" s="35">
        <v>3513.4004037599998</v>
      </c>
      <c r="M91" s="35">
        <v>9249.8432742370005</v>
      </c>
      <c r="N91" s="35">
        <v>6835.5358765999999</v>
      </c>
      <c r="O91" s="35">
        <v>9020.0169137899993</v>
      </c>
      <c r="P91" s="35">
        <v>3945.42</v>
      </c>
      <c r="Q91" s="35">
        <v>87040.557950008995</v>
      </c>
      <c r="R91" s="35">
        <v>-639.58524414999999</v>
      </c>
      <c r="S91" s="37">
        <v>752131.28731240309</v>
      </c>
    </row>
    <row r="92" spans="1:19" s="35" customFormat="1" ht="13" x14ac:dyDescent="0.3">
      <c r="A92" s="4" t="s">
        <v>192</v>
      </c>
      <c r="B92" s="35">
        <v>457.07008560000003</v>
      </c>
      <c r="C92" s="35">
        <v>6619.7053576999997</v>
      </c>
      <c r="D92" s="35">
        <v>7615.9125488959999</v>
      </c>
      <c r="E92" s="35">
        <v>-218.70345072999999</v>
      </c>
      <c r="F92" s="35">
        <v>10951.66492567</v>
      </c>
      <c r="G92" s="35">
        <v>1107.51122014</v>
      </c>
      <c r="H92" s="35">
        <v>194.23887754</v>
      </c>
      <c r="I92" s="35">
        <v>11755.410773569</v>
      </c>
      <c r="J92" s="35">
        <v>-24250.71</v>
      </c>
      <c r="K92" s="35">
        <v>-5951.8535025299998</v>
      </c>
      <c r="L92" s="35">
        <v>-3890.7975034900001</v>
      </c>
      <c r="M92" s="35">
        <v>7784.4410368870003</v>
      </c>
      <c r="N92" s="35">
        <v>6362.9337147699998</v>
      </c>
      <c r="O92" s="35">
        <v>9020.0169137899993</v>
      </c>
      <c r="P92" s="35">
        <v>-4332.6670000000004</v>
      </c>
      <c r="Q92" s="35">
        <v>78215.110348759001</v>
      </c>
      <c r="R92" s="35">
        <v>-648.85915619000002</v>
      </c>
      <c r="S92" s="37">
        <v>622159.08292859304</v>
      </c>
    </row>
    <row r="93" spans="1:19" s="35" customFormat="1" ht="13" x14ac:dyDescent="0.3">
      <c r="A93" s="4" t="s">
        <v>193</v>
      </c>
      <c r="B93" s="35">
        <v>-457.07008560000003</v>
      </c>
      <c r="C93" s="35">
        <v>-18933.284329300001</v>
      </c>
      <c r="D93" s="35">
        <v>-16832.499043516</v>
      </c>
      <c r="E93" s="35">
        <v>219.39091375999999</v>
      </c>
      <c r="F93" s="35">
        <v>95.234298050000007</v>
      </c>
      <c r="G93" s="35">
        <v>-1107.51122014</v>
      </c>
      <c r="H93" s="35">
        <v>-164.46720665000001</v>
      </c>
      <c r="I93" s="35">
        <v>-8324.4341234490003</v>
      </c>
      <c r="J93" s="35">
        <v>2815.7488597000001</v>
      </c>
      <c r="K93" s="35">
        <v>6256.7057787699996</v>
      </c>
      <c r="L93" s="35">
        <v>-6658.5581934399997</v>
      </c>
      <c r="M93" s="35">
        <v>364.20882171300002</v>
      </c>
      <c r="N93" s="35">
        <v>-23144.90045995</v>
      </c>
      <c r="O93" s="35">
        <v>-5760.9530641900001</v>
      </c>
      <c r="P93" s="35">
        <v>-1912.3520000000001</v>
      </c>
      <c r="Q93" s="35">
        <v>-10594.279843449</v>
      </c>
      <c r="R93" s="35">
        <v>1252.5630266000001</v>
      </c>
      <c r="S93" s="37">
        <v>-375283.18501593301</v>
      </c>
    </row>
    <row r="94" spans="1:19" s="37" customFormat="1" ht="13" x14ac:dyDescent="0.3">
      <c r="A94" s="5" t="s">
        <v>194</v>
      </c>
      <c r="B94" s="37">
        <v>0</v>
      </c>
      <c r="C94" s="37">
        <v>12313.5789716</v>
      </c>
      <c r="D94" s="37">
        <v>9216.5864946199999</v>
      </c>
      <c r="E94" s="37">
        <v>-0.68746302999999997</v>
      </c>
      <c r="F94" s="37">
        <v>-11046.89922372</v>
      </c>
      <c r="G94" s="37">
        <v>0</v>
      </c>
      <c r="H94" s="37">
        <v>-29.771670889999999</v>
      </c>
      <c r="I94" s="37">
        <v>-3430.9766501200002</v>
      </c>
      <c r="J94" s="37">
        <v>21434.961140300002</v>
      </c>
      <c r="K94" s="37">
        <v>-304.85227623999998</v>
      </c>
      <c r="L94" s="37">
        <v>10549.355696930001</v>
      </c>
      <c r="M94" s="37">
        <v>-8148.6498585999998</v>
      </c>
      <c r="N94" s="37">
        <v>16781.966745180001</v>
      </c>
      <c r="O94" s="37">
        <v>-3259.0638496000001</v>
      </c>
      <c r="P94" s="37">
        <v>6245.0190000000002</v>
      </c>
      <c r="Q94" s="37">
        <v>-67620.830505310005</v>
      </c>
      <c r="R94" s="37">
        <v>-603.70387041000004</v>
      </c>
      <c r="S94" s="37">
        <v>-246875.89791266003</v>
      </c>
    </row>
    <row r="95" spans="1:19" s="37" customFormat="1" ht="13" x14ac:dyDescent="0.3">
      <c r="A95" s="5" t="s">
        <v>195</v>
      </c>
      <c r="B95" s="37">
        <v>0</v>
      </c>
      <c r="C95" s="37">
        <v>12957.2017758</v>
      </c>
      <c r="D95" s="37">
        <v>9216.5864946199999</v>
      </c>
      <c r="E95" s="37">
        <v>-0.68746302999999997</v>
      </c>
      <c r="F95" s="37">
        <v>-11046.89922372</v>
      </c>
      <c r="G95" s="37">
        <v>0</v>
      </c>
      <c r="H95" s="37">
        <v>-29.771670889999999</v>
      </c>
      <c r="I95" s="37">
        <v>-3430.9766501200002</v>
      </c>
      <c r="J95" s="37">
        <v>-7939.0748597000002</v>
      </c>
      <c r="K95" s="37">
        <v>-304.85227623999998</v>
      </c>
      <c r="L95" s="37">
        <v>10549.355696930001</v>
      </c>
      <c r="M95" s="37">
        <v>-8148.6498585999998</v>
      </c>
      <c r="N95" s="37">
        <v>16781.966745180001</v>
      </c>
      <c r="O95" s="37">
        <v>-3259.0638496000001</v>
      </c>
      <c r="P95" s="37">
        <v>6245.0190000000002</v>
      </c>
      <c r="Q95" s="37">
        <v>-46819.735566880001</v>
      </c>
      <c r="R95" s="37">
        <v>-603.70387041000004</v>
      </c>
      <c r="S95" s="37">
        <v>-254805.21617003003</v>
      </c>
    </row>
    <row r="96" spans="1:19" s="37" customFormat="1" ht="13" x14ac:dyDescent="0.3">
      <c r="A96" s="5" t="s">
        <v>196</v>
      </c>
      <c r="B96" s="37">
        <v>0</v>
      </c>
      <c r="C96" s="37">
        <v>0</v>
      </c>
      <c r="D96" s="37">
        <v>0</v>
      </c>
      <c r="E96" s="37">
        <v>0</v>
      </c>
      <c r="F96" s="37">
        <v>0</v>
      </c>
      <c r="G96" s="37">
        <v>0</v>
      </c>
      <c r="H96" s="37">
        <v>0</v>
      </c>
      <c r="I96" s="37">
        <v>-1500</v>
      </c>
      <c r="J96" s="37">
        <v>0</v>
      </c>
      <c r="K96" s="37">
        <v>0</v>
      </c>
      <c r="L96" s="37">
        <v>0</v>
      </c>
      <c r="M96" s="37">
        <v>0</v>
      </c>
      <c r="N96" s="37">
        <v>0</v>
      </c>
      <c r="O96" s="37">
        <v>0</v>
      </c>
      <c r="P96" s="37">
        <v>0</v>
      </c>
      <c r="Q96" s="37">
        <v>0</v>
      </c>
      <c r="R96" s="37">
        <v>0</v>
      </c>
      <c r="S96" s="37">
        <v>-96500</v>
      </c>
    </row>
    <row r="97" spans="1:19" s="35" customFormat="1" ht="13" x14ac:dyDescent="0.3">
      <c r="A97" s="4" t="s">
        <v>197</v>
      </c>
      <c r="B97" s="35">
        <v>0</v>
      </c>
      <c r="C97" s="35">
        <v>0</v>
      </c>
      <c r="D97" s="35">
        <v>0</v>
      </c>
      <c r="E97" s="35">
        <v>0</v>
      </c>
      <c r="F97" s="35">
        <v>0</v>
      </c>
      <c r="G97" s="35">
        <v>0</v>
      </c>
      <c r="H97" s="35">
        <v>0</v>
      </c>
      <c r="I97" s="35">
        <v>0</v>
      </c>
      <c r="J97" s="35">
        <v>0</v>
      </c>
      <c r="K97" s="35">
        <v>0</v>
      </c>
      <c r="L97" s="35">
        <v>0</v>
      </c>
      <c r="M97" s="35">
        <v>0</v>
      </c>
      <c r="N97" s="35">
        <v>0</v>
      </c>
      <c r="O97" s="35">
        <v>0</v>
      </c>
      <c r="P97" s="35">
        <v>0</v>
      </c>
      <c r="Q97" s="35">
        <v>0</v>
      </c>
      <c r="R97" s="35">
        <v>0</v>
      </c>
      <c r="S97" s="37">
        <v>0</v>
      </c>
    </row>
    <row r="98" spans="1:19" s="37" customFormat="1" ht="13" x14ac:dyDescent="0.3">
      <c r="A98" s="5" t="s">
        <v>198</v>
      </c>
      <c r="B98" s="37">
        <v>0</v>
      </c>
      <c r="C98" s="37">
        <v>0</v>
      </c>
      <c r="D98" s="37">
        <v>0</v>
      </c>
      <c r="E98" s="37">
        <v>0</v>
      </c>
      <c r="F98" s="37">
        <v>0</v>
      </c>
      <c r="G98" s="37">
        <v>0</v>
      </c>
      <c r="H98" s="37">
        <v>0</v>
      </c>
      <c r="I98" s="37">
        <v>-1500</v>
      </c>
      <c r="J98" s="37">
        <v>0</v>
      </c>
      <c r="K98" s="37">
        <v>0</v>
      </c>
      <c r="L98" s="37">
        <v>0</v>
      </c>
      <c r="M98" s="37">
        <v>0</v>
      </c>
      <c r="N98" s="37">
        <v>0</v>
      </c>
      <c r="O98" s="37">
        <v>0</v>
      </c>
      <c r="P98" s="37">
        <v>0</v>
      </c>
      <c r="Q98" s="37">
        <v>0</v>
      </c>
      <c r="R98" s="37">
        <v>0</v>
      </c>
      <c r="S98" s="37">
        <v>-96500</v>
      </c>
    </row>
    <row r="99" spans="1:19" s="35" customFormat="1" ht="13" x14ac:dyDescent="0.3">
      <c r="A99" s="4" t="s">
        <v>199</v>
      </c>
      <c r="B99" s="35">
        <v>0</v>
      </c>
      <c r="C99" s="35">
        <v>0</v>
      </c>
      <c r="D99" s="35">
        <v>0</v>
      </c>
      <c r="E99" s="35">
        <v>0</v>
      </c>
      <c r="F99" s="35">
        <v>0</v>
      </c>
      <c r="G99" s="35">
        <v>0</v>
      </c>
      <c r="H99" s="35">
        <v>0</v>
      </c>
      <c r="I99" s="35">
        <v>11650</v>
      </c>
      <c r="J99" s="35">
        <v>0</v>
      </c>
      <c r="K99" s="35">
        <v>0</v>
      </c>
      <c r="L99" s="35">
        <v>0</v>
      </c>
      <c r="M99" s="35">
        <v>0</v>
      </c>
      <c r="N99" s="35">
        <v>0</v>
      </c>
      <c r="O99" s="35">
        <v>0</v>
      </c>
      <c r="P99" s="35">
        <v>0</v>
      </c>
      <c r="Q99" s="35">
        <v>0</v>
      </c>
      <c r="R99" s="35">
        <v>0</v>
      </c>
      <c r="S99" s="37">
        <v>66650</v>
      </c>
    </row>
    <row r="100" spans="1:19" s="35" customFormat="1" ht="13" x14ac:dyDescent="0.3">
      <c r="A100" s="4" t="s">
        <v>200</v>
      </c>
      <c r="B100" s="35">
        <v>0</v>
      </c>
      <c r="C100" s="35">
        <v>0</v>
      </c>
      <c r="D100" s="35">
        <v>0</v>
      </c>
      <c r="E100" s="35">
        <v>0</v>
      </c>
      <c r="F100" s="35">
        <v>0</v>
      </c>
      <c r="G100" s="35">
        <v>0</v>
      </c>
      <c r="H100" s="35">
        <v>0</v>
      </c>
      <c r="I100" s="35">
        <v>13150</v>
      </c>
      <c r="J100" s="35">
        <v>0</v>
      </c>
      <c r="K100" s="35">
        <v>0</v>
      </c>
      <c r="L100" s="35">
        <v>0</v>
      </c>
      <c r="M100" s="35">
        <v>0</v>
      </c>
      <c r="N100" s="35">
        <v>0</v>
      </c>
      <c r="O100" s="35">
        <v>0</v>
      </c>
      <c r="P100" s="35">
        <v>0</v>
      </c>
      <c r="Q100" s="35">
        <v>0</v>
      </c>
      <c r="R100" s="35">
        <v>0</v>
      </c>
      <c r="S100" s="37">
        <v>163150</v>
      </c>
    </row>
    <row r="101" spans="1:19" s="35" customFormat="1" ht="13" x14ac:dyDescent="0.3">
      <c r="A101" s="4" t="s">
        <v>201</v>
      </c>
      <c r="B101" s="35">
        <v>0</v>
      </c>
      <c r="C101" s="35">
        <v>0</v>
      </c>
      <c r="D101" s="35">
        <v>0</v>
      </c>
      <c r="E101" s="35">
        <v>0</v>
      </c>
      <c r="F101" s="35">
        <v>0</v>
      </c>
      <c r="G101" s="35">
        <v>0</v>
      </c>
      <c r="H101" s="35">
        <v>0</v>
      </c>
      <c r="I101" s="35">
        <v>0</v>
      </c>
      <c r="J101" s="35">
        <v>0</v>
      </c>
      <c r="K101" s="35">
        <v>0</v>
      </c>
      <c r="L101" s="35">
        <v>0</v>
      </c>
      <c r="M101" s="35">
        <v>0</v>
      </c>
      <c r="N101" s="35">
        <v>0</v>
      </c>
      <c r="O101" s="35">
        <v>0</v>
      </c>
      <c r="P101" s="35">
        <v>0</v>
      </c>
      <c r="Q101" s="35">
        <v>0</v>
      </c>
      <c r="R101" s="35">
        <v>0</v>
      </c>
      <c r="S101" s="37">
        <v>0</v>
      </c>
    </row>
    <row r="102" spans="1:19" s="37" customFormat="1" ht="13" x14ac:dyDescent="0.3">
      <c r="A102" s="5" t="s">
        <v>202</v>
      </c>
      <c r="B102" s="37">
        <v>0</v>
      </c>
      <c r="C102" s="37">
        <v>12957.2017758</v>
      </c>
      <c r="D102" s="37">
        <v>-2101.9067820599998</v>
      </c>
      <c r="E102" s="37">
        <v>-0.68746302999999997</v>
      </c>
      <c r="F102" s="37">
        <v>-10881.406768549999</v>
      </c>
      <c r="G102" s="37">
        <v>0</v>
      </c>
      <c r="H102" s="37">
        <v>-29.771670889999999</v>
      </c>
      <c r="I102" s="37">
        <v>-380.87528961999999</v>
      </c>
      <c r="J102" s="37">
        <v>-7939.0748597000002</v>
      </c>
      <c r="K102" s="37">
        <v>-293.15238971000002</v>
      </c>
      <c r="L102" s="37">
        <v>10531.135366029999</v>
      </c>
      <c r="M102" s="37">
        <v>-6383.4635918599997</v>
      </c>
      <c r="N102" s="37">
        <v>16781.966745180001</v>
      </c>
      <c r="O102" s="37">
        <v>-3259.0638496000001</v>
      </c>
      <c r="P102" s="37">
        <v>6245.0190000000002</v>
      </c>
      <c r="Q102" s="37">
        <v>-61000.819790820002</v>
      </c>
      <c r="R102" s="37">
        <v>-603.70387041000004</v>
      </c>
      <c r="S102" s="37">
        <v>-87256.876432609992</v>
      </c>
    </row>
    <row r="103" spans="1:19" s="35" customFormat="1" ht="13" x14ac:dyDescent="0.3">
      <c r="A103" s="4" t="s">
        <v>203</v>
      </c>
      <c r="B103" s="35">
        <v>0</v>
      </c>
      <c r="C103" s="35">
        <v>0</v>
      </c>
      <c r="D103" s="35">
        <v>0</v>
      </c>
      <c r="E103" s="35">
        <v>0</v>
      </c>
      <c r="F103" s="35">
        <v>0</v>
      </c>
      <c r="G103" s="35">
        <v>0</v>
      </c>
      <c r="H103" s="35">
        <v>0</v>
      </c>
      <c r="I103" s="35">
        <v>0</v>
      </c>
      <c r="J103" s="35">
        <v>12.42</v>
      </c>
      <c r="K103" s="35">
        <v>0</v>
      </c>
      <c r="L103" s="35">
        <v>0</v>
      </c>
      <c r="M103" s="35">
        <v>189.4930071</v>
      </c>
      <c r="N103" s="35">
        <v>0</v>
      </c>
      <c r="O103" s="35">
        <v>0</v>
      </c>
      <c r="P103" s="35">
        <v>0</v>
      </c>
      <c r="Q103" s="35">
        <v>0</v>
      </c>
      <c r="R103" s="35">
        <v>0</v>
      </c>
      <c r="S103" s="37">
        <v>201.91300709999999</v>
      </c>
    </row>
    <row r="104" spans="1:19" s="35" customFormat="1" ht="13" x14ac:dyDescent="0.3">
      <c r="A104" s="4" t="s">
        <v>204</v>
      </c>
      <c r="B104" s="35">
        <v>0</v>
      </c>
      <c r="C104" s="35">
        <v>4334.3030557000002</v>
      </c>
      <c r="D104" s="35">
        <v>0</v>
      </c>
      <c r="E104" s="35">
        <v>0</v>
      </c>
      <c r="F104" s="35">
        <v>3372.0381788499999</v>
      </c>
      <c r="G104" s="35">
        <v>0</v>
      </c>
      <c r="H104" s="35">
        <v>0</v>
      </c>
      <c r="I104" s="35">
        <v>0</v>
      </c>
      <c r="J104" s="35">
        <v>2598.11</v>
      </c>
      <c r="K104" s="35">
        <v>0</v>
      </c>
      <c r="L104" s="35">
        <v>0</v>
      </c>
      <c r="M104" s="35">
        <v>3075.5238414599999</v>
      </c>
      <c r="N104" s="35">
        <v>0</v>
      </c>
      <c r="O104" s="35">
        <v>0</v>
      </c>
      <c r="P104" s="35">
        <v>0</v>
      </c>
      <c r="Q104" s="35">
        <v>0</v>
      </c>
      <c r="R104" s="35">
        <v>0</v>
      </c>
      <c r="S104" s="37">
        <v>13379.97507601</v>
      </c>
    </row>
    <row r="105" spans="1:19" s="37" customFormat="1" ht="13" x14ac:dyDescent="0.3">
      <c r="A105" s="5" t="s">
        <v>205</v>
      </c>
      <c r="B105" s="37">
        <v>0</v>
      </c>
      <c r="C105" s="37">
        <v>17291.504831499999</v>
      </c>
      <c r="D105" s="37">
        <v>-2101.9067820599998</v>
      </c>
      <c r="E105" s="37">
        <v>-0.68746302999999997</v>
      </c>
      <c r="F105" s="37">
        <v>-7509.3685896999996</v>
      </c>
      <c r="G105" s="37">
        <v>0</v>
      </c>
      <c r="H105" s="37">
        <v>-29.771670889999999</v>
      </c>
      <c r="I105" s="37">
        <v>-380.87528961999999</v>
      </c>
      <c r="J105" s="37">
        <v>-5353.3848596999997</v>
      </c>
      <c r="K105" s="37">
        <v>-293.15238971000002</v>
      </c>
      <c r="L105" s="37">
        <v>10531.135366029999</v>
      </c>
      <c r="M105" s="37">
        <v>-3497.4327575000002</v>
      </c>
      <c r="N105" s="37">
        <v>16781.966745180001</v>
      </c>
      <c r="O105" s="37">
        <v>-3259.0638496000001</v>
      </c>
      <c r="P105" s="37">
        <v>6245.0190000000002</v>
      </c>
      <c r="Q105" s="37">
        <v>-61000.819790820002</v>
      </c>
      <c r="R105" s="37">
        <v>-603.70387041000004</v>
      </c>
      <c r="S105" s="37">
        <v>-74078.814363700003</v>
      </c>
    </row>
    <row r="106" spans="1:19" s="37" customFormat="1" ht="13" x14ac:dyDescent="0.3">
      <c r="A106" s="5" t="s">
        <v>206</v>
      </c>
      <c r="B106" s="37">
        <v>0</v>
      </c>
      <c r="C106" s="37">
        <v>0</v>
      </c>
      <c r="D106" s="37">
        <v>22.739806999999999</v>
      </c>
      <c r="E106" s="37">
        <v>0</v>
      </c>
      <c r="F106" s="37">
        <v>0</v>
      </c>
      <c r="G106" s="37">
        <v>0</v>
      </c>
      <c r="H106" s="37">
        <v>0</v>
      </c>
      <c r="I106" s="37">
        <v>725</v>
      </c>
      <c r="J106" s="37">
        <v>0</v>
      </c>
      <c r="K106" s="37">
        <v>0</v>
      </c>
      <c r="L106" s="37">
        <v>0</v>
      </c>
      <c r="M106" s="37">
        <v>1.2050873</v>
      </c>
      <c r="N106" s="37">
        <v>0</v>
      </c>
      <c r="O106" s="37">
        <v>0</v>
      </c>
      <c r="P106" s="37">
        <v>5246.2060000000001</v>
      </c>
      <c r="Q106" s="37">
        <v>0</v>
      </c>
      <c r="R106" s="37">
        <v>1.51063E-2</v>
      </c>
      <c r="S106" s="37">
        <v>-35111.847838630005</v>
      </c>
    </row>
    <row r="107" spans="1:19" s="35" customFormat="1" ht="13" x14ac:dyDescent="0.3">
      <c r="A107" s="4" t="s">
        <v>207</v>
      </c>
      <c r="B107" s="35">
        <v>0</v>
      </c>
      <c r="C107" s="35">
        <v>0</v>
      </c>
      <c r="D107" s="35">
        <v>246.98402110000001</v>
      </c>
      <c r="E107" s="35">
        <v>0</v>
      </c>
      <c r="F107" s="35">
        <v>0</v>
      </c>
      <c r="G107" s="35">
        <v>0</v>
      </c>
      <c r="H107" s="35">
        <v>0</v>
      </c>
      <c r="I107" s="35">
        <v>3025</v>
      </c>
      <c r="J107" s="35">
        <v>0</v>
      </c>
      <c r="K107" s="35">
        <v>0</v>
      </c>
      <c r="L107" s="35">
        <v>0</v>
      </c>
      <c r="M107" s="35">
        <v>9.4037000000000006</v>
      </c>
      <c r="N107" s="35">
        <v>0</v>
      </c>
      <c r="O107" s="35">
        <v>0</v>
      </c>
      <c r="P107" s="35">
        <v>5807.5309999999999</v>
      </c>
      <c r="Q107" s="35">
        <v>0</v>
      </c>
      <c r="R107" s="35">
        <v>1.51063E-2</v>
      </c>
      <c r="S107" s="37">
        <v>78916.494059369987</v>
      </c>
    </row>
    <row r="108" spans="1:19" s="35" customFormat="1" ht="13" x14ac:dyDescent="0.3">
      <c r="A108" s="4" t="s">
        <v>208</v>
      </c>
      <c r="B108" s="35">
        <v>0</v>
      </c>
      <c r="C108" s="35">
        <v>0</v>
      </c>
      <c r="D108" s="35">
        <v>224.24421409999999</v>
      </c>
      <c r="E108" s="35">
        <v>0</v>
      </c>
      <c r="F108" s="35">
        <v>0</v>
      </c>
      <c r="G108" s="35">
        <v>0</v>
      </c>
      <c r="H108" s="35">
        <v>0</v>
      </c>
      <c r="I108" s="35">
        <v>2300</v>
      </c>
      <c r="J108" s="35">
        <v>0</v>
      </c>
      <c r="K108" s="35">
        <v>0</v>
      </c>
      <c r="L108" s="35">
        <v>0</v>
      </c>
      <c r="M108" s="35">
        <v>8.1986127</v>
      </c>
      <c r="N108" s="35">
        <v>0</v>
      </c>
      <c r="O108" s="35">
        <v>0</v>
      </c>
      <c r="P108" s="35">
        <v>561.32500000000005</v>
      </c>
      <c r="Q108" s="35">
        <v>0</v>
      </c>
      <c r="R108" s="35">
        <v>0</v>
      </c>
      <c r="S108" s="37">
        <v>114028.34189799998</v>
      </c>
    </row>
    <row r="109" spans="1:19" s="37" customFormat="1" ht="13" x14ac:dyDescent="0.3">
      <c r="A109" s="5" t="s">
        <v>209</v>
      </c>
      <c r="B109" s="37">
        <v>0</v>
      </c>
      <c r="C109" s="37">
        <v>17291.504831499999</v>
      </c>
      <c r="D109" s="37">
        <v>-2124.6465890600002</v>
      </c>
      <c r="E109" s="37">
        <v>-0.68746302999999997</v>
      </c>
      <c r="F109" s="37">
        <v>-7509.3685896999996</v>
      </c>
      <c r="G109" s="37">
        <v>0</v>
      </c>
      <c r="H109" s="37">
        <v>-29.771670889999999</v>
      </c>
      <c r="I109" s="37">
        <v>-1105.8752896200001</v>
      </c>
      <c r="J109" s="37">
        <v>-5353.3848596999997</v>
      </c>
      <c r="K109" s="37">
        <v>-293.15238971000002</v>
      </c>
      <c r="L109" s="37">
        <v>10531.135366029999</v>
      </c>
      <c r="M109" s="37">
        <v>-3498.6378448</v>
      </c>
      <c r="N109" s="37">
        <v>16781.966745180001</v>
      </c>
      <c r="O109" s="37">
        <v>-3259.0638496000001</v>
      </c>
      <c r="P109" s="37">
        <v>998.81299999999999</v>
      </c>
      <c r="Q109" s="37">
        <v>-61000.819790820002</v>
      </c>
      <c r="R109" s="37">
        <v>-603.71897670999999</v>
      </c>
      <c r="S109" s="37">
        <v>-38966.966525070005</v>
      </c>
    </row>
    <row r="110" spans="1:19" s="35" customFormat="1" ht="13" x14ac:dyDescent="0.3">
      <c r="A110" s="4" t="s">
        <v>207</v>
      </c>
      <c r="B110" s="35">
        <v>0</v>
      </c>
      <c r="C110" s="35">
        <v>17291.504831499999</v>
      </c>
      <c r="D110" s="35">
        <v>25214.749549600001</v>
      </c>
      <c r="E110" s="35">
        <v>0.57666090000000003</v>
      </c>
      <c r="F110" s="35">
        <v>14263.626077000001</v>
      </c>
      <c r="G110" s="35">
        <v>0</v>
      </c>
      <c r="H110" s="35">
        <v>132.94189363000001</v>
      </c>
      <c r="I110" s="35">
        <v>1621.2749320800001</v>
      </c>
      <c r="J110" s="35">
        <v>59345.985717900003</v>
      </c>
      <c r="K110" s="35">
        <v>427.891346</v>
      </c>
      <c r="L110" s="35">
        <v>14741.8469131</v>
      </c>
      <c r="M110" s="35">
        <v>3557.2269986000001</v>
      </c>
      <c r="N110" s="35">
        <v>58832.872412179997</v>
      </c>
      <c r="O110" s="35">
        <v>107931.0385296</v>
      </c>
      <c r="P110" s="35">
        <v>3767.45</v>
      </c>
      <c r="Q110" s="35">
        <v>189634.20802888999</v>
      </c>
      <c r="R110" s="35">
        <v>1020.65385139</v>
      </c>
      <c r="S110" s="37">
        <v>499497.96877793001</v>
      </c>
    </row>
    <row r="111" spans="1:19" s="35" customFormat="1" ht="13" x14ac:dyDescent="0.3">
      <c r="A111" s="4" t="s">
        <v>208</v>
      </c>
      <c r="B111" s="35">
        <v>0</v>
      </c>
      <c r="C111" s="35">
        <v>0</v>
      </c>
      <c r="D111" s="35">
        <v>27339.396138659999</v>
      </c>
      <c r="E111" s="35">
        <v>1.26412393</v>
      </c>
      <c r="F111" s="35">
        <v>21772.9946667</v>
      </c>
      <c r="G111" s="35">
        <v>0</v>
      </c>
      <c r="H111" s="35">
        <v>162.71356452000001</v>
      </c>
      <c r="I111" s="35">
        <v>2727.1502217000002</v>
      </c>
      <c r="J111" s="35">
        <v>64699.370577599999</v>
      </c>
      <c r="K111" s="35">
        <v>721.04373570999996</v>
      </c>
      <c r="L111" s="35">
        <v>4210.7115470700001</v>
      </c>
      <c r="M111" s="35">
        <v>7055.8648433999997</v>
      </c>
      <c r="N111" s="35">
        <v>42050.905666999999</v>
      </c>
      <c r="O111" s="35">
        <v>111190.10237920001</v>
      </c>
      <c r="P111" s="35">
        <v>2768.6370000000002</v>
      </c>
      <c r="Q111" s="35">
        <v>250635.02781971</v>
      </c>
      <c r="R111" s="35">
        <v>1624.3728281000001</v>
      </c>
      <c r="S111" s="37">
        <v>538464.93530299992</v>
      </c>
    </row>
    <row r="112" spans="1:19" s="35" customFormat="1" ht="13" x14ac:dyDescent="0.3">
      <c r="A112" s="4" t="s">
        <v>210</v>
      </c>
      <c r="B112" s="35">
        <v>0</v>
      </c>
      <c r="C112" s="35">
        <v>0</v>
      </c>
      <c r="D112" s="35">
        <v>0</v>
      </c>
      <c r="E112" s="35">
        <v>0</v>
      </c>
      <c r="F112" s="35">
        <v>0</v>
      </c>
      <c r="G112" s="35">
        <v>0</v>
      </c>
      <c r="H112" s="35">
        <v>0</v>
      </c>
      <c r="I112" s="35">
        <v>0</v>
      </c>
      <c r="J112" s="35">
        <v>0</v>
      </c>
      <c r="K112" s="35">
        <v>0</v>
      </c>
      <c r="L112" s="35">
        <v>0</v>
      </c>
      <c r="M112" s="35">
        <v>0</v>
      </c>
      <c r="N112" s="35">
        <v>0</v>
      </c>
      <c r="O112" s="35">
        <v>0</v>
      </c>
      <c r="P112" s="35">
        <v>0</v>
      </c>
      <c r="Q112" s="35">
        <v>0</v>
      </c>
      <c r="R112" s="35">
        <v>0</v>
      </c>
      <c r="S112" s="37">
        <v>0</v>
      </c>
    </row>
    <row r="113" spans="1:19" s="37" customFormat="1" ht="13" x14ac:dyDescent="0.3">
      <c r="A113" s="5" t="s">
        <v>211</v>
      </c>
      <c r="B113" s="37">
        <v>0</v>
      </c>
      <c r="C113" s="37">
        <v>0</v>
      </c>
      <c r="D113" s="37">
        <v>0</v>
      </c>
      <c r="E113" s="37">
        <v>0</v>
      </c>
      <c r="F113" s="37">
        <v>0</v>
      </c>
      <c r="G113" s="37">
        <v>0</v>
      </c>
      <c r="H113" s="37">
        <v>0</v>
      </c>
      <c r="I113" s="37">
        <v>4000</v>
      </c>
      <c r="J113" s="37">
        <v>0</v>
      </c>
      <c r="K113" s="37">
        <v>-11.699886530000001</v>
      </c>
      <c r="L113" s="37">
        <v>18.2203309</v>
      </c>
      <c r="M113" s="37">
        <v>0</v>
      </c>
      <c r="N113" s="37">
        <v>0</v>
      </c>
      <c r="O113" s="37">
        <v>0</v>
      </c>
      <c r="P113" s="37">
        <v>0</v>
      </c>
      <c r="Q113" s="37">
        <v>14181.084223940001</v>
      </c>
      <c r="R113" s="37">
        <v>0</v>
      </c>
      <c r="S113" s="37">
        <v>-54978.227931689988</v>
      </c>
    </row>
    <row r="114" spans="1:19" s="35" customFormat="1" ht="13" x14ac:dyDescent="0.3">
      <c r="A114" s="4" t="s">
        <v>212</v>
      </c>
      <c r="B114" s="35">
        <v>0</v>
      </c>
      <c r="C114" s="35">
        <v>0</v>
      </c>
      <c r="D114" s="35">
        <v>0</v>
      </c>
      <c r="E114" s="35">
        <v>0</v>
      </c>
      <c r="F114" s="35">
        <v>0</v>
      </c>
      <c r="G114" s="35">
        <v>0</v>
      </c>
      <c r="H114" s="35">
        <v>0</v>
      </c>
      <c r="I114" s="35">
        <v>0</v>
      </c>
      <c r="J114" s="35">
        <v>0</v>
      </c>
      <c r="K114" s="35">
        <v>11.699886530000001</v>
      </c>
      <c r="L114" s="35">
        <v>0</v>
      </c>
      <c r="M114" s="35">
        <v>0</v>
      </c>
      <c r="N114" s="35">
        <v>0</v>
      </c>
      <c r="O114" s="35">
        <v>0</v>
      </c>
      <c r="P114" s="35">
        <v>0</v>
      </c>
      <c r="Q114" s="35">
        <v>0</v>
      </c>
      <c r="R114" s="35">
        <v>0</v>
      </c>
      <c r="S114" s="37">
        <v>11.699886530000001</v>
      </c>
    </row>
    <row r="115" spans="1:19" s="37" customFormat="1" ht="13" x14ac:dyDescent="0.3">
      <c r="A115" s="5" t="s">
        <v>213</v>
      </c>
      <c r="B115" s="37">
        <v>0</v>
      </c>
      <c r="C115" s="37">
        <v>0</v>
      </c>
      <c r="D115" s="37">
        <v>0</v>
      </c>
      <c r="E115" s="37">
        <v>0</v>
      </c>
      <c r="F115" s="37">
        <v>0</v>
      </c>
      <c r="G115" s="37">
        <v>0</v>
      </c>
      <c r="H115" s="37">
        <v>0</v>
      </c>
      <c r="I115" s="37">
        <v>4000</v>
      </c>
      <c r="J115" s="37">
        <v>0</v>
      </c>
      <c r="K115" s="37">
        <v>0</v>
      </c>
      <c r="L115" s="37">
        <v>18.2203309</v>
      </c>
      <c r="M115" s="37">
        <v>0</v>
      </c>
      <c r="N115" s="37">
        <v>0</v>
      </c>
      <c r="O115" s="37">
        <v>0</v>
      </c>
      <c r="P115" s="37">
        <v>0</v>
      </c>
      <c r="Q115" s="37">
        <v>14181.084223940001</v>
      </c>
      <c r="R115" s="37">
        <v>0</v>
      </c>
      <c r="S115" s="37">
        <v>-54966.52804515999</v>
      </c>
    </row>
    <row r="116" spans="1:19" s="35" customFormat="1" ht="13" x14ac:dyDescent="0.3">
      <c r="A116" s="4" t="s">
        <v>199</v>
      </c>
      <c r="B116" s="35">
        <v>0</v>
      </c>
      <c r="C116" s="35">
        <v>0</v>
      </c>
      <c r="D116" s="35">
        <v>0</v>
      </c>
      <c r="E116" s="35">
        <v>0</v>
      </c>
      <c r="F116" s="35">
        <v>0</v>
      </c>
      <c r="G116" s="35">
        <v>0</v>
      </c>
      <c r="H116" s="35">
        <v>0</v>
      </c>
      <c r="I116" s="35">
        <v>4000</v>
      </c>
      <c r="J116" s="35">
        <v>0</v>
      </c>
      <c r="K116" s="35">
        <v>0</v>
      </c>
      <c r="L116" s="35">
        <v>18.2203309</v>
      </c>
      <c r="M116" s="35">
        <v>0</v>
      </c>
      <c r="N116" s="35">
        <v>0</v>
      </c>
      <c r="O116" s="35">
        <v>0</v>
      </c>
      <c r="P116" s="35">
        <v>0</v>
      </c>
      <c r="Q116" s="35">
        <v>39943.889771059999</v>
      </c>
      <c r="R116" s="35">
        <v>0</v>
      </c>
      <c r="S116" s="37">
        <v>61847.460101959994</v>
      </c>
    </row>
    <row r="117" spans="1:19" s="35" customFormat="1" ht="13" x14ac:dyDescent="0.3">
      <c r="A117" s="4" t="s">
        <v>200</v>
      </c>
      <c r="B117" s="35">
        <v>0</v>
      </c>
      <c r="C117" s="35">
        <v>0</v>
      </c>
      <c r="D117" s="35">
        <v>0</v>
      </c>
      <c r="E117" s="35">
        <v>0</v>
      </c>
      <c r="F117" s="35">
        <v>0</v>
      </c>
      <c r="G117" s="35">
        <v>0</v>
      </c>
      <c r="H117" s="35">
        <v>0</v>
      </c>
      <c r="I117" s="35">
        <v>0</v>
      </c>
      <c r="J117" s="35">
        <v>0</v>
      </c>
      <c r="K117" s="35">
        <v>0</v>
      </c>
      <c r="L117" s="35">
        <v>0</v>
      </c>
      <c r="M117" s="35">
        <v>0</v>
      </c>
      <c r="N117" s="35">
        <v>0</v>
      </c>
      <c r="O117" s="35">
        <v>0</v>
      </c>
      <c r="P117" s="35">
        <v>0</v>
      </c>
      <c r="Q117" s="35">
        <v>25762.805547119999</v>
      </c>
      <c r="R117" s="35">
        <v>0</v>
      </c>
      <c r="S117" s="37">
        <v>116813.98814711999</v>
      </c>
    </row>
    <row r="118" spans="1:19" s="37" customFormat="1" ht="13" x14ac:dyDescent="0.3">
      <c r="A118" s="5" t="s">
        <v>214</v>
      </c>
      <c r="B118" s="37">
        <v>0</v>
      </c>
      <c r="C118" s="37">
        <v>0</v>
      </c>
      <c r="D118" s="37">
        <v>11318.493276679999</v>
      </c>
      <c r="E118" s="37">
        <v>0</v>
      </c>
      <c r="F118" s="37">
        <v>-165.49245517</v>
      </c>
      <c r="G118" s="37">
        <v>0</v>
      </c>
      <c r="H118" s="37">
        <v>0</v>
      </c>
      <c r="I118" s="37">
        <v>-5550.1013604999998</v>
      </c>
      <c r="J118" s="37">
        <v>0</v>
      </c>
      <c r="K118" s="37">
        <v>0</v>
      </c>
      <c r="L118" s="37">
        <v>0</v>
      </c>
      <c r="M118" s="37">
        <v>-1765.1862667400001</v>
      </c>
      <c r="N118" s="37">
        <v>0</v>
      </c>
      <c r="O118" s="37">
        <v>0</v>
      </c>
      <c r="P118" s="37">
        <v>0</v>
      </c>
      <c r="Q118" s="37">
        <v>0</v>
      </c>
      <c r="R118" s="37">
        <v>0</v>
      </c>
      <c r="S118" s="37">
        <v>-16070.111805730003</v>
      </c>
    </row>
    <row r="119" spans="1:19" s="37" customFormat="1" ht="13" x14ac:dyDescent="0.3">
      <c r="A119" s="5" t="s">
        <v>215</v>
      </c>
      <c r="B119" s="37">
        <v>0</v>
      </c>
      <c r="C119" s="37">
        <v>0</v>
      </c>
      <c r="D119" s="37">
        <v>11318.493276679999</v>
      </c>
      <c r="E119" s="37">
        <v>0</v>
      </c>
      <c r="F119" s="37">
        <v>-165.49245517</v>
      </c>
      <c r="G119" s="37">
        <v>0</v>
      </c>
      <c r="H119" s="37">
        <v>0</v>
      </c>
      <c r="I119" s="37">
        <v>0</v>
      </c>
      <c r="J119" s="37">
        <v>0</v>
      </c>
      <c r="K119" s="37">
        <v>0</v>
      </c>
      <c r="L119" s="37">
        <v>0</v>
      </c>
      <c r="M119" s="37">
        <v>-1765.1862667400001</v>
      </c>
      <c r="N119" s="37">
        <v>0</v>
      </c>
      <c r="O119" s="37">
        <v>0</v>
      </c>
      <c r="P119" s="37">
        <v>0</v>
      </c>
      <c r="Q119" s="37">
        <v>0</v>
      </c>
      <c r="R119" s="37">
        <v>0</v>
      </c>
      <c r="S119" s="37">
        <v>9387.8145547699987</v>
      </c>
    </row>
    <row r="120" spans="1:19" s="35" customFormat="1" ht="13" x14ac:dyDescent="0.3">
      <c r="A120" s="4" t="s">
        <v>216</v>
      </c>
      <c r="B120" s="35">
        <v>0</v>
      </c>
      <c r="C120" s="35">
        <v>0</v>
      </c>
      <c r="D120" s="35">
        <v>88592.074658490004</v>
      </c>
      <c r="E120" s="35">
        <v>0</v>
      </c>
      <c r="F120" s="35">
        <v>0</v>
      </c>
      <c r="G120" s="35">
        <v>0</v>
      </c>
      <c r="H120" s="35">
        <v>0</v>
      </c>
      <c r="I120" s="35">
        <v>0</v>
      </c>
      <c r="J120" s="35">
        <v>0</v>
      </c>
      <c r="K120" s="35">
        <v>0</v>
      </c>
      <c r="L120" s="35">
        <v>0</v>
      </c>
      <c r="M120" s="35">
        <v>0</v>
      </c>
      <c r="N120" s="35">
        <v>0</v>
      </c>
      <c r="O120" s="35">
        <v>0</v>
      </c>
      <c r="P120" s="35">
        <v>0</v>
      </c>
      <c r="Q120" s="35">
        <v>0</v>
      </c>
      <c r="R120" s="35">
        <v>0</v>
      </c>
      <c r="S120" s="37">
        <v>88592.074658490004</v>
      </c>
    </row>
    <row r="121" spans="1:19" s="35" customFormat="1" ht="13" x14ac:dyDescent="0.3">
      <c r="A121" s="4" t="s">
        <v>217</v>
      </c>
      <c r="B121" s="35">
        <v>0</v>
      </c>
      <c r="C121" s="35">
        <v>0</v>
      </c>
      <c r="D121" s="35">
        <v>77273.58138181</v>
      </c>
      <c r="E121" s="35">
        <v>0</v>
      </c>
      <c r="F121" s="35">
        <v>165.49245517</v>
      </c>
      <c r="G121" s="35">
        <v>0</v>
      </c>
      <c r="H121" s="35">
        <v>0</v>
      </c>
      <c r="I121" s="35">
        <v>0</v>
      </c>
      <c r="J121" s="35">
        <v>0</v>
      </c>
      <c r="K121" s="35">
        <v>0</v>
      </c>
      <c r="L121" s="35">
        <v>0</v>
      </c>
      <c r="M121" s="35">
        <v>1765.1862667400001</v>
      </c>
      <c r="N121" s="35">
        <v>0</v>
      </c>
      <c r="O121" s="35">
        <v>0</v>
      </c>
      <c r="P121" s="35">
        <v>0</v>
      </c>
      <c r="Q121" s="35">
        <v>0</v>
      </c>
      <c r="R121" s="35">
        <v>0</v>
      </c>
      <c r="S121" s="37">
        <v>79204.260103719993</v>
      </c>
    </row>
    <row r="122" spans="1:19" s="37" customFormat="1" ht="13" x14ac:dyDescent="0.3">
      <c r="A122" s="5" t="s">
        <v>218</v>
      </c>
      <c r="B122" s="37">
        <v>0</v>
      </c>
      <c r="C122" s="37">
        <v>0</v>
      </c>
      <c r="D122" s="37">
        <v>0</v>
      </c>
      <c r="E122" s="37">
        <v>0</v>
      </c>
      <c r="F122" s="37">
        <v>0</v>
      </c>
      <c r="G122" s="37">
        <v>0</v>
      </c>
      <c r="H122" s="37">
        <v>0</v>
      </c>
      <c r="I122" s="37">
        <v>-5550.1013604999998</v>
      </c>
      <c r="J122" s="37">
        <v>0</v>
      </c>
      <c r="K122" s="37">
        <v>0</v>
      </c>
      <c r="L122" s="37">
        <v>0</v>
      </c>
      <c r="M122" s="37">
        <v>0</v>
      </c>
      <c r="N122" s="37">
        <v>0</v>
      </c>
      <c r="O122" s="37">
        <v>0</v>
      </c>
      <c r="P122" s="37">
        <v>0</v>
      </c>
      <c r="Q122" s="37">
        <v>0</v>
      </c>
      <c r="R122" s="37">
        <v>0</v>
      </c>
      <c r="S122" s="37">
        <v>-25457.926360500001</v>
      </c>
    </row>
    <row r="123" spans="1:19" s="35" customFormat="1" ht="13" x14ac:dyDescent="0.3">
      <c r="A123" s="4" t="s">
        <v>199</v>
      </c>
      <c r="B123" s="35">
        <v>0</v>
      </c>
      <c r="C123" s="35">
        <v>0</v>
      </c>
      <c r="D123" s="35">
        <v>0</v>
      </c>
      <c r="E123" s="35">
        <v>0</v>
      </c>
      <c r="F123" s="35">
        <v>0</v>
      </c>
      <c r="G123" s="35">
        <v>0</v>
      </c>
      <c r="H123" s="35">
        <v>0</v>
      </c>
      <c r="I123" s="35">
        <v>10117.074108999999</v>
      </c>
      <c r="J123" s="35">
        <v>0</v>
      </c>
      <c r="K123" s="35">
        <v>0</v>
      </c>
      <c r="L123" s="35">
        <v>0</v>
      </c>
      <c r="M123" s="35">
        <v>0</v>
      </c>
      <c r="N123" s="35">
        <v>0</v>
      </c>
      <c r="O123" s="35">
        <v>0</v>
      </c>
      <c r="P123" s="35">
        <v>0</v>
      </c>
      <c r="Q123" s="35">
        <v>0</v>
      </c>
      <c r="R123" s="35">
        <v>0</v>
      </c>
      <c r="S123" s="37">
        <v>52927.629109000001</v>
      </c>
    </row>
    <row r="124" spans="1:19" s="35" customFormat="1" ht="13" x14ac:dyDescent="0.3">
      <c r="A124" s="4" t="s">
        <v>200</v>
      </c>
      <c r="B124" s="35">
        <v>0</v>
      </c>
      <c r="C124" s="35">
        <v>0</v>
      </c>
      <c r="D124" s="35">
        <v>0</v>
      </c>
      <c r="E124" s="35">
        <v>0</v>
      </c>
      <c r="F124" s="35">
        <v>0</v>
      </c>
      <c r="G124" s="35">
        <v>0</v>
      </c>
      <c r="H124" s="35">
        <v>0</v>
      </c>
      <c r="I124" s="35">
        <v>15667.1754695</v>
      </c>
      <c r="J124" s="35">
        <v>0</v>
      </c>
      <c r="K124" s="35">
        <v>0</v>
      </c>
      <c r="L124" s="35">
        <v>0</v>
      </c>
      <c r="M124" s="35">
        <v>0</v>
      </c>
      <c r="N124" s="35">
        <v>0</v>
      </c>
      <c r="O124" s="35">
        <v>0</v>
      </c>
      <c r="P124" s="35">
        <v>0</v>
      </c>
      <c r="Q124" s="35">
        <v>0</v>
      </c>
      <c r="R124" s="35">
        <v>0</v>
      </c>
      <c r="S124" s="37">
        <v>78385.555469500003</v>
      </c>
    </row>
    <row r="125" spans="1:19" s="35" customFormat="1" ht="13" x14ac:dyDescent="0.3">
      <c r="A125" s="4" t="s">
        <v>219</v>
      </c>
      <c r="B125" s="35">
        <v>0</v>
      </c>
      <c r="C125" s="35">
        <v>0</v>
      </c>
      <c r="D125" s="35">
        <v>0</v>
      </c>
      <c r="E125" s="35">
        <v>0</v>
      </c>
      <c r="F125" s="35">
        <v>0</v>
      </c>
      <c r="G125" s="35">
        <v>0</v>
      </c>
      <c r="H125" s="35">
        <v>0</v>
      </c>
      <c r="I125" s="35">
        <v>0</v>
      </c>
      <c r="J125" s="35">
        <v>0</v>
      </c>
      <c r="K125" s="35">
        <v>0</v>
      </c>
      <c r="L125" s="35">
        <v>0</v>
      </c>
      <c r="M125" s="35">
        <v>0</v>
      </c>
      <c r="N125" s="35">
        <v>0</v>
      </c>
      <c r="O125" s="35">
        <v>0</v>
      </c>
      <c r="P125" s="35">
        <v>0</v>
      </c>
      <c r="Q125" s="35">
        <v>0</v>
      </c>
      <c r="R125" s="35">
        <v>0</v>
      </c>
      <c r="S125" s="37">
        <v>0</v>
      </c>
    </row>
    <row r="126" spans="1:19" s="35" customFormat="1" ht="13" x14ac:dyDescent="0.3">
      <c r="A126" s="4" t="s">
        <v>220</v>
      </c>
      <c r="B126" s="35">
        <v>0</v>
      </c>
      <c r="C126" s="35">
        <v>0</v>
      </c>
      <c r="D126" s="35">
        <v>0</v>
      </c>
      <c r="E126" s="35">
        <v>0</v>
      </c>
      <c r="F126" s="35">
        <v>0</v>
      </c>
      <c r="G126" s="35">
        <v>0</v>
      </c>
      <c r="H126" s="35">
        <v>0</v>
      </c>
      <c r="I126" s="35">
        <v>0</v>
      </c>
      <c r="J126" s="35">
        <v>0</v>
      </c>
      <c r="K126" s="35">
        <v>0</v>
      </c>
      <c r="L126" s="35">
        <v>0</v>
      </c>
      <c r="M126" s="35">
        <v>0</v>
      </c>
      <c r="N126" s="35">
        <v>0</v>
      </c>
      <c r="O126" s="35">
        <v>0</v>
      </c>
      <c r="P126" s="35">
        <v>0</v>
      </c>
      <c r="Q126" s="35">
        <v>0</v>
      </c>
      <c r="R126" s="35">
        <v>0</v>
      </c>
      <c r="S126" s="37">
        <v>0</v>
      </c>
    </row>
    <row r="127" spans="1:19" s="35" customFormat="1" ht="13" x14ac:dyDescent="0.3">
      <c r="A127" s="4" t="s">
        <v>210</v>
      </c>
      <c r="B127" s="35">
        <v>0</v>
      </c>
      <c r="C127" s="35">
        <v>0</v>
      </c>
      <c r="D127" s="35">
        <v>0</v>
      </c>
      <c r="E127" s="35">
        <v>0</v>
      </c>
      <c r="F127" s="35">
        <v>0</v>
      </c>
      <c r="G127" s="35">
        <v>0</v>
      </c>
      <c r="H127" s="35">
        <v>0</v>
      </c>
      <c r="I127" s="35">
        <v>0</v>
      </c>
      <c r="J127" s="35">
        <v>0</v>
      </c>
      <c r="K127" s="35">
        <v>0</v>
      </c>
      <c r="L127" s="35">
        <v>0</v>
      </c>
      <c r="M127" s="35">
        <v>0</v>
      </c>
      <c r="N127" s="35">
        <v>0</v>
      </c>
      <c r="O127" s="35">
        <v>0</v>
      </c>
      <c r="P127" s="35">
        <v>0</v>
      </c>
      <c r="Q127" s="35">
        <v>0</v>
      </c>
      <c r="R127" s="35">
        <v>0</v>
      </c>
      <c r="S127" s="37">
        <v>0</v>
      </c>
    </row>
    <row r="128" spans="1:19" s="37" customFormat="1" ht="13" x14ac:dyDescent="0.3">
      <c r="A128" s="5" t="s">
        <v>221</v>
      </c>
      <c r="B128" s="37">
        <v>0</v>
      </c>
      <c r="C128" s="37">
        <v>-643.62280420000002</v>
      </c>
      <c r="D128" s="37">
        <v>0</v>
      </c>
      <c r="E128" s="37">
        <v>0</v>
      </c>
      <c r="F128" s="37">
        <v>0</v>
      </c>
      <c r="G128" s="37">
        <v>0</v>
      </c>
      <c r="H128" s="37">
        <v>0</v>
      </c>
      <c r="I128" s="37">
        <v>0</v>
      </c>
      <c r="J128" s="37">
        <v>29374.036</v>
      </c>
      <c r="K128" s="37">
        <v>0</v>
      </c>
      <c r="L128" s="37">
        <v>0</v>
      </c>
      <c r="M128" s="37">
        <v>0</v>
      </c>
      <c r="N128" s="37">
        <v>0</v>
      </c>
      <c r="O128" s="37">
        <v>0</v>
      </c>
      <c r="P128" s="37">
        <v>0</v>
      </c>
      <c r="Q128" s="37">
        <v>-20801.09493843</v>
      </c>
      <c r="R128" s="37">
        <v>0</v>
      </c>
      <c r="S128" s="37">
        <v>7929.3182573699996</v>
      </c>
    </row>
    <row r="129" spans="1:19" s="35" customFormat="1" ht="13" x14ac:dyDescent="0.3">
      <c r="A129" s="4" t="s">
        <v>222</v>
      </c>
      <c r="B129" s="35">
        <v>0</v>
      </c>
      <c r="C129" s="35">
        <v>0</v>
      </c>
      <c r="D129" s="35">
        <v>0</v>
      </c>
      <c r="E129" s="35">
        <v>0</v>
      </c>
      <c r="F129" s="35">
        <v>0</v>
      </c>
      <c r="G129" s="35">
        <v>0</v>
      </c>
      <c r="H129" s="35">
        <v>0</v>
      </c>
      <c r="I129" s="35">
        <v>0</v>
      </c>
      <c r="J129" s="35">
        <v>38294.516000000003</v>
      </c>
      <c r="K129" s="35">
        <v>0</v>
      </c>
      <c r="L129" s="35">
        <v>0</v>
      </c>
      <c r="M129" s="35">
        <v>0</v>
      </c>
      <c r="N129" s="35">
        <v>0</v>
      </c>
      <c r="O129" s="35">
        <v>0</v>
      </c>
      <c r="P129" s="35">
        <v>0</v>
      </c>
      <c r="Q129" s="35">
        <v>0</v>
      </c>
      <c r="R129" s="35">
        <v>0</v>
      </c>
      <c r="S129" s="37">
        <v>38294.516000000003</v>
      </c>
    </row>
    <row r="130" spans="1:19" s="35" customFormat="1" ht="13" x14ac:dyDescent="0.3">
      <c r="A130" s="4" t="s">
        <v>223</v>
      </c>
      <c r="B130" s="35">
        <v>0</v>
      </c>
      <c r="C130" s="35">
        <v>643.62280420000002</v>
      </c>
      <c r="D130" s="35">
        <v>0</v>
      </c>
      <c r="E130" s="35">
        <v>0</v>
      </c>
      <c r="F130" s="35">
        <v>0</v>
      </c>
      <c r="G130" s="35">
        <v>0</v>
      </c>
      <c r="H130" s="35">
        <v>0</v>
      </c>
      <c r="I130" s="35">
        <v>0</v>
      </c>
      <c r="J130" s="35">
        <v>8920.48</v>
      </c>
      <c r="K130" s="35">
        <v>0</v>
      </c>
      <c r="L130" s="35">
        <v>0</v>
      </c>
      <c r="M130" s="35">
        <v>0</v>
      </c>
      <c r="N130" s="35">
        <v>0</v>
      </c>
      <c r="O130" s="35">
        <v>0</v>
      </c>
      <c r="P130" s="35">
        <v>0</v>
      </c>
      <c r="Q130" s="35">
        <v>20801.09493843</v>
      </c>
      <c r="R130" s="35">
        <v>0</v>
      </c>
      <c r="S130" s="37">
        <v>30365.19774263</v>
      </c>
    </row>
    <row r="131" spans="1:19" s="37" customFormat="1" ht="13" x14ac:dyDescent="0.3">
      <c r="A131" s="5" t="s">
        <v>224</v>
      </c>
      <c r="B131" s="37">
        <v>0</v>
      </c>
      <c r="C131" s="37">
        <v>0</v>
      </c>
      <c r="D131" s="37">
        <v>0</v>
      </c>
      <c r="E131" s="37">
        <v>0</v>
      </c>
      <c r="F131" s="37">
        <v>0</v>
      </c>
      <c r="G131" s="37">
        <v>0</v>
      </c>
      <c r="H131" s="37">
        <v>0</v>
      </c>
      <c r="I131" s="37">
        <v>0</v>
      </c>
      <c r="J131" s="37">
        <v>0</v>
      </c>
      <c r="K131" s="37">
        <v>0</v>
      </c>
      <c r="L131" s="37">
        <v>0</v>
      </c>
      <c r="M131" s="37">
        <v>0</v>
      </c>
      <c r="N131" s="37">
        <v>0</v>
      </c>
      <c r="O131" s="37">
        <v>0</v>
      </c>
      <c r="P131" s="37">
        <v>0</v>
      </c>
      <c r="Q131" s="37">
        <v>0</v>
      </c>
      <c r="R131" s="37">
        <v>0</v>
      </c>
      <c r="S131" s="37">
        <v>0</v>
      </c>
    </row>
    <row r="132" spans="1:19" s="35" customFormat="1" ht="13" x14ac:dyDescent="0.3">
      <c r="A132" s="4" t="s">
        <v>225</v>
      </c>
      <c r="B132" s="35">
        <v>0</v>
      </c>
      <c r="C132" s="35">
        <v>0</v>
      </c>
      <c r="D132" s="35">
        <v>0</v>
      </c>
      <c r="E132" s="35">
        <v>0</v>
      </c>
      <c r="F132" s="35">
        <v>0</v>
      </c>
      <c r="G132" s="35">
        <v>0</v>
      </c>
      <c r="H132" s="35">
        <v>0</v>
      </c>
      <c r="I132" s="35">
        <v>0</v>
      </c>
      <c r="J132" s="35">
        <v>0</v>
      </c>
      <c r="K132" s="35">
        <v>0</v>
      </c>
      <c r="L132" s="35">
        <v>0</v>
      </c>
      <c r="M132" s="35">
        <v>0</v>
      </c>
      <c r="N132" s="35">
        <v>0</v>
      </c>
      <c r="O132" s="35">
        <v>0</v>
      </c>
      <c r="P132" s="35">
        <v>0</v>
      </c>
      <c r="Q132" s="35">
        <v>0</v>
      </c>
      <c r="R132" s="35">
        <v>0</v>
      </c>
      <c r="S132" s="37">
        <v>0</v>
      </c>
    </row>
    <row r="133" spans="1:19" s="35" customFormat="1" ht="13" x14ac:dyDescent="0.3">
      <c r="A133" s="4" t="s">
        <v>226</v>
      </c>
      <c r="B133" s="35">
        <v>0</v>
      </c>
      <c r="C133" s="35">
        <v>0</v>
      </c>
      <c r="D133" s="35">
        <v>0</v>
      </c>
      <c r="E133" s="35">
        <v>0</v>
      </c>
      <c r="F133" s="35">
        <v>0</v>
      </c>
      <c r="G133" s="35">
        <v>0</v>
      </c>
      <c r="H133" s="35">
        <v>0</v>
      </c>
      <c r="I133" s="35">
        <v>0</v>
      </c>
      <c r="J133" s="35">
        <v>0</v>
      </c>
      <c r="K133" s="35">
        <v>0</v>
      </c>
      <c r="L133" s="35">
        <v>0</v>
      </c>
      <c r="M133" s="35">
        <v>0</v>
      </c>
      <c r="N133" s="35">
        <v>0</v>
      </c>
      <c r="O133" s="35">
        <v>0</v>
      </c>
      <c r="P133" s="35">
        <v>0</v>
      </c>
      <c r="Q133" s="35">
        <v>0</v>
      </c>
      <c r="R133" s="35">
        <v>0</v>
      </c>
      <c r="S133" s="37">
        <v>0</v>
      </c>
    </row>
    <row r="134" spans="1:19" s="35" customFormat="1" x14ac:dyDescent="0.25">
      <c r="A134" s="4"/>
    </row>
    <row r="135" spans="1:19" s="35" customFormat="1" ht="13" thickBot="1" x14ac:dyDescent="0.3">
      <c r="A135" s="31"/>
      <c r="B135" s="31"/>
      <c r="C135" s="31"/>
      <c r="D135" s="31"/>
      <c r="E135" s="31"/>
      <c r="F135" s="31"/>
      <c r="G135" s="31"/>
      <c r="H135" s="31"/>
      <c r="I135" s="31"/>
      <c r="J135" s="31"/>
      <c r="K135" s="31"/>
      <c r="L135" s="31"/>
      <c r="M135" s="31"/>
      <c r="N135" s="31"/>
      <c r="O135" s="31"/>
      <c r="P135" s="31"/>
      <c r="Q135" s="31"/>
      <c r="R135" s="31"/>
      <c r="S135" s="31"/>
    </row>
    <row r="136" spans="1:19" ht="13" thickTop="1" x14ac:dyDescent="0.25"/>
    <row r="139" spans="1:19" x14ac:dyDescent="0.25">
      <c r="A139" s="29" t="s">
        <v>367</v>
      </c>
    </row>
  </sheetData>
  <printOptions horizontalCentered="1"/>
  <pageMargins left="0.75" right="0.75" top="0.38" bottom="0.49" header="0" footer="0"/>
  <pageSetup scale="70" orientation="portrait" horizontalDpi="429496729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a8d9ad-d8d6-4138-9f3e-bbfc7e84e762">
      <Terms xmlns="http://schemas.microsoft.com/office/infopath/2007/PartnerControls"/>
    </lcf76f155ced4ddcb4097134ff3c332f>
    <TaxCatchAll xmlns="8f7f62a7-2cfd-44f2-bfa8-5090edd2ce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B04A67B5499E14787401D8D5CC90E62" ma:contentTypeVersion="14" ma:contentTypeDescription="Crear nuevo documento." ma:contentTypeScope="" ma:versionID="1e5b3963d25a1fe7c53d53a2901cfde0">
  <xsd:schema xmlns:xsd="http://www.w3.org/2001/XMLSchema" xmlns:xs="http://www.w3.org/2001/XMLSchema" xmlns:p="http://schemas.microsoft.com/office/2006/metadata/properties" xmlns:ns2="bfa8d9ad-d8d6-4138-9f3e-bbfc7e84e762" xmlns:ns3="8f7f62a7-2cfd-44f2-bfa8-5090edd2ce5d" xmlns:ns4="9fc00ab8-26fd-4610-8c83-f668fc072a64" targetNamespace="http://schemas.microsoft.com/office/2006/metadata/properties" ma:root="true" ma:fieldsID="29f927d52f5e5c2374d36927b0e2d5eb" ns2:_="" ns3:_="" ns4:_="">
    <xsd:import namespace="bfa8d9ad-d8d6-4138-9f3e-bbfc7e84e762"/>
    <xsd:import namespace="8f7f62a7-2cfd-44f2-bfa8-5090edd2ce5d"/>
    <xsd:import namespace="9fc00ab8-26fd-4610-8c83-f668fc072a6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8d9ad-d8d6-4138-9f3e-bbfc7e84e7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7f62a7-2cfd-44f2-bfa8-5090edd2ce5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1186a89-7ce7-4ce9-9f81-e05a56f9bdbd}" ma:internalName="TaxCatchAll" ma:showField="CatchAllData" ma:web="8f7f62a7-2cfd-44f2-bfa8-5090edd2ce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c00ab8-26fd-4610-8c83-f668fc072a6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ABCF14-7FEF-40B1-9649-7492BF41BCA3}">
  <ds:schemaRefs>
    <ds:schemaRef ds:uri="http://schemas.microsoft.com/office/2006/metadata/properties"/>
    <ds:schemaRef ds:uri="http://schemas.microsoft.com/office/infopath/2007/PartnerControls"/>
    <ds:schemaRef ds:uri="c8c521c1-af9b-487f-95a1-cfb00b773e44"/>
    <ds:schemaRef ds:uri="bfa8d9ad-d8d6-4138-9f3e-bbfc7e84e762"/>
    <ds:schemaRef ds:uri="8f7f62a7-2cfd-44f2-bfa8-5090edd2ce5d"/>
  </ds:schemaRefs>
</ds:datastoreItem>
</file>

<file path=customXml/itemProps2.xml><?xml version="1.0" encoding="utf-8"?>
<ds:datastoreItem xmlns:ds="http://schemas.openxmlformats.org/officeDocument/2006/customXml" ds:itemID="{17728CF1-4B38-4C41-89D1-A365B16C89D8}">
  <ds:schemaRefs>
    <ds:schemaRef ds:uri="http://schemas.microsoft.com/sharepoint/v3/contenttype/forms"/>
  </ds:schemaRefs>
</ds:datastoreItem>
</file>

<file path=customXml/itemProps3.xml><?xml version="1.0" encoding="utf-8"?>
<ds:datastoreItem xmlns:ds="http://schemas.openxmlformats.org/officeDocument/2006/customXml" ds:itemID="{CF0BEAEC-D701-4769-87C1-4AFAC5832C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8d9ad-d8d6-4138-9f3e-bbfc7e84e762"/>
    <ds:schemaRef ds:uri="8f7f62a7-2cfd-44f2-bfa8-5090edd2ce5d"/>
    <ds:schemaRef ds:uri="9fc00ab8-26fd-4610-8c83-f668fc072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6d7f15d-ee0a-4f85-8d7f-2bc9b89bff51}" enabled="0" method="" siteId="{86d7f15d-ee0a-4f85-8d7f-2bc9b89bff5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72</vt:i4>
      </vt:variant>
    </vt:vector>
  </HeadingPairs>
  <TitlesOfParts>
    <vt:vector size="82" baseType="lpstr">
      <vt:lpstr>Portada</vt:lpstr>
      <vt:lpstr>Entidades 2025</vt:lpstr>
      <vt:lpstr>Sector Público Inter 2025</vt:lpstr>
      <vt:lpstr>GG Inter Consolidado 2025</vt:lpstr>
      <vt:lpstr>Gobierno Central</vt:lpstr>
      <vt:lpstr>Descentralizada no Empresarial</vt:lpstr>
      <vt:lpstr>Gobierno Locales</vt:lpstr>
      <vt:lpstr>Organos Desconcentrados</vt:lpstr>
      <vt:lpstr>Empresas Públicas</vt:lpstr>
      <vt:lpstr>Instituciones Públicas Financie</vt:lpstr>
      <vt:lpstr>'Descentralizada no Empresarial'!Agrupamiento</vt:lpstr>
      <vt:lpstr>'Empresas Públicas'!Agrupamiento</vt:lpstr>
      <vt:lpstr>'GG Inter Consolidado 2025'!Agrupamiento</vt:lpstr>
      <vt:lpstr>'Gobierno Central'!Agrupamiento</vt:lpstr>
      <vt:lpstr>'Gobierno Locales'!Agrupamiento</vt:lpstr>
      <vt:lpstr>'Instituciones Públicas Financie'!Agrupamiento</vt:lpstr>
      <vt:lpstr>'Organos Desconcentrados'!Agrupamiento</vt:lpstr>
      <vt:lpstr>'Sector Público Inter 2025'!Agrupamiento</vt:lpstr>
      <vt:lpstr>'Descentralizada no Empresarial'!Anno</vt:lpstr>
      <vt:lpstr>'Empresas Públicas'!Anno</vt:lpstr>
      <vt:lpstr>'GG Inter Consolidado 2025'!Anno</vt:lpstr>
      <vt:lpstr>'Gobierno Central'!Anno</vt:lpstr>
      <vt:lpstr>'Gobierno Locales'!Anno</vt:lpstr>
      <vt:lpstr>'Instituciones Públicas Financie'!Anno</vt:lpstr>
      <vt:lpstr>'Organos Desconcentrados'!Anno</vt:lpstr>
      <vt:lpstr>'Sector Público Inter 2025'!Anno</vt:lpstr>
      <vt:lpstr>'Descentralizada no Empresarial'!DETALLE</vt:lpstr>
      <vt:lpstr>'Empresas Públicas'!DETALLE</vt:lpstr>
      <vt:lpstr>'GG Inter Consolidado 2025'!DETALLE</vt:lpstr>
      <vt:lpstr>'Gobierno Central'!DETALLE</vt:lpstr>
      <vt:lpstr>'Gobierno Locales'!DETALLE</vt:lpstr>
      <vt:lpstr>'Instituciones Públicas Financie'!DETALLE</vt:lpstr>
      <vt:lpstr>'Organos Desconcentrados'!DETALLE</vt:lpstr>
      <vt:lpstr>'Sector Público Inter 2025'!DETALLE</vt:lpstr>
      <vt:lpstr>'Descentralizada no Empresarial'!Detalle0</vt:lpstr>
      <vt:lpstr>'Empresas Públicas'!Detalle0</vt:lpstr>
      <vt:lpstr>'GG Inter Consolidado 2025'!Detalle0</vt:lpstr>
      <vt:lpstr>'Gobierno Central'!Detalle0</vt:lpstr>
      <vt:lpstr>'Gobierno Locales'!Detalle0</vt:lpstr>
      <vt:lpstr>'Instituciones Públicas Financie'!Detalle0</vt:lpstr>
      <vt:lpstr>'Organos Desconcentrados'!Detalle0</vt:lpstr>
      <vt:lpstr>'Sector Público Inter 2025'!Detalle0</vt:lpstr>
      <vt:lpstr>'Descentralizada no Empresarial'!Detalle1</vt:lpstr>
      <vt:lpstr>'Empresas Públicas'!Detalle1</vt:lpstr>
      <vt:lpstr>'GG Inter Consolidado 2025'!Detalle1</vt:lpstr>
      <vt:lpstr>'Gobierno Central'!Detalle1</vt:lpstr>
      <vt:lpstr>'Gobierno Locales'!Detalle1</vt:lpstr>
      <vt:lpstr>'Instituciones Públicas Financie'!Detalle1</vt:lpstr>
      <vt:lpstr>'Organos Desconcentrados'!Detalle1</vt:lpstr>
      <vt:lpstr>'Sector Público Inter 2025'!Detalle1</vt:lpstr>
      <vt:lpstr>'Descentralizada no Empresarial'!FORMATO_ABAJO</vt:lpstr>
      <vt:lpstr>'Empresas Públicas'!FORMATO_ABAJO</vt:lpstr>
      <vt:lpstr>'GG Inter Consolidado 2025'!FORMATO_ABAJO</vt:lpstr>
      <vt:lpstr>'Gobierno Central'!FORMATO_ABAJO</vt:lpstr>
      <vt:lpstr>'Gobierno Locales'!FORMATO_ABAJO</vt:lpstr>
      <vt:lpstr>'Instituciones Públicas Financie'!FORMATO_ABAJO</vt:lpstr>
      <vt:lpstr>'Organos Desconcentrados'!FORMATO_ABAJO</vt:lpstr>
      <vt:lpstr>'Sector Público Inter 2025'!FORMATO_ABAJO</vt:lpstr>
      <vt:lpstr>'Descentralizada no Empresarial'!Print_Titles</vt:lpstr>
      <vt:lpstr>'Empresas Públicas'!Print_Titles</vt:lpstr>
      <vt:lpstr>'GG Inter Consolidado 2025'!Print_Titles</vt:lpstr>
      <vt:lpstr>'Gobierno Central'!Print_Titles</vt:lpstr>
      <vt:lpstr>'Gobierno Locales'!Print_Titles</vt:lpstr>
      <vt:lpstr>'Instituciones Públicas Financie'!Print_Titles</vt:lpstr>
      <vt:lpstr>'Organos Desconcentrados'!Print_Titles</vt:lpstr>
      <vt:lpstr>'Sector Público Inter 2025'!Print_Titles</vt:lpstr>
      <vt:lpstr>'Descentralizada no Empresarial'!Titulo</vt:lpstr>
      <vt:lpstr>'Empresas Públicas'!Titulo</vt:lpstr>
      <vt:lpstr>'GG Inter Consolidado 2025'!Titulo</vt:lpstr>
      <vt:lpstr>'Gobierno Central'!Titulo</vt:lpstr>
      <vt:lpstr>'Gobierno Locales'!Titulo</vt:lpstr>
      <vt:lpstr>'Instituciones Públicas Financie'!Titulo</vt:lpstr>
      <vt:lpstr>'Organos Desconcentrados'!Titulo</vt:lpstr>
      <vt:lpstr>'Sector Público Inter 2025'!Titulo</vt:lpstr>
      <vt:lpstr>'Descentralizada no Empresarial'!UnidadMonetaria</vt:lpstr>
      <vt:lpstr>'Empresas Públicas'!UnidadMonetaria</vt:lpstr>
      <vt:lpstr>'GG Inter Consolidado 2025'!UnidadMonetaria</vt:lpstr>
      <vt:lpstr>'Gobierno Central'!UnidadMonetaria</vt:lpstr>
      <vt:lpstr>'Gobierno Locales'!UnidadMonetaria</vt:lpstr>
      <vt:lpstr>'Instituciones Públicas Financie'!UnidadMonetaria</vt:lpstr>
      <vt:lpstr>'Organos Desconcentrados'!UnidadMonetaria</vt:lpstr>
      <vt:lpstr>'Sector Público Inter 2025'!UnidadMonetaria</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usr_siccn_iis_p</dc:creator>
  <cp:lastModifiedBy>Ana Miriam Araya Porras</cp:lastModifiedBy>
  <cp:lastPrinted>2002-07-01T21:51:46Z</cp:lastPrinted>
  <dcterms:created xsi:type="dcterms:W3CDTF">2002-06-28T22:37:03Z</dcterms:created>
  <dcterms:modified xsi:type="dcterms:W3CDTF">2026-03-31T17:56:55Z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0x010100EB04A67B5499E14787401D8D5CC90E62</vt:lpwstr>
  </property>
  <property fmtid="{D5CDD505-2E9C-101B-9397-08002B2CF9AE}" pid="3" name="MediaServiceImageTags">
    <vt:lpwstr/>
  </property>
</Properties>
</file>