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.sharepoint.com/sites/SecretariaTecnica/UASF/Documentos compartidos/CONSOLIDACIONES/2023/Institucional/"/>
    </mc:Choice>
  </mc:AlternateContent>
  <xr:revisionPtr revIDLastSave="5" documentId="8_{DDE8818E-3ECA-47A3-8A99-05611D2FB3C5}" xr6:coauthVersionLast="47" xr6:coauthVersionMax="47" xr10:uidLastSave="{85225B63-B1BF-4B1A-885B-9E39946D3C60}"/>
  <bookViews>
    <workbookView xWindow="-120" yWindow="-120" windowWidth="28215" windowHeight="15840" tabRatio="830" xr2:uid="{00000000-000D-0000-FFFF-FFFF00000000}"/>
  </bookViews>
  <sheets>
    <sheet name="Portada" sheetId="15" r:id="rId1"/>
    <sheet name="Entidades 2023" sheetId="6" r:id="rId2"/>
    <sheet name="Sector Público Inter" sheetId="4" r:id="rId3"/>
    <sheet name="Sector Pub No Financiero" sheetId="16" r:id="rId4"/>
    <sheet name="Gobierno General" sheetId="17" r:id="rId5"/>
    <sheet name="Gobierno Central" sheetId="9" r:id="rId6"/>
    <sheet name="Organos desconc" sheetId="11" r:id="rId7"/>
    <sheet name="Descentralizadas no empresarial" sheetId="10" r:id="rId8"/>
    <sheet name="Gob Locales" sheetId="12" r:id="rId9"/>
    <sheet name="Empresas Públicas" sheetId="13" r:id="rId10"/>
    <sheet name="Inst Públicas Financieras" sheetId="14" r:id="rId11"/>
  </sheets>
  <externalReferences>
    <externalReference r:id="rId12"/>
    <externalReference r:id="rId13"/>
  </externalReferences>
  <definedNames>
    <definedName name="Agrupamiento" localSheetId="7">'Descentralizadas no empresarial'!$A$6</definedName>
    <definedName name="Agrupamiento" localSheetId="9">'Empresas Públicas'!$A$6</definedName>
    <definedName name="Agrupamiento" localSheetId="1">'[1]Sector Publico'!#REF!</definedName>
    <definedName name="Agrupamiento" localSheetId="8">'Gob Locales'!$A$6</definedName>
    <definedName name="Agrupamiento" localSheetId="5">'Gobierno Central'!$A$6</definedName>
    <definedName name="Agrupamiento" localSheetId="4">'Gobierno General'!$A$6</definedName>
    <definedName name="Agrupamiento" localSheetId="10">'Inst Públicas Financieras'!$A$6</definedName>
    <definedName name="Agrupamiento" localSheetId="6">'Organos desconc'!$A$6</definedName>
    <definedName name="Agrupamiento" localSheetId="0">#REF!</definedName>
    <definedName name="Agrupamiento" localSheetId="3">'Sector Pub No Financiero'!$A$6</definedName>
    <definedName name="Agrupamiento" localSheetId="2">'Sector Público Inter'!$A$6</definedName>
    <definedName name="Agrupamiento">'[2]Sector Publico  Intra'!$A$6</definedName>
    <definedName name="Anno" localSheetId="7">'Descentralizadas no empresarial'!$A$7</definedName>
    <definedName name="Anno" localSheetId="9">'Empresas Públicas'!$A$7</definedName>
    <definedName name="Anno" localSheetId="8">'Gob Locales'!$A$7</definedName>
    <definedName name="Anno" localSheetId="5">'Gobierno Central'!$A$7</definedName>
    <definedName name="Anno" localSheetId="4">'Gobierno General'!$A$7</definedName>
    <definedName name="Anno" localSheetId="10">'Inst Públicas Financieras'!$A$7</definedName>
    <definedName name="Anno" localSheetId="6">'Organos desconc'!$A$7</definedName>
    <definedName name="Anno" localSheetId="0">#REF!</definedName>
    <definedName name="Anno" localSheetId="3">'Sector Pub No Financiero'!$A$7</definedName>
    <definedName name="Anno" localSheetId="2">'Sector Público Inter'!$A$7</definedName>
    <definedName name="Anno">'[2]Sector Publico  Intra'!$A$7</definedName>
    <definedName name="DETALLE" localSheetId="7">'Descentralizadas no empresarial'!$A$10</definedName>
    <definedName name="DETALLE" localSheetId="9">'Empresas Públicas'!$A$10</definedName>
    <definedName name="DETALLE" localSheetId="8">'Gob Locales'!$A$10</definedName>
    <definedName name="DETALLE" localSheetId="5">'Gobierno Central'!$A$10</definedName>
    <definedName name="DETALLE" localSheetId="4">'Gobierno General'!$A$10</definedName>
    <definedName name="DETALLE" localSheetId="10">'Inst Públicas Financieras'!$A$10</definedName>
    <definedName name="DETALLE" localSheetId="6">'Organos desconc'!$A$10</definedName>
    <definedName name="DETALLE" localSheetId="0">#REF!</definedName>
    <definedName name="DETALLE" localSheetId="3">'Sector Pub No Financiero'!$A$10</definedName>
    <definedName name="DETALLE" localSheetId="2">'Sector Público Inter'!$A$10</definedName>
    <definedName name="DETALLE">'[2]Sector Publico  Intra'!$A$10</definedName>
    <definedName name="Detalle0" localSheetId="7">'Descentralizadas no empresarial'!$A$11</definedName>
    <definedName name="Detalle0" localSheetId="9">'Empresas Públicas'!$A$11</definedName>
    <definedName name="Detalle0" localSheetId="8">'Gob Locales'!$A$11</definedName>
    <definedName name="Detalle0" localSheetId="5">'Gobierno Central'!$A$11</definedName>
    <definedName name="Detalle0" localSheetId="4">'Gobierno General'!$A$11</definedName>
    <definedName name="Detalle0" localSheetId="10">'Inst Públicas Financieras'!$A$11</definedName>
    <definedName name="Detalle0" localSheetId="6">'Organos desconc'!$A$11</definedName>
    <definedName name="Detalle0" localSheetId="0">#REF!</definedName>
    <definedName name="Detalle0" localSheetId="3">'Sector Pub No Financiero'!$A$11</definedName>
    <definedName name="Detalle0" localSheetId="2">'Sector Público Inter'!$A$11</definedName>
    <definedName name="Detalle0">'[2]Sector Publico  Intra'!$A$11</definedName>
    <definedName name="Detalle1" localSheetId="7">'Descentralizadas no empresarial'!$A$135</definedName>
    <definedName name="Detalle1" localSheetId="9">'Empresas Públicas'!$A$135</definedName>
    <definedName name="Detalle1" localSheetId="8">'Gob Locales'!$A$135</definedName>
    <definedName name="Detalle1" localSheetId="5">'Gobierno Central'!$A$135</definedName>
    <definedName name="Detalle1" localSheetId="4">'Gobierno General'!$A$140</definedName>
    <definedName name="Detalle1" localSheetId="10">'Inst Públicas Financieras'!$A$135</definedName>
    <definedName name="Detalle1" localSheetId="6">'Organos desconc'!$A$135</definedName>
    <definedName name="Detalle1" localSheetId="0">#REF!</definedName>
    <definedName name="Detalle1" localSheetId="3">'Sector Pub No Financiero'!$A$138</definedName>
    <definedName name="Detalle1" localSheetId="2">'Sector Público Inter'!$A$135</definedName>
    <definedName name="Detalle1">'[2]Sector Publico  Intra'!$A$135</definedName>
    <definedName name="Detalle2" localSheetId="7">'Descentralizadas no empresarial'!#REF!</definedName>
    <definedName name="Detalle2" localSheetId="9">'Empresas Públicas'!#REF!</definedName>
    <definedName name="Detalle2" localSheetId="1">'[1]Sector Publico'!#REF!</definedName>
    <definedName name="Detalle2" localSheetId="8">'Gob Locales'!#REF!</definedName>
    <definedName name="Detalle2" localSheetId="5">'Gobierno Central'!#REF!</definedName>
    <definedName name="Detalle2" localSheetId="4">'Gobierno General'!#REF!</definedName>
    <definedName name="Detalle2" localSheetId="10">'Inst Públicas Financieras'!#REF!</definedName>
    <definedName name="Detalle2" localSheetId="6">'Organos desconc'!#REF!</definedName>
    <definedName name="Detalle2" localSheetId="0">#REF!</definedName>
    <definedName name="Detalle2" localSheetId="3">'Sector Pub No Financiero'!#REF!</definedName>
    <definedName name="Detalle2" localSheetId="2">'Sector Público Inter'!#REF!</definedName>
    <definedName name="Detalle2">'[2]Sector Publico  Intra'!#REF!</definedName>
    <definedName name="FORMATO_ABAJO" localSheetId="7">'Descentralizadas no empresarial'!$A$136</definedName>
    <definedName name="FORMATO_ABAJO" localSheetId="9">'Empresas Públicas'!$A$136</definedName>
    <definedName name="FORMATO_ABAJO" localSheetId="8">'Gob Locales'!$A$136</definedName>
    <definedName name="FORMATO_ABAJO" localSheetId="5">'Gobierno Central'!$A$136</definedName>
    <definedName name="FORMATO_ABAJO" localSheetId="4">'Gobierno General'!$A$141</definedName>
    <definedName name="FORMATO_ABAJO" localSheetId="10">'Inst Públicas Financieras'!$A$136</definedName>
    <definedName name="FORMATO_ABAJO" localSheetId="6">'Organos desconc'!$A$136</definedName>
    <definedName name="FORMATO_ABAJO" localSheetId="0">#REF!</definedName>
    <definedName name="FORMATO_ABAJO" localSheetId="3">'Sector Pub No Financiero'!$A$139</definedName>
    <definedName name="FORMATO_ABAJO" localSheetId="2">'Sector Público Inter'!$A$136</definedName>
    <definedName name="FORMATO_ABAJO">'[2]Sector Publico  Intra'!$A$136</definedName>
    <definedName name="Print_Titles" localSheetId="7">'Descentralizadas no empresarial'!$A:$A,'Descentralizadas no empresarial'!$1:$10</definedName>
    <definedName name="Print_Titles" localSheetId="9">'Empresas Públicas'!$A:$A,'Empresas Públicas'!$1:$10</definedName>
    <definedName name="Print_Titles" localSheetId="8">'Gob Locales'!$A:$A,'Gob Locales'!$1:$10</definedName>
    <definedName name="Print_Titles" localSheetId="5">'Gobierno Central'!$A:$A,'Gobierno Central'!$1:$10</definedName>
    <definedName name="Print_Titles" localSheetId="4">'Gobierno General'!$A:$A,'Gobierno General'!$1:$10</definedName>
    <definedName name="Print_Titles" localSheetId="10">'Inst Públicas Financieras'!$A:$A,'Inst Públicas Financieras'!$1:$10</definedName>
    <definedName name="Print_Titles" localSheetId="6">'Organos desconc'!$A:$A,'Organos desconc'!$1:$10</definedName>
    <definedName name="Print_Titles" localSheetId="3">'Sector Pub No Financiero'!$A:$A,'Sector Pub No Financiero'!$1:$10</definedName>
    <definedName name="Print_Titles" localSheetId="2">'Sector Público Inter'!$A:$A,'Sector Público Inter'!$1:$10</definedName>
    <definedName name="Titulo" localSheetId="7">'Descentralizadas no empresarial'!#REF!</definedName>
    <definedName name="Titulo" localSheetId="9">'Empresas Públicas'!$A$5</definedName>
    <definedName name="Titulo" localSheetId="8">'Gob Locales'!$A$5</definedName>
    <definedName name="Titulo" localSheetId="5">'Gobierno Central'!$A$5</definedName>
    <definedName name="Titulo" localSheetId="4">'Gobierno General'!$A$5</definedName>
    <definedName name="Titulo" localSheetId="10">'Inst Públicas Financieras'!$A$5</definedName>
    <definedName name="Titulo" localSheetId="6">'Organos desconc'!$A$5</definedName>
    <definedName name="Titulo" localSheetId="0">#REF!</definedName>
    <definedName name="Titulo" localSheetId="3">'Sector Pub No Financiero'!$A$5</definedName>
    <definedName name="Titulo" localSheetId="2">'Sector Público Inter'!$A$5</definedName>
    <definedName name="Titulo">'[2]Sector Publico  Intra'!$A$5</definedName>
    <definedName name="UnidadMonetaria" localSheetId="7">'Descentralizadas no empresarial'!$A$8</definedName>
    <definedName name="UnidadMonetaria" localSheetId="9">'Empresas Públicas'!$A$8</definedName>
    <definedName name="UnidadMonetaria" localSheetId="8">'Gob Locales'!$A$8</definedName>
    <definedName name="UnidadMonetaria" localSheetId="5">'Gobierno Central'!$A$8</definedName>
    <definedName name="UnidadMonetaria" localSheetId="4">'Gobierno General'!$A$8</definedName>
    <definedName name="UnidadMonetaria" localSheetId="10">'Inst Públicas Financieras'!$A$8</definedName>
    <definedName name="UnidadMonetaria" localSheetId="6">'Organos desconc'!$A$8</definedName>
    <definedName name="UnidadMonetaria" localSheetId="0">#REF!</definedName>
    <definedName name="UnidadMonetaria" localSheetId="3">'Sector Pub No Financiero'!$A$8</definedName>
    <definedName name="UnidadMonetaria" localSheetId="2">'Sector Público Inter'!$A$8</definedName>
    <definedName name="UnidadMonetaria">'[2]Sector Publico  Intra'!$A$8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5" i="6"/>
  <c r="A113" i="6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52" i="6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100" i="14"/>
  <c r="Y101" i="14"/>
  <c r="Y102" i="14"/>
  <c r="Y103" i="14"/>
  <c r="Y104" i="14"/>
  <c r="Y105" i="14"/>
  <c r="Y106" i="14"/>
  <c r="Y107" i="14"/>
  <c r="Y108" i="14"/>
  <c r="Y109" i="14"/>
  <c r="Y110" i="14"/>
  <c r="Y111" i="14"/>
  <c r="Y112" i="14"/>
  <c r="Y113" i="14"/>
  <c r="Y114" i="14"/>
  <c r="Y115" i="14"/>
  <c r="Y116" i="14"/>
  <c r="Y117" i="14"/>
  <c r="Y118" i="14"/>
  <c r="Y119" i="14"/>
  <c r="Y120" i="14"/>
  <c r="Y121" i="14"/>
  <c r="Y122" i="14"/>
  <c r="Y123" i="14"/>
  <c r="Y124" i="14"/>
  <c r="Y125" i="14"/>
  <c r="Y126" i="14"/>
  <c r="Y127" i="14"/>
  <c r="Y128" i="14"/>
  <c r="Y129" i="14"/>
  <c r="Y130" i="14"/>
  <c r="Y131" i="14"/>
  <c r="Y132" i="14"/>
  <c r="Y133" i="14"/>
  <c r="Y134" i="14"/>
  <c r="Y12" i="14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2" i="12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R99" i="10"/>
  <c r="AR100" i="10"/>
  <c r="AR101" i="10"/>
  <c r="AR102" i="10"/>
  <c r="AR103" i="10"/>
  <c r="AR104" i="10"/>
  <c r="AR105" i="10"/>
  <c r="AR106" i="10"/>
  <c r="AR107" i="10"/>
  <c r="AR108" i="10"/>
  <c r="AR109" i="10"/>
  <c r="AR110" i="10"/>
  <c r="AR111" i="10"/>
  <c r="AR112" i="10"/>
  <c r="AR113" i="10"/>
  <c r="AR114" i="10"/>
  <c r="AR115" i="10"/>
  <c r="AR116" i="10"/>
  <c r="AR117" i="10"/>
  <c r="AR118" i="10"/>
  <c r="AR119" i="10"/>
  <c r="AR120" i="10"/>
  <c r="AR121" i="10"/>
  <c r="AR122" i="10"/>
  <c r="AR123" i="10"/>
  <c r="AR124" i="10"/>
  <c r="AR125" i="10"/>
  <c r="AR126" i="10"/>
  <c r="AR127" i="10"/>
  <c r="AR128" i="10"/>
  <c r="AR129" i="10"/>
  <c r="AR130" i="10"/>
  <c r="AR131" i="10"/>
  <c r="AR132" i="10"/>
  <c r="AR133" i="10"/>
  <c r="AR134" i="10"/>
  <c r="AR12" i="10"/>
  <c r="A101" i="6"/>
  <c r="A104" i="6" s="1"/>
  <c r="A105" i="6" s="1"/>
  <c r="A106" i="6" s="1"/>
  <c r="A107" i="6" s="1"/>
  <c r="A108" i="6" s="1"/>
  <c r="A109" i="6" s="1"/>
  <c r="A73" i="6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</calcChain>
</file>

<file path=xl/sharedStrings.xml><?xml version="1.0" encoding="utf-8"?>
<sst xmlns="http://schemas.openxmlformats.org/spreadsheetml/2006/main" count="1589" uniqueCount="388">
  <si>
    <t>MINISTERIO DE HACIENDA</t>
  </si>
  <si>
    <t>DETALLE</t>
  </si>
  <si>
    <t>SECRETARÍA TÉCNICA DE LA AUTORIDAD PRESUPUESTARIA</t>
  </si>
  <si>
    <t>UNIDAD DE ANÁLISIS Y SEGUIMIENTO FISCAL</t>
  </si>
  <si>
    <t>CONSOLIDADO POR CLASIFICACION INSTITUCIONAL</t>
  </si>
  <si>
    <t>(MILLONES DE COLONES)</t>
  </si>
  <si>
    <t>CIENCIAS</t>
  </si>
  <si>
    <t>ASAMBLEA</t>
  </si>
  <si>
    <t>ARESEP</t>
  </si>
  <si>
    <t>BCCR</t>
  </si>
  <si>
    <t>BCR</t>
  </si>
  <si>
    <t>BCR-PP</t>
  </si>
  <si>
    <t>BANHVI</t>
  </si>
  <si>
    <t>BNCR</t>
  </si>
  <si>
    <t>BNCR-OPC</t>
  </si>
  <si>
    <t>BPDC</t>
  </si>
  <si>
    <t>BANPROCESA</t>
  </si>
  <si>
    <t>BCBCR</t>
  </si>
  <si>
    <t>CCSS</t>
  </si>
  <si>
    <t>CUCA</t>
  </si>
  <si>
    <t>CUNLIMON</t>
  </si>
  <si>
    <t>CONAI</t>
  </si>
  <si>
    <t>CEA</t>
  </si>
  <si>
    <t>CONAPE</t>
  </si>
  <si>
    <t>CNFL</t>
  </si>
  <si>
    <t>CONACOOP</t>
  </si>
  <si>
    <t>CONICIT</t>
  </si>
  <si>
    <t>CNP</t>
  </si>
  <si>
    <t>CONARE</t>
  </si>
  <si>
    <t>CONASSIF</t>
  </si>
  <si>
    <t>CRBD</t>
  </si>
  <si>
    <t>CGR</t>
  </si>
  <si>
    <t>CORFOGA</t>
  </si>
  <si>
    <t>CORREOS</t>
  </si>
  <si>
    <t>DEFENSORIA</t>
  </si>
  <si>
    <t>ECR</t>
  </si>
  <si>
    <t>ESPH</t>
  </si>
  <si>
    <t>EHLN S.A.</t>
  </si>
  <si>
    <t>ECA</t>
  </si>
  <si>
    <t>FECOMUDI</t>
  </si>
  <si>
    <t>FEMUCARTAGO</t>
  </si>
  <si>
    <t>FEMETRON</t>
  </si>
  <si>
    <t>FEDOMA</t>
  </si>
  <si>
    <t>ICE-G COBRO</t>
  </si>
  <si>
    <t>INS SERVICIOS</t>
  </si>
  <si>
    <t>INS-VAL</t>
  </si>
  <si>
    <t>INS-SAFI</t>
  </si>
  <si>
    <t>INS-OPC</t>
  </si>
  <si>
    <t>IRSS (hospital trau)</t>
  </si>
  <si>
    <t>ICAA</t>
  </si>
  <si>
    <t>ICE</t>
  </si>
  <si>
    <t>INCOFER</t>
  </si>
  <si>
    <t>INCOPESCA</t>
  </si>
  <si>
    <t>INCOP</t>
  </si>
  <si>
    <t>ICT</t>
  </si>
  <si>
    <t>ICODER</t>
  </si>
  <si>
    <t>INDER</t>
  </si>
  <si>
    <t>IFAM</t>
  </si>
  <si>
    <t>ICAFE</t>
  </si>
  <si>
    <t>IMAS</t>
  </si>
  <si>
    <t>INA</t>
  </si>
  <si>
    <t>INEC</t>
  </si>
  <si>
    <t>INFOCOOP</t>
  </si>
  <si>
    <t>INAMU</t>
  </si>
  <si>
    <t>INS</t>
  </si>
  <si>
    <t>INVU</t>
  </si>
  <si>
    <t>ITCR</t>
  </si>
  <si>
    <t>JACGRA</t>
  </si>
  <si>
    <t>JACGOICOECHEA</t>
  </si>
  <si>
    <t>JACLIMON</t>
  </si>
  <si>
    <t>JASEC</t>
  </si>
  <si>
    <t>JACSLG</t>
  </si>
  <si>
    <t>JAPDEVA</t>
  </si>
  <si>
    <t>JUDESUR</t>
  </si>
  <si>
    <t>JUPEMA</t>
  </si>
  <si>
    <t>JPS</t>
  </si>
  <si>
    <t>MAG</t>
  </si>
  <si>
    <t>MINAE</t>
  </si>
  <si>
    <t>MICITT</t>
  </si>
  <si>
    <t>COMEX</t>
  </si>
  <si>
    <t>MCJ</t>
  </si>
  <si>
    <t>MEIC</t>
  </si>
  <si>
    <t>MEP</t>
  </si>
  <si>
    <t>MGOBER</t>
  </si>
  <si>
    <t>MHD</t>
  </si>
  <si>
    <t>MJUSTI</t>
  </si>
  <si>
    <t>MP</t>
  </si>
  <si>
    <t>MOPT</t>
  </si>
  <si>
    <t>MIDEPLAN</t>
  </si>
  <si>
    <t>RE</t>
  </si>
  <si>
    <t>MSALUD</t>
  </si>
  <si>
    <t>MSP</t>
  </si>
  <si>
    <t>MTSS</t>
  </si>
  <si>
    <t>MIVAH</t>
  </si>
  <si>
    <t>Municipalidades</t>
  </si>
  <si>
    <t>ONS</t>
  </si>
  <si>
    <t>ONAFO</t>
  </si>
  <si>
    <t>BPDC-OPC</t>
  </si>
  <si>
    <t>OPC-CCSS</t>
  </si>
  <si>
    <t>PANACI</t>
  </si>
  <si>
    <t>PANI</t>
  </si>
  <si>
    <t>JUDICIAL</t>
  </si>
  <si>
    <t>PREREP</t>
  </si>
  <si>
    <t>PIMA</t>
  </si>
  <si>
    <t>PROCOMER</t>
  </si>
  <si>
    <t>RACSA</t>
  </si>
  <si>
    <t>RECOPE S.A</t>
  </si>
  <si>
    <t>NO CONTRIB</t>
  </si>
  <si>
    <t>REGPEN</t>
  </si>
  <si>
    <t>DEUDA</t>
  </si>
  <si>
    <t>SENARA</t>
  </si>
  <si>
    <t>Emergencias 911</t>
  </si>
  <si>
    <t>SINIRUBE</t>
  </si>
  <si>
    <t>SINAES</t>
  </si>
  <si>
    <t>SINART S.A.</t>
  </si>
  <si>
    <t>SUTEL</t>
  </si>
  <si>
    <t>SUGEF</t>
  </si>
  <si>
    <t>SUPEN</t>
  </si>
  <si>
    <t>SUGESE</t>
  </si>
  <si>
    <t>SUGEVAL</t>
  </si>
  <si>
    <t>TSE</t>
  </si>
  <si>
    <t>UNGL</t>
  </si>
  <si>
    <t>UCR</t>
  </si>
  <si>
    <t>UNED</t>
  </si>
  <si>
    <t>UNA</t>
  </si>
  <si>
    <t>UTN</t>
  </si>
  <si>
    <t>Total</t>
  </si>
  <si>
    <t>INGRESOS TOTALES</t>
  </si>
  <si>
    <t xml:space="preserve">   Ingresos Corrientes</t>
  </si>
  <si>
    <t xml:space="preserve">      Tributarios</t>
  </si>
  <si>
    <t xml:space="preserve">         Directos</t>
  </si>
  <si>
    <t xml:space="preserve">            Contribuciones a la Seguridad Social</t>
  </si>
  <si>
    <t xml:space="preserve">            Impuesto a la Renta</t>
  </si>
  <si>
    <t xml:space="preserve">            Impuesto a la Propiedad</t>
  </si>
  <si>
    <t xml:space="preserve">            Otros</t>
  </si>
  <si>
    <t xml:space="preserve">         Indirectos</t>
  </si>
  <si>
    <t xml:space="preserve">            Impuesto sobre Bienes y Servicios</t>
  </si>
  <si>
    <t xml:space="preserve">            Impuesto sobre Comercio Internacional</t>
  </si>
  <si>
    <t xml:space="preserve">      No Tributarios</t>
  </si>
  <si>
    <t xml:space="preserve">         Venta de Bienes y Servicios</t>
  </si>
  <si>
    <t xml:space="preserve">         Renta de Factores</t>
  </si>
  <si>
    <t xml:space="preserve">            Intereses</t>
  </si>
  <si>
    <t xml:space="preserve">               Sector Público no Financiero</t>
  </si>
  <si>
    <t xml:space="preserve">               Sector Público Financiero</t>
  </si>
  <si>
    <t xml:space="preserve">               Otros</t>
  </si>
  <si>
    <t xml:space="preserve">               Externos</t>
  </si>
  <si>
    <t xml:space="preserve">         Otros no Tributarios</t>
  </si>
  <si>
    <t xml:space="preserve">      Transferencias Corrientes</t>
  </si>
  <si>
    <t xml:space="preserve">         Sector Público</t>
  </si>
  <si>
    <t xml:space="preserve">            Instituciones Descentralizadas no Empresariales</t>
  </si>
  <si>
    <t xml:space="preserve">            Órganos Desconcentrados</t>
  </si>
  <si>
    <t xml:space="preserve">            Empresas Públicas no Financieras</t>
  </si>
  <si>
    <t xml:space="preserve">            Gobiernos Locales</t>
  </si>
  <si>
    <t xml:space="preserve">            Ajuste de Transferencias</t>
  </si>
  <si>
    <t xml:space="preserve">         Sector Privado</t>
  </si>
  <si>
    <t xml:space="preserve">         Sector Externo</t>
  </si>
  <si>
    <t xml:space="preserve">      Superávit de Operación</t>
  </si>
  <si>
    <t xml:space="preserve">   Ingresos de Capital</t>
  </si>
  <si>
    <t xml:space="preserve">      Venta de Activos Fijos</t>
  </si>
  <si>
    <t xml:space="preserve">      Transferencias de Capital</t>
  </si>
  <si>
    <t xml:space="preserve">      Otros de Capital</t>
  </si>
  <si>
    <t>GASTO TOTAL Y CONCESIÓN NETA DE PRÉSTAMOS</t>
  </si>
  <si>
    <t xml:space="preserve">   Gasto Total</t>
  </si>
  <si>
    <t xml:space="preserve">      Gastos Corrientes</t>
  </si>
  <si>
    <t xml:space="preserve">         Sueldos y Salarios</t>
  </si>
  <si>
    <t xml:space="preserve">         Contribuciones a la Seguridad Social</t>
  </si>
  <si>
    <t xml:space="preserve">            FODESAF</t>
  </si>
  <si>
    <t xml:space="preserve">         Compra de Bienes y Servicios</t>
  </si>
  <si>
    <t xml:space="preserve">         Intereses</t>
  </si>
  <si>
    <t xml:space="preserve">            Internos</t>
  </si>
  <si>
    <t xml:space="preserve">            Externos</t>
  </si>
  <si>
    <t xml:space="preserve">         Transferencias Corrientes</t>
  </si>
  <si>
    <t xml:space="preserve">            Sector Público</t>
  </si>
  <si>
    <t xml:space="preserve">               Instituciones Descentralizadas no Empresariales</t>
  </si>
  <si>
    <t xml:space="preserve">               Órganos Desconcentrados</t>
  </si>
  <si>
    <t xml:space="preserve">               Gobiernos Locales</t>
  </si>
  <si>
    <t xml:space="preserve">               Instituciones Públicas Financieras</t>
  </si>
  <si>
    <t xml:space="preserve">            Sector Privado</t>
  </si>
  <si>
    <t xml:space="preserve">            Sector Externo</t>
  </si>
  <si>
    <t xml:space="preserve">         Déficit de Operación</t>
  </si>
  <si>
    <t xml:space="preserve">      Gasto de Capital</t>
  </si>
  <si>
    <t xml:space="preserve">         Inversión Real</t>
  </si>
  <si>
    <t xml:space="preserve">            Maquinaria y Equipo</t>
  </si>
  <si>
    <t xml:space="preserve">            Formación de Capital</t>
  </si>
  <si>
    <t xml:space="preserve">         Inversión Financiera</t>
  </si>
  <si>
    <t xml:space="preserve">            Compra de Terrenos</t>
  </si>
  <si>
    <t xml:space="preserve">            Compra de Edificios</t>
  </si>
  <si>
    <t xml:space="preserve">         Transferencias de Capital</t>
  </si>
  <si>
    <t xml:space="preserve">               Empresas Públicas no Financieras</t>
  </si>
  <si>
    <t xml:space="preserve">               Gobierno Central</t>
  </si>
  <si>
    <t xml:space="preserve">   Concesión Neta de Préstamos</t>
  </si>
  <si>
    <t xml:space="preserve">      Concesión</t>
  </si>
  <si>
    <t xml:space="preserve">      Recuperación</t>
  </si>
  <si>
    <t>DEFICIT O SUPERAVIT CUENTA CORRIENTE</t>
  </si>
  <si>
    <t>DEFICIT O SUPERAVIT FINANCIERO</t>
  </si>
  <si>
    <t>RESIDUO</t>
  </si>
  <si>
    <t>FINANCIAMIENTO</t>
  </si>
  <si>
    <t xml:space="preserve">   Interno Neto</t>
  </si>
  <si>
    <t xml:space="preserve">      BCCR Neto</t>
  </si>
  <si>
    <t xml:space="preserve">         Deuda Renegociada</t>
  </si>
  <si>
    <t xml:space="preserve">         Depósitos BCCR</t>
  </si>
  <si>
    <t xml:space="preserve">            Saldo Inicial</t>
  </si>
  <si>
    <t xml:space="preserve">            Saldo Final</t>
  </si>
  <si>
    <t xml:space="preserve">         Colocaciones BCCR</t>
  </si>
  <si>
    <t xml:space="preserve">      Sistema Bancario</t>
  </si>
  <si>
    <t xml:space="preserve">         Préstamos</t>
  </si>
  <si>
    <t xml:space="preserve">         Amortización</t>
  </si>
  <si>
    <t xml:space="preserve">         Depósitos</t>
  </si>
  <si>
    <t xml:space="preserve">            Variación Títulos Valores</t>
  </si>
  <si>
    <t xml:space="preserve">               Saldo Inicial</t>
  </si>
  <si>
    <t xml:space="preserve">               Saldo Final</t>
  </si>
  <si>
    <t xml:space="preserve">            Caja y Bancos</t>
  </si>
  <si>
    <t xml:space="preserve">         Colocaciones Netas</t>
  </si>
  <si>
    <t xml:space="preserve">      Gobierno Central</t>
  </si>
  <si>
    <t xml:space="preserve">         Amortización de Gobierno</t>
  </si>
  <si>
    <t xml:space="preserve">         Variación Títulos de Gobierno</t>
  </si>
  <si>
    <t xml:space="preserve">      Otro Financiamiento Interno</t>
  </si>
  <si>
    <t xml:space="preserve">         Crédito de Proveedores</t>
  </si>
  <si>
    <t xml:space="preserve">            Desembolsos</t>
  </si>
  <si>
    <t xml:space="preserve">            Amortizaciones</t>
  </si>
  <si>
    <t xml:space="preserve">         Variación Depósitos en Otras Entidades</t>
  </si>
  <si>
    <t xml:space="preserve">         Otro Financiamiento Interno</t>
  </si>
  <si>
    <t xml:space="preserve">         Pérdidas Cambiarias</t>
  </si>
  <si>
    <t xml:space="preserve">   Externo Neto</t>
  </si>
  <si>
    <t xml:space="preserve">      Desembolsos</t>
  </si>
  <si>
    <t xml:space="preserve">      Amortización</t>
  </si>
  <si>
    <t xml:space="preserve">      Variación Depósitos en el Exterior</t>
  </si>
  <si>
    <t xml:space="preserve">         Saldo Inicial</t>
  </si>
  <si>
    <t xml:space="preserve">         Saldo Final</t>
  </si>
  <si>
    <t>Instituciones Públicas Financieras</t>
  </si>
  <si>
    <t>Gobiernos Locales</t>
  </si>
  <si>
    <t>Gobierno Central</t>
  </si>
  <si>
    <t>Empresas Públicas no Financieras</t>
  </si>
  <si>
    <t>Órganos Desconcentrados</t>
  </si>
  <si>
    <t>Instituciones Descentralizadas no Empresariales</t>
  </si>
  <si>
    <t>Instituciones Descentralizadas No Empresariales</t>
  </si>
  <si>
    <t>Academia Nacional de Ciencias</t>
  </si>
  <si>
    <t>Autoridad Reguladora de los Servicios Públicos</t>
  </si>
  <si>
    <t>Benemérito Cuerpo de Bomberos de Costa Rica</t>
  </si>
  <si>
    <t>Caja Costarricense Seguro Social</t>
  </si>
  <si>
    <t xml:space="preserve">CCSS </t>
  </si>
  <si>
    <t>Colegio Universitario de Cartago</t>
  </si>
  <si>
    <t>Colegio Universitario de Limón</t>
  </si>
  <si>
    <t>Comisión Nacional de Asuntos Indígenas</t>
  </si>
  <si>
    <t xml:space="preserve">Comisión de Energía Atómica de Costa Rica </t>
  </si>
  <si>
    <t xml:space="preserve">CEA </t>
  </si>
  <si>
    <t>Consejo Nacional de Cooperativas</t>
  </si>
  <si>
    <t>Consejo Nacional Investigación Científica y Tecnológico</t>
  </si>
  <si>
    <t>Consejo Nacional de Rectores</t>
  </si>
  <si>
    <t>Corporación Ganadera</t>
  </si>
  <si>
    <t>Ente Costarricense de Acreditación</t>
  </si>
  <si>
    <t>Instituto Costarricense de Pesca y Acuacultura</t>
  </si>
  <si>
    <t>Instituto Costarricense de Turismo</t>
  </si>
  <si>
    <t>Instituto Costarricense del Deporte y la Recreación</t>
  </si>
  <si>
    <t>Instituto de Desarrollo Rural</t>
  </si>
  <si>
    <t>Instituto de Fomento y Asesoría Municipal</t>
  </si>
  <si>
    <t>Instituto Mixto de Ayuda Social</t>
  </si>
  <si>
    <t>Instituto Nacional de Aprendizaje</t>
  </si>
  <si>
    <t>Instituto Nacional de Estadísticas Y Censos</t>
  </si>
  <si>
    <t>Instituto Nacional de las Mujeres</t>
  </si>
  <si>
    <t>Instituto Tecnológico de Costa Rica</t>
  </si>
  <si>
    <t>Junta Administrativa del Colegio San Luis Gonzaga</t>
  </si>
  <si>
    <t>Junta de Desarrollo Regional de la Zona Sur de la Provincia de Puntarenas</t>
  </si>
  <si>
    <t xml:space="preserve">Junta de Pensiones y Jubilaciones del Magisterio Nacional </t>
  </si>
  <si>
    <t xml:space="preserve">JUPEMA </t>
  </si>
  <si>
    <t>Oficina Nacional de Semillas</t>
  </si>
  <si>
    <t>Oficina Nacional Forestal</t>
  </si>
  <si>
    <t>Patronato Nacional de Ciegos</t>
  </si>
  <si>
    <t>Patronato Nacional de la Infancia</t>
  </si>
  <si>
    <t>Programa Integral de Mercadeo Agropecuario</t>
  </si>
  <si>
    <t>Servicio Nacional Aguas Subterráneas Riego Y Avenamiento.</t>
  </si>
  <si>
    <t>Sistema de Emergencias 9-1-1</t>
  </si>
  <si>
    <t>EMERGENCIAS 911</t>
  </si>
  <si>
    <t>Sistema Nacional de Información Unificado y Registro Unico de Beneficiarios del Estado</t>
  </si>
  <si>
    <t>SINURIBE</t>
  </si>
  <si>
    <t>Sistema Nacional de Acreditación de la Educación Superior</t>
  </si>
  <si>
    <t>Superintendencia de Telecomunicaciones</t>
  </si>
  <si>
    <t>Universidad de Costa Rica</t>
  </si>
  <si>
    <t>Universidad Estatal a Distancia</t>
  </si>
  <si>
    <t>Universidad Nacional de Costa Rica</t>
  </si>
  <si>
    <t>Universidad Técnica Nacional</t>
  </si>
  <si>
    <t>Promotora de Comercio Exterior</t>
  </si>
  <si>
    <t>Régimen no Contributivo de Pensiones</t>
  </si>
  <si>
    <t>NO CONTRIB.</t>
  </si>
  <si>
    <t>Empresas Públicas No Financieras</t>
  </si>
  <si>
    <t>Compañía Nacional de Fuerza y Luz</t>
  </si>
  <si>
    <t>Consejo Nacional de Producción</t>
  </si>
  <si>
    <t>Correos de Costa Rica S.A.</t>
  </si>
  <si>
    <t>Editorial Costa Rica</t>
  </si>
  <si>
    <t>Empresa de Servicios Públicos de Heredia</t>
  </si>
  <si>
    <t>Empresa Hidroeléctrica los Negros S.A.</t>
  </si>
  <si>
    <t>Gestión Cobro Grupo ICE S.A.</t>
  </si>
  <si>
    <t>Hospital del Trauma</t>
  </si>
  <si>
    <t>IRSS (HOSPITAL TRAU)</t>
  </si>
  <si>
    <t>Instituto Costarricense Acueductos y Alcantarillado</t>
  </si>
  <si>
    <t>Instituto del Café de Costa Rica</t>
  </si>
  <si>
    <t>Instituto Costarricense Electricidad */</t>
  </si>
  <si>
    <t>Instituto Costarricense de Ferrocarriles</t>
  </si>
  <si>
    <t>Instituto Costarricense de Puertos del Pacífico</t>
  </si>
  <si>
    <t>Junta Administrativa del Servicio Eléctrico de Cartago</t>
  </si>
  <si>
    <t>Junta Administrativa Portuaria y de Desarrollo Vertiente Atlántica</t>
  </si>
  <si>
    <t>Junta Protección Social de San José</t>
  </si>
  <si>
    <t>Radiográfica Costarricense S.A.</t>
  </si>
  <si>
    <t>Refinadora Costarricense de Petróleo S.A.</t>
  </si>
  <si>
    <t>Sistema Nacional de Radio y Televisión S.A.</t>
  </si>
  <si>
    <t>Asamblea Legislativa</t>
  </si>
  <si>
    <t>Contraloría General de la República</t>
  </si>
  <si>
    <t>Defensoría de los Habitantes de la República</t>
  </si>
  <si>
    <t>Ministerio de Agricultura y Ganadería</t>
  </si>
  <si>
    <t>Ministerio de Ciencia, Tecnología y Telecomunicaciones</t>
  </si>
  <si>
    <t>Ministerio de Comercio Exterior</t>
  </si>
  <si>
    <t xml:space="preserve">Ministerio de Cultura y Juventud </t>
  </si>
  <si>
    <t>Ministerio de Economía, Industria y Comercio</t>
  </si>
  <si>
    <t>Ministerio de Educación Pública</t>
  </si>
  <si>
    <t>Ministerio de Gobernación y Policía</t>
  </si>
  <si>
    <t>Ministerio de Hacienda</t>
  </si>
  <si>
    <t>Ministerio de Justicia y Paz</t>
  </si>
  <si>
    <t>Ministerio de la Presidencia</t>
  </si>
  <si>
    <t>Ministerio de Obras Públicas y Transportes</t>
  </si>
  <si>
    <t>Ministerio de Planificación Nacional y Política Económica</t>
  </si>
  <si>
    <t>Ministerio de Relaciones Exteriores y Culto</t>
  </si>
  <si>
    <t>Ministerio de Salud</t>
  </si>
  <si>
    <t>Ministerio de Seguridad Pública</t>
  </si>
  <si>
    <t>Ministerio de Trabajo y Seguridad Social</t>
  </si>
  <si>
    <t>Ministerio de Vivienda y Asentamientos Humanos</t>
  </si>
  <si>
    <t xml:space="preserve">Ministerio del Ambiente, Energía </t>
  </si>
  <si>
    <t>Poder Judicial</t>
  </si>
  <si>
    <t>Presidencia de la República</t>
  </si>
  <si>
    <t>Regímenes de Pensiones con cargo al Presupuesto de la República</t>
  </si>
  <si>
    <t>Servicio de la Deuda Pública</t>
  </si>
  <si>
    <t>Tribunal Supremo de Elecciones</t>
  </si>
  <si>
    <t>GOBLOCAL</t>
  </si>
  <si>
    <t>Federación de Municipalidades de Cartago</t>
  </si>
  <si>
    <t>Federación Metropolitana de Municipalidades de San José</t>
  </si>
  <si>
    <t xml:space="preserve">Federación Occidental de Municipalidades de Alajuela </t>
  </si>
  <si>
    <t>Junta Administrativa de Cementerios de Limón</t>
  </si>
  <si>
    <t>Junta Administradora del Cementerio General y las Rosas de Alajuela</t>
  </si>
  <si>
    <t>Junta Administrativa de Cementerios de Goicoechea</t>
  </si>
  <si>
    <t>Federación de Consejos Municipales de Distrito de Costa Rica</t>
  </si>
  <si>
    <t>Unión Nacional de Gobiernos Locales</t>
  </si>
  <si>
    <t>*/  El ICE esta considerado dentro del total, pero no detalla por un asunto de confidencialidad de la institución.</t>
  </si>
  <si>
    <t>Banco Central de Costa Rica</t>
  </si>
  <si>
    <t>Banco de Costa Rica</t>
  </si>
  <si>
    <t>Banco de Costa Rica-Pensión Operadora de Planes de Pensiones Completaria S.A</t>
  </si>
  <si>
    <t>Banco Hipotecario de La Vivienda</t>
  </si>
  <si>
    <t>Banco Nacional de Costa Rica</t>
  </si>
  <si>
    <t>Banco Nacional-Vital Operadora de Planes de Pensiones Complementarias S.A.</t>
  </si>
  <si>
    <t>Banco Popular y  Desarrollo Comunal</t>
  </si>
  <si>
    <t>Comisión Nacional de Prestamos para La Educación</t>
  </si>
  <si>
    <t>Consejo Nacional de Supervisión del Sistema Financiero</t>
  </si>
  <si>
    <t>Consejo Rector de Banca y Desarrollo</t>
  </si>
  <si>
    <t>INS Servicios S.A.</t>
  </si>
  <si>
    <t>INS Valores Puesto de Bolsa S.A.</t>
  </si>
  <si>
    <t>INS Pensiones Operadora de Pensiones Complementarias S.A.</t>
  </si>
  <si>
    <t>Instituto Nacional de Fomento Cooperativo</t>
  </si>
  <si>
    <t>Instituto Nacional de Seguros</t>
  </si>
  <si>
    <t>Instituto Nacional de Vivienda y Urbanismo</t>
  </si>
  <si>
    <t>Operadora de Pensiones Complementarias del Banco Popular y de Desarrollo Comunal S.A.</t>
  </si>
  <si>
    <t>Operadora de Pensiones Complementarias y de Capitalización Laboral de la CCSS S.A</t>
  </si>
  <si>
    <t>Superintendencia General de Entidades Financieras</t>
  </si>
  <si>
    <t>Superintendencia General de Pensiones</t>
  </si>
  <si>
    <t>Superintendencia General de Seguros</t>
  </si>
  <si>
    <t>Superintendencia General de Valores</t>
  </si>
  <si>
    <t>INS- Inversiones Sociedad Administradora de Fondos de Inversion</t>
  </si>
  <si>
    <t xml:space="preserve">            BPDC</t>
  </si>
  <si>
    <t xml:space="preserve">            Instituciones Públicas Financieras</t>
  </si>
  <si>
    <t>SECTOR PÚBLICO NO FINANCIERO</t>
  </si>
  <si>
    <t xml:space="preserve">            CCSS</t>
  </si>
  <si>
    <t>GOBIERNO GENERAL</t>
  </si>
  <si>
    <t>CONSOLIDADO POR CLASIFICACION INSTITUCIONAL */</t>
  </si>
  <si>
    <t>*/  Cifras Preliminares</t>
  </si>
  <si>
    <t xml:space="preserve">SECTOR PÚBLICO TOTAL </t>
  </si>
  <si>
    <t>CONSOLIDADO INTER POR CLASIFICACION INSTITUCIONAL */</t>
  </si>
  <si>
    <t>GOBIERNO CENTRAL</t>
  </si>
  <si>
    <t>ORGANOS DESCONCENTRADOS</t>
  </si>
  <si>
    <t>INSTITUCIONES DESCENTRALIZADAS NO EMPRESARIALES</t>
  </si>
  <si>
    <t>GOBIERNOS LOCALES</t>
  </si>
  <si>
    <t xml:space="preserve">*/  Cifras Preliminares </t>
  </si>
  <si>
    <t>Total **/</t>
  </si>
  <si>
    <t>**/ Incluye el ICE.</t>
  </si>
  <si>
    <t>EMPRESAS PÚBLICAS</t>
  </si>
  <si>
    <t>INSTITUCIONES PÚBLICAS FINANCIERAS</t>
  </si>
  <si>
    <t>LISTA DE ENTIDADES INCLUIDAS EN LA CONSOLIDACIÓN DEL SECTOR PUBLICO INSTITUCIONAL 2023</t>
  </si>
  <si>
    <t xml:space="preserve">            Gobierno Central</t>
  </si>
  <si>
    <t xml:space="preserve">            IMAS</t>
  </si>
  <si>
    <t xml:space="preserve">            INA</t>
  </si>
  <si>
    <t>FEMUGU</t>
  </si>
  <si>
    <t>Federación de Municipalidades de Guanacaste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</si>
</sst>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2"/>
      <name val="Cambria"/>
      <family val="1"/>
    </font>
    <font>
      <b/>
      <sz val="40"/>
      <color rgb="FF808080"/>
      <name val="Arial"/>
      <family val="2"/>
    </font>
    <font>
      <sz val="20"/>
      <color rgb="FF808080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5" fontId="6" fillId="0" borderId="0" xfId="1" applyNumberFormat="1" applyFont="1" applyFill="1" applyBorder="1" applyAlignment="1">
      <alignment horizontal="left" wrapText="1"/>
    </xf>
    <xf numFmtId="165" fontId="3" fillId="0" borderId="0" xfId="1" applyNumberFormat="1" applyFont="1" applyAlignment="1">
      <alignment horizontal="left"/>
    </xf>
    <xf numFmtId="0" fontId="5" fillId="0" borderId="0" xfId="0" applyFont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wrapText="1"/>
    </xf>
    <xf numFmtId="165" fontId="4" fillId="0" borderId="0" xfId="1" applyNumberFormat="1" applyFont="1" applyAlignment="1">
      <alignment horizontal="left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center" wrapText="1"/>
    </xf>
    <xf numFmtId="0" fontId="3" fillId="0" borderId="0" xfId="2"/>
    <xf numFmtId="0" fontId="4" fillId="0" borderId="0" xfId="2" applyFont="1" applyAlignment="1">
      <alignment horizontal="center"/>
    </xf>
    <xf numFmtId="0" fontId="8" fillId="0" borderId="3" xfId="2" applyFont="1" applyBorder="1"/>
    <xf numFmtId="0" fontId="9" fillId="0" borderId="0" xfId="0" applyFont="1"/>
    <xf numFmtId="0" fontId="3" fillId="0" borderId="3" xfId="2" applyBorder="1"/>
    <xf numFmtId="0" fontId="3" fillId="0" borderId="3" xfId="2" applyBorder="1" applyAlignment="1">
      <alignment wrapText="1"/>
    </xf>
    <xf numFmtId="0" fontId="3" fillId="0" borderId="0" xfId="2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2" applyBorder="1"/>
    <xf numFmtId="0" fontId="10" fillId="0" borderId="3" xfId="0" applyFont="1" applyBorder="1"/>
    <xf numFmtId="0" fontId="11" fillId="0" borderId="0" xfId="3" applyFont="1" applyAlignment="1">
      <alignment vertical="center"/>
    </xf>
    <xf numFmtId="0" fontId="1" fillId="0" borderId="0" xfId="3"/>
    <xf numFmtId="0" fontId="1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 applyBorder="1" applyAlignment="1">
      <alignment horizontal="left"/>
    </xf>
    <xf numFmtId="165" fontId="1" fillId="0" borderId="0" xfId="1" applyNumberFormat="1" applyFont="1" applyFill="1" applyBorder="1" applyAlignment="1">
      <alignment horizontal="left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/>
    </xf>
    <xf numFmtId="0" fontId="2" fillId="0" borderId="0" xfId="3" applyFont="1"/>
    <xf numFmtId="0" fontId="3" fillId="0" borderId="4" xfId="2" applyBorder="1"/>
    <xf numFmtId="0" fontId="3" fillId="0" borderId="5" xfId="2" applyBorder="1"/>
    <xf numFmtId="0" fontId="10" fillId="0" borderId="3" xfId="2" applyFont="1" applyBorder="1" applyAlignment="1">
      <alignment horizontal="left" wrapText="1"/>
    </xf>
    <xf numFmtId="0" fontId="10" fillId="0" borderId="6" xfId="2" applyFont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2" applyFont="1" applyBorder="1"/>
    <xf numFmtId="0" fontId="1" fillId="0" borderId="0" xfId="0" applyFont="1"/>
    <xf numFmtId="0" fontId="1" fillId="0" borderId="7" xfId="2" applyFont="1" applyBorder="1"/>
    <xf numFmtId="165" fontId="6" fillId="2" borderId="0" xfId="1" applyNumberFormat="1" applyFont="1" applyFill="1" applyBorder="1" applyAlignment="1">
      <alignment horizontal="left" wrapText="1"/>
    </xf>
    <xf numFmtId="165" fontId="3" fillId="2" borderId="0" xfId="1" applyNumberFormat="1" applyFont="1" applyFill="1" applyAlignment="1">
      <alignment horizontal="left"/>
    </xf>
    <xf numFmtId="165" fontId="6" fillId="3" borderId="0" xfId="1" applyNumberFormat="1" applyFont="1" applyFill="1" applyBorder="1" applyAlignment="1">
      <alignment horizontal="left" wrapText="1"/>
    </xf>
    <xf numFmtId="165" fontId="3" fillId="3" borderId="0" xfId="1" applyNumberFormat="1" applyFont="1" applyFill="1" applyAlignment="1">
      <alignment horizontal="left"/>
    </xf>
    <xf numFmtId="165" fontId="5" fillId="3" borderId="0" xfId="1" applyNumberFormat="1" applyFont="1" applyFill="1" applyBorder="1" applyAlignment="1">
      <alignment horizontal="left" wrapText="1"/>
    </xf>
    <xf numFmtId="165" fontId="4" fillId="3" borderId="0" xfId="1" applyNumberFormat="1" applyFont="1" applyFill="1" applyAlignment="1">
      <alignment horizontal="left"/>
    </xf>
    <xf numFmtId="0" fontId="1" fillId="0" borderId="2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left"/>
    </xf>
    <xf numFmtId="165" fontId="5" fillId="0" borderId="0" xfId="1" applyNumberFormat="1" applyFont="1" applyFill="1" applyAlignment="1">
      <alignment horizontal="left"/>
    </xf>
    <xf numFmtId="165" fontId="6" fillId="0" borderId="0" xfId="1" applyNumberFormat="1" applyFont="1" applyAlignment="1">
      <alignment horizontal="left"/>
    </xf>
    <xf numFmtId="165" fontId="6" fillId="0" borderId="0" xfId="1" applyNumberFormat="1" applyFont="1" applyFill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14" fillId="0" borderId="0" xfId="0" applyFont="1"/>
    <xf numFmtId="0" fontId="6" fillId="0" borderId="2" xfId="0" applyFont="1" applyBorder="1" applyAlignment="1">
      <alignment horizontal="left"/>
    </xf>
    <xf numFmtId="0" fontId="7" fillId="0" borderId="0" xfId="2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3D60E9E2-1175-43EA-8F8B-8B7C951E1361}"/>
    <cellStyle name="Normal 3" xfId="3" xr:uid="{6C92DECB-1CB2-4194-8845-10EDC1BA10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8</xdr:col>
      <xdr:colOff>733426</xdr:colOff>
      <xdr:row>47</xdr:row>
      <xdr:rowOff>123826</xdr:rowOff>
    </xdr:to>
    <xdr:pic>
      <xdr:nvPicPr>
        <xdr:cNvPr id="2" name="WordPictureWatermark457642210" descr="fondo portada">
          <a:extLst>
            <a:ext uri="{FF2B5EF4-FFF2-40B4-BE49-F238E27FC236}">
              <a16:creationId xmlns:a16="http://schemas.microsoft.com/office/drawing/2014/main" id="{2CC00CA9-1281-402B-B35F-A70CB312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6829425" cy="993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15</xdr:row>
      <xdr:rowOff>161925</xdr:rowOff>
    </xdr:from>
    <xdr:to>
      <xdr:col>7</xdr:col>
      <xdr:colOff>676275</xdr:colOff>
      <xdr:row>25</xdr:row>
      <xdr:rowOff>9525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A1B62DC-5A24-49D4-BB47-0C3BDD5E5F3B}"/>
            </a:ext>
          </a:extLst>
        </xdr:cNvPr>
        <xdr:cNvSpPr txBox="1"/>
      </xdr:nvSpPr>
      <xdr:spPr>
        <a:xfrm>
          <a:off x="619125" y="3600450"/>
          <a:ext cx="5391150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2800">
              <a:latin typeface="Arial" panose="020B0604020202020204" pitchFamily="34" charset="0"/>
              <a:cs typeface="Arial" panose="020B0604020202020204" pitchFamily="34" charset="0"/>
            </a:rPr>
            <a:t>CONSOLIDACION</a:t>
          </a:r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 POR CLASIFICACIÓN INSTITUCIONAL</a:t>
          </a:r>
        </a:p>
        <a:p>
          <a:pPr algn="ctr"/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2023</a:t>
          </a:r>
          <a:endParaRPr lang="es-C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400050</xdr:colOff>
      <xdr:row>32</xdr:row>
      <xdr:rowOff>9525</xdr:rowOff>
    </xdr:from>
    <xdr:to>
      <xdr:col>8</xdr:col>
      <xdr:colOff>9525</xdr:colOff>
      <xdr:row>40</xdr:row>
      <xdr:rowOff>38100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2EF2923-C499-42CF-AA4C-66E2259675AF}"/>
            </a:ext>
          </a:extLst>
        </xdr:cNvPr>
        <xdr:cNvSpPr txBox="1"/>
      </xdr:nvSpPr>
      <xdr:spPr>
        <a:xfrm>
          <a:off x="400050" y="7429500"/>
          <a:ext cx="5705475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800">
              <a:latin typeface="Arial" panose="020B0604020202020204" pitchFamily="34" charset="0"/>
              <a:cs typeface="Arial" panose="020B0604020202020204" pitchFamily="34" charset="0"/>
            </a:rPr>
            <a:t>Secretaría</a:t>
          </a:r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 Técnica de la Autoridad Presupuestaria</a:t>
          </a:r>
        </a:p>
        <a:p>
          <a:pPr algn="ctr"/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Unidad de Análisis y Seguimiento Fiscal</a:t>
          </a:r>
          <a:endParaRPr lang="es-C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yapa\OneDrive%20-%20MH%20de%20CR\UASF2\CONSOLIDACIONES\2020\INSTITUCIONAL\TOTAL-INSTITUCIONAL%202020%20para%20public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aciendacr.sharepoint.com/sites/SecretariaTecnica/UASF/Documentos%20compartidos/CONSOLIDACIONES/2023/Institucional/Consolidaci&#243;n%20Institucional%202023%20Intra.xlsx" TargetMode="External"/><Relationship Id="rId1" Type="http://schemas.openxmlformats.org/officeDocument/2006/relationships/externalLinkPath" Target="Consolidaci&#243;n%20Institucional%202023%20In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Entidades"/>
      <sheetName val="Sector Publico"/>
      <sheetName val="Sector Publico No Financiero"/>
      <sheetName val="Gobierno General"/>
      <sheetName val="Instit. Descent. No Empre."/>
      <sheetName val="Organos Desconcentrados"/>
      <sheetName val="Empresas.Pub.no Financieras"/>
      <sheetName val="Gobierno Central"/>
      <sheetName val="Gobiernos Locales"/>
      <sheetName val="Institu.Pub.Financie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ctor Publico  Intra"/>
    </sheetNames>
    <sheetDataSet>
      <sheetData sheetId="0">
        <row r="5">
          <cell r="A5" t="str">
            <v>CONSOLIDADO INTRA POR CLASIFICACION INSTITUCIONAL */</v>
          </cell>
        </row>
        <row r="6">
          <cell r="A6" t="str">
            <v xml:space="preserve">SECTOR PÚBLICO TOTAL </v>
          </cell>
        </row>
        <row r="7">
          <cell r="A7">
            <v>2023</v>
          </cell>
        </row>
        <row r="8">
          <cell r="A8" t="str">
            <v>(MILLONES DE COLONES)</v>
          </cell>
        </row>
        <row r="10">
          <cell r="A10" t="str">
            <v>DETALLE</v>
          </cell>
        </row>
        <row r="135">
          <cell r="A135" t="str">
            <v xml:space="preserve">         Saldo Final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4D46-2265-4491-83B0-D3D9FAA028E5}">
  <sheetPr>
    <tabColor rgb="FF92D050"/>
  </sheetPr>
  <dimension ref="A1:A31"/>
  <sheetViews>
    <sheetView tabSelected="1" workbookViewId="0">
      <selection activeCell="E55" sqref="E55"/>
    </sheetView>
  </sheetViews>
  <sheetFormatPr baseColWidth="10" defaultColWidth="11.42578125" defaultRowHeight="12.75" x14ac:dyDescent="0.2"/>
  <cols>
    <col min="1" max="16384" width="11.42578125" style="25"/>
  </cols>
  <sheetData>
    <row r="1" spans="1:1" ht="15.75" x14ac:dyDescent="0.2">
      <c r="A1" s="24"/>
    </row>
    <row r="2" spans="1:1" ht="15.75" x14ac:dyDescent="0.2">
      <c r="A2" s="24"/>
    </row>
    <row r="3" spans="1:1" ht="15.75" x14ac:dyDescent="0.2">
      <c r="A3" s="24"/>
    </row>
    <row r="4" spans="1:1" ht="15.75" x14ac:dyDescent="0.2">
      <c r="A4" s="24"/>
    </row>
    <row r="5" spans="1:1" ht="15.75" x14ac:dyDescent="0.2">
      <c r="A5" s="24"/>
    </row>
    <row r="6" spans="1:1" ht="15.75" x14ac:dyDescent="0.2">
      <c r="A6" s="24"/>
    </row>
    <row r="7" spans="1:1" ht="15.75" x14ac:dyDescent="0.2">
      <c r="A7" s="24"/>
    </row>
    <row r="8" spans="1:1" ht="15.75" x14ac:dyDescent="0.2">
      <c r="A8" s="24"/>
    </row>
    <row r="9" spans="1:1" ht="15.75" x14ac:dyDescent="0.2">
      <c r="A9" s="24"/>
    </row>
    <row r="10" spans="1:1" ht="15.75" x14ac:dyDescent="0.2">
      <c r="A10" s="24"/>
    </row>
    <row r="11" spans="1:1" ht="15.75" x14ac:dyDescent="0.2">
      <c r="A11" s="24"/>
    </row>
    <row r="12" spans="1:1" ht="15.75" x14ac:dyDescent="0.2">
      <c r="A12" s="24"/>
    </row>
    <row r="13" spans="1:1" ht="15.75" x14ac:dyDescent="0.2">
      <c r="A13" s="24"/>
    </row>
    <row r="14" spans="1:1" ht="15.75" x14ac:dyDescent="0.2">
      <c r="A14" s="24"/>
    </row>
    <row r="15" spans="1:1" ht="50.25" x14ac:dyDescent="0.2">
      <c r="A15" s="26"/>
    </row>
    <row r="16" spans="1:1" ht="15.75" x14ac:dyDescent="0.2">
      <c r="A16" s="24"/>
    </row>
    <row r="17" spans="1:1" ht="15.75" x14ac:dyDescent="0.2">
      <c r="A17" s="24"/>
    </row>
    <row r="18" spans="1:1" ht="15.75" x14ac:dyDescent="0.2">
      <c r="A18" s="24"/>
    </row>
    <row r="19" spans="1:1" ht="15.75" x14ac:dyDescent="0.2">
      <c r="A19" s="24"/>
    </row>
    <row r="20" spans="1:1" ht="15.75" x14ac:dyDescent="0.2">
      <c r="A20" s="24"/>
    </row>
    <row r="21" spans="1:1" ht="15.75" x14ac:dyDescent="0.2">
      <c r="A21" s="24"/>
    </row>
    <row r="22" spans="1:1" ht="15.75" x14ac:dyDescent="0.2">
      <c r="A22" s="24"/>
    </row>
    <row r="23" spans="1:1" ht="15.75" x14ac:dyDescent="0.2">
      <c r="A23" s="27"/>
    </row>
    <row r="24" spans="1:1" ht="15.75" x14ac:dyDescent="0.2">
      <c r="A24" s="27"/>
    </row>
    <row r="25" spans="1:1" ht="15.75" x14ac:dyDescent="0.2">
      <c r="A25" s="27"/>
    </row>
    <row r="26" spans="1:1" ht="25.5" x14ac:dyDescent="0.2">
      <c r="A26" s="28"/>
    </row>
    <row r="27" spans="1:1" ht="25.5" x14ac:dyDescent="0.2">
      <c r="A27" s="28"/>
    </row>
    <row r="28" spans="1:1" ht="25.5" x14ac:dyDescent="0.2">
      <c r="A28" s="28"/>
    </row>
    <row r="29" spans="1:1" ht="25.5" x14ac:dyDescent="0.2">
      <c r="A29" s="28"/>
    </row>
    <row r="30" spans="1:1" ht="25.5" x14ac:dyDescent="0.2">
      <c r="A30" s="28"/>
    </row>
    <row r="31" spans="1:1" ht="15.75" x14ac:dyDescent="0.2">
      <c r="A31" s="24"/>
    </row>
  </sheetData>
  <pageMargins left="0.31496062992125984" right="0.11811023622047245" top="0" bottom="0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D372-9E31-4331-83FA-4E8C4DC85654}">
  <dimension ref="A1:T138"/>
  <sheetViews>
    <sheetView showGridLines="0" defaultGridColor="0" topLeftCell="A4" colorId="60" workbookViewId="0">
      <pane xSplit="1" ySplit="7" topLeftCell="B11" activePane="bottomRight" state="frozen"/>
      <selection activeCell="AA48" activeCellId="1" sqref="M11 AA48"/>
      <selection pane="topRight" activeCell="AA48" activeCellId="1" sqref="M11 AA48"/>
      <selection pane="bottomLeft" activeCell="AA48" activeCellId="1" sqref="M11 AA48"/>
      <selection pane="bottomRight" activeCell="D10" sqref="D10"/>
    </sheetView>
  </sheetViews>
  <sheetFormatPr baseColWidth="10" defaultColWidth="11.42578125" defaultRowHeight="12" x14ac:dyDescent="0.2"/>
  <cols>
    <col min="1" max="1" width="51.5703125" style="56" bestFit="1" customWidth="1"/>
    <col min="2" max="2" width="11.42578125" style="56"/>
    <col min="3" max="3" width="12.42578125" style="56" bestFit="1" customWidth="1"/>
    <col min="4" max="19" width="11.42578125" style="56"/>
    <col min="20" max="20" width="12.85546875" style="56" bestFit="1" customWidth="1"/>
    <col min="21" max="21" width="11.85546875" style="56" bestFit="1" customWidth="1"/>
    <col min="22" max="28" width="11.42578125" style="56"/>
    <col min="29" max="29" width="11.85546875" style="56" bestFit="1" customWidth="1"/>
    <col min="30" max="16384" width="11.42578125" style="56"/>
  </cols>
  <sheetData>
    <row r="1" spans="1:20" x14ac:dyDescent="0.2">
      <c r="A1" s="58" t="s">
        <v>0</v>
      </c>
    </row>
    <row r="2" spans="1:20" x14ac:dyDescent="0.2">
      <c r="A2" s="58" t="s">
        <v>2</v>
      </c>
    </row>
    <row r="3" spans="1:20" x14ac:dyDescent="0.2">
      <c r="A3" s="58" t="s">
        <v>3</v>
      </c>
    </row>
    <row r="5" spans="1:20" x14ac:dyDescent="0.2">
      <c r="A5" s="57" t="s">
        <v>4</v>
      </c>
    </row>
    <row r="6" spans="1:20" x14ac:dyDescent="0.2">
      <c r="A6" s="57" t="s">
        <v>380</v>
      </c>
    </row>
    <row r="7" spans="1:20" x14ac:dyDescent="0.2">
      <c r="A7" s="57">
        <v>2023</v>
      </c>
    </row>
    <row r="8" spans="1:20" x14ac:dyDescent="0.2">
      <c r="A8" s="57" t="s">
        <v>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1:20" ht="12.75" thickBo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 spans="1:20" ht="44.25" customHeight="1" thickTop="1" thickBot="1" x14ac:dyDescent="0.25">
      <c r="A10" s="3" t="s">
        <v>1</v>
      </c>
      <c r="B10" s="3" t="s">
        <v>16</v>
      </c>
      <c r="C10" s="3" t="s">
        <v>24</v>
      </c>
      <c r="D10" s="63" t="s">
        <v>27</v>
      </c>
      <c r="E10" s="3" t="s">
        <v>33</v>
      </c>
      <c r="F10" s="3" t="s">
        <v>35</v>
      </c>
      <c r="G10" s="3" t="s">
        <v>36</v>
      </c>
      <c r="H10" s="3" t="s">
        <v>37</v>
      </c>
      <c r="I10" s="3" t="s">
        <v>43</v>
      </c>
      <c r="J10" s="3" t="s">
        <v>48</v>
      </c>
      <c r="K10" s="3" t="s">
        <v>49</v>
      </c>
      <c r="L10" s="3" t="s">
        <v>51</v>
      </c>
      <c r="M10" s="3" t="s">
        <v>53</v>
      </c>
      <c r="N10" s="3" t="s">
        <v>70</v>
      </c>
      <c r="O10" s="3" t="s">
        <v>72</v>
      </c>
      <c r="P10" s="3" t="s">
        <v>75</v>
      </c>
      <c r="Q10" s="3" t="s">
        <v>105</v>
      </c>
      <c r="R10" s="3" t="s">
        <v>106</v>
      </c>
      <c r="S10" s="3" t="s">
        <v>114</v>
      </c>
      <c r="T10" s="3" t="s">
        <v>378</v>
      </c>
    </row>
    <row r="11" spans="1:20" s="54" customFormat="1" ht="12.75" thickTop="1" x14ac:dyDescent="0.2">
      <c r="A11" s="4"/>
    </row>
    <row r="12" spans="1:20" s="52" customFormat="1" x14ac:dyDescent="0.2">
      <c r="A12" s="7" t="s">
        <v>127</v>
      </c>
      <c r="B12" s="52">
        <v>766.34934384300004</v>
      </c>
      <c r="C12" s="52">
        <v>38826.74805075</v>
      </c>
      <c r="D12" s="52">
        <v>1536</v>
      </c>
      <c r="E12" s="52">
        <v>5878.8530723809999</v>
      </c>
      <c r="F12" s="52">
        <v>0.7041965</v>
      </c>
      <c r="G12" s="52">
        <v>18443.680680320002</v>
      </c>
      <c r="H12" s="52">
        <v>0</v>
      </c>
      <c r="I12" s="52">
        <v>191.32460549999999</v>
      </c>
      <c r="J12" s="52">
        <v>8874.1605968050008</v>
      </c>
      <c r="K12" s="52">
        <v>59848.53</v>
      </c>
      <c r="L12" s="52">
        <v>2255.6401370100002</v>
      </c>
      <c r="M12" s="52">
        <v>4504.1113259920003</v>
      </c>
      <c r="N12" s="52">
        <v>8672.8961152640004</v>
      </c>
      <c r="O12" s="52">
        <v>1908.2081155860001</v>
      </c>
      <c r="P12" s="52">
        <v>19448.227759519999</v>
      </c>
      <c r="Q12" s="52">
        <v>4898.8540000000003</v>
      </c>
      <c r="R12" s="52">
        <v>12373.17780657</v>
      </c>
      <c r="S12" s="52">
        <v>0</v>
      </c>
      <c r="T12" s="52">
        <v>571202.50732902111</v>
      </c>
    </row>
    <row r="13" spans="1:20" s="52" customFormat="1" x14ac:dyDescent="0.2">
      <c r="A13" s="7" t="s">
        <v>128</v>
      </c>
      <c r="B13" s="52">
        <v>766.34934384300004</v>
      </c>
      <c r="C13" s="52">
        <v>38826.74805075</v>
      </c>
      <c r="D13" s="52">
        <v>36</v>
      </c>
      <c r="E13" s="52">
        <v>5830.4813197610001</v>
      </c>
      <c r="F13" s="52">
        <v>4.5693499999999998E-2</v>
      </c>
      <c r="G13" s="52">
        <v>18443.680680320002</v>
      </c>
      <c r="H13" s="52">
        <v>0</v>
      </c>
      <c r="I13" s="52">
        <v>191.32460549999999</v>
      </c>
      <c r="J13" s="52">
        <v>8874.1605968050008</v>
      </c>
      <c r="K13" s="52">
        <v>58412.5</v>
      </c>
      <c r="L13" s="52">
        <v>2255.6401370100002</v>
      </c>
      <c r="M13" s="52">
        <v>4504.1113259920003</v>
      </c>
      <c r="N13" s="52">
        <v>8593.5369969439998</v>
      </c>
      <c r="O13" s="52">
        <v>1908.2081155860001</v>
      </c>
      <c r="P13" s="52">
        <v>19448.227759519999</v>
      </c>
      <c r="Q13" s="52">
        <v>4898.8540000000003</v>
      </c>
      <c r="R13" s="52">
        <v>12373.17780657</v>
      </c>
      <c r="S13" s="52">
        <v>0</v>
      </c>
      <c r="T13" s="52">
        <v>567994.28144208109</v>
      </c>
    </row>
    <row r="14" spans="1:20" s="52" customFormat="1" x14ac:dyDescent="0.2">
      <c r="A14" s="7" t="s">
        <v>129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</row>
    <row r="15" spans="1:20" s="52" customFormat="1" x14ac:dyDescent="0.2">
      <c r="A15" s="7" t="s">
        <v>130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</row>
    <row r="16" spans="1:20" s="54" customFormat="1" x14ac:dyDescent="0.2">
      <c r="A16" s="4" t="s">
        <v>131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2">
        <v>0</v>
      </c>
    </row>
    <row r="17" spans="1:20" s="54" customFormat="1" x14ac:dyDescent="0.2">
      <c r="A17" s="4" t="s">
        <v>132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2">
        <v>0</v>
      </c>
    </row>
    <row r="18" spans="1:20" s="54" customFormat="1" x14ac:dyDescent="0.2">
      <c r="A18" s="4" t="s">
        <v>133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2">
        <v>0</v>
      </c>
    </row>
    <row r="19" spans="1:20" s="54" customFormat="1" x14ac:dyDescent="0.2">
      <c r="A19" s="4" t="s">
        <v>134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2">
        <v>0</v>
      </c>
    </row>
    <row r="20" spans="1:20" s="52" customFormat="1" x14ac:dyDescent="0.2">
      <c r="A20" s="7" t="s">
        <v>135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</row>
    <row r="21" spans="1:20" s="54" customFormat="1" x14ac:dyDescent="0.2">
      <c r="A21" s="4" t="s">
        <v>136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2">
        <v>0</v>
      </c>
    </row>
    <row r="22" spans="1:20" s="54" customFormat="1" x14ac:dyDescent="0.2">
      <c r="A22" s="4" t="s">
        <v>137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2">
        <v>0</v>
      </c>
    </row>
    <row r="23" spans="1:20" s="54" customFormat="1" x14ac:dyDescent="0.2">
      <c r="A23" s="4" t="s">
        <v>134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2">
        <v>0</v>
      </c>
    </row>
    <row r="24" spans="1:20" s="52" customFormat="1" x14ac:dyDescent="0.2">
      <c r="A24" s="7" t="s">
        <v>138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</row>
    <row r="25" spans="1:20" s="54" customFormat="1" x14ac:dyDescent="0.2">
      <c r="A25" s="4" t="s">
        <v>139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2">
        <v>0</v>
      </c>
    </row>
    <row r="26" spans="1:20" s="52" customFormat="1" x14ac:dyDescent="0.2">
      <c r="A26" s="7" t="s">
        <v>140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</row>
    <row r="27" spans="1:20" s="52" customFormat="1" x14ac:dyDescent="0.2">
      <c r="A27" s="7" t="s">
        <v>141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</row>
    <row r="28" spans="1:20" s="54" customFormat="1" x14ac:dyDescent="0.2">
      <c r="A28" s="4" t="s">
        <v>142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2">
        <v>0</v>
      </c>
    </row>
    <row r="29" spans="1:20" s="54" customFormat="1" x14ac:dyDescent="0.2">
      <c r="A29" s="4" t="s">
        <v>143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2">
        <v>0</v>
      </c>
    </row>
    <row r="30" spans="1:20" s="54" customFormat="1" x14ac:dyDescent="0.2">
      <c r="A30" s="4" t="s">
        <v>144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2">
        <v>0</v>
      </c>
    </row>
    <row r="31" spans="1:20" s="54" customFormat="1" x14ac:dyDescent="0.2">
      <c r="A31" s="4" t="s">
        <v>145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2">
        <v>0</v>
      </c>
    </row>
    <row r="32" spans="1:20" s="54" customFormat="1" x14ac:dyDescent="0.2">
      <c r="A32" s="4" t="s">
        <v>146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2">
        <v>0</v>
      </c>
    </row>
    <row r="33" spans="1:20" s="52" customFormat="1" x14ac:dyDescent="0.2">
      <c r="A33" s="7" t="s">
        <v>147</v>
      </c>
      <c r="B33" s="52">
        <v>-107.784801796</v>
      </c>
      <c r="C33" s="52">
        <v>0</v>
      </c>
      <c r="D33" s="52">
        <v>36</v>
      </c>
      <c r="E33" s="52">
        <v>-12.253616170000001</v>
      </c>
      <c r="F33" s="52">
        <v>4.5693499999999998E-2</v>
      </c>
      <c r="G33" s="52">
        <v>-245.03412</v>
      </c>
      <c r="H33" s="52">
        <v>0</v>
      </c>
      <c r="I33" s="52">
        <v>0</v>
      </c>
      <c r="J33" s="52">
        <v>-3121.5839449999999</v>
      </c>
      <c r="K33" s="52">
        <v>-1637.78</v>
      </c>
      <c r="L33" s="52">
        <v>0</v>
      </c>
      <c r="M33" s="52">
        <v>-727.62479051800005</v>
      </c>
      <c r="N33" s="52">
        <v>-13.740855</v>
      </c>
      <c r="O33" s="52">
        <v>77</v>
      </c>
      <c r="P33" s="52">
        <v>-4196.2535342000001</v>
      </c>
      <c r="Q33" s="52">
        <v>-250.316</v>
      </c>
      <c r="R33" s="52">
        <v>-6690.6647418800003</v>
      </c>
      <c r="S33" s="52">
        <v>0</v>
      </c>
      <c r="T33" s="52">
        <v>-16892.112158064003</v>
      </c>
    </row>
    <row r="34" spans="1:20" s="52" customFormat="1" x14ac:dyDescent="0.2">
      <c r="A34" s="7" t="s">
        <v>148</v>
      </c>
      <c r="B34" s="52">
        <v>-107.784801796</v>
      </c>
      <c r="C34" s="52">
        <v>0</v>
      </c>
      <c r="D34" s="52">
        <v>36</v>
      </c>
      <c r="E34" s="52">
        <v>-12.253616170000001</v>
      </c>
      <c r="F34" s="52">
        <v>4.5693499999999998E-2</v>
      </c>
      <c r="G34" s="52">
        <v>-245.03412</v>
      </c>
      <c r="H34" s="52">
        <v>0</v>
      </c>
      <c r="I34" s="52">
        <v>0</v>
      </c>
      <c r="J34" s="52">
        <v>-3121.5839449999999</v>
      </c>
      <c r="K34" s="52">
        <v>-1637.78</v>
      </c>
      <c r="L34" s="52">
        <v>0</v>
      </c>
      <c r="M34" s="52">
        <v>-727.62479051800005</v>
      </c>
      <c r="N34" s="52">
        <v>-13.740855</v>
      </c>
      <c r="O34" s="52">
        <v>77</v>
      </c>
      <c r="P34" s="52">
        <v>-4196.2535342000001</v>
      </c>
      <c r="Q34" s="52">
        <v>-250.316</v>
      </c>
      <c r="R34" s="52">
        <v>-6690.6647418800003</v>
      </c>
      <c r="S34" s="52">
        <v>0</v>
      </c>
      <c r="T34" s="52">
        <v>-16892.112158064003</v>
      </c>
    </row>
    <row r="35" spans="1:20" s="52" customFormat="1" x14ac:dyDescent="0.2">
      <c r="A35" s="7" t="s">
        <v>149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</row>
    <row r="36" spans="1:20" s="52" customFormat="1" x14ac:dyDescent="0.2">
      <c r="A36" s="7" t="s">
        <v>150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</row>
    <row r="37" spans="1:20" s="52" customFormat="1" x14ac:dyDescent="0.2">
      <c r="A37" s="7" t="s">
        <v>151</v>
      </c>
      <c r="B37" s="52">
        <v>0</v>
      </c>
      <c r="C37" s="52">
        <v>0</v>
      </c>
      <c r="D37" s="52">
        <v>35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35</v>
      </c>
    </row>
    <row r="38" spans="1:20" s="52" customFormat="1" x14ac:dyDescent="0.2">
      <c r="A38" s="7" t="s">
        <v>365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</row>
    <row r="39" spans="1:20" s="55" customFormat="1" x14ac:dyDescent="0.2">
      <c r="A39" s="4" t="s">
        <v>153</v>
      </c>
      <c r="B39" s="54">
        <v>-107.784801796</v>
      </c>
      <c r="C39" s="54">
        <v>0</v>
      </c>
      <c r="D39" s="54">
        <v>1</v>
      </c>
      <c r="E39" s="54">
        <v>-12.253616170000001</v>
      </c>
      <c r="F39" s="54">
        <v>4.5693499999999998E-2</v>
      </c>
      <c r="G39" s="54">
        <v>-245.03412</v>
      </c>
      <c r="H39" s="54">
        <v>0</v>
      </c>
      <c r="I39" s="54">
        <v>0</v>
      </c>
      <c r="J39" s="54">
        <v>-3121.5839449999999</v>
      </c>
      <c r="K39" s="54">
        <v>-1637.78</v>
      </c>
      <c r="L39" s="54">
        <v>0</v>
      </c>
      <c r="M39" s="54">
        <v>-727.62479051800005</v>
      </c>
      <c r="N39" s="54">
        <v>-13.740855</v>
      </c>
      <c r="O39" s="54">
        <v>77</v>
      </c>
      <c r="P39" s="54">
        <v>-4196.2535342000001</v>
      </c>
      <c r="Q39" s="54">
        <v>-250.316</v>
      </c>
      <c r="R39" s="54">
        <v>-6690.6647418800003</v>
      </c>
      <c r="S39" s="54">
        <v>0</v>
      </c>
      <c r="T39" s="52">
        <v>-16927.112158064003</v>
      </c>
    </row>
    <row r="40" spans="1:20" s="54" customFormat="1" x14ac:dyDescent="0.2">
      <c r="A40" s="4" t="s">
        <v>154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2">
        <v>0</v>
      </c>
    </row>
    <row r="41" spans="1:20" s="54" customFormat="1" x14ac:dyDescent="0.2">
      <c r="A41" s="4" t="s">
        <v>155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2">
        <v>0</v>
      </c>
    </row>
    <row r="42" spans="1:20" s="54" customFormat="1" x14ac:dyDescent="0.2">
      <c r="A42" s="4" t="s">
        <v>156</v>
      </c>
      <c r="B42" s="54">
        <v>874.13414563900005</v>
      </c>
      <c r="C42" s="54">
        <v>38826.74805075</v>
      </c>
      <c r="D42" s="54">
        <v>0</v>
      </c>
      <c r="E42" s="54">
        <v>5842.7349359310001</v>
      </c>
      <c r="F42" s="54">
        <v>0</v>
      </c>
      <c r="G42" s="54">
        <v>18688.714800320002</v>
      </c>
      <c r="H42" s="54">
        <v>0</v>
      </c>
      <c r="I42" s="54">
        <v>191.32460549999999</v>
      </c>
      <c r="J42" s="54">
        <v>11995.744541804999</v>
      </c>
      <c r="K42" s="54">
        <v>60050.28</v>
      </c>
      <c r="L42" s="54">
        <v>2255.6401370100002</v>
      </c>
      <c r="M42" s="54">
        <v>5231.7361165100001</v>
      </c>
      <c r="N42" s="54">
        <v>8607.2778519439998</v>
      </c>
      <c r="O42" s="54">
        <v>1831.2081155860001</v>
      </c>
      <c r="P42" s="54">
        <v>23644.48129372</v>
      </c>
      <c r="Q42" s="54">
        <v>5149.17</v>
      </c>
      <c r="R42" s="54">
        <v>19063.84254845</v>
      </c>
      <c r="S42" s="54">
        <v>0</v>
      </c>
      <c r="T42" s="52">
        <v>584886.39360014489</v>
      </c>
    </row>
    <row r="43" spans="1:20" s="52" customFormat="1" x14ac:dyDescent="0.2">
      <c r="A43" s="7" t="s">
        <v>157</v>
      </c>
      <c r="B43" s="52">
        <v>0</v>
      </c>
      <c r="C43" s="52">
        <v>0</v>
      </c>
      <c r="D43" s="52">
        <v>1500</v>
      </c>
      <c r="E43" s="52">
        <v>48.371752620000002</v>
      </c>
      <c r="F43" s="52">
        <v>0.65850299999999995</v>
      </c>
      <c r="G43" s="52">
        <v>0</v>
      </c>
      <c r="H43" s="52">
        <v>0</v>
      </c>
      <c r="I43" s="52">
        <v>0</v>
      </c>
      <c r="J43" s="52">
        <v>0</v>
      </c>
      <c r="K43" s="52">
        <v>1436.03</v>
      </c>
      <c r="L43" s="52">
        <v>0</v>
      </c>
      <c r="M43" s="52">
        <v>0</v>
      </c>
      <c r="N43" s="52">
        <v>79.359118319999993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3208.2258869400002</v>
      </c>
    </row>
    <row r="44" spans="1:20" s="54" customFormat="1" x14ac:dyDescent="0.2">
      <c r="A44" s="4" t="s">
        <v>158</v>
      </c>
      <c r="B44" s="54">
        <v>0</v>
      </c>
      <c r="C44" s="54">
        <v>0</v>
      </c>
      <c r="D44" s="54">
        <v>0</v>
      </c>
      <c r="E44" s="54">
        <v>48.371752620000002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46.784999999999997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2">
        <v>238.96326561999999</v>
      </c>
    </row>
    <row r="45" spans="1:20" s="52" customFormat="1" x14ac:dyDescent="0.2">
      <c r="A45" s="7" t="s">
        <v>159</v>
      </c>
      <c r="B45" s="52">
        <v>0</v>
      </c>
      <c r="C45" s="52">
        <v>0</v>
      </c>
      <c r="D45" s="52">
        <v>1500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1436.03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2936.0299999999997</v>
      </c>
    </row>
    <row r="46" spans="1:20" s="52" customFormat="1" x14ac:dyDescent="0.2">
      <c r="A46" s="7" t="s">
        <v>148</v>
      </c>
      <c r="B46" s="52">
        <v>0</v>
      </c>
      <c r="C46" s="52">
        <v>0</v>
      </c>
      <c r="D46" s="52">
        <v>1500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1500</v>
      </c>
    </row>
    <row r="47" spans="1:20" s="54" customFormat="1" x14ac:dyDescent="0.2">
      <c r="A47" s="7" t="s">
        <v>151</v>
      </c>
      <c r="B47" s="52">
        <v>0</v>
      </c>
      <c r="C47" s="52">
        <v>0</v>
      </c>
      <c r="D47" s="52">
        <v>1500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1500</v>
      </c>
    </row>
    <row r="48" spans="1:20" s="54" customFormat="1" x14ac:dyDescent="0.2">
      <c r="A48" s="4" t="s">
        <v>153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2">
        <v>0</v>
      </c>
    </row>
    <row r="49" spans="1:20" s="54" customFormat="1" x14ac:dyDescent="0.2">
      <c r="A49" s="4" t="s">
        <v>154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2">
        <v>0</v>
      </c>
    </row>
    <row r="50" spans="1:20" s="54" customFormat="1" x14ac:dyDescent="0.2">
      <c r="A50" s="4" t="s">
        <v>155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1436.03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2">
        <v>1436.03</v>
      </c>
    </row>
    <row r="51" spans="1:20" s="52" customFormat="1" x14ac:dyDescent="0.2">
      <c r="A51" s="4" t="s">
        <v>160</v>
      </c>
      <c r="B51" s="54">
        <v>0</v>
      </c>
      <c r="C51" s="54">
        <v>0</v>
      </c>
      <c r="D51" s="54">
        <v>0</v>
      </c>
      <c r="E51" s="54">
        <v>0</v>
      </c>
      <c r="F51" s="54">
        <v>0.65850299999999995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32.574118319999997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2">
        <v>33.23262132</v>
      </c>
    </row>
    <row r="52" spans="1:20" s="52" customFormat="1" x14ac:dyDescent="0.2">
      <c r="A52" s="7" t="s">
        <v>161</v>
      </c>
      <c r="B52" s="52">
        <v>89.833673446999995</v>
      </c>
      <c r="C52" s="52">
        <v>16657.02241098</v>
      </c>
      <c r="D52" s="52">
        <v>3114.8337488766001</v>
      </c>
      <c r="E52" s="52">
        <v>1328.062389105</v>
      </c>
      <c r="F52" s="52">
        <v>218.67546443000001</v>
      </c>
      <c r="G52" s="52">
        <v>8601.9218269899993</v>
      </c>
      <c r="H52" s="52">
        <v>693.24919999999997</v>
      </c>
      <c r="I52" s="52">
        <v>31.286935</v>
      </c>
      <c r="J52" s="52">
        <v>3298.0077930000002</v>
      </c>
      <c r="K52" s="52">
        <v>47572.11</v>
      </c>
      <c r="L52" s="52">
        <v>4365.34315935</v>
      </c>
      <c r="M52" s="52">
        <v>1667.1894525299999</v>
      </c>
      <c r="N52" s="52">
        <v>1177.22038352</v>
      </c>
      <c r="O52" s="52">
        <v>246.21640149999999</v>
      </c>
      <c r="P52" s="52">
        <v>437.55091936000002</v>
      </c>
      <c r="Q52" s="52">
        <v>4431.1850000000004</v>
      </c>
      <c r="R52" s="52">
        <v>8098.6809965000002</v>
      </c>
      <c r="S52" s="52">
        <v>1488.6214664700001</v>
      </c>
      <c r="T52" s="52">
        <v>157064.6650731586</v>
      </c>
    </row>
    <row r="53" spans="1:20" s="52" customFormat="1" x14ac:dyDescent="0.2">
      <c r="A53" s="7" t="s">
        <v>162</v>
      </c>
      <c r="B53" s="52">
        <v>89.833673446999995</v>
      </c>
      <c r="C53" s="52">
        <v>16657.02241098</v>
      </c>
      <c r="D53" s="52">
        <v>3114.8337488766001</v>
      </c>
      <c r="E53" s="52">
        <v>1328.062389105</v>
      </c>
      <c r="F53" s="52">
        <v>218.67546443000001</v>
      </c>
      <c r="G53" s="52">
        <v>8601.9218269899993</v>
      </c>
      <c r="H53" s="52">
        <v>693.24919999999997</v>
      </c>
      <c r="I53" s="52">
        <v>31.286935</v>
      </c>
      <c r="J53" s="52">
        <v>3298.0077930000002</v>
      </c>
      <c r="K53" s="52">
        <v>47572.11</v>
      </c>
      <c r="L53" s="52">
        <v>4365.34315935</v>
      </c>
      <c r="M53" s="52">
        <v>1667.1894525299999</v>
      </c>
      <c r="N53" s="52">
        <v>1296.65395147</v>
      </c>
      <c r="O53" s="52">
        <v>246.21640149999999</v>
      </c>
      <c r="P53" s="52">
        <v>437.55091936000002</v>
      </c>
      <c r="Q53" s="52">
        <v>4431.1850000000004</v>
      </c>
      <c r="R53" s="52">
        <v>8098.6809965000002</v>
      </c>
      <c r="S53" s="52">
        <v>1488.6214664700001</v>
      </c>
      <c r="T53" s="52">
        <v>265714.90512610861</v>
      </c>
    </row>
    <row r="54" spans="1:20" s="54" customFormat="1" x14ac:dyDescent="0.2">
      <c r="A54" s="7" t="s">
        <v>163</v>
      </c>
      <c r="B54" s="52">
        <v>89.715803446999999</v>
      </c>
      <c r="C54" s="52">
        <v>1796.308518</v>
      </c>
      <c r="D54" s="52">
        <v>2428.7873332342001</v>
      </c>
      <c r="E54" s="52">
        <v>478.98045823000001</v>
      </c>
      <c r="F54" s="52">
        <v>191.60901795000001</v>
      </c>
      <c r="G54" s="52">
        <v>446.08948081</v>
      </c>
      <c r="H54" s="52">
        <v>657.61839999999995</v>
      </c>
      <c r="I54" s="52">
        <v>16.722394000000001</v>
      </c>
      <c r="J54" s="52">
        <v>2856.7120880000002</v>
      </c>
      <c r="K54" s="52">
        <v>2094.0500000000002</v>
      </c>
      <c r="L54" s="52">
        <v>0</v>
      </c>
      <c r="M54" s="52">
        <v>133.13653818</v>
      </c>
      <c r="N54" s="52">
        <v>213.63027489999999</v>
      </c>
      <c r="O54" s="52">
        <v>211.73172453000001</v>
      </c>
      <c r="P54" s="52">
        <v>75.822307199999997</v>
      </c>
      <c r="Q54" s="52">
        <v>507.53500000000003</v>
      </c>
      <c r="R54" s="52">
        <v>2216.8185449399998</v>
      </c>
      <c r="S54" s="52">
        <v>1240.4606720300001</v>
      </c>
      <c r="T54" s="52">
        <v>24663.387359451197</v>
      </c>
    </row>
    <row r="55" spans="1:20" s="54" customFormat="1" x14ac:dyDescent="0.2">
      <c r="A55" s="4" t="s">
        <v>164</v>
      </c>
      <c r="B55" s="54">
        <v>0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2">
        <v>0</v>
      </c>
    </row>
    <row r="56" spans="1:20" s="54" customFormat="1" x14ac:dyDescent="0.2">
      <c r="A56" s="4" t="s">
        <v>165</v>
      </c>
      <c r="B56" s="54">
        <v>79.359814826999994</v>
      </c>
      <c r="C56" s="54">
        <v>1796.308518</v>
      </c>
      <c r="D56" s="54">
        <v>365.7324751406</v>
      </c>
      <c r="E56" s="54">
        <v>478.98045823000001</v>
      </c>
      <c r="F56" s="54">
        <v>10.50265838</v>
      </c>
      <c r="G56" s="54">
        <v>446.08948081</v>
      </c>
      <c r="H56" s="54">
        <v>0.4446</v>
      </c>
      <c r="I56" s="54">
        <v>16.722394000000001</v>
      </c>
      <c r="J56" s="54">
        <v>1194.000299</v>
      </c>
      <c r="K56" s="54">
        <v>2094.0500000000002</v>
      </c>
      <c r="L56" s="54">
        <v>0</v>
      </c>
      <c r="M56" s="54">
        <v>60.62060718</v>
      </c>
      <c r="N56" s="54">
        <v>213.63027489999999</v>
      </c>
      <c r="O56" s="54">
        <v>211.73172453000001</v>
      </c>
      <c r="P56" s="54">
        <v>0</v>
      </c>
      <c r="Q56" s="54">
        <v>489.06</v>
      </c>
      <c r="R56" s="54">
        <v>1326.6345509400001</v>
      </c>
      <c r="S56" s="54">
        <v>108.33855763</v>
      </c>
      <c r="T56" s="52">
        <v>17899.865217567603</v>
      </c>
    </row>
    <row r="57" spans="1:20" s="54" customFormat="1" x14ac:dyDescent="0.2">
      <c r="A57" s="4" t="s">
        <v>166</v>
      </c>
      <c r="B57" s="54">
        <v>79.359814826999994</v>
      </c>
      <c r="C57" s="54">
        <v>1796.308518</v>
      </c>
      <c r="D57" s="54">
        <v>365.7324751406</v>
      </c>
      <c r="E57" s="54">
        <v>478.98045823000001</v>
      </c>
      <c r="F57" s="54">
        <v>10.50265838</v>
      </c>
      <c r="G57" s="54">
        <v>446.08948081</v>
      </c>
      <c r="H57" s="54">
        <v>0.4446</v>
      </c>
      <c r="I57" s="54">
        <v>16.722394000000001</v>
      </c>
      <c r="J57" s="54">
        <v>1194.000299</v>
      </c>
      <c r="K57" s="54">
        <v>2094.0500000000002</v>
      </c>
      <c r="L57" s="54">
        <v>0</v>
      </c>
      <c r="M57" s="54">
        <v>60.62060718</v>
      </c>
      <c r="N57" s="54">
        <v>213.63027489999999</v>
      </c>
      <c r="O57" s="54">
        <v>211.73172453000001</v>
      </c>
      <c r="P57" s="54">
        <v>0</v>
      </c>
      <c r="Q57" s="54">
        <v>489.06</v>
      </c>
      <c r="R57" s="54">
        <v>1326.6345509400001</v>
      </c>
      <c r="S57" s="54">
        <v>108.33855763</v>
      </c>
      <c r="T57" s="52">
        <v>17899.865217567603</v>
      </c>
    </row>
    <row r="58" spans="1:20" s="52" customFormat="1" x14ac:dyDescent="0.2">
      <c r="A58" s="4" t="s">
        <v>167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2">
        <v>0</v>
      </c>
    </row>
    <row r="59" spans="1:20" s="52" customFormat="1" x14ac:dyDescent="0.2">
      <c r="A59" s="7" t="s">
        <v>168</v>
      </c>
      <c r="B59" s="52"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</row>
    <row r="60" spans="1:20" s="54" customFormat="1" x14ac:dyDescent="0.2">
      <c r="A60" s="7" t="s">
        <v>169</v>
      </c>
      <c r="B60" s="52"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</row>
    <row r="61" spans="1:20" s="54" customFormat="1" x14ac:dyDescent="0.2">
      <c r="A61" s="4" t="s">
        <v>143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2">
        <v>0</v>
      </c>
    </row>
    <row r="62" spans="1:20" s="54" customFormat="1" x14ac:dyDescent="0.2">
      <c r="A62" s="4" t="s">
        <v>142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2">
        <v>0</v>
      </c>
    </row>
    <row r="63" spans="1:20" s="54" customFormat="1" x14ac:dyDescent="0.2">
      <c r="A63" s="4" t="s">
        <v>144</v>
      </c>
      <c r="B63" s="54">
        <v>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2">
        <v>0</v>
      </c>
    </row>
    <row r="64" spans="1:20" s="52" customFormat="1" x14ac:dyDescent="0.2">
      <c r="A64" s="4" t="s">
        <v>170</v>
      </c>
      <c r="B64" s="54"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2">
        <v>0</v>
      </c>
    </row>
    <row r="65" spans="1:20" s="54" customFormat="1" x14ac:dyDescent="0.2">
      <c r="A65" s="7" t="s">
        <v>171</v>
      </c>
      <c r="B65" s="52">
        <v>10.35598862</v>
      </c>
      <c r="C65" s="52">
        <v>0</v>
      </c>
      <c r="D65" s="52">
        <v>0</v>
      </c>
      <c r="E65" s="52">
        <v>0</v>
      </c>
      <c r="F65" s="52">
        <v>3.55430658</v>
      </c>
      <c r="G65" s="52">
        <v>0</v>
      </c>
      <c r="H65" s="52">
        <v>0</v>
      </c>
      <c r="I65" s="52">
        <v>0</v>
      </c>
      <c r="J65" s="52">
        <v>1662.711789</v>
      </c>
      <c r="K65" s="52">
        <v>0</v>
      </c>
      <c r="L65" s="52">
        <v>0</v>
      </c>
      <c r="M65" s="52">
        <v>72.515930999999995</v>
      </c>
      <c r="N65" s="52">
        <v>0</v>
      </c>
      <c r="O65" s="52">
        <v>0</v>
      </c>
      <c r="P65" s="52">
        <v>75.822307199999997</v>
      </c>
      <c r="Q65" s="52">
        <v>18.475000000000001</v>
      </c>
      <c r="R65" s="52">
        <v>890.18399399999998</v>
      </c>
      <c r="S65" s="52">
        <v>0</v>
      </c>
      <c r="T65" s="52">
        <v>2733.6193163999997</v>
      </c>
    </row>
    <row r="66" spans="1:20" s="54" customFormat="1" x14ac:dyDescent="0.2">
      <c r="A66" s="4" t="s">
        <v>172</v>
      </c>
      <c r="B66" s="54">
        <v>10.35598862</v>
      </c>
      <c r="C66" s="54">
        <v>0</v>
      </c>
      <c r="D66" s="54">
        <v>0</v>
      </c>
      <c r="E66" s="54">
        <v>0</v>
      </c>
      <c r="F66" s="54">
        <v>3.55430658</v>
      </c>
      <c r="G66" s="54">
        <v>0</v>
      </c>
      <c r="H66" s="54">
        <v>0</v>
      </c>
      <c r="I66" s="54">
        <v>0</v>
      </c>
      <c r="J66" s="54">
        <v>1662.711789</v>
      </c>
      <c r="K66" s="54">
        <v>0</v>
      </c>
      <c r="L66" s="54">
        <v>0</v>
      </c>
      <c r="M66" s="54">
        <v>72.515930999999995</v>
      </c>
      <c r="N66" s="54">
        <v>0</v>
      </c>
      <c r="O66" s="54">
        <v>0</v>
      </c>
      <c r="P66" s="54">
        <v>75.822307199999997</v>
      </c>
      <c r="Q66" s="54">
        <v>18.475000000000001</v>
      </c>
      <c r="R66" s="54">
        <v>890.18399399999998</v>
      </c>
      <c r="S66" s="54">
        <v>0</v>
      </c>
      <c r="T66" s="52">
        <v>2733.6193163999997</v>
      </c>
    </row>
    <row r="67" spans="1:20" s="54" customFormat="1" x14ac:dyDescent="0.2">
      <c r="A67" s="4" t="s">
        <v>173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1296.940337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2">
        <v>1296.940337</v>
      </c>
    </row>
    <row r="68" spans="1:20" s="54" customFormat="1" x14ac:dyDescent="0.2">
      <c r="A68" s="4" t="s">
        <v>174</v>
      </c>
      <c r="B68" s="54">
        <v>10.35598862</v>
      </c>
      <c r="C68" s="54">
        <v>0</v>
      </c>
      <c r="D68" s="54">
        <v>0</v>
      </c>
      <c r="E68" s="54">
        <v>0</v>
      </c>
      <c r="F68" s="54">
        <v>3.55430658</v>
      </c>
      <c r="G68" s="54">
        <v>0</v>
      </c>
      <c r="H68" s="54">
        <v>0</v>
      </c>
      <c r="I68" s="54">
        <v>0</v>
      </c>
      <c r="J68" s="54">
        <v>365.77145200000001</v>
      </c>
      <c r="K68" s="54">
        <v>0</v>
      </c>
      <c r="L68" s="54">
        <v>0</v>
      </c>
      <c r="M68" s="54">
        <v>72.515930999999995</v>
      </c>
      <c r="N68" s="54">
        <v>0</v>
      </c>
      <c r="O68" s="54">
        <v>0</v>
      </c>
      <c r="P68" s="54">
        <v>75.822307199999997</v>
      </c>
      <c r="Q68" s="54">
        <v>18.475000000000001</v>
      </c>
      <c r="R68" s="54">
        <v>890.18399399999998</v>
      </c>
      <c r="S68" s="54">
        <v>0</v>
      </c>
      <c r="T68" s="52">
        <v>1436.6789794000001</v>
      </c>
    </row>
    <row r="69" spans="1:20" s="54" customFormat="1" x14ac:dyDescent="0.2">
      <c r="A69" s="4" t="s">
        <v>189</v>
      </c>
      <c r="B69" s="54">
        <v>0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2">
        <v>0</v>
      </c>
    </row>
    <row r="70" spans="1:20" s="54" customFormat="1" x14ac:dyDescent="0.2">
      <c r="A70" s="4" t="s">
        <v>175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2">
        <v>0</v>
      </c>
    </row>
    <row r="71" spans="1:20" s="54" customFormat="1" x14ac:dyDescent="0.2">
      <c r="A71" s="4" t="s">
        <v>177</v>
      </c>
      <c r="B71" s="54">
        <v>0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2">
        <v>0</v>
      </c>
    </row>
    <row r="72" spans="1:20" s="54" customFormat="1" x14ac:dyDescent="0.2">
      <c r="A72" s="4" t="s">
        <v>178</v>
      </c>
      <c r="B72" s="54">
        <v>0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2">
        <v>0</v>
      </c>
    </row>
    <row r="73" spans="1:20" s="52" customFormat="1" x14ac:dyDescent="0.2">
      <c r="A73" s="4" t="s">
        <v>179</v>
      </c>
      <c r="B73" s="54">
        <v>0</v>
      </c>
      <c r="C73" s="54">
        <v>0</v>
      </c>
      <c r="D73" s="54">
        <v>2063.0548580936002</v>
      </c>
      <c r="E73" s="54">
        <v>0</v>
      </c>
      <c r="F73" s="54">
        <v>177.55205298999999</v>
      </c>
      <c r="G73" s="54">
        <v>0</v>
      </c>
      <c r="H73" s="54">
        <v>657.17380000000003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1132.1221144000001</v>
      </c>
      <c r="T73" s="52">
        <v>4029.9028254836003</v>
      </c>
    </row>
    <row r="74" spans="1:20" s="52" customFormat="1" x14ac:dyDescent="0.2">
      <c r="A74" s="7" t="s">
        <v>180</v>
      </c>
      <c r="B74" s="52">
        <v>0.11787</v>
      </c>
      <c r="C74" s="52">
        <v>14860.71389298</v>
      </c>
      <c r="D74" s="52">
        <v>686.04641564240001</v>
      </c>
      <c r="E74" s="52">
        <v>849.08193087500001</v>
      </c>
      <c r="F74" s="52">
        <v>27.06644648</v>
      </c>
      <c r="G74" s="52">
        <v>8155.8323461800001</v>
      </c>
      <c r="H74" s="52">
        <v>35.630800000000001</v>
      </c>
      <c r="I74" s="52">
        <v>14.564541</v>
      </c>
      <c r="J74" s="52">
        <v>441.295705</v>
      </c>
      <c r="K74" s="52">
        <v>45478.06</v>
      </c>
      <c r="L74" s="52">
        <v>4365.34315935</v>
      </c>
      <c r="M74" s="52">
        <v>1534.05291435</v>
      </c>
      <c r="N74" s="52">
        <v>1083.0236765699999</v>
      </c>
      <c r="O74" s="52">
        <v>34.484676970000002</v>
      </c>
      <c r="P74" s="52">
        <v>361.72861216000001</v>
      </c>
      <c r="Q74" s="52">
        <v>3923.65</v>
      </c>
      <c r="R74" s="52">
        <v>5881.8624515600004</v>
      </c>
      <c r="S74" s="52">
        <v>248.16079443999999</v>
      </c>
      <c r="T74" s="52">
        <v>241051.5177666574</v>
      </c>
    </row>
    <row r="75" spans="1:20" s="54" customFormat="1" x14ac:dyDescent="0.2">
      <c r="A75" s="7" t="s">
        <v>181</v>
      </c>
      <c r="B75" s="52">
        <v>0.11787</v>
      </c>
      <c r="C75" s="52">
        <v>13975.28472268</v>
      </c>
      <c r="D75" s="52">
        <v>686.04641564240001</v>
      </c>
      <c r="E75" s="52">
        <v>849.08193087500001</v>
      </c>
      <c r="F75" s="52">
        <v>27.06644648</v>
      </c>
      <c r="G75" s="52">
        <v>8155.8323461800001</v>
      </c>
      <c r="H75" s="52">
        <v>35.630800000000001</v>
      </c>
      <c r="I75" s="52">
        <v>14.564541</v>
      </c>
      <c r="J75" s="52">
        <v>441.295705</v>
      </c>
      <c r="K75" s="52">
        <v>44072.77</v>
      </c>
      <c r="L75" s="52">
        <v>4365.34315935</v>
      </c>
      <c r="M75" s="52">
        <v>568.6795492</v>
      </c>
      <c r="N75" s="52">
        <v>1081.4924943999999</v>
      </c>
      <c r="O75" s="52">
        <v>34.484676970000002</v>
      </c>
      <c r="P75" s="52">
        <v>361.72861216000001</v>
      </c>
      <c r="Q75" s="52">
        <v>3923.65</v>
      </c>
      <c r="R75" s="52">
        <v>5881.8624515600004</v>
      </c>
      <c r="S75" s="52">
        <v>248.16079443999999</v>
      </c>
      <c r="T75" s="52">
        <v>237623.51774003738</v>
      </c>
    </row>
    <row r="76" spans="1:20" s="54" customFormat="1" x14ac:dyDescent="0.2">
      <c r="A76" s="4" t="s">
        <v>182</v>
      </c>
      <c r="B76" s="54">
        <v>0.11787</v>
      </c>
      <c r="C76" s="54">
        <v>12084.22047806</v>
      </c>
      <c r="D76" s="54">
        <v>624.89341413229999</v>
      </c>
      <c r="E76" s="54">
        <v>815.41382428500003</v>
      </c>
      <c r="F76" s="54">
        <v>27.06644648</v>
      </c>
      <c r="G76" s="54">
        <v>4488.9437840399996</v>
      </c>
      <c r="H76" s="54">
        <v>0.126</v>
      </c>
      <c r="I76" s="54">
        <v>14.564541</v>
      </c>
      <c r="J76" s="54">
        <v>0</v>
      </c>
      <c r="K76" s="54">
        <v>4753.4799999999996</v>
      </c>
      <c r="L76" s="54">
        <v>479.20899037999999</v>
      </c>
      <c r="M76" s="54">
        <v>309.25291909999999</v>
      </c>
      <c r="N76" s="54">
        <v>778.05674532</v>
      </c>
      <c r="O76" s="54">
        <v>0</v>
      </c>
      <c r="P76" s="54">
        <v>361.72861216000001</v>
      </c>
      <c r="Q76" s="54">
        <v>3772.5630000000001</v>
      </c>
      <c r="R76" s="54">
        <v>1960.72375005</v>
      </c>
      <c r="S76" s="54">
        <v>248.16079443999999</v>
      </c>
      <c r="T76" s="52">
        <v>85626.529243547309</v>
      </c>
    </row>
    <row r="77" spans="1:20" s="52" customFormat="1" x14ac:dyDescent="0.2">
      <c r="A77" s="4" t="s">
        <v>183</v>
      </c>
      <c r="B77" s="54">
        <v>0</v>
      </c>
      <c r="C77" s="54">
        <v>1891.06424462</v>
      </c>
      <c r="D77" s="54">
        <v>61.153001510099998</v>
      </c>
      <c r="E77" s="54">
        <v>33.668106590000001</v>
      </c>
      <c r="F77" s="54">
        <v>0</v>
      </c>
      <c r="G77" s="54">
        <v>3666.88856214</v>
      </c>
      <c r="H77" s="54">
        <v>35.504800000000003</v>
      </c>
      <c r="I77" s="54">
        <v>0</v>
      </c>
      <c r="J77" s="54">
        <v>441.295705</v>
      </c>
      <c r="K77" s="54">
        <v>39319.29</v>
      </c>
      <c r="L77" s="54">
        <v>3886.1341689699998</v>
      </c>
      <c r="M77" s="54">
        <v>259.42663010000001</v>
      </c>
      <c r="N77" s="54">
        <v>303.43574907999999</v>
      </c>
      <c r="O77" s="54">
        <v>34.484676970000002</v>
      </c>
      <c r="P77" s="54">
        <v>0</v>
      </c>
      <c r="Q77" s="54">
        <v>151.08699999999999</v>
      </c>
      <c r="R77" s="54">
        <v>3921.1387015099999</v>
      </c>
      <c r="S77" s="54">
        <v>0</v>
      </c>
      <c r="T77" s="52">
        <v>151996.98849649008</v>
      </c>
    </row>
    <row r="78" spans="1:20" s="54" customFormat="1" x14ac:dyDescent="0.2">
      <c r="A78" s="7" t="s">
        <v>184</v>
      </c>
      <c r="B78" s="52">
        <v>0</v>
      </c>
      <c r="C78" s="52">
        <v>885.42917030000001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1405.29</v>
      </c>
      <c r="L78" s="52">
        <v>0</v>
      </c>
      <c r="M78" s="52">
        <v>0</v>
      </c>
      <c r="N78" s="52">
        <v>1.5311821699999999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2462.6266614700003</v>
      </c>
    </row>
    <row r="79" spans="1:20" s="54" customFormat="1" x14ac:dyDescent="0.2">
      <c r="A79" s="4" t="s">
        <v>185</v>
      </c>
      <c r="B79" s="54">
        <v>0</v>
      </c>
      <c r="C79" s="54">
        <v>885.42917030000001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1405.29</v>
      </c>
      <c r="L79" s="54">
        <v>0</v>
      </c>
      <c r="M79" s="54">
        <v>0</v>
      </c>
      <c r="N79" s="54">
        <v>1.5311821699999999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2">
        <v>2462.6266614700003</v>
      </c>
    </row>
    <row r="80" spans="1:20" s="52" customFormat="1" x14ac:dyDescent="0.2">
      <c r="A80" s="4" t="s">
        <v>186</v>
      </c>
      <c r="B80" s="54">
        <v>0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2">
        <v>0</v>
      </c>
    </row>
    <row r="81" spans="1:20" s="54" customFormat="1" x14ac:dyDescent="0.2">
      <c r="A81" s="7" t="s">
        <v>187</v>
      </c>
      <c r="B81" s="52"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965.37336515000004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965.37336515000004</v>
      </c>
    </row>
    <row r="82" spans="1:20" s="54" customFormat="1" x14ac:dyDescent="0.2">
      <c r="A82" s="4" t="s">
        <v>172</v>
      </c>
      <c r="B82" s="54">
        <v>0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2">
        <v>0</v>
      </c>
    </row>
    <row r="83" spans="1:20" s="54" customFormat="1" x14ac:dyDescent="0.2">
      <c r="A83" s="4" t="s">
        <v>173</v>
      </c>
      <c r="B83" s="54">
        <v>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2">
        <v>0</v>
      </c>
    </row>
    <row r="84" spans="1:20" s="54" customFormat="1" x14ac:dyDescent="0.2">
      <c r="A84" s="4" t="s">
        <v>174</v>
      </c>
      <c r="B84" s="54">
        <v>0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2">
        <v>0</v>
      </c>
    </row>
    <row r="85" spans="1:20" s="54" customFormat="1" x14ac:dyDescent="0.2">
      <c r="A85" s="4" t="s">
        <v>188</v>
      </c>
      <c r="B85" s="54">
        <v>0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2">
        <v>0</v>
      </c>
    </row>
    <row r="86" spans="1:20" s="54" customFormat="1" x14ac:dyDescent="0.2">
      <c r="A86" s="4" t="s">
        <v>189</v>
      </c>
      <c r="B86" s="54">
        <v>0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2">
        <v>0</v>
      </c>
    </row>
    <row r="87" spans="1:20" s="54" customFormat="1" x14ac:dyDescent="0.2">
      <c r="A87" s="4" t="s">
        <v>175</v>
      </c>
      <c r="B87" s="54">
        <v>0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2">
        <v>0</v>
      </c>
    </row>
    <row r="88" spans="1:20" s="54" customFormat="1" x14ac:dyDescent="0.2">
      <c r="A88" s="4" t="s">
        <v>177</v>
      </c>
      <c r="B88" s="54">
        <v>0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965.37336515000004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2">
        <v>965.37336515000004</v>
      </c>
    </row>
    <row r="89" spans="1:20" s="52" customFormat="1" x14ac:dyDescent="0.2">
      <c r="A89" s="4" t="s">
        <v>178</v>
      </c>
      <c r="B89" s="54">
        <v>0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2">
        <v>0</v>
      </c>
    </row>
    <row r="90" spans="1:20" s="54" customFormat="1" x14ac:dyDescent="0.2">
      <c r="A90" s="7" t="s">
        <v>190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-119.43356795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-108650.24005294999</v>
      </c>
    </row>
    <row r="91" spans="1:20" s="54" customFormat="1" x14ac:dyDescent="0.2">
      <c r="A91" s="4" t="s">
        <v>191</v>
      </c>
      <c r="B91" s="54">
        <v>0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2">
        <v>0</v>
      </c>
    </row>
    <row r="92" spans="1:20" s="54" customFormat="1" x14ac:dyDescent="0.2">
      <c r="A92" s="4" t="s">
        <v>192</v>
      </c>
      <c r="B92" s="54">
        <v>0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119.43356795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2">
        <v>108650.24005294999</v>
      </c>
    </row>
    <row r="93" spans="1:20" s="54" customFormat="1" x14ac:dyDescent="0.2">
      <c r="A93" s="4" t="s">
        <v>193</v>
      </c>
      <c r="B93" s="54">
        <v>676.63354039599994</v>
      </c>
      <c r="C93" s="54">
        <v>37030.439532750002</v>
      </c>
      <c r="D93" s="54">
        <v>-2392.7873332342001</v>
      </c>
      <c r="E93" s="54">
        <v>5351.5008615309998</v>
      </c>
      <c r="F93" s="54">
        <v>-191.56332445000001</v>
      </c>
      <c r="G93" s="54">
        <v>17997.59119951</v>
      </c>
      <c r="H93" s="54">
        <v>-657.61839999999995</v>
      </c>
      <c r="I93" s="54">
        <v>174.60221150000001</v>
      </c>
      <c r="J93" s="54">
        <v>6017.4485088049996</v>
      </c>
      <c r="K93" s="54">
        <v>56318.45</v>
      </c>
      <c r="L93" s="54">
        <v>2255.6401370100002</v>
      </c>
      <c r="M93" s="54">
        <v>4370.9747878119997</v>
      </c>
      <c r="N93" s="54">
        <v>8379.9067220439993</v>
      </c>
      <c r="O93" s="54">
        <v>1696.476391056</v>
      </c>
      <c r="P93" s="54">
        <v>19372.405452319999</v>
      </c>
      <c r="Q93" s="54">
        <v>4391.3190000000004</v>
      </c>
      <c r="R93" s="54">
        <v>10156.359261629999</v>
      </c>
      <c r="S93" s="54">
        <v>-1240.4606720300001</v>
      </c>
      <c r="T93" s="52">
        <v>543330.89408262982</v>
      </c>
    </row>
    <row r="94" spans="1:20" s="54" customFormat="1" x14ac:dyDescent="0.2">
      <c r="A94" s="4" t="s">
        <v>194</v>
      </c>
      <c r="B94" s="54">
        <v>676.51567039600002</v>
      </c>
      <c r="C94" s="54">
        <v>22169.72563977</v>
      </c>
      <c r="D94" s="54">
        <v>-1578.8337488766001</v>
      </c>
      <c r="E94" s="54">
        <v>4550.790683276</v>
      </c>
      <c r="F94" s="54">
        <v>-217.97126793000001</v>
      </c>
      <c r="G94" s="54">
        <v>9841.7588533300004</v>
      </c>
      <c r="H94" s="54">
        <v>-693.24919999999997</v>
      </c>
      <c r="I94" s="54">
        <v>160.03767049999999</v>
      </c>
      <c r="J94" s="54">
        <v>5576.1528038050001</v>
      </c>
      <c r="K94" s="54">
        <v>12276.42</v>
      </c>
      <c r="L94" s="54">
        <v>-2109.7030223400002</v>
      </c>
      <c r="M94" s="54">
        <v>2836.9218734619999</v>
      </c>
      <c r="N94" s="54">
        <v>7495.6757317439997</v>
      </c>
      <c r="O94" s="54">
        <v>1661.991714086</v>
      </c>
      <c r="P94" s="54">
        <v>19010.676840159998</v>
      </c>
      <c r="Q94" s="54">
        <v>467.66899999999998</v>
      </c>
      <c r="R94" s="54">
        <v>4274.4968100699998</v>
      </c>
      <c r="S94" s="54">
        <v>-1488.6214664700001</v>
      </c>
      <c r="T94" s="52">
        <v>414137.84225586231</v>
      </c>
    </row>
    <row r="95" spans="1:20" s="52" customFormat="1" x14ac:dyDescent="0.2">
      <c r="A95" s="4" t="s">
        <v>195</v>
      </c>
      <c r="B95" s="54">
        <v>-676.51567039600002</v>
      </c>
      <c r="C95" s="54">
        <v>-22373.860746769999</v>
      </c>
      <c r="D95" s="54">
        <v>29486.675950722802</v>
      </c>
      <c r="E95" s="54">
        <v>-1732.733825366</v>
      </c>
      <c r="F95" s="54">
        <v>130.00845197000001</v>
      </c>
      <c r="G95" s="54">
        <v>-150.08526879999999</v>
      </c>
      <c r="H95" s="54">
        <v>693.24919999999997</v>
      </c>
      <c r="I95" s="54">
        <v>-244.18348069999999</v>
      </c>
      <c r="J95" s="54">
        <v>-5576.1528038050001</v>
      </c>
      <c r="K95" s="54">
        <v>-5454.0148182700004</v>
      </c>
      <c r="L95" s="54">
        <v>2316.87024376</v>
      </c>
      <c r="M95" s="54">
        <v>-1796.765877562</v>
      </c>
      <c r="N95" s="54">
        <v>-1626.6235646929999</v>
      </c>
      <c r="O95" s="54">
        <v>-574.56955441599996</v>
      </c>
      <c r="P95" s="54">
        <v>-6496.18472544</v>
      </c>
      <c r="Q95" s="54">
        <v>-1597.2339999999999</v>
      </c>
      <c r="R95" s="54">
        <v>-16080.080735</v>
      </c>
      <c r="S95" s="54">
        <v>1144.39724342</v>
      </c>
      <c r="T95" s="52">
        <v>-297582.9380279152</v>
      </c>
    </row>
    <row r="96" spans="1:20" s="52" customFormat="1" x14ac:dyDescent="0.2">
      <c r="A96" s="7" t="s">
        <v>196</v>
      </c>
      <c r="B96" s="52">
        <v>0</v>
      </c>
      <c r="C96" s="52">
        <v>204.135107</v>
      </c>
      <c r="D96" s="52">
        <v>-27907.842201846201</v>
      </c>
      <c r="E96" s="52">
        <v>-2818.05685791</v>
      </c>
      <c r="F96" s="52">
        <v>87.96281596</v>
      </c>
      <c r="G96" s="52">
        <v>-9691.6735845300009</v>
      </c>
      <c r="H96" s="52">
        <v>0</v>
      </c>
      <c r="I96" s="52">
        <v>84.1458102</v>
      </c>
      <c r="J96" s="52">
        <v>0</v>
      </c>
      <c r="K96" s="52">
        <v>-6822.4051817299996</v>
      </c>
      <c r="L96" s="52">
        <v>-207.16722142</v>
      </c>
      <c r="M96" s="52">
        <v>-1040.1559959000001</v>
      </c>
      <c r="N96" s="52">
        <v>-5869.0521670509997</v>
      </c>
      <c r="O96" s="52">
        <v>-1087.4221596699999</v>
      </c>
      <c r="P96" s="52">
        <v>-12514.49211472</v>
      </c>
      <c r="Q96" s="52">
        <v>1129.5650000000001</v>
      </c>
      <c r="R96" s="52">
        <v>11805.583924930001</v>
      </c>
      <c r="S96" s="52">
        <v>344.22422304999998</v>
      </c>
      <c r="T96" s="52">
        <v>-116554.90422794719</v>
      </c>
    </row>
    <row r="97" spans="1:20" s="52" customFormat="1" x14ac:dyDescent="0.2">
      <c r="A97" s="7" t="s">
        <v>197</v>
      </c>
      <c r="B97" s="52">
        <v>0</v>
      </c>
      <c r="C97" s="52">
        <v>204.135107</v>
      </c>
      <c r="D97" s="52">
        <v>-27907.842201846201</v>
      </c>
      <c r="E97" s="52">
        <v>-2818.05685791</v>
      </c>
      <c r="F97" s="52">
        <v>87.96281596</v>
      </c>
      <c r="G97" s="52">
        <v>-9691.6735845300009</v>
      </c>
      <c r="H97" s="52">
        <v>0</v>
      </c>
      <c r="I97" s="52">
        <v>84.1458102</v>
      </c>
      <c r="J97" s="52">
        <v>0</v>
      </c>
      <c r="K97" s="52">
        <v>-3132.3351817299999</v>
      </c>
      <c r="L97" s="52">
        <v>-207.16722142</v>
      </c>
      <c r="M97" s="52">
        <v>-1040.1559959000001</v>
      </c>
      <c r="N97" s="52">
        <v>-5869.0521670509997</v>
      </c>
      <c r="O97" s="52">
        <v>-1087.4221596699999</v>
      </c>
      <c r="P97" s="52">
        <v>-12514.49211472</v>
      </c>
      <c r="Q97" s="52">
        <v>1129.5650000000001</v>
      </c>
      <c r="R97" s="52">
        <v>12680.143059980001</v>
      </c>
      <c r="S97" s="52">
        <v>344.22422304999998</v>
      </c>
      <c r="T97" s="52">
        <v>-90300.048431897187</v>
      </c>
    </row>
    <row r="98" spans="1:20" s="54" customFormat="1" x14ac:dyDescent="0.2">
      <c r="A98" s="7" t="s">
        <v>198</v>
      </c>
      <c r="B98" s="52"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</row>
    <row r="99" spans="1:20" s="52" customFormat="1" x14ac:dyDescent="0.2">
      <c r="A99" s="4" t="s">
        <v>199</v>
      </c>
      <c r="B99" s="54">
        <v>0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2">
        <v>0</v>
      </c>
    </row>
    <row r="100" spans="1:20" s="54" customFormat="1" x14ac:dyDescent="0.2">
      <c r="A100" s="7" t="s">
        <v>200</v>
      </c>
      <c r="B100" s="52">
        <v>0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</row>
    <row r="101" spans="1:20" s="54" customFormat="1" x14ac:dyDescent="0.2">
      <c r="A101" s="4" t="s">
        <v>201</v>
      </c>
      <c r="B101" s="54">
        <v>0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2">
        <v>0</v>
      </c>
    </row>
    <row r="102" spans="1:20" s="54" customFormat="1" x14ac:dyDescent="0.2">
      <c r="A102" s="4" t="s">
        <v>202</v>
      </c>
      <c r="B102" s="54">
        <v>0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2">
        <v>0</v>
      </c>
    </row>
    <row r="103" spans="1:20" s="52" customFormat="1" x14ac:dyDescent="0.2">
      <c r="A103" s="4" t="s">
        <v>203</v>
      </c>
      <c r="B103" s="54">
        <v>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2">
        <v>0</v>
      </c>
    </row>
    <row r="104" spans="1:20" s="54" customFormat="1" x14ac:dyDescent="0.2">
      <c r="A104" s="7" t="s">
        <v>204</v>
      </c>
      <c r="B104" s="52">
        <v>0</v>
      </c>
      <c r="C104" s="52">
        <v>204.135107</v>
      </c>
      <c r="D104" s="52">
        <v>2853.5330386099999</v>
      </c>
      <c r="E104" s="52">
        <v>-2818.05685791</v>
      </c>
      <c r="F104" s="52">
        <v>87.96281596</v>
      </c>
      <c r="G104" s="52">
        <v>-9389.6466905500001</v>
      </c>
      <c r="H104" s="52">
        <v>0</v>
      </c>
      <c r="I104" s="52">
        <v>84.1458102</v>
      </c>
      <c r="J104" s="52">
        <v>0</v>
      </c>
      <c r="K104" s="52">
        <v>15663.78828948</v>
      </c>
      <c r="L104" s="52">
        <v>-182.36547400000001</v>
      </c>
      <c r="M104" s="52">
        <v>-1022.3201079</v>
      </c>
      <c r="N104" s="52">
        <v>-1626.35047409</v>
      </c>
      <c r="O104" s="52">
        <v>-1087.4221596699999</v>
      </c>
      <c r="P104" s="52">
        <v>-12514.49211472</v>
      </c>
      <c r="Q104" s="52">
        <v>1129.5650000000001</v>
      </c>
      <c r="R104" s="52">
        <v>14881.908686209999</v>
      </c>
      <c r="S104" s="52">
        <v>344.22422304999998</v>
      </c>
      <c r="T104" s="52">
        <v>-52183.306813640003</v>
      </c>
    </row>
    <row r="105" spans="1:20" s="54" customFormat="1" x14ac:dyDescent="0.2">
      <c r="A105" s="4" t="s">
        <v>205</v>
      </c>
      <c r="B105" s="54">
        <v>0</v>
      </c>
      <c r="C105" s="54">
        <v>0</v>
      </c>
      <c r="D105" s="54">
        <v>0</v>
      </c>
      <c r="E105" s="54">
        <v>0</v>
      </c>
      <c r="F105" s="54">
        <v>0</v>
      </c>
      <c r="G105" s="54">
        <v>380.44816614000001</v>
      </c>
      <c r="H105" s="54">
        <v>0</v>
      </c>
      <c r="I105" s="54">
        <v>0</v>
      </c>
      <c r="J105" s="54">
        <v>0</v>
      </c>
      <c r="K105" s="54">
        <v>8634.84</v>
      </c>
      <c r="L105" s="54">
        <v>0</v>
      </c>
      <c r="M105" s="54">
        <v>0</v>
      </c>
      <c r="N105" s="54">
        <v>13400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2">
        <v>22415.288166140002</v>
      </c>
    </row>
    <row r="106" spans="1:20" s="52" customFormat="1" x14ac:dyDescent="0.2">
      <c r="A106" s="4" t="s">
        <v>206</v>
      </c>
      <c r="B106" s="54">
        <v>0</v>
      </c>
      <c r="C106" s="54">
        <v>0</v>
      </c>
      <c r="D106" s="54">
        <v>0</v>
      </c>
      <c r="E106" s="54">
        <v>0</v>
      </c>
      <c r="F106" s="54">
        <v>0</v>
      </c>
      <c r="G106" s="54">
        <v>2573.2099688200001</v>
      </c>
      <c r="H106" s="54">
        <v>0</v>
      </c>
      <c r="I106" s="54">
        <v>0</v>
      </c>
      <c r="J106" s="54">
        <v>0</v>
      </c>
      <c r="K106" s="54">
        <v>1636.19</v>
      </c>
      <c r="L106" s="54">
        <v>0</v>
      </c>
      <c r="M106" s="54">
        <v>0</v>
      </c>
      <c r="N106" s="54">
        <v>14646.36187597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2">
        <v>29854.433589790002</v>
      </c>
    </row>
    <row r="107" spans="1:20" s="52" customFormat="1" x14ac:dyDescent="0.2">
      <c r="A107" s="7" t="s">
        <v>207</v>
      </c>
      <c r="B107" s="52">
        <v>0</v>
      </c>
      <c r="C107" s="52">
        <v>204.135107</v>
      </c>
      <c r="D107" s="52">
        <v>2853.5330386099999</v>
      </c>
      <c r="E107" s="52">
        <v>-2818.05685791</v>
      </c>
      <c r="F107" s="52">
        <v>87.96281596</v>
      </c>
      <c r="G107" s="52">
        <v>-7196.8848878700001</v>
      </c>
      <c r="H107" s="52">
        <v>0</v>
      </c>
      <c r="I107" s="52">
        <v>84.1458102</v>
      </c>
      <c r="J107" s="52">
        <v>0</v>
      </c>
      <c r="K107" s="52">
        <v>8665.1382894800008</v>
      </c>
      <c r="L107" s="52">
        <v>-182.36547400000001</v>
      </c>
      <c r="M107" s="52">
        <v>-1022.3201079</v>
      </c>
      <c r="N107" s="52">
        <v>-379.98859812000001</v>
      </c>
      <c r="O107" s="52">
        <v>-1087.4221596699999</v>
      </c>
      <c r="P107" s="52">
        <v>-12514.49211472</v>
      </c>
      <c r="Q107" s="52">
        <v>1129.5650000000001</v>
      </c>
      <c r="R107" s="52">
        <v>14881.908686209999</v>
      </c>
      <c r="S107" s="52">
        <v>344.22422304999998</v>
      </c>
      <c r="T107" s="52">
        <v>-44744.161389989997</v>
      </c>
    </row>
    <row r="108" spans="1:20" s="54" customFormat="1" x14ac:dyDescent="0.2">
      <c r="A108" s="7" t="s">
        <v>208</v>
      </c>
      <c r="B108" s="52">
        <v>0</v>
      </c>
      <c r="C108" s="52">
        <v>0</v>
      </c>
      <c r="D108" s="52">
        <v>122.70564495000001</v>
      </c>
      <c r="E108" s="52">
        <v>-3039.6907032300001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3135.73289088</v>
      </c>
      <c r="L108" s="52">
        <v>0</v>
      </c>
      <c r="M108" s="52">
        <v>20.353093600000001</v>
      </c>
      <c r="N108" s="52">
        <v>1.9424953</v>
      </c>
      <c r="O108" s="52">
        <v>0</v>
      </c>
      <c r="P108" s="52">
        <v>0</v>
      </c>
      <c r="Q108" s="52">
        <v>814.03300000000002</v>
      </c>
      <c r="R108" s="52">
        <v>0</v>
      </c>
      <c r="S108" s="52">
        <v>3.6287609000000001</v>
      </c>
      <c r="T108" s="52">
        <v>-3702.8948176000008</v>
      </c>
    </row>
    <row r="109" spans="1:20" s="54" customFormat="1" x14ac:dyDescent="0.2">
      <c r="A109" s="4" t="s">
        <v>209</v>
      </c>
      <c r="B109" s="54">
        <v>0</v>
      </c>
      <c r="C109" s="54">
        <v>0</v>
      </c>
      <c r="D109" s="54">
        <v>176.223759</v>
      </c>
      <c r="E109" s="54">
        <v>1573.1425554699999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4739.3249370599997</v>
      </c>
      <c r="L109" s="54">
        <v>0</v>
      </c>
      <c r="M109" s="54">
        <v>20.353093600000001</v>
      </c>
      <c r="N109" s="54">
        <v>25.692411199999999</v>
      </c>
      <c r="O109" s="54">
        <v>0</v>
      </c>
      <c r="P109" s="54">
        <v>0</v>
      </c>
      <c r="Q109" s="54">
        <v>15494.859</v>
      </c>
      <c r="R109" s="54">
        <v>0</v>
      </c>
      <c r="S109" s="54">
        <v>95.0721743</v>
      </c>
      <c r="T109" s="52">
        <v>52595.067930630001</v>
      </c>
    </row>
    <row r="110" spans="1:20" s="52" customFormat="1" x14ac:dyDescent="0.2">
      <c r="A110" s="4" t="s">
        <v>210</v>
      </c>
      <c r="B110" s="54">
        <v>0</v>
      </c>
      <c r="C110" s="54">
        <v>0</v>
      </c>
      <c r="D110" s="54">
        <v>53.518114050000001</v>
      </c>
      <c r="E110" s="54">
        <v>4612.8332587000004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1603.5920461799999</v>
      </c>
      <c r="L110" s="54">
        <v>0</v>
      </c>
      <c r="M110" s="54">
        <v>0</v>
      </c>
      <c r="N110" s="54">
        <v>23.749915900000001</v>
      </c>
      <c r="O110" s="54">
        <v>0</v>
      </c>
      <c r="P110" s="54">
        <v>0</v>
      </c>
      <c r="Q110" s="54">
        <v>14680.825999999999</v>
      </c>
      <c r="R110" s="54">
        <v>0</v>
      </c>
      <c r="S110" s="54">
        <v>91.443413399999997</v>
      </c>
      <c r="T110" s="52">
        <v>56297.962748229998</v>
      </c>
    </row>
    <row r="111" spans="1:20" s="54" customFormat="1" x14ac:dyDescent="0.2">
      <c r="A111" s="7" t="s">
        <v>211</v>
      </c>
      <c r="B111" s="52">
        <v>0</v>
      </c>
      <c r="C111" s="52">
        <v>204.135107</v>
      </c>
      <c r="D111" s="52">
        <v>2730.8273936599999</v>
      </c>
      <c r="E111" s="52">
        <v>221.63384532000001</v>
      </c>
      <c r="F111" s="52">
        <v>87.96281596</v>
      </c>
      <c r="G111" s="52">
        <v>-7196.8848878700001</v>
      </c>
      <c r="H111" s="52">
        <v>0</v>
      </c>
      <c r="I111" s="52">
        <v>84.1458102</v>
      </c>
      <c r="J111" s="52">
        <v>0</v>
      </c>
      <c r="K111" s="52">
        <v>5529.4053985999999</v>
      </c>
      <c r="L111" s="52">
        <v>-182.36547400000001</v>
      </c>
      <c r="M111" s="52">
        <v>-1042.6732015</v>
      </c>
      <c r="N111" s="52">
        <v>-381.93109342000002</v>
      </c>
      <c r="O111" s="52">
        <v>-1087.4221596699999</v>
      </c>
      <c r="P111" s="52">
        <v>-12514.49211472</v>
      </c>
      <c r="Q111" s="52">
        <v>315.53199999999998</v>
      </c>
      <c r="R111" s="52">
        <v>14881.908686209999</v>
      </c>
      <c r="S111" s="52">
        <v>340.59546215</v>
      </c>
      <c r="T111" s="52">
        <v>-41041.266572389999</v>
      </c>
    </row>
    <row r="112" spans="1:20" s="54" customFormat="1" x14ac:dyDescent="0.2">
      <c r="A112" s="4" t="s">
        <v>209</v>
      </c>
      <c r="B112" s="54">
        <v>0</v>
      </c>
      <c r="C112" s="54">
        <v>23103.748269899999</v>
      </c>
      <c r="D112" s="54">
        <v>23731.453021739999</v>
      </c>
      <c r="E112" s="54">
        <v>1587.2752531199999</v>
      </c>
      <c r="F112" s="54">
        <v>94.958612110000004</v>
      </c>
      <c r="G112" s="54">
        <v>9337.6881724300001</v>
      </c>
      <c r="H112" s="54">
        <v>0</v>
      </c>
      <c r="I112" s="54">
        <v>84.1458102</v>
      </c>
      <c r="J112" s="54">
        <v>0</v>
      </c>
      <c r="K112" s="54">
        <v>19109.8615484</v>
      </c>
      <c r="L112" s="54">
        <v>1183.347651</v>
      </c>
      <c r="M112" s="54">
        <v>13485.400148000001</v>
      </c>
      <c r="N112" s="54">
        <v>3298.5002745800002</v>
      </c>
      <c r="O112" s="54">
        <v>46247.168937609997</v>
      </c>
      <c r="P112" s="54">
        <v>92190.128680680005</v>
      </c>
      <c r="Q112" s="54">
        <v>3062.9940000000001</v>
      </c>
      <c r="R112" s="54">
        <v>124325.39349422</v>
      </c>
      <c r="S112" s="54">
        <v>573.83657577999998</v>
      </c>
      <c r="T112" s="52">
        <v>645289.31113682</v>
      </c>
    </row>
    <row r="113" spans="1:20" s="54" customFormat="1" x14ac:dyDescent="0.2">
      <c r="A113" s="4" t="s">
        <v>210</v>
      </c>
      <c r="B113" s="54">
        <v>0</v>
      </c>
      <c r="C113" s="54">
        <v>22899.613162900001</v>
      </c>
      <c r="D113" s="54">
        <v>21000.625628080001</v>
      </c>
      <c r="E113" s="54">
        <v>1365.6414078</v>
      </c>
      <c r="F113" s="54">
        <v>6.9957961500000003</v>
      </c>
      <c r="G113" s="54">
        <v>16534.573060300001</v>
      </c>
      <c r="H113" s="54">
        <v>0</v>
      </c>
      <c r="I113" s="54">
        <v>0</v>
      </c>
      <c r="J113" s="54">
        <v>0</v>
      </c>
      <c r="K113" s="54">
        <v>13580.4561498</v>
      </c>
      <c r="L113" s="54">
        <v>1365.713125</v>
      </c>
      <c r="M113" s="54">
        <v>14528.0733495</v>
      </c>
      <c r="N113" s="54">
        <v>3680.431368</v>
      </c>
      <c r="O113" s="54">
        <v>47334.591097279997</v>
      </c>
      <c r="P113" s="54">
        <v>104704.6207954</v>
      </c>
      <c r="Q113" s="54">
        <v>2747.462</v>
      </c>
      <c r="R113" s="54">
        <v>109443.48480801001</v>
      </c>
      <c r="S113" s="54">
        <v>233.24111363</v>
      </c>
      <c r="T113" s="52">
        <v>686330.57770921011</v>
      </c>
    </row>
    <row r="114" spans="1:20" s="52" customFormat="1" x14ac:dyDescent="0.2">
      <c r="A114" s="4" t="s">
        <v>212</v>
      </c>
      <c r="B114" s="54">
        <v>0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2">
        <v>0</v>
      </c>
    </row>
    <row r="115" spans="1:20" s="54" customFormat="1" x14ac:dyDescent="0.2">
      <c r="A115" s="7" t="s">
        <v>213</v>
      </c>
      <c r="B115" s="52">
        <v>0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-18625.603471210001</v>
      </c>
      <c r="L115" s="52">
        <v>-24.801747420000002</v>
      </c>
      <c r="M115" s="52">
        <v>-17.835888000000001</v>
      </c>
      <c r="N115" s="52">
        <v>0</v>
      </c>
      <c r="O115" s="52">
        <v>0</v>
      </c>
      <c r="P115" s="52">
        <v>0</v>
      </c>
      <c r="Q115" s="52">
        <v>0</v>
      </c>
      <c r="R115" s="52">
        <v>-2201.7656262300002</v>
      </c>
      <c r="S115" s="52">
        <v>0</v>
      </c>
      <c r="T115" s="52">
        <v>-16694.207052860002</v>
      </c>
    </row>
    <row r="116" spans="1:20" s="52" customFormat="1" x14ac:dyDescent="0.2">
      <c r="A116" s="4" t="s">
        <v>214</v>
      </c>
      <c r="B116" s="54">
        <v>0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24.801747420000002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2">
        <v>24.801747420000002</v>
      </c>
    </row>
    <row r="117" spans="1:20" s="54" customFormat="1" x14ac:dyDescent="0.2">
      <c r="A117" s="7" t="s">
        <v>215</v>
      </c>
      <c r="B117" s="52">
        <v>0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-18625.603471210001</v>
      </c>
      <c r="L117" s="52">
        <v>0</v>
      </c>
      <c r="M117" s="52">
        <v>-17.835888000000001</v>
      </c>
      <c r="N117" s="52">
        <v>0</v>
      </c>
      <c r="O117" s="52">
        <v>0</v>
      </c>
      <c r="P117" s="52">
        <v>0</v>
      </c>
      <c r="Q117" s="52">
        <v>0</v>
      </c>
      <c r="R117" s="52">
        <v>-2201.7656262300002</v>
      </c>
      <c r="S117" s="52">
        <v>0</v>
      </c>
      <c r="T117" s="52">
        <v>-16669.405305439999</v>
      </c>
    </row>
    <row r="118" spans="1:20" s="54" customFormat="1" x14ac:dyDescent="0.2">
      <c r="A118" s="4" t="s">
        <v>201</v>
      </c>
      <c r="B118" s="54">
        <v>0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34089.30895259</v>
      </c>
      <c r="L118" s="54">
        <v>0</v>
      </c>
      <c r="M118" s="54">
        <v>0.8</v>
      </c>
      <c r="N118" s="54">
        <v>0</v>
      </c>
      <c r="O118" s="54">
        <v>0</v>
      </c>
      <c r="P118" s="54">
        <v>0</v>
      </c>
      <c r="Q118" s="54">
        <v>0</v>
      </c>
      <c r="R118" s="54">
        <v>38763.418957399997</v>
      </c>
      <c r="S118" s="54">
        <v>0</v>
      </c>
      <c r="T118" s="52">
        <v>106617.33398999</v>
      </c>
    </row>
    <row r="119" spans="1:20" s="52" customFormat="1" x14ac:dyDescent="0.2">
      <c r="A119" s="4" t="s">
        <v>202</v>
      </c>
      <c r="B119" s="54">
        <v>0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52714.9124238</v>
      </c>
      <c r="L119" s="54">
        <v>0</v>
      </c>
      <c r="M119" s="54">
        <v>18.635888000000001</v>
      </c>
      <c r="N119" s="54">
        <v>0</v>
      </c>
      <c r="O119" s="54">
        <v>0</v>
      </c>
      <c r="P119" s="54">
        <v>0</v>
      </c>
      <c r="Q119" s="54">
        <v>0</v>
      </c>
      <c r="R119" s="54">
        <v>40965.184583629998</v>
      </c>
      <c r="S119" s="54">
        <v>0</v>
      </c>
      <c r="T119" s="52">
        <v>123286.73929542999</v>
      </c>
    </row>
    <row r="120" spans="1:20" s="52" customFormat="1" x14ac:dyDescent="0.2">
      <c r="A120" s="7" t="s">
        <v>216</v>
      </c>
      <c r="B120" s="52">
        <v>0</v>
      </c>
      <c r="C120" s="52">
        <v>0</v>
      </c>
      <c r="D120" s="52">
        <v>-30761.3752404562</v>
      </c>
      <c r="E120" s="52">
        <v>0</v>
      </c>
      <c r="F120" s="52">
        <v>0</v>
      </c>
      <c r="G120" s="52">
        <v>-302.02689398000001</v>
      </c>
      <c r="H120" s="52">
        <v>0</v>
      </c>
      <c r="I120" s="52">
        <v>0</v>
      </c>
      <c r="J120" s="52">
        <v>0</v>
      </c>
      <c r="K120" s="52">
        <v>-170.52</v>
      </c>
      <c r="L120" s="52">
        <v>0</v>
      </c>
      <c r="M120" s="52">
        <v>0</v>
      </c>
      <c r="N120" s="52">
        <v>-4242.7016929609999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-21422.5345653972</v>
      </c>
    </row>
    <row r="121" spans="1:20" s="54" customFormat="1" x14ac:dyDescent="0.2">
      <c r="A121" s="7" t="s">
        <v>217</v>
      </c>
      <c r="B121" s="52">
        <v>0</v>
      </c>
      <c r="C121" s="52">
        <v>0</v>
      </c>
      <c r="D121" s="52">
        <v>-30761.3752404562</v>
      </c>
      <c r="E121" s="52">
        <v>0</v>
      </c>
      <c r="F121" s="52">
        <v>0</v>
      </c>
      <c r="G121" s="52">
        <v>-302.02689398000001</v>
      </c>
      <c r="H121" s="52">
        <v>0</v>
      </c>
      <c r="I121" s="52">
        <v>0</v>
      </c>
      <c r="J121" s="52">
        <v>0</v>
      </c>
      <c r="K121" s="52">
        <v>-170.52</v>
      </c>
      <c r="L121" s="52">
        <v>0</v>
      </c>
      <c r="M121" s="52">
        <v>0</v>
      </c>
      <c r="N121" s="52">
        <v>-4242.7016929609999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-90359.454565397187</v>
      </c>
    </row>
    <row r="122" spans="1:20" s="54" customFormat="1" x14ac:dyDescent="0.2">
      <c r="A122" s="4" t="s">
        <v>218</v>
      </c>
      <c r="B122" s="54">
        <v>0</v>
      </c>
      <c r="C122" s="54">
        <v>0</v>
      </c>
      <c r="D122" s="54">
        <v>66992.129094100805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2">
        <v>66992.129094100805</v>
      </c>
    </row>
    <row r="123" spans="1:20" s="52" customFormat="1" x14ac:dyDescent="0.2">
      <c r="A123" s="4" t="s">
        <v>219</v>
      </c>
      <c r="B123" s="54">
        <v>0</v>
      </c>
      <c r="C123" s="54">
        <v>0</v>
      </c>
      <c r="D123" s="54">
        <v>97753.504334557001</v>
      </c>
      <c r="E123" s="54">
        <v>0</v>
      </c>
      <c r="F123" s="54">
        <v>0</v>
      </c>
      <c r="G123" s="54">
        <v>302.02689398000001</v>
      </c>
      <c r="H123" s="54">
        <v>0</v>
      </c>
      <c r="I123" s="54">
        <v>0</v>
      </c>
      <c r="J123" s="54">
        <v>0</v>
      </c>
      <c r="K123" s="54">
        <v>170.52</v>
      </c>
      <c r="L123" s="54">
        <v>0</v>
      </c>
      <c r="M123" s="54">
        <v>0</v>
      </c>
      <c r="N123" s="54">
        <v>4242.7016929609999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2">
        <v>157351.58365949802</v>
      </c>
    </row>
    <row r="124" spans="1:20" s="54" customFormat="1" x14ac:dyDescent="0.2">
      <c r="A124" s="7" t="s">
        <v>220</v>
      </c>
      <c r="B124" s="52">
        <v>0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68936.92</v>
      </c>
    </row>
    <row r="125" spans="1:20" s="54" customFormat="1" x14ac:dyDescent="0.2">
      <c r="A125" s="4" t="s">
        <v>201</v>
      </c>
      <c r="B125" s="54">
        <v>0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2">
        <v>84198.52</v>
      </c>
    </row>
    <row r="126" spans="1:20" s="54" customFormat="1" x14ac:dyDescent="0.2">
      <c r="A126" s="4" t="s">
        <v>202</v>
      </c>
      <c r="B126" s="54">
        <v>0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2">
        <v>15261.6</v>
      </c>
    </row>
    <row r="127" spans="1:20" s="54" customFormat="1" x14ac:dyDescent="0.2">
      <c r="A127" s="4" t="s">
        <v>221</v>
      </c>
      <c r="B127" s="54">
        <v>0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2">
        <v>0</v>
      </c>
    </row>
    <row r="128" spans="1:20" s="54" customFormat="1" x14ac:dyDescent="0.2">
      <c r="A128" s="4" t="s">
        <v>222</v>
      </c>
      <c r="B128" s="54">
        <v>0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2">
        <v>0</v>
      </c>
    </row>
    <row r="129" spans="1:20" s="52" customFormat="1" x14ac:dyDescent="0.2">
      <c r="A129" s="4" t="s">
        <v>212</v>
      </c>
      <c r="B129" s="54">
        <v>0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2">
        <v>0</v>
      </c>
    </row>
    <row r="130" spans="1:20" s="54" customFormat="1" x14ac:dyDescent="0.2">
      <c r="A130" s="7" t="s">
        <v>223</v>
      </c>
      <c r="B130" s="52">
        <v>0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-3690.07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-874.55913505000001</v>
      </c>
      <c r="S130" s="52">
        <v>0</v>
      </c>
      <c r="T130" s="52">
        <v>-26254.85579605</v>
      </c>
    </row>
    <row r="131" spans="1:20" s="54" customFormat="1" x14ac:dyDescent="0.2">
      <c r="A131" s="4" t="s">
        <v>224</v>
      </c>
      <c r="B131" s="54">
        <v>0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6258.32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2">
        <v>31024.90597</v>
      </c>
    </row>
    <row r="132" spans="1:20" s="52" customFormat="1" x14ac:dyDescent="0.2">
      <c r="A132" s="4" t="s">
        <v>225</v>
      </c>
      <c r="B132" s="54">
        <v>0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9948.39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874.55913505000001</v>
      </c>
      <c r="S132" s="54">
        <v>0</v>
      </c>
      <c r="T132" s="52">
        <v>57279.761766050004</v>
      </c>
    </row>
    <row r="133" spans="1:20" s="54" customFormat="1" x14ac:dyDescent="0.2">
      <c r="A133" s="7" t="s">
        <v>226</v>
      </c>
      <c r="B133" s="52">
        <v>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</row>
    <row r="134" spans="1:20" s="54" customFormat="1" x14ac:dyDescent="0.2">
      <c r="A134" s="4" t="s">
        <v>227</v>
      </c>
      <c r="B134" s="54">
        <v>0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2">
        <v>0</v>
      </c>
    </row>
    <row r="135" spans="1:20" s="54" customFormat="1" x14ac:dyDescent="0.2">
      <c r="A135" s="4" t="s">
        <v>228</v>
      </c>
      <c r="B135" s="54">
        <v>0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</row>
    <row r="136" spans="1:20" s="54" customFormat="1" x14ac:dyDescent="0.2">
      <c r="A136" s="4"/>
    </row>
    <row r="137" spans="1:20" ht="12.75" thickBot="1" x14ac:dyDescent="0.2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</row>
    <row r="138" spans="1:20" ht="12.75" thickTop="1" x14ac:dyDescent="0.2">
      <c r="A138" s="56" t="s">
        <v>379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E162-6C88-4C27-B144-242C2FE4B37C}">
  <dimension ref="A1:Y138"/>
  <sheetViews>
    <sheetView showGridLines="0" defaultGridColor="0" topLeftCell="A4" colorId="60" zoomScale="96" zoomScaleNormal="96" workbookViewId="0">
      <pane xSplit="1" ySplit="7" topLeftCell="B11" activePane="bottomRight" state="frozen"/>
      <selection activeCell="AA48" activeCellId="1" sqref="M11 AA48"/>
      <selection pane="topRight" activeCell="AA48" activeCellId="1" sqref="M11 AA48"/>
      <selection pane="bottomLeft" activeCell="AA48" activeCellId="1" sqref="M11 AA48"/>
      <selection pane="bottomRight" activeCell="A12" sqref="A12"/>
    </sheetView>
  </sheetViews>
  <sheetFormatPr baseColWidth="10" defaultColWidth="11.42578125" defaultRowHeight="12" x14ac:dyDescent="0.2"/>
  <cols>
    <col min="1" max="1" width="51.5703125" style="56" bestFit="1" customWidth="1"/>
    <col min="2" max="2" width="8.7109375" style="56" bestFit="1" customWidth="1"/>
    <col min="3" max="3" width="9" style="56" bestFit="1" customWidth="1"/>
    <col min="4" max="4" width="8" style="56" bestFit="1" customWidth="1"/>
    <col min="5" max="6" width="10.85546875" style="56" bestFit="1" customWidth="1"/>
    <col min="7" max="7" width="8.85546875" style="56" bestFit="1" customWidth="1"/>
    <col min="8" max="9" width="10" style="56" bestFit="1" customWidth="1"/>
    <col min="10" max="10" width="9.28515625" style="56" bestFit="1" customWidth="1"/>
    <col min="11" max="11" width="10" style="56" bestFit="1" customWidth="1"/>
    <col min="12" max="12" width="9.85546875" style="56" bestFit="1" customWidth="1"/>
    <col min="13" max="14" width="8.85546875" style="56" bestFit="1" customWidth="1"/>
    <col min="15" max="15" width="7.5703125" style="56" bestFit="1" customWidth="1"/>
    <col min="16" max="16" width="9.5703125" style="56" bestFit="1" customWidth="1"/>
    <col min="17" max="17" width="10.42578125" style="56" bestFit="1" customWidth="1"/>
    <col min="18" max="18" width="9.140625" style="56" bestFit="1" customWidth="1"/>
    <col min="19" max="19" width="9.5703125" style="56" bestFit="1" customWidth="1"/>
    <col min="20" max="20" width="9.42578125" style="56" bestFit="1" customWidth="1"/>
    <col min="21" max="21" width="8.85546875" style="56" bestFit="1" customWidth="1"/>
    <col min="22" max="23" width="7.85546875" style="56" bestFit="1" customWidth="1"/>
    <col min="24" max="24" width="8.85546875" style="56" bestFit="1" customWidth="1"/>
    <col min="25" max="25" width="10.5703125" style="56" bestFit="1" customWidth="1"/>
    <col min="26" max="26" width="9.140625" style="56" bestFit="1" customWidth="1"/>
    <col min="27" max="27" width="4.85546875" style="56" bestFit="1" customWidth="1"/>
    <col min="28" max="33" width="11.42578125" style="56"/>
    <col min="34" max="34" width="11.85546875" style="56" bestFit="1" customWidth="1"/>
    <col min="35" max="16384" width="11.42578125" style="56"/>
  </cols>
  <sheetData>
    <row r="1" spans="1:25" x14ac:dyDescent="0.2">
      <c r="A1" s="58" t="s">
        <v>0</v>
      </c>
    </row>
    <row r="2" spans="1:25" x14ac:dyDescent="0.2">
      <c r="A2" s="58" t="s">
        <v>2</v>
      </c>
    </row>
    <row r="3" spans="1:25" x14ac:dyDescent="0.2">
      <c r="A3" s="58" t="s">
        <v>3</v>
      </c>
    </row>
    <row r="5" spans="1:25" x14ac:dyDescent="0.2">
      <c r="A5" s="57" t="s">
        <v>4</v>
      </c>
      <c r="B5" s="57"/>
      <c r="C5" s="57"/>
      <c r="D5" s="57"/>
      <c r="E5" s="57"/>
    </row>
    <row r="6" spans="1:25" x14ac:dyDescent="0.2">
      <c r="A6" s="57" t="s">
        <v>381</v>
      </c>
      <c r="B6" s="57"/>
      <c r="C6" s="57"/>
      <c r="D6" s="57"/>
      <c r="E6" s="57"/>
    </row>
    <row r="7" spans="1:25" x14ac:dyDescent="0.2">
      <c r="A7" s="57">
        <v>2023</v>
      </c>
      <c r="B7" s="57"/>
      <c r="C7" s="57"/>
      <c r="D7" s="57"/>
      <c r="E7" s="57"/>
    </row>
    <row r="8" spans="1:25" x14ac:dyDescent="0.2">
      <c r="A8" s="57" t="s">
        <v>5</v>
      </c>
      <c r="B8" s="20"/>
      <c r="C8" s="20"/>
      <c r="D8" s="20"/>
      <c r="E8" s="20"/>
      <c r="F8" s="20"/>
      <c r="G8" s="20"/>
      <c r="H8" s="20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</row>
    <row r="9" spans="1:25" ht="12.75" thickBo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</row>
    <row r="10" spans="1:25" ht="43.5" customHeight="1" thickTop="1" thickBot="1" x14ac:dyDescent="0.25">
      <c r="A10" s="3" t="s">
        <v>1</v>
      </c>
      <c r="B10" s="3" t="s">
        <v>9</v>
      </c>
      <c r="C10" s="3" t="s">
        <v>10</v>
      </c>
      <c r="D10" s="3" t="s">
        <v>11</v>
      </c>
      <c r="E10" s="3" t="s">
        <v>12</v>
      </c>
      <c r="F10" s="3" t="s">
        <v>13</v>
      </c>
      <c r="G10" s="3" t="s">
        <v>14</v>
      </c>
      <c r="H10" s="3" t="s">
        <v>15</v>
      </c>
      <c r="I10" s="3" t="s">
        <v>23</v>
      </c>
      <c r="J10" s="3" t="s">
        <v>29</v>
      </c>
      <c r="K10" s="3" t="s">
        <v>30</v>
      </c>
      <c r="L10" s="3" t="s">
        <v>44</v>
      </c>
      <c r="M10" s="3" t="s">
        <v>45</v>
      </c>
      <c r="N10" s="3" t="s">
        <v>46</v>
      </c>
      <c r="O10" s="50" t="s">
        <v>47</v>
      </c>
      <c r="P10" s="3" t="s">
        <v>62</v>
      </c>
      <c r="Q10" s="3" t="s">
        <v>64</v>
      </c>
      <c r="R10" s="3" t="s">
        <v>65</v>
      </c>
      <c r="S10" s="3" t="s">
        <v>97</v>
      </c>
      <c r="T10" s="3" t="s">
        <v>98</v>
      </c>
      <c r="U10" s="3" t="s">
        <v>116</v>
      </c>
      <c r="V10" s="3" t="s">
        <v>117</v>
      </c>
      <c r="W10" s="3" t="s">
        <v>118</v>
      </c>
      <c r="X10" s="3" t="s">
        <v>119</v>
      </c>
      <c r="Y10" s="3" t="s">
        <v>126</v>
      </c>
    </row>
    <row r="11" spans="1:25" s="54" customFormat="1" ht="12.75" thickTop="1" x14ac:dyDescent="0.2">
      <c r="A11" s="4"/>
      <c r="B11" s="5"/>
      <c r="C11" s="5"/>
      <c r="D11" s="5"/>
      <c r="E11" s="5"/>
      <c r="F11" s="5"/>
    </row>
    <row r="12" spans="1:25" s="52" customFormat="1" x14ac:dyDescent="0.2">
      <c r="A12" s="7" t="s">
        <v>127</v>
      </c>
      <c r="B12" s="8">
        <v>33498.472546290002</v>
      </c>
      <c r="C12" s="8">
        <v>91013.817762599996</v>
      </c>
      <c r="D12" s="8">
        <v>1249.3282612999999</v>
      </c>
      <c r="E12" s="8">
        <v>6697.8617413889997</v>
      </c>
      <c r="F12" s="8">
        <v>141403.69111234701</v>
      </c>
      <c r="G12" s="52">
        <v>2702.09416173</v>
      </c>
      <c r="H12" s="52">
        <v>64178.7088890304</v>
      </c>
      <c r="I12" s="52">
        <v>23460.270944600001</v>
      </c>
      <c r="J12" s="52">
        <v>0</v>
      </c>
      <c r="K12" s="52">
        <v>17506.35737971</v>
      </c>
      <c r="L12" s="52">
        <v>5319.8577634800004</v>
      </c>
      <c r="M12" s="52">
        <v>2795.1177364499999</v>
      </c>
      <c r="N12" s="52">
        <v>1848.3683121500001</v>
      </c>
      <c r="O12" s="52">
        <v>0</v>
      </c>
      <c r="P12" s="52">
        <v>5327.5001993400001</v>
      </c>
      <c r="Q12" s="52">
        <v>121774.26447593</v>
      </c>
      <c r="R12" s="52">
        <v>22163.847625819999</v>
      </c>
      <c r="S12" s="52">
        <v>6903.37851744</v>
      </c>
      <c r="T12" s="52">
        <v>826.37207799999999</v>
      </c>
      <c r="U12" s="52">
        <v>0</v>
      </c>
      <c r="V12" s="52">
        <v>0</v>
      </c>
      <c r="W12" s="52">
        <v>0</v>
      </c>
      <c r="X12" s="52">
        <v>0</v>
      </c>
      <c r="Y12" s="52">
        <f>SUM(B12:X12)</f>
        <v>548669.30950760643</v>
      </c>
    </row>
    <row r="13" spans="1:25" s="52" customFormat="1" x14ac:dyDescent="0.2">
      <c r="A13" s="7" t="s">
        <v>128</v>
      </c>
      <c r="B13" s="8">
        <v>33498.472546290002</v>
      </c>
      <c r="C13" s="8">
        <v>91013.817762599996</v>
      </c>
      <c r="D13" s="8">
        <v>1212.70189409</v>
      </c>
      <c r="E13" s="8">
        <v>5325.132307889</v>
      </c>
      <c r="F13" s="8">
        <v>141403.69111234701</v>
      </c>
      <c r="G13" s="52">
        <v>2702.09416173</v>
      </c>
      <c r="H13" s="52">
        <v>64178.7088890304</v>
      </c>
      <c r="I13" s="52">
        <v>23460.270944600001</v>
      </c>
      <c r="J13" s="52">
        <v>0</v>
      </c>
      <c r="K13" s="52">
        <v>17506.35737971</v>
      </c>
      <c r="L13" s="52">
        <v>5319.8577634800004</v>
      </c>
      <c r="M13" s="52">
        <v>687.67895180000005</v>
      </c>
      <c r="N13" s="52">
        <v>1848.3683121500001</v>
      </c>
      <c r="O13" s="52">
        <v>0</v>
      </c>
      <c r="P13" s="52">
        <v>5327.5001993400001</v>
      </c>
      <c r="Q13" s="52">
        <v>121774.26447593</v>
      </c>
      <c r="R13" s="52">
        <v>21353.640484129999</v>
      </c>
      <c r="S13" s="52">
        <v>6901.1022605199996</v>
      </c>
      <c r="T13" s="52">
        <v>826.37207799999999</v>
      </c>
      <c r="U13" s="52">
        <v>0</v>
      </c>
      <c r="V13" s="52">
        <v>0</v>
      </c>
      <c r="W13" s="52">
        <v>0</v>
      </c>
      <c r="X13" s="52">
        <v>0</v>
      </c>
      <c r="Y13" s="52">
        <f t="shared" ref="Y13:Y76" si="0">SUM(B13:X13)</f>
        <v>544340.03152363631</v>
      </c>
    </row>
    <row r="14" spans="1:25" s="52" customFormat="1" x14ac:dyDescent="0.2">
      <c r="A14" s="7" t="s">
        <v>129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f t="shared" si="0"/>
        <v>0</v>
      </c>
    </row>
    <row r="15" spans="1:25" s="52" customFormat="1" x14ac:dyDescent="0.2">
      <c r="A15" s="7" t="s">
        <v>130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f t="shared" si="0"/>
        <v>0</v>
      </c>
    </row>
    <row r="16" spans="1:25" s="54" customFormat="1" x14ac:dyDescent="0.2">
      <c r="A16" s="4" t="s">
        <v>131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2">
        <f t="shared" si="0"/>
        <v>0</v>
      </c>
    </row>
    <row r="17" spans="1:25" s="54" customFormat="1" x14ac:dyDescent="0.2">
      <c r="A17" s="4" t="s">
        <v>132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2">
        <f t="shared" si="0"/>
        <v>0</v>
      </c>
    </row>
    <row r="18" spans="1:25" s="54" customFormat="1" x14ac:dyDescent="0.2">
      <c r="A18" s="4" t="s">
        <v>133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2">
        <f t="shared" si="0"/>
        <v>0</v>
      </c>
    </row>
    <row r="19" spans="1:25" s="54" customFormat="1" x14ac:dyDescent="0.2">
      <c r="A19" s="4" t="s">
        <v>134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2">
        <f t="shared" si="0"/>
        <v>0</v>
      </c>
    </row>
    <row r="20" spans="1:25" s="52" customFormat="1" x14ac:dyDescent="0.2">
      <c r="A20" s="7" t="s">
        <v>135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f t="shared" si="0"/>
        <v>0</v>
      </c>
    </row>
    <row r="21" spans="1:25" s="54" customFormat="1" x14ac:dyDescent="0.2">
      <c r="A21" s="4" t="s">
        <v>136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2">
        <f t="shared" si="0"/>
        <v>0</v>
      </c>
    </row>
    <row r="22" spans="1:25" s="54" customFormat="1" x14ac:dyDescent="0.2">
      <c r="A22" s="4" t="s">
        <v>137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2">
        <f t="shared" si="0"/>
        <v>0</v>
      </c>
    </row>
    <row r="23" spans="1:25" s="54" customFormat="1" x14ac:dyDescent="0.2">
      <c r="A23" s="4" t="s">
        <v>134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2">
        <f t="shared" si="0"/>
        <v>0</v>
      </c>
    </row>
    <row r="24" spans="1:25" s="52" customFormat="1" x14ac:dyDescent="0.2">
      <c r="A24" s="7" t="s">
        <v>138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f t="shared" si="0"/>
        <v>0</v>
      </c>
    </row>
    <row r="25" spans="1:25" s="54" customFormat="1" x14ac:dyDescent="0.2">
      <c r="A25" s="4" t="s">
        <v>139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2">
        <f t="shared" si="0"/>
        <v>0</v>
      </c>
    </row>
    <row r="26" spans="1:25" s="52" customFormat="1" x14ac:dyDescent="0.2">
      <c r="A26" s="7" t="s">
        <v>140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f t="shared" si="0"/>
        <v>0</v>
      </c>
    </row>
    <row r="27" spans="1:25" s="52" customFormat="1" x14ac:dyDescent="0.2">
      <c r="A27" s="7" t="s">
        <v>141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f t="shared" si="0"/>
        <v>0</v>
      </c>
    </row>
    <row r="28" spans="1:25" s="54" customFormat="1" x14ac:dyDescent="0.2">
      <c r="A28" s="4" t="s">
        <v>142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2">
        <f t="shared" si="0"/>
        <v>0</v>
      </c>
    </row>
    <row r="29" spans="1:25" s="54" customFormat="1" x14ac:dyDescent="0.2">
      <c r="A29" s="4" t="s">
        <v>143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2">
        <f t="shared" si="0"/>
        <v>0</v>
      </c>
    </row>
    <row r="30" spans="1:25" s="54" customFormat="1" x14ac:dyDescent="0.2">
      <c r="A30" s="4" t="s">
        <v>144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2">
        <f t="shared" si="0"/>
        <v>0</v>
      </c>
    </row>
    <row r="31" spans="1:25" s="54" customFormat="1" x14ac:dyDescent="0.2">
      <c r="A31" s="4" t="s">
        <v>145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2">
        <f t="shared" si="0"/>
        <v>0</v>
      </c>
    </row>
    <row r="32" spans="1:25" s="54" customFormat="1" x14ac:dyDescent="0.2">
      <c r="A32" s="4" t="s">
        <v>146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2">
        <f t="shared" si="0"/>
        <v>0</v>
      </c>
    </row>
    <row r="33" spans="1:25" s="52" customFormat="1" x14ac:dyDescent="0.2">
      <c r="A33" s="7" t="s">
        <v>147</v>
      </c>
      <c r="B33" s="8">
        <v>-4.4999999999999998E-7</v>
      </c>
      <c r="C33" s="8">
        <v>-11319.36726619</v>
      </c>
      <c r="D33" s="8">
        <v>-876.83838309999999</v>
      </c>
      <c r="E33" s="8">
        <v>-3.2401535799999999</v>
      </c>
      <c r="F33" s="8">
        <v>-44768.034017539998</v>
      </c>
      <c r="G33" s="52">
        <v>-3198.3232435099999</v>
      </c>
      <c r="H33" s="52">
        <v>-3110.1292664492998</v>
      </c>
      <c r="I33" s="52">
        <v>0</v>
      </c>
      <c r="J33" s="52">
        <v>0</v>
      </c>
      <c r="K33" s="52">
        <v>0</v>
      </c>
      <c r="L33" s="52">
        <v>-889.36365824999996</v>
      </c>
      <c r="M33" s="52">
        <v>-2445.6258454399999</v>
      </c>
      <c r="N33" s="52">
        <v>-31.80584438</v>
      </c>
      <c r="O33" s="52">
        <v>0</v>
      </c>
      <c r="P33" s="52">
        <v>0</v>
      </c>
      <c r="Q33" s="52">
        <v>-22313.051982379999</v>
      </c>
      <c r="R33" s="52">
        <v>4.3539112900000001</v>
      </c>
      <c r="S33" s="52">
        <v>-2105.3203223300002</v>
      </c>
      <c r="T33" s="52">
        <v>-55.851861999999997</v>
      </c>
      <c r="U33" s="52">
        <v>0</v>
      </c>
      <c r="V33" s="52">
        <v>0</v>
      </c>
      <c r="W33" s="52">
        <v>0</v>
      </c>
      <c r="X33" s="52">
        <v>0</v>
      </c>
      <c r="Y33" s="52">
        <f t="shared" si="0"/>
        <v>-91112.597934309277</v>
      </c>
    </row>
    <row r="34" spans="1:25" s="52" customFormat="1" x14ac:dyDescent="0.2">
      <c r="A34" s="7" t="s">
        <v>148</v>
      </c>
      <c r="B34" s="8">
        <v>-4.4999999999999998E-7</v>
      </c>
      <c r="C34" s="8">
        <v>-11319.36726619</v>
      </c>
      <c r="D34" s="8">
        <v>-876.83838309999999</v>
      </c>
      <c r="E34" s="8">
        <v>-3.2401535799999999</v>
      </c>
      <c r="F34" s="8">
        <v>-44768.034017539998</v>
      </c>
      <c r="G34" s="52">
        <v>-3198.3232435099999</v>
      </c>
      <c r="H34" s="52">
        <v>-3110.1292664492998</v>
      </c>
      <c r="I34" s="52">
        <v>0</v>
      </c>
      <c r="J34" s="52">
        <v>0</v>
      </c>
      <c r="K34" s="52">
        <v>0</v>
      </c>
      <c r="L34" s="52">
        <v>-889.36365824999996</v>
      </c>
      <c r="M34" s="52">
        <v>-2445.6258454399999</v>
      </c>
      <c r="N34" s="52">
        <v>-31.80584438</v>
      </c>
      <c r="O34" s="52">
        <v>0</v>
      </c>
      <c r="P34" s="52">
        <v>0</v>
      </c>
      <c r="Q34" s="52">
        <v>-22313.051982379999</v>
      </c>
      <c r="R34" s="52">
        <v>4.3539112900000001</v>
      </c>
      <c r="S34" s="52">
        <v>-2105.3203223300002</v>
      </c>
      <c r="T34" s="52">
        <v>-55.851861999999997</v>
      </c>
      <c r="U34" s="52">
        <v>0</v>
      </c>
      <c r="V34" s="52">
        <v>0</v>
      </c>
      <c r="W34" s="52">
        <v>0</v>
      </c>
      <c r="X34" s="52">
        <v>0</v>
      </c>
      <c r="Y34" s="52">
        <f t="shared" si="0"/>
        <v>-91112.597934309277</v>
      </c>
    </row>
    <row r="35" spans="1:25" s="52" customFormat="1" x14ac:dyDescent="0.2">
      <c r="A35" s="7" t="s">
        <v>149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f t="shared" si="0"/>
        <v>0</v>
      </c>
    </row>
    <row r="36" spans="1:25" s="52" customFormat="1" x14ac:dyDescent="0.2">
      <c r="A36" s="7" t="s">
        <v>150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f t="shared" si="0"/>
        <v>0</v>
      </c>
    </row>
    <row r="37" spans="1:25" s="52" customFormat="1" x14ac:dyDescent="0.2">
      <c r="A37" s="7" t="s">
        <v>151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f t="shared" si="0"/>
        <v>0</v>
      </c>
    </row>
    <row r="38" spans="1:25" s="52" customFormat="1" x14ac:dyDescent="0.2">
      <c r="A38" s="7" t="s">
        <v>152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f t="shared" si="0"/>
        <v>0</v>
      </c>
    </row>
    <row r="39" spans="1:25" s="55" customFormat="1" x14ac:dyDescent="0.2">
      <c r="A39" s="4" t="s">
        <v>153</v>
      </c>
      <c r="B39" s="5">
        <v>-4.4999999999999998E-7</v>
      </c>
      <c r="C39" s="5">
        <v>-11319.36726619</v>
      </c>
      <c r="D39" s="5">
        <v>-876.83838309999999</v>
      </c>
      <c r="E39" s="5">
        <v>-3.2401535799999999</v>
      </c>
      <c r="F39" s="5">
        <v>-44768.034017539998</v>
      </c>
      <c r="G39" s="54">
        <v>-3198.3232435099999</v>
      </c>
      <c r="H39" s="54">
        <v>-3110.1292664492998</v>
      </c>
      <c r="I39" s="54">
        <v>0</v>
      </c>
      <c r="J39" s="54">
        <v>0</v>
      </c>
      <c r="K39" s="54">
        <v>0</v>
      </c>
      <c r="L39" s="54">
        <v>-889.36365824999996</v>
      </c>
      <c r="M39" s="54">
        <v>-2445.6258454399999</v>
      </c>
      <c r="N39" s="54">
        <v>-31.80584438</v>
      </c>
      <c r="O39" s="55">
        <v>0</v>
      </c>
      <c r="P39" s="54">
        <v>0</v>
      </c>
      <c r="Q39" s="54">
        <v>-22313.051982379999</v>
      </c>
      <c r="R39" s="54">
        <v>4.3539112900000001</v>
      </c>
      <c r="S39" s="54">
        <v>-2105.3203223300002</v>
      </c>
      <c r="T39" s="54">
        <v>-55.851861999999997</v>
      </c>
      <c r="U39" s="54">
        <v>0</v>
      </c>
      <c r="V39" s="54">
        <v>0</v>
      </c>
      <c r="W39" s="54">
        <v>0</v>
      </c>
      <c r="X39" s="54">
        <v>0</v>
      </c>
      <c r="Y39" s="53">
        <f t="shared" si="0"/>
        <v>-91112.597934309277</v>
      </c>
    </row>
    <row r="40" spans="1:25" s="54" customFormat="1" x14ac:dyDescent="0.2">
      <c r="A40" s="4" t="s">
        <v>154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2">
        <f t="shared" si="0"/>
        <v>0</v>
      </c>
    </row>
    <row r="41" spans="1:25" s="54" customFormat="1" x14ac:dyDescent="0.2">
      <c r="A41" s="4" t="s">
        <v>155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2">
        <f t="shared" si="0"/>
        <v>0</v>
      </c>
    </row>
    <row r="42" spans="1:25" s="54" customFormat="1" x14ac:dyDescent="0.2">
      <c r="A42" s="4" t="s">
        <v>156</v>
      </c>
      <c r="B42" s="5">
        <v>33498.472546739999</v>
      </c>
      <c r="C42" s="5">
        <v>102333.18502879</v>
      </c>
      <c r="D42" s="5">
        <v>2089.5402771899999</v>
      </c>
      <c r="E42" s="5">
        <v>5328.372461469</v>
      </c>
      <c r="F42" s="5">
        <v>186171.725129887</v>
      </c>
      <c r="G42" s="54">
        <v>5900.4174052400003</v>
      </c>
      <c r="H42" s="54">
        <v>67288.838155479694</v>
      </c>
      <c r="I42" s="54">
        <v>23460.270944600001</v>
      </c>
      <c r="J42" s="54">
        <v>0</v>
      </c>
      <c r="K42" s="54">
        <v>17506.35737971</v>
      </c>
      <c r="L42" s="54">
        <v>6209.2214217299997</v>
      </c>
      <c r="M42" s="54">
        <v>3133.30479724</v>
      </c>
      <c r="N42" s="54">
        <v>1880.1741565299999</v>
      </c>
      <c r="O42" s="54">
        <v>0</v>
      </c>
      <c r="P42" s="54">
        <v>5327.5001993400001</v>
      </c>
      <c r="Q42" s="54">
        <v>144087.31645831</v>
      </c>
      <c r="R42" s="54">
        <v>21349.286572839999</v>
      </c>
      <c r="S42" s="54">
        <v>9006.4225828500003</v>
      </c>
      <c r="T42" s="54">
        <v>882.22393999999997</v>
      </c>
      <c r="U42" s="54">
        <v>0</v>
      </c>
      <c r="V42" s="54">
        <v>0</v>
      </c>
      <c r="W42" s="54">
        <v>0</v>
      </c>
      <c r="X42" s="54">
        <v>0</v>
      </c>
      <c r="Y42" s="52">
        <f t="shared" si="0"/>
        <v>635452.6294579457</v>
      </c>
    </row>
    <row r="43" spans="1:25" s="52" customFormat="1" x14ac:dyDescent="0.2">
      <c r="A43" s="7" t="s">
        <v>157</v>
      </c>
      <c r="B43" s="8">
        <v>0</v>
      </c>
      <c r="C43" s="8">
        <v>0</v>
      </c>
      <c r="D43" s="8">
        <v>36.626367209999998</v>
      </c>
      <c r="E43" s="8">
        <v>1372.7294334999999</v>
      </c>
      <c r="F43" s="8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2107.4387846499999</v>
      </c>
      <c r="N43" s="52">
        <v>0</v>
      </c>
      <c r="O43" s="52">
        <v>0</v>
      </c>
      <c r="P43" s="52">
        <v>0</v>
      </c>
      <c r="Q43" s="52">
        <v>0</v>
      </c>
      <c r="R43" s="52">
        <v>810.20714168999996</v>
      </c>
      <c r="S43" s="52">
        <v>2.2762569199999998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Y43" s="52">
        <f t="shared" si="0"/>
        <v>4329.2779839699997</v>
      </c>
    </row>
    <row r="44" spans="1:25" s="54" customFormat="1" x14ac:dyDescent="0.2">
      <c r="A44" s="4" t="s">
        <v>158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806.74747970999999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2">
        <f t="shared" si="0"/>
        <v>806.74747970999999</v>
      </c>
    </row>
    <row r="45" spans="1:25" s="52" customFormat="1" x14ac:dyDescent="0.2">
      <c r="A45" s="7" t="s">
        <v>159</v>
      </c>
      <c r="B45" s="8">
        <v>0</v>
      </c>
      <c r="C45" s="8">
        <v>0</v>
      </c>
      <c r="D45" s="8">
        <v>0</v>
      </c>
      <c r="E45" s="8">
        <v>1372.7294334999999</v>
      </c>
      <c r="F45" s="8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3.4596619799999999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f t="shared" si="0"/>
        <v>1376.1890954799999</v>
      </c>
    </row>
    <row r="46" spans="1:25" s="52" customFormat="1" x14ac:dyDescent="0.2">
      <c r="A46" s="7" t="s">
        <v>148</v>
      </c>
      <c r="B46" s="8">
        <v>0</v>
      </c>
      <c r="C46" s="8">
        <v>0</v>
      </c>
      <c r="D46" s="8">
        <v>0</v>
      </c>
      <c r="E46" s="8">
        <v>854.38200442000004</v>
      </c>
      <c r="F46" s="8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3.4596619799999999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f t="shared" si="0"/>
        <v>857.84166640000001</v>
      </c>
    </row>
    <row r="47" spans="1:25" s="54" customFormat="1" x14ac:dyDescent="0.2">
      <c r="A47" s="4" t="s">
        <v>153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4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f t="shared" si="0"/>
        <v>0</v>
      </c>
    </row>
    <row r="48" spans="1:25" s="54" customFormat="1" x14ac:dyDescent="0.2">
      <c r="A48" s="4" t="s">
        <v>154</v>
      </c>
      <c r="B48" s="5">
        <v>0</v>
      </c>
      <c r="C48" s="5">
        <v>0</v>
      </c>
      <c r="D48" s="5">
        <v>0</v>
      </c>
      <c r="E48" s="5">
        <v>854.38200442000004</v>
      </c>
      <c r="F48" s="5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3.4596619799999999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2">
        <f t="shared" si="0"/>
        <v>857.84166640000001</v>
      </c>
    </row>
    <row r="49" spans="1:25" s="54" customFormat="1" x14ac:dyDescent="0.2">
      <c r="A49" s="4" t="s">
        <v>155</v>
      </c>
      <c r="B49" s="5">
        <v>0</v>
      </c>
      <c r="C49" s="5">
        <v>0</v>
      </c>
      <c r="D49" s="5">
        <v>0</v>
      </c>
      <c r="E49" s="5">
        <v>518.34742907999998</v>
      </c>
      <c r="F49" s="5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2">
        <f t="shared" si="0"/>
        <v>518.34742907999998</v>
      </c>
    </row>
    <row r="50" spans="1:25" s="54" customFormat="1" x14ac:dyDescent="0.2">
      <c r="A50" s="4" t="s">
        <v>160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2">
        <f t="shared" si="0"/>
        <v>0</v>
      </c>
    </row>
    <row r="51" spans="1:25" s="52" customFormat="1" x14ac:dyDescent="0.2">
      <c r="A51" s="7" t="s">
        <v>161</v>
      </c>
      <c r="B51" s="5">
        <v>0</v>
      </c>
      <c r="C51" s="5">
        <v>0</v>
      </c>
      <c r="D51" s="5">
        <v>36.626367209999998</v>
      </c>
      <c r="E51" s="5">
        <v>0</v>
      </c>
      <c r="F51" s="5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2107.4387846499999</v>
      </c>
      <c r="N51" s="54">
        <v>0</v>
      </c>
      <c r="O51" s="52">
        <v>0</v>
      </c>
      <c r="P51" s="54">
        <v>0</v>
      </c>
      <c r="Q51" s="54">
        <v>0</v>
      </c>
      <c r="R51" s="54">
        <v>0</v>
      </c>
      <c r="S51" s="54">
        <v>2.2762569199999998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2">
        <f t="shared" si="0"/>
        <v>2146.3414087799997</v>
      </c>
    </row>
    <row r="52" spans="1:25" s="52" customFormat="1" x14ac:dyDescent="0.2">
      <c r="A52" s="7" t="s">
        <v>162</v>
      </c>
      <c r="B52" s="8">
        <v>5342.26567316</v>
      </c>
      <c r="C52" s="8">
        <v>7350.2749636999997</v>
      </c>
      <c r="D52" s="8">
        <v>350.93057722999998</v>
      </c>
      <c r="E52" s="8">
        <v>201493.03992457001</v>
      </c>
      <c r="F52" s="8">
        <v>23244.003136949999</v>
      </c>
      <c r="G52" s="52">
        <v>443.23560596999999</v>
      </c>
      <c r="H52" s="52">
        <v>30240.348283722898</v>
      </c>
      <c r="I52" s="52">
        <v>7298.9867667899998</v>
      </c>
      <c r="J52" s="52">
        <v>1125.9605742000001</v>
      </c>
      <c r="K52" s="52">
        <v>1013.90711585</v>
      </c>
      <c r="L52" s="52">
        <v>1048.44557659</v>
      </c>
      <c r="M52" s="52">
        <v>422.41000209999999</v>
      </c>
      <c r="N52" s="52">
        <v>42.427108539999999</v>
      </c>
      <c r="O52" s="52">
        <v>0</v>
      </c>
      <c r="P52" s="52">
        <v>15816.51188539</v>
      </c>
      <c r="Q52" s="52">
        <v>10477.00732207</v>
      </c>
      <c r="R52" s="52">
        <v>14361.977519010001</v>
      </c>
      <c r="S52" s="52">
        <v>661.07669811999995</v>
      </c>
      <c r="T52" s="52">
        <v>334.93529000000001</v>
      </c>
      <c r="U52" s="52">
        <v>10869.798830952001</v>
      </c>
      <c r="V52" s="52">
        <v>3970.69491384</v>
      </c>
      <c r="W52" s="52">
        <v>3297.3136178200002</v>
      </c>
      <c r="X52" s="52">
        <v>4332.4855621699999</v>
      </c>
      <c r="Y52" s="52">
        <f t="shared" si="0"/>
        <v>343538.03694874485</v>
      </c>
    </row>
    <row r="53" spans="1:25" s="52" customFormat="1" x14ac:dyDescent="0.2">
      <c r="A53" s="7" t="s">
        <v>163</v>
      </c>
      <c r="B53" s="8">
        <v>5342.26567316</v>
      </c>
      <c r="C53" s="8">
        <v>35543.57314629</v>
      </c>
      <c r="D53" s="8">
        <v>350.93057722999998</v>
      </c>
      <c r="E53" s="8">
        <v>201493.03992457001</v>
      </c>
      <c r="F53" s="8">
        <v>24775.406532199999</v>
      </c>
      <c r="G53" s="52">
        <v>443.23560596999999</v>
      </c>
      <c r="H53" s="52">
        <v>30240.348283722898</v>
      </c>
      <c r="I53" s="52">
        <v>1444.04759934</v>
      </c>
      <c r="J53" s="52">
        <v>1125.9605742000001</v>
      </c>
      <c r="K53" s="52">
        <v>2424.51038801</v>
      </c>
      <c r="L53" s="52">
        <v>1048.44557659</v>
      </c>
      <c r="M53" s="52">
        <v>422.41000209999999</v>
      </c>
      <c r="N53" s="52">
        <v>42.427108539999999</v>
      </c>
      <c r="O53" s="52">
        <v>0</v>
      </c>
      <c r="P53" s="52">
        <v>204.05064393999999</v>
      </c>
      <c r="Q53" s="52">
        <v>16997.938748</v>
      </c>
      <c r="R53" s="52">
        <v>6206.2107774799997</v>
      </c>
      <c r="S53" s="52">
        <v>661.07669811999995</v>
      </c>
      <c r="T53" s="52">
        <v>334.93529000000001</v>
      </c>
      <c r="U53" s="52">
        <v>10869.798830952001</v>
      </c>
      <c r="V53" s="52">
        <v>3970.69491384</v>
      </c>
      <c r="W53" s="52">
        <v>3297.3136178200002</v>
      </c>
      <c r="X53" s="52">
        <v>4332.4855621699999</v>
      </c>
      <c r="Y53" s="52">
        <f t="shared" si="0"/>
        <v>351571.10607424489</v>
      </c>
    </row>
    <row r="54" spans="1:25" s="54" customFormat="1" x14ac:dyDescent="0.2">
      <c r="A54" s="4" t="s">
        <v>164</v>
      </c>
      <c r="B54" s="8">
        <v>948.99363210000001</v>
      </c>
      <c r="C54" s="8">
        <v>4448.5767889400004</v>
      </c>
      <c r="D54" s="8">
        <v>175.89868304000001</v>
      </c>
      <c r="E54" s="8">
        <v>146.34937796</v>
      </c>
      <c r="F54" s="8">
        <v>7136.1455173000004</v>
      </c>
      <c r="G54" s="52">
        <v>300.51501101999997</v>
      </c>
      <c r="H54" s="52">
        <v>4169.1562850603004</v>
      </c>
      <c r="I54" s="52">
        <v>741.52265993000003</v>
      </c>
      <c r="J54" s="52">
        <v>1125.9605742000001</v>
      </c>
      <c r="K54" s="52">
        <v>104.6321578</v>
      </c>
      <c r="L54" s="52">
        <v>722.77035660000001</v>
      </c>
      <c r="M54" s="52">
        <v>300.75674679000002</v>
      </c>
      <c r="N54" s="52">
        <v>23.95213176</v>
      </c>
      <c r="O54" s="54">
        <v>0</v>
      </c>
      <c r="P54" s="52">
        <v>144.89445284000001</v>
      </c>
      <c r="Q54" s="52">
        <v>2573.4546664200002</v>
      </c>
      <c r="R54" s="52">
        <v>112.99276513</v>
      </c>
      <c r="S54" s="52">
        <v>499.14781074000001</v>
      </c>
      <c r="T54" s="52">
        <v>64.359286999999995</v>
      </c>
      <c r="U54" s="52">
        <v>10558.244699952</v>
      </c>
      <c r="V54" s="52">
        <v>3936.7582170699998</v>
      </c>
      <c r="W54" s="52">
        <v>3232.1872556799999</v>
      </c>
      <c r="X54" s="52">
        <v>4276.3023346500004</v>
      </c>
      <c r="Y54" s="52">
        <f t="shared" si="0"/>
        <v>45743.571411982295</v>
      </c>
    </row>
    <row r="55" spans="1:25" s="54" customFormat="1" x14ac:dyDescent="0.2">
      <c r="A55" s="4" t="s">
        <v>165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2">
        <f t="shared" si="0"/>
        <v>0</v>
      </c>
    </row>
    <row r="56" spans="1:25" s="54" customFormat="1" x14ac:dyDescent="0.2">
      <c r="A56" s="4" t="s">
        <v>166</v>
      </c>
      <c r="B56" s="5">
        <v>948.99363210000001</v>
      </c>
      <c r="C56" s="5">
        <v>3338.4474976199999</v>
      </c>
      <c r="D56" s="5">
        <v>97.249764650000003</v>
      </c>
      <c r="E56" s="5">
        <v>126.74456196</v>
      </c>
      <c r="F56" s="5">
        <v>4858.2897328999998</v>
      </c>
      <c r="G56" s="54">
        <v>172.99603701999999</v>
      </c>
      <c r="H56" s="54">
        <v>3783.9278660602999</v>
      </c>
      <c r="I56" s="54">
        <v>58.64123223</v>
      </c>
      <c r="J56" s="54">
        <v>41.502940879999997</v>
      </c>
      <c r="K56" s="54">
        <v>104.6321578</v>
      </c>
      <c r="L56" s="54">
        <v>636.01745830000004</v>
      </c>
      <c r="M56" s="54">
        <v>70.983459789999998</v>
      </c>
      <c r="N56" s="54">
        <v>23.95213176</v>
      </c>
      <c r="O56" s="54">
        <v>0</v>
      </c>
      <c r="P56" s="54">
        <v>109.33426684</v>
      </c>
      <c r="Q56" s="54">
        <v>2573.4546664200002</v>
      </c>
      <c r="R56" s="54">
        <v>112.99276513</v>
      </c>
      <c r="S56" s="54">
        <v>296.29743173999998</v>
      </c>
      <c r="T56" s="54">
        <v>64.359286999999995</v>
      </c>
      <c r="U56" s="54">
        <v>245.68535800000001</v>
      </c>
      <c r="V56" s="54">
        <v>93.658568369999998</v>
      </c>
      <c r="W56" s="54">
        <v>63.318661810000002</v>
      </c>
      <c r="X56" s="54">
        <v>87.575443419999999</v>
      </c>
      <c r="Y56" s="52">
        <f t="shared" si="0"/>
        <v>17909.0549218003</v>
      </c>
    </row>
    <row r="57" spans="1:25" s="54" customFormat="1" x14ac:dyDescent="0.2">
      <c r="A57" s="4" t="s">
        <v>167</v>
      </c>
      <c r="B57" s="5">
        <v>948.99363210000001</v>
      </c>
      <c r="C57" s="5">
        <v>3338.4474976199999</v>
      </c>
      <c r="D57" s="5">
        <v>97.249764650000003</v>
      </c>
      <c r="E57" s="5">
        <v>126.74456196</v>
      </c>
      <c r="F57" s="5">
        <v>4858.2897328999998</v>
      </c>
      <c r="G57" s="54">
        <v>172.99603701999999</v>
      </c>
      <c r="H57" s="54">
        <v>3783.9278660602999</v>
      </c>
      <c r="I57" s="54">
        <v>58.64123223</v>
      </c>
      <c r="J57" s="54">
        <v>41.502940879999997</v>
      </c>
      <c r="K57" s="54">
        <v>104.6321578</v>
      </c>
      <c r="L57" s="54">
        <v>636.01745830000004</v>
      </c>
      <c r="M57" s="54">
        <v>70.983459789999998</v>
      </c>
      <c r="N57" s="54">
        <v>23.95213176</v>
      </c>
      <c r="O57" s="54">
        <v>0</v>
      </c>
      <c r="P57" s="54">
        <v>109.33426684</v>
      </c>
      <c r="Q57" s="54">
        <v>2573.4546664200002</v>
      </c>
      <c r="R57" s="54">
        <v>112.99276513</v>
      </c>
      <c r="S57" s="54">
        <v>296.29743173999998</v>
      </c>
      <c r="T57" s="54">
        <v>64.359286999999995</v>
      </c>
      <c r="U57" s="54">
        <v>245.68535800000001</v>
      </c>
      <c r="V57" s="54">
        <v>93.658568369999998</v>
      </c>
      <c r="W57" s="54">
        <v>63.318661810000002</v>
      </c>
      <c r="X57" s="54">
        <v>87.575443419999999</v>
      </c>
      <c r="Y57" s="52">
        <f t="shared" si="0"/>
        <v>17909.0549218003</v>
      </c>
    </row>
    <row r="58" spans="1:25" s="52" customFormat="1" x14ac:dyDescent="0.2">
      <c r="A58" s="7" t="s">
        <v>168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2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2">
        <f t="shared" si="0"/>
        <v>0</v>
      </c>
    </row>
    <row r="59" spans="1:25" s="52" customFormat="1" x14ac:dyDescent="0.2">
      <c r="A59" s="7" t="s">
        <v>169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f t="shared" si="0"/>
        <v>0</v>
      </c>
    </row>
    <row r="60" spans="1:25" s="54" customFormat="1" x14ac:dyDescent="0.2">
      <c r="A60" s="4" t="s">
        <v>143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4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f t="shared" si="0"/>
        <v>0</v>
      </c>
    </row>
    <row r="61" spans="1:25" s="54" customFormat="1" x14ac:dyDescent="0.2">
      <c r="A61" s="4" t="s">
        <v>142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2">
        <f t="shared" si="0"/>
        <v>0</v>
      </c>
    </row>
    <row r="62" spans="1:25" s="54" customFormat="1" x14ac:dyDescent="0.2">
      <c r="A62" s="4" t="s">
        <v>144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2">
        <f t="shared" si="0"/>
        <v>0</v>
      </c>
    </row>
    <row r="63" spans="1:25" s="54" customFormat="1" x14ac:dyDescent="0.2">
      <c r="A63" s="4" t="s">
        <v>170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2">
        <f t="shared" si="0"/>
        <v>0</v>
      </c>
    </row>
    <row r="64" spans="1:25" s="52" customFormat="1" x14ac:dyDescent="0.2">
      <c r="A64" s="7" t="s">
        <v>171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2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2">
        <f t="shared" si="0"/>
        <v>0</v>
      </c>
    </row>
    <row r="65" spans="1:25" s="54" customFormat="1" x14ac:dyDescent="0.2">
      <c r="A65" s="4" t="s">
        <v>172</v>
      </c>
      <c r="B65" s="8">
        <v>0</v>
      </c>
      <c r="C65" s="8">
        <v>1110.12929132</v>
      </c>
      <c r="D65" s="8">
        <v>78.648918390000006</v>
      </c>
      <c r="E65" s="8">
        <v>19.604816</v>
      </c>
      <c r="F65" s="8">
        <v>2277.8557844000002</v>
      </c>
      <c r="G65" s="52">
        <v>127.518974</v>
      </c>
      <c r="H65" s="52">
        <v>385.22841899999997</v>
      </c>
      <c r="I65" s="52">
        <v>682.88142770000002</v>
      </c>
      <c r="J65" s="52">
        <v>0</v>
      </c>
      <c r="K65" s="52">
        <v>0</v>
      </c>
      <c r="L65" s="52">
        <v>86.752898299999998</v>
      </c>
      <c r="M65" s="52">
        <v>229.77328700000001</v>
      </c>
      <c r="N65" s="52">
        <v>0</v>
      </c>
      <c r="O65" s="54">
        <v>0</v>
      </c>
      <c r="P65" s="52">
        <v>35.560186000000002</v>
      </c>
      <c r="Q65" s="52">
        <v>0</v>
      </c>
      <c r="R65" s="52">
        <v>0</v>
      </c>
      <c r="S65" s="52">
        <v>202.850379</v>
      </c>
      <c r="T65" s="52">
        <v>0</v>
      </c>
      <c r="U65" s="52">
        <v>0</v>
      </c>
      <c r="V65" s="52">
        <v>0</v>
      </c>
      <c r="W65" s="52">
        <v>0</v>
      </c>
      <c r="X65" s="52">
        <v>0</v>
      </c>
      <c r="Y65" s="52">
        <f t="shared" si="0"/>
        <v>5236.8043811100006</v>
      </c>
    </row>
    <row r="66" spans="1:25" s="54" customFormat="1" x14ac:dyDescent="0.2">
      <c r="A66" s="4" t="s">
        <v>173</v>
      </c>
      <c r="B66" s="5">
        <v>0</v>
      </c>
      <c r="C66" s="5">
        <v>1110.12929132</v>
      </c>
      <c r="D66" s="5">
        <v>78.648918390000006</v>
      </c>
      <c r="E66" s="5">
        <v>19.604816</v>
      </c>
      <c r="F66" s="5">
        <v>2277.8557844000002</v>
      </c>
      <c r="G66" s="54">
        <v>127.518974</v>
      </c>
      <c r="H66" s="54">
        <v>385.22841899999997</v>
      </c>
      <c r="I66" s="54">
        <v>682.88142770000002</v>
      </c>
      <c r="J66" s="54">
        <v>0</v>
      </c>
      <c r="K66" s="54">
        <v>0</v>
      </c>
      <c r="L66" s="54">
        <v>86.752898299999998</v>
      </c>
      <c r="M66" s="54">
        <v>229.77328700000001</v>
      </c>
      <c r="N66" s="54">
        <v>0</v>
      </c>
      <c r="O66" s="54">
        <v>0</v>
      </c>
      <c r="P66" s="54">
        <v>35.560186000000002</v>
      </c>
      <c r="Q66" s="54">
        <v>0</v>
      </c>
      <c r="R66" s="54">
        <v>0</v>
      </c>
      <c r="S66" s="54">
        <v>202.850379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2">
        <f t="shared" si="0"/>
        <v>5236.8043811100006</v>
      </c>
    </row>
    <row r="67" spans="1:25" s="54" customFormat="1" x14ac:dyDescent="0.2">
      <c r="A67" s="4" t="s">
        <v>174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2">
        <f t="shared" si="0"/>
        <v>0</v>
      </c>
    </row>
    <row r="68" spans="1:25" s="54" customFormat="1" x14ac:dyDescent="0.2">
      <c r="A68" s="4" t="s">
        <v>175</v>
      </c>
      <c r="B68" s="5">
        <v>0</v>
      </c>
      <c r="C68" s="5">
        <v>1110.12929132</v>
      </c>
      <c r="D68" s="5">
        <v>78.648918390000006</v>
      </c>
      <c r="E68" s="5">
        <v>19.604816</v>
      </c>
      <c r="F68" s="5">
        <v>2277.8557844000002</v>
      </c>
      <c r="G68" s="54">
        <v>127.518974</v>
      </c>
      <c r="H68" s="54">
        <v>385.22841899999997</v>
      </c>
      <c r="I68" s="54">
        <v>682.88142770000002</v>
      </c>
      <c r="J68" s="54">
        <v>0</v>
      </c>
      <c r="K68" s="54">
        <v>0</v>
      </c>
      <c r="L68" s="54">
        <v>86.752898299999998</v>
      </c>
      <c r="M68" s="54">
        <v>229.77328700000001</v>
      </c>
      <c r="N68" s="54">
        <v>0</v>
      </c>
      <c r="O68" s="54">
        <v>0</v>
      </c>
      <c r="P68" s="54">
        <v>35.560186000000002</v>
      </c>
      <c r="Q68" s="54">
        <v>0</v>
      </c>
      <c r="R68" s="54">
        <v>0</v>
      </c>
      <c r="S68" s="54">
        <v>202.850379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2">
        <f t="shared" si="0"/>
        <v>5236.8043811100006</v>
      </c>
    </row>
    <row r="69" spans="1:25" s="54" customFormat="1" x14ac:dyDescent="0.2">
      <c r="A69" s="4" t="s">
        <v>176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2">
        <f t="shared" si="0"/>
        <v>0</v>
      </c>
    </row>
    <row r="70" spans="1:25" s="54" customFormat="1" x14ac:dyDescent="0.2">
      <c r="A70" s="4" t="s">
        <v>177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2">
        <f t="shared" si="0"/>
        <v>0</v>
      </c>
    </row>
    <row r="71" spans="1:25" s="54" customFormat="1" x14ac:dyDescent="0.2">
      <c r="A71" s="4" t="s">
        <v>178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2">
        <f t="shared" si="0"/>
        <v>0</v>
      </c>
    </row>
    <row r="72" spans="1:25" s="54" customFormat="1" x14ac:dyDescent="0.2">
      <c r="A72" s="4" t="s">
        <v>179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2">
        <f t="shared" si="0"/>
        <v>0</v>
      </c>
    </row>
    <row r="73" spans="1:25" s="52" customFormat="1" x14ac:dyDescent="0.2">
      <c r="A73" s="7" t="s">
        <v>180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4">
        <v>0</v>
      </c>
      <c r="H73" s="54">
        <v>0</v>
      </c>
      <c r="I73" s="54">
        <v>0</v>
      </c>
      <c r="J73" s="54">
        <v>1084.45763332</v>
      </c>
      <c r="K73" s="54">
        <v>0</v>
      </c>
      <c r="L73" s="54">
        <v>0</v>
      </c>
      <c r="M73" s="54">
        <v>0</v>
      </c>
      <c r="N73" s="54">
        <v>0</v>
      </c>
      <c r="O73" s="52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10312.559341951999</v>
      </c>
      <c r="V73" s="54">
        <v>3843.0996487000002</v>
      </c>
      <c r="W73" s="54">
        <v>3168.86859387</v>
      </c>
      <c r="X73" s="54">
        <v>4188.7268912299996</v>
      </c>
      <c r="Y73" s="52">
        <f t="shared" si="0"/>
        <v>22597.712109071999</v>
      </c>
    </row>
    <row r="74" spans="1:25" s="52" customFormat="1" x14ac:dyDescent="0.2">
      <c r="A74" s="7" t="s">
        <v>181</v>
      </c>
      <c r="B74" s="8">
        <v>4393.2720410600004</v>
      </c>
      <c r="C74" s="8">
        <v>31094.996357349999</v>
      </c>
      <c r="D74" s="8">
        <v>175.03189419</v>
      </c>
      <c r="E74" s="8">
        <v>201346.69054661001</v>
      </c>
      <c r="F74" s="8">
        <v>17639.261014899999</v>
      </c>
      <c r="G74" s="52">
        <v>142.72059494999999</v>
      </c>
      <c r="H74" s="52">
        <v>26071.191998662602</v>
      </c>
      <c r="I74" s="52">
        <v>702.52493941</v>
      </c>
      <c r="J74" s="52">
        <v>0</v>
      </c>
      <c r="K74" s="52">
        <v>2319.8782302099999</v>
      </c>
      <c r="L74" s="52">
        <v>325.67521999000002</v>
      </c>
      <c r="M74" s="52">
        <v>121.65325531000001</v>
      </c>
      <c r="N74" s="52">
        <v>18.474976779999999</v>
      </c>
      <c r="O74" s="52">
        <v>0</v>
      </c>
      <c r="P74" s="52">
        <v>59.156191100000001</v>
      </c>
      <c r="Q74" s="52">
        <v>14424.48408158</v>
      </c>
      <c r="R74" s="52">
        <v>6093.2180123500002</v>
      </c>
      <c r="S74" s="52">
        <v>161.92888737999999</v>
      </c>
      <c r="T74" s="52">
        <v>270.57600300000001</v>
      </c>
      <c r="U74" s="52">
        <v>311.55413099999998</v>
      </c>
      <c r="V74" s="52">
        <v>33.936696769999998</v>
      </c>
      <c r="W74" s="52">
        <v>65.126362139999998</v>
      </c>
      <c r="X74" s="52">
        <v>56.183227520000003</v>
      </c>
      <c r="Y74" s="52">
        <f t="shared" si="0"/>
        <v>305827.53466226277</v>
      </c>
    </row>
    <row r="75" spans="1:25" s="54" customFormat="1" x14ac:dyDescent="0.2">
      <c r="A75" s="4" t="s">
        <v>182</v>
      </c>
      <c r="B75" s="8">
        <v>4393.2720410600004</v>
      </c>
      <c r="C75" s="8">
        <v>31094.996357349999</v>
      </c>
      <c r="D75" s="8">
        <v>175.03189419</v>
      </c>
      <c r="E75" s="8">
        <v>1051.47981527</v>
      </c>
      <c r="F75" s="8">
        <v>17639.261014899999</v>
      </c>
      <c r="G75" s="52">
        <v>142.72059494999999</v>
      </c>
      <c r="H75" s="52">
        <v>26071.191998662602</v>
      </c>
      <c r="I75" s="52">
        <v>698.03947989999995</v>
      </c>
      <c r="J75" s="52">
        <v>0</v>
      </c>
      <c r="K75" s="52">
        <v>2319.8782302099999</v>
      </c>
      <c r="L75" s="52">
        <v>325.67521999000002</v>
      </c>
      <c r="M75" s="52">
        <v>121.65325531000001</v>
      </c>
      <c r="N75" s="52">
        <v>18.474976779999999</v>
      </c>
      <c r="O75" s="54">
        <v>0</v>
      </c>
      <c r="P75" s="52">
        <v>59.156191100000001</v>
      </c>
      <c r="Q75" s="52">
        <v>14424.48408158</v>
      </c>
      <c r="R75" s="52">
        <v>4893.0785944999998</v>
      </c>
      <c r="S75" s="52">
        <v>161.92888737999999</v>
      </c>
      <c r="T75" s="52">
        <v>270.57600300000001</v>
      </c>
      <c r="U75" s="52">
        <v>311.55413099999998</v>
      </c>
      <c r="V75" s="52">
        <v>33.936696769999998</v>
      </c>
      <c r="W75" s="52">
        <v>65.126362139999998</v>
      </c>
      <c r="X75" s="52">
        <v>56.183227520000003</v>
      </c>
      <c r="Y75" s="52">
        <f t="shared" si="0"/>
        <v>104327.69905356257</v>
      </c>
    </row>
    <row r="76" spans="1:25" s="54" customFormat="1" x14ac:dyDescent="0.2">
      <c r="A76" s="4" t="s">
        <v>183</v>
      </c>
      <c r="B76" s="5">
        <v>4393.2720410600004</v>
      </c>
      <c r="C76" s="5">
        <v>27429.59028077</v>
      </c>
      <c r="D76" s="5">
        <v>175.03189419</v>
      </c>
      <c r="E76" s="5">
        <v>1051.47981527</v>
      </c>
      <c r="F76" s="5">
        <v>17545.475893399998</v>
      </c>
      <c r="G76" s="54">
        <v>142.72059494999999</v>
      </c>
      <c r="H76" s="54">
        <v>20735.4560266505</v>
      </c>
      <c r="I76" s="54">
        <v>698.03947989999995</v>
      </c>
      <c r="J76" s="54">
        <v>0</v>
      </c>
      <c r="K76" s="54">
        <v>2319.8782302099999</v>
      </c>
      <c r="L76" s="54">
        <v>325.67521999000002</v>
      </c>
      <c r="M76" s="54">
        <v>121.54732609</v>
      </c>
      <c r="N76" s="54">
        <v>18.474976779999999</v>
      </c>
      <c r="O76" s="54">
        <v>0</v>
      </c>
      <c r="P76" s="54">
        <v>59.156191100000001</v>
      </c>
      <c r="Q76" s="54">
        <v>13251.4115413</v>
      </c>
      <c r="R76" s="54">
        <v>197.22858321999999</v>
      </c>
      <c r="S76" s="54">
        <v>161.92888737999999</v>
      </c>
      <c r="T76" s="54">
        <v>270.57600300000001</v>
      </c>
      <c r="U76" s="54">
        <v>311.55413099999998</v>
      </c>
      <c r="V76" s="54">
        <v>33.936696769999998</v>
      </c>
      <c r="W76" s="54">
        <v>65.126362139999998</v>
      </c>
      <c r="X76" s="54">
        <v>56.183227520000003</v>
      </c>
      <c r="Y76" s="52">
        <f t="shared" si="0"/>
        <v>89363.743402690481</v>
      </c>
    </row>
    <row r="77" spans="1:25" s="52" customFormat="1" x14ac:dyDescent="0.2">
      <c r="A77" s="7" t="s">
        <v>184</v>
      </c>
      <c r="B77" s="5">
        <v>0</v>
      </c>
      <c r="C77" s="5">
        <v>3665.40607658</v>
      </c>
      <c r="D77" s="5">
        <v>0</v>
      </c>
      <c r="E77" s="5">
        <v>0</v>
      </c>
      <c r="F77" s="5">
        <v>93.785121500000002</v>
      </c>
      <c r="G77" s="54">
        <v>0</v>
      </c>
      <c r="H77" s="54">
        <v>5335.7359720121003</v>
      </c>
      <c r="I77" s="54">
        <v>0</v>
      </c>
      <c r="J77" s="54">
        <v>0</v>
      </c>
      <c r="K77" s="54">
        <v>0</v>
      </c>
      <c r="L77" s="54">
        <v>0</v>
      </c>
      <c r="M77" s="54">
        <v>0.10592922</v>
      </c>
      <c r="N77" s="54">
        <v>0</v>
      </c>
      <c r="O77" s="52">
        <v>0</v>
      </c>
      <c r="P77" s="54">
        <v>0</v>
      </c>
      <c r="Q77" s="54">
        <v>1173.0725402800001</v>
      </c>
      <c r="R77" s="54">
        <v>4695.8500112800002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2">
        <f t="shared" ref="Y77:Y134" si="1">SUM(B77:X77)</f>
        <v>14963.9556508721</v>
      </c>
    </row>
    <row r="78" spans="1:25" s="54" customFormat="1" x14ac:dyDescent="0.2">
      <c r="A78" s="4" t="s">
        <v>185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52">
        <v>0</v>
      </c>
      <c r="H78" s="52">
        <v>0</v>
      </c>
      <c r="I78" s="52">
        <v>4.4854595100000001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4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0</v>
      </c>
      <c r="X78" s="52">
        <v>0</v>
      </c>
      <c r="Y78" s="52">
        <f t="shared" si="1"/>
        <v>4.4854595100000001</v>
      </c>
    </row>
    <row r="79" spans="1:25" s="54" customFormat="1" x14ac:dyDescent="0.2">
      <c r="A79" s="4" t="s">
        <v>186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2">
        <f t="shared" si="1"/>
        <v>0</v>
      </c>
    </row>
    <row r="80" spans="1:25" s="52" customFormat="1" x14ac:dyDescent="0.2">
      <c r="A80" s="7" t="s">
        <v>187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4">
        <v>0</v>
      </c>
      <c r="H80" s="54">
        <v>0</v>
      </c>
      <c r="I80" s="54">
        <v>4.4854595100000001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2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2">
        <f t="shared" si="1"/>
        <v>4.4854595100000001</v>
      </c>
    </row>
    <row r="81" spans="1:25" s="54" customFormat="1" x14ac:dyDescent="0.2">
      <c r="A81" s="4" t="s">
        <v>172</v>
      </c>
      <c r="B81" s="8">
        <v>0</v>
      </c>
      <c r="C81" s="8">
        <v>0</v>
      </c>
      <c r="D81" s="8">
        <v>0</v>
      </c>
      <c r="E81" s="8">
        <v>200295.21073133999</v>
      </c>
      <c r="F81" s="8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4">
        <v>0</v>
      </c>
      <c r="P81" s="52">
        <v>0</v>
      </c>
      <c r="Q81" s="52">
        <v>0</v>
      </c>
      <c r="R81" s="52">
        <v>1200.13941785</v>
      </c>
      <c r="S81" s="52">
        <v>0</v>
      </c>
      <c r="T81" s="52">
        <v>0</v>
      </c>
      <c r="U81" s="52">
        <v>0</v>
      </c>
      <c r="V81" s="52">
        <v>0</v>
      </c>
      <c r="W81" s="52">
        <v>0</v>
      </c>
      <c r="X81" s="52">
        <v>0</v>
      </c>
      <c r="Y81" s="52">
        <f t="shared" si="1"/>
        <v>201495.35014919</v>
      </c>
    </row>
    <row r="82" spans="1:25" s="54" customFormat="1" x14ac:dyDescent="0.2">
      <c r="A82" s="4" t="s">
        <v>173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2">
        <f t="shared" si="1"/>
        <v>0</v>
      </c>
    </row>
    <row r="83" spans="1:25" s="54" customFormat="1" x14ac:dyDescent="0.2">
      <c r="A83" s="4" t="s">
        <v>174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2">
        <f t="shared" si="1"/>
        <v>0</v>
      </c>
    </row>
    <row r="84" spans="1:25" s="54" customFormat="1" x14ac:dyDescent="0.2">
      <c r="A84" s="4" t="s">
        <v>188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2">
        <f t="shared" si="1"/>
        <v>0</v>
      </c>
    </row>
    <row r="85" spans="1:25" s="54" customFormat="1" x14ac:dyDescent="0.2">
      <c r="A85" s="4" t="s">
        <v>189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2">
        <f t="shared" si="1"/>
        <v>0</v>
      </c>
    </row>
    <row r="86" spans="1:25" s="54" customFormat="1" x14ac:dyDescent="0.2">
      <c r="A86" s="4" t="s">
        <v>175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2">
        <f t="shared" si="1"/>
        <v>0</v>
      </c>
    </row>
    <row r="87" spans="1:25" s="54" customFormat="1" x14ac:dyDescent="0.2">
      <c r="A87" s="4" t="s">
        <v>177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2">
        <f t="shared" si="1"/>
        <v>0</v>
      </c>
    </row>
    <row r="88" spans="1:25" s="54" customFormat="1" x14ac:dyDescent="0.2">
      <c r="A88" s="4" t="s">
        <v>178</v>
      </c>
      <c r="B88" s="5">
        <v>0</v>
      </c>
      <c r="C88" s="5">
        <v>0</v>
      </c>
      <c r="D88" s="5">
        <v>0</v>
      </c>
      <c r="E88" s="5">
        <v>200295.21073133999</v>
      </c>
      <c r="F88" s="5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1200.13941785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2">
        <f t="shared" si="1"/>
        <v>201495.35014919</v>
      </c>
    </row>
    <row r="89" spans="1:25" s="52" customFormat="1" x14ac:dyDescent="0.2">
      <c r="A89" s="7" t="s">
        <v>190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2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2">
        <f t="shared" si="1"/>
        <v>0</v>
      </c>
    </row>
    <row r="90" spans="1:25" s="54" customFormat="1" x14ac:dyDescent="0.2">
      <c r="A90" s="4" t="s">
        <v>191</v>
      </c>
      <c r="B90" s="8">
        <v>0</v>
      </c>
      <c r="C90" s="8">
        <v>-28193.298182589999</v>
      </c>
      <c r="D90" s="8">
        <v>0</v>
      </c>
      <c r="E90" s="8">
        <v>0</v>
      </c>
      <c r="F90" s="8">
        <v>-1531.4033952499999</v>
      </c>
      <c r="G90" s="52">
        <v>0</v>
      </c>
      <c r="H90" s="52">
        <v>0</v>
      </c>
      <c r="I90" s="52">
        <v>5854.9391674500002</v>
      </c>
      <c r="J90" s="52">
        <v>0</v>
      </c>
      <c r="K90" s="52">
        <v>-1410.60327216</v>
      </c>
      <c r="L90" s="52">
        <v>0</v>
      </c>
      <c r="M90" s="52">
        <v>0</v>
      </c>
      <c r="N90" s="52">
        <v>0</v>
      </c>
      <c r="O90" s="54">
        <v>0</v>
      </c>
      <c r="P90" s="52">
        <v>15612.461241450001</v>
      </c>
      <c r="Q90" s="52">
        <v>-6520.9314259299999</v>
      </c>
      <c r="R90" s="52">
        <v>8155.7667415300002</v>
      </c>
      <c r="S90" s="52">
        <v>0</v>
      </c>
      <c r="T90" s="52">
        <v>0</v>
      </c>
      <c r="U90" s="52">
        <v>0</v>
      </c>
      <c r="V90" s="52">
        <v>0</v>
      </c>
      <c r="W90" s="52">
        <v>0</v>
      </c>
      <c r="X90" s="52">
        <v>0</v>
      </c>
      <c r="Y90" s="52">
        <f t="shared" si="1"/>
        <v>-8033.0691254999965</v>
      </c>
    </row>
    <row r="91" spans="1:25" s="54" customFormat="1" x14ac:dyDescent="0.2">
      <c r="A91" s="4" t="s">
        <v>192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4">
        <v>0</v>
      </c>
      <c r="H91" s="54">
        <v>0</v>
      </c>
      <c r="I91" s="54">
        <v>26719.531231239998</v>
      </c>
      <c r="J91" s="54">
        <v>0</v>
      </c>
      <c r="K91" s="54">
        <v>45522.64451197</v>
      </c>
      <c r="L91" s="54">
        <v>0</v>
      </c>
      <c r="M91" s="54">
        <v>0</v>
      </c>
      <c r="N91" s="54">
        <v>0</v>
      </c>
      <c r="O91" s="54">
        <v>0</v>
      </c>
      <c r="P91" s="54">
        <v>29287.819998999999</v>
      </c>
      <c r="Q91" s="54">
        <v>8426.7357469599992</v>
      </c>
      <c r="R91" s="54">
        <v>23228.257166920001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2">
        <f t="shared" si="1"/>
        <v>133184.98865608999</v>
      </c>
    </row>
    <row r="92" spans="1:25" s="54" customFormat="1" x14ac:dyDescent="0.2">
      <c r="A92" s="4" t="s">
        <v>193</v>
      </c>
      <c r="B92" s="5">
        <v>0</v>
      </c>
      <c r="C92" s="5">
        <v>28193.298182589999</v>
      </c>
      <c r="D92" s="5">
        <v>0</v>
      </c>
      <c r="E92" s="5">
        <v>0</v>
      </c>
      <c r="F92" s="5">
        <v>1531.4033952499999</v>
      </c>
      <c r="G92" s="54">
        <v>0</v>
      </c>
      <c r="H92" s="54">
        <v>0</v>
      </c>
      <c r="I92" s="54">
        <v>20864.592063790002</v>
      </c>
      <c r="J92" s="54">
        <v>0</v>
      </c>
      <c r="K92" s="54">
        <v>46933.247784129999</v>
      </c>
      <c r="L92" s="54">
        <v>0</v>
      </c>
      <c r="M92" s="54">
        <v>0</v>
      </c>
      <c r="N92" s="54">
        <v>0</v>
      </c>
      <c r="O92" s="54">
        <v>0</v>
      </c>
      <c r="P92" s="54">
        <v>13675.358757550001</v>
      </c>
      <c r="Q92" s="54">
        <v>14947.66717289</v>
      </c>
      <c r="R92" s="54">
        <v>15072.49042539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2">
        <f t="shared" si="1"/>
        <v>141218.05778158997</v>
      </c>
    </row>
    <row r="93" spans="1:25" s="54" customFormat="1" x14ac:dyDescent="0.2">
      <c r="A93" s="4" t="s">
        <v>194</v>
      </c>
      <c r="B93" s="5">
        <v>32549.47891419</v>
      </c>
      <c r="C93" s="5">
        <v>86565.240973659995</v>
      </c>
      <c r="D93" s="5">
        <v>1036.8032110500001</v>
      </c>
      <c r="E93" s="5">
        <v>5178.7829299289997</v>
      </c>
      <c r="F93" s="5">
        <v>134267.54559504701</v>
      </c>
      <c r="G93" s="54">
        <v>2401.5791507099998</v>
      </c>
      <c r="H93" s="54">
        <v>60009.5526039701</v>
      </c>
      <c r="I93" s="54">
        <v>22718.74828467</v>
      </c>
      <c r="J93" s="54">
        <v>-1125.9605742000001</v>
      </c>
      <c r="K93" s="54">
        <v>17401.725221910001</v>
      </c>
      <c r="L93" s="54">
        <v>4597.0874068800003</v>
      </c>
      <c r="M93" s="54">
        <v>386.92220501000003</v>
      </c>
      <c r="N93" s="54">
        <v>1824.4161803899999</v>
      </c>
      <c r="O93" s="54">
        <v>0</v>
      </c>
      <c r="P93" s="54">
        <v>5182.6057465000004</v>
      </c>
      <c r="Q93" s="54">
        <v>119200.80980951</v>
      </c>
      <c r="R93" s="54">
        <v>21240.647719000001</v>
      </c>
      <c r="S93" s="54">
        <v>6401.9544497799998</v>
      </c>
      <c r="T93" s="54">
        <v>762.01279099999999</v>
      </c>
      <c r="U93" s="54">
        <v>-10558.244699952</v>
      </c>
      <c r="V93" s="54">
        <v>-3936.7582170699998</v>
      </c>
      <c r="W93" s="54">
        <v>-3232.1872556799999</v>
      </c>
      <c r="X93" s="54">
        <v>-4276.3023346500004</v>
      </c>
      <c r="Y93" s="52">
        <f t="shared" si="1"/>
        <v>498596.46011165407</v>
      </c>
    </row>
    <row r="94" spans="1:25" s="54" customFormat="1" x14ac:dyDescent="0.2">
      <c r="A94" s="4" t="s">
        <v>195</v>
      </c>
      <c r="B94" s="5">
        <v>28156.206873129999</v>
      </c>
      <c r="C94" s="5">
        <v>83663.542798900002</v>
      </c>
      <c r="D94" s="5">
        <v>898.39768406999997</v>
      </c>
      <c r="E94" s="5">
        <v>-194795.17818318101</v>
      </c>
      <c r="F94" s="5">
        <v>118159.687975397</v>
      </c>
      <c r="G94" s="54">
        <v>2258.8585557599999</v>
      </c>
      <c r="H94" s="54">
        <v>33938.360605307498</v>
      </c>
      <c r="I94" s="54">
        <v>16161.284177809999</v>
      </c>
      <c r="J94" s="54">
        <v>-1125.9605742000001</v>
      </c>
      <c r="K94" s="54">
        <v>16492.450263859999</v>
      </c>
      <c r="L94" s="54">
        <v>4271.4121868900002</v>
      </c>
      <c r="M94" s="54">
        <v>2372.70773435</v>
      </c>
      <c r="N94" s="54">
        <v>1805.94120361</v>
      </c>
      <c r="O94" s="54">
        <v>0</v>
      </c>
      <c r="P94" s="54">
        <v>-10489.01168605</v>
      </c>
      <c r="Q94" s="54">
        <v>111297.25715386</v>
      </c>
      <c r="R94" s="54">
        <v>7801.8701068099999</v>
      </c>
      <c r="S94" s="54">
        <v>6242.3018193199996</v>
      </c>
      <c r="T94" s="54">
        <v>491.43678799999998</v>
      </c>
      <c r="U94" s="54">
        <v>-10869.798830952001</v>
      </c>
      <c r="V94" s="54">
        <v>-3970.69491384</v>
      </c>
      <c r="W94" s="54">
        <v>-3297.3136178200002</v>
      </c>
      <c r="X94" s="54">
        <v>-4332.4855621699999</v>
      </c>
      <c r="Y94" s="52">
        <f t="shared" si="1"/>
        <v>205131.27255886147</v>
      </c>
    </row>
    <row r="95" spans="1:25" s="52" customFormat="1" x14ac:dyDescent="0.2">
      <c r="A95" s="7" t="s">
        <v>196</v>
      </c>
      <c r="B95" s="5">
        <v>-28156.206873129999</v>
      </c>
      <c r="C95" s="5">
        <v>-83663.542798900002</v>
      </c>
      <c r="D95" s="5">
        <v>-898.39768406999997</v>
      </c>
      <c r="E95" s="5">
        <v>194795.17818318101</v>
      </c>
      <c r="F95" s="5">
        <v>-118159.687975397</v>
      </c>
      <c r="G95" s="54">
        <v>-2258.8585557599999</v>
      </c>
      <c r="H95" s="54">
        <v>-33938.360605307498</v>
      </c>
      <c r="I95" s="54">
        <v>12250.42536981</v>
      </c>
      <c r="J95" s="54">
        <v>1125.9605742000001</v>
      </c>
      <c r="K95" s="54">
        <v>7158.31059654</v>
      </c>
      <c r="L95" s="54">
        <v>-1152.39929407</v>
      </c>
      <c r="M95" s="54">
        <v>-2372.70773435</v>
      </c>
      <c r="N95" s="54">
        <v>-1805.94120361</v>
      </c>
      <c r="O95" s="52">
        <v>0</v>
      </c>
      <c r="P95" s="54">
        <v>11088.84907821</v>
      </c>
      <c r="Q95" s="54">
        <v>-60862.719221309999</v>
      </c>
      <c r="R95" s="54">
        <v>11838.09570308</v>
      </c>
      <c r="S95" s="54">
        <v>-6242.3018193199996</v>
      </c>
      <c r="T95" s="54">
        <v>-600.14658753000003</v>
      </c>
      <c r="U95" s="54">
        <v>10869.798830952001</v>
      </c>
      <c r="V95" s="54">
        <v>3970.69491384</v>
      </c>
      <c r="W95" s="54">
        <v>3297.3136178200002</v>
      </c>
      <c r="X95" s="54">
        <v>4332.4855621699999</v>
      </c>
      <c r="Y95" s="52">
        <f t="shared" si="1"/>
        <v>-79384.15792295149</v>
      </c>
    </row>
    <row r="96" spans="1:25" s="52" customFormat="1" x14ac:dyDescent="0.2">
      <c r="A96" s="7" t="s">
        <v>197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52">
        <v>0</v>
      </c>
      <c r="H96" s="52">
        <v>0</v>
      </c>
      <c r="I96" s="52">
        <v>-28411.709547620001</v>
      </c>
      <c r="J96" s="52">
        <v>0</v>
      </c>
      <c r="K96" s="52">
        <v>-23650.760860400002</v>
      </c>
      <c r="L96" s="52">
        <v>-3119.0128928200002</v>
      </c>
      <c r="M96" s="52">
        <v>0</v>
      </c>
      <c r="N96" s="52">
        <v>0</v>
      </c>
      <c r="O96" s="52">
        <v>0</v>
      </c>
      <c r="P96" s="52">
        <v>-599.83739216000004</v>
      </c>
      <c r="Q96" s="52">
        <v>-50434.537932550003</v>
      </c>
      <c r="R96" s="52">
        <v>-19639.96580989</v>
      </c>
      <c r="S96" s="52">
        <v>0</v>
      </c>
      <c r="T96" s="52">
        <v>108.70979953</v>
      </c>
      <c r="U96" s="52">
        <v>0</v>
      </c>
      <c r="V96" s="52">
        <v>0</v>
      </c>
      <c r="W96" s="52">
        <v>0</v>
      </c>
      <c r="X96" s="52">
        <v>0</v>
      </c>
      <c r="Y96" s="52">
        <f t="shared" si="1"/>
        <v>-125747.11463590999</v>
      </c>
    </row>
    <row r="97" spans="1:25" s="52" customFormat="1" x14ac:dyDescent="0.2">
      <c r="A97" s="7" t="s">
        <v>198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52">
        <v>0</v>
      </c>
      <c r="H97" s="52">
        <v>0</v>
      </c>
      <c r="I97" s="52">
        <v>-28411.709547620001</v>
      </c>
      <c r="J97" s="52">
        <v>0</v>
      </c>
      <c r="K97" s="52">
        <v>-23650.760860400002</v>
      </c>
      <c r="L97" s="52">
        <v>-3119.0128928200002</v>
      </c>
      <c r="M97" s="52">
        <v>0</v>
      </c>
      <c r="N97" s="52">
        <v>0</v>
      </c>
      <c r="O97" s="52">
        <v>0</v>
      </c>
      <c r="P97" s="52">
        <v>-599.83739216000004</v>
      </c>
      <c r="Q97" s="52">
        <v>-50434.537932550003</v>
      </c>
      <c r="R97" s="52">
        <v>-19639.96580989</v>
      </c>
      <c r="S97" s="52">
        <v>0</v>
      </c>
      <c r="T97" s="52">
        <v>108.70979953</v>
      </c>
      <c r="U97" s="52">
        <v>0</v>
      </c>
      <c r="V97" s="52">
        <v>0</v>
      </c>
      <c r="W97" s="52">
        <v>0</v>
      </c>
      <c r="X97" s="52">
        <v>0</v>
      </c>
      <c r="Y97" s="52">
        <f t="shared" si="1"/>
        <v>-125747.11463590999</v>
      </c>
    </row>
    <row r="98" spans="1:25" s="54" customFormat="1" x14ac:dyDescent="0.2">
      <c r="A98" s="4" t="s">
        <v>199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52">
        <v>0</v>
      </c>
      <c r="H98" s="52">
        <v>0</v>
      </c>
      <c r="I98" s="52">
        <v>4.0000000000000001E-3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4">
        <v>0</v>
      </c>
      <c r="P98" s="52">
        <v>0</v>
      </c>
      <c r="Q98" s="52">
        <v>-19018.486038999999</v>
      </c>
      <c r="R98" s="52">
        <v>0</v>
      </c>
      <c r="S98" s="52">
        <v>0</v>
      </c>
      <c r="T98" s="52">
        <v>-263.69751795000002</v>
      </c>
      <c r="U98" s="52">
        <v>0</v>
      </c>
      <c r="V98" s="52">
        <v>0</v>
      </c>
      <c r="W98" s="52">
        <v>0</v>
      </c>
      <c r="X98" s="52">
        <v>0</v>
      </c>
      <c r="Y98" s="52">
        <f t="shared" si="1"/>
        <v>-19282.179556949999</v>
      </c>
    </row>
    <row r="99" spans="1:25" s="52" customFormat="1" x14ac:dyDescent="0.2">
      <c r="A99" s="7" t="s">
        <v>200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2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2">
        <f t="shared" si="1"/>
        <v>0</v>
      </c>
    </row>
    <row r="100" spans="1:25" s="54" customFormat="1" x14ac:dyDescent="0.2">
      <c r="A100" s="4" t="s">
        <v>201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52">
        <v>0</v>
      </c>
      <c r="H100" s="52">
        <v>0</v>
      </c>
      <c r="I100" s="52">
        <v>4.0000000000000001E-3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4">
        <v>0</v>
      </c>
      <c r="P100" s="52">
        <v>0</v>
      </c>
      <c r="Q100" s="52">
        <v>-19018.486038999999</v>
      </c>
      <c r="R100" s="52">
        <v>0</v>
      </c>
      <c r="S100" s="52">
        <v>0</v>
      </c>
      <c r="T100" s="52">
        <v>-263.69751795000002</v>
      </c>
      <c r="U100" s="52">
        <v>0</v>
      </c>
      <c r="V100" s="52">
        <v>0</v>
      </c>
      <c r="W100" s="52">
        <v>0</v>
      </c>
      <c r="X100" s="52">
        <v>0</v>
      </c>
      <c r="Y100" s="52">
        <f t="shared" si="1"/>
        <v>-19282.179556949999</v>
      </c>
    </row>
    <row r="101" spans="1:25" s="54" customFormat="1" x14ac:dyDescent="0.2">
      <c r="A101" s="4" t="s">
        <v>202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4">
        <v>0</v>
      </c>
      <c r="H101" s="54">
        <v>0</v>
      </c>
      <c r="I101" s="54">
        <v>4.0000000000000001E-3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5988.8774149999999</v>
      </c>
      <c r="R101" s="54">
        <v>0</v>
      </c>
      <c r="S101" s="54">
        <v>0</v>
      </c>
      <c r="T101" s="54">
        <v>115</v>
      </c>
      <c r="U101" s="54">
        <v>0</v>
      </c>
      <c r="V101" s="54">
        <v>0</v>
      </c>
      <c r="W101" s="54">
        <v>0</v>
      </c>
      <c r="X101" s="54">
        <v>0</v>
      </c>
      <c r="Y101" s="52">
        <f t="shared" si="1"/>
        <v>6103.8814149999998</v>
      </c>
    </row>
    <row r="102" spans="1:25" s="54" customFormat="1" x14ac:dyDescent="0.2">
      <c r="A102" s="4" t="s">
        <v>203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25007.363453999998</v>
      </c>
      <c r="R102" s="54">
        <v>0</v>
      </c>
      <c r="S102" s="54">
        <v>0</v>
      </c>
      <c r="T102" s="54">
        <v>378.69751795000002</v>
      </c>
      <c r="U102" s="54">
        <v>0</v>
      </c>
      <c r="V102" s="54">
        <v>0</v>
      </c>
      <c r="W102" s="54">
        <v>0</v>
      </c>
      <c r="X102" s="54">
        <v>0</v>
      </c>
      <c r="Y102" s="52">
        <f t="shared" si="1"/>
        <v>25386.060971949999</v>
      </c>
    </row>
    <row r="103" spans="1:25" s="52" customFormat="1" x14ac:dyDescent="0.2">
      <c r="A103" s="7" t="s">
        <v>204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2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2">
        <f t="shared" si="1"/>
        <v>0</v>
      </c>
    </row>
    <row r="104" spans="1:25" s="54" customFormat="1" x14ac:dyDescent="0.2">
      <c r="A104" s="4" t="s">
        <v>205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52">
        <v>0</v>
      </c>
      <c r="H104" s="52">
        <v>0</v>
      </c>
      <c r="I104" s="52">
        <v>-58050.776356479997</v>
      </c>
      <c r="J104" s="52">
        <v>0</v>
      </c>
      <c r="K104" s="52">
        <v>-29190.427126989998</v>
      </c>
      <c r="L104" s="52">
        <v>-3119.0128928200002</v>
      </c>
      <c r="M104" s="52">
        <v>0</v>
      </c>
      <c r="N104" s="52">
        <v>0</v>
      </c>
      <c r="O104" s="54">
        <v>0</v>
      </c>
      <c r="P104" s="52">
        <v>-599.83739216000004</v>
      </c>
      <c r="Q104" s="52">
        <v>-51533.439650749999</v>
      </c>
      <c r="R104" s="52">
        <v>-29405.516641679998</v>
      </c>
      <c r="S104" s="52">
        <v>0</v>
      </c>
      <c r="T104" s="52">
        <v>8.8838659</v>
      </c>
      <c r="U104" s="52">
        <v>0</v>
      </c>
      <c r="V104" s="52">
        <v>0</v>
      </c>
      <c r="W104" s="52">
        <v>0</v>
      </c>
      <c r="X104" s="52">
        <v>0</v>
      </c>
      <c r="Y104" s="52">
        <f t="shared" si="1"/>
        <v>-171890.12619498</v>
      </c>
    </row>
    <row r="105" spans="1:25" s="54" customFormat="1" x14ac:dyDescent="0.2">
      <c r="A105" s="4" t="s">
        <v>206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2">
        <f t="shared" si="1"/>
        <v>0</v>
      </c>
    </row>
    <row r="106" spans="1:25" s="52" customFormat="1" x14ac:dyDescent="0.2">
      <c r="A106" s="7" t="s">
        <v>207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414.26822745999999</v>
      </c>
      <c r="L106" s="54">
        <v>0</v>
      </c>
      <c r="M106" s="54">
        <v>0</v>
      </c>
      <c r="N106" s="54">
        <v>0</v>
      </c>
      <c r="O106" s="52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2">
        <f t="shared" si="1"/>
        <v>414.26822745999999</v>
      </c>
    </row>
    <row r="107" spans="1:25" s="52" customFormat="1" x14ac:dyDescent="0.2">
      <c r="A107" s="7" t="s">
        <v>208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52">
        <v>0</v>
      </c>
      <c r="H107" s="52">
        <v>0</v>
      </c>
      <c r="I107" s="52">
        <v>-58050.776356479997</v>
      </c>
      <c r="J107" s="52">
        <v>0</v>
      </c>
      <c r="K107" s="52">
        <v>-28776.158899530001</v>
      </c>
      <c r="L107" s="52">
        <v>-3119.0128928200002</v>
      </c>
      <c r="M107" s="52">
        <v>0</v>
      </c>
      <c r="N107" s="52">
        <v>0</v>
      </c>
      <c r="O107" s="52">
        <v>0</v>
      </c>
      <c r="P107" s="52">
        <v>-599.83739216000004</v>
      </c>
      <c r="Q107" s="52">
        <v>-51533.439650749999</v>
      </c>
      <c r="R107" s="52">
        <v>-29405.516641679998</v>
      </c>
      <c r="S107" s="52">
        <v>0</v>
      </c>
      <c r="T107" s="52">
        <v>8.8838659</v>
      </c>
      <c r="U107" s="52">
        <v>0</v>
      </c>
      <c r="V107" s="52">
        <v>0</v>
      </c>
      <c r="W107" s="52">
        <v>0</v>
      </c>
      <c r="X107" s="52">
        <v>0</v>
      </c>
      <c r="Y107" s="52">
        <f t="shared" si="1"/>
        <v>-171475.85796752002</v>
      </c>
    </row>
    <row r="108" spans="1:25" s="54" customFormat="1" x14ac:dyDescent="0.2">
      <c r="A108" s="4" t="s">
        <v>209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-27779.1764716</v>
      </c>
      <c r="L108" s="52">
        <v>-2946.8771754999998</v>
      </c>
      <c r="M108" s="52">
        <v>0</v>
      </c>
      <c r="N108" s="52">
        <v>0</v>
      </c>
      <c r="O108" s="54">
        <v>0</v>
      </c>
      <c r="P108" s="52">
        <v>0</v>
      </c>
      <c r="Q108" s="52">
        <v>-5921.9214585999998</v>
      </c>
      <c r="R108" s="52">
        <v>-17960.689000189999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Y108" s="52">
        <f t="shared" si="1"/>
        <v>-54608.664105889999</v>
      </c>
    </row>
    <row r="109" spans="1:25" s="54" customFormat="1" x14ac:dyDescent="0.2">
      <c r="A109" s="4" t="s">
        <v>210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27619.512264600002</v>
      </c>
      <c r="L109" s="54">
        <v>8268.5732487000005</v>
      </c>
      <c r="M109" s="54">
        <v>0</v>
      </c>
      <c r="N109" s="54">
        <v>0</v>
      </c>
      <c r="O109" s="54">
        <v>0</v>
      </c>
      <c r="P109" s="54">
        <v>0</v>
      </c>
      <c r="Q109" s="54">
        <v>96118.2976853</v>
      </c>
      <c r="R109" s="54">
        <v>156724.24180434999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2">
        <f t="shared" si="1"/>
        <v>288730.62500294996</v>
      </c>
    </row>
    <row r="110" spans="1:25" s="52" customFormat="1" x14ac:dyDescent="0.2">
      <c r="A110" s="7" t="s">
        <v>211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55398.688736199998</v>
      </c>
      <c r="L110" s="54">
        <v>11215.4504242</v>
      </c>
      <c r="M110" s="54">
        <v>0</v>
      </c>
      <c r="N110" s="54">
        <v>0</v>
      </c>
      <c r="O110" s="52">
        <v>0</v>
      </c>
      <c r="P110" s="54">
        <v>0</v>
      </c>
      <c r="Q110" s="54">
        <v>102040.2191439</v>
      </c>
      <c r="R110" s="54">
        <v>174684.93080454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2">
        <f t="shared" si="1"/>
        <v>343339.28910883999</v>
      </c>
    </row>
    <row r="111" spans="1:25" s="54" customFormat="1" x14ac:dyDescent="0.2">
      <c r="A111" s="4" t="s">
        <v>209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52">
        <v>0</v>
      </c>
      <c r="H111" s="52">
        <v>0</v>
      </c>
      <c r="I111" s="52">
        <v>-58050.776356479997</v>
      </c>
      <c r="J111" s="52">
        <v>0</v>
      </c>
      <c r="K111" s="52">
        <v>-996.98242792999997</v>
      </c>
      <c r="L111" s="52">
        <v>-172.13571732</v>
      </c>
      <c r="M111" s="52">
        <v>0</v>
      </c>
      <c r="N111" s="52">
        <v>0</v>
      </c>
      <c r="O111" s="54">
        <v>0</v>
      </c>
      <c r="P111" s="52">
        <v>-599.83739216000004</v>
      </c>
      <c r="Q111" s="52">
        <v>-45611.518192149997</v>
      </c>
      <c r="R111" s="52">
        <v>-11444.827641489999</v>
      </c>
      <c r="S111" s="52">
        <v>0</v>
      </c>
      <c r="T111" s="52">
        <v>8.8838659</v>
      </c>
      <c r="U111" s="52">
        <v>0</v>
      </c>
      <c r="V111" s="52">
        <v>0</v>
      </c>
      <c r="W111" s="52">
        <v>0</v>
      </c>
      <c r="X111" s="52">
        <v>0</v>
      </c>
      <c r="Y111" s="52">
        <f t="shared" si="1"/>
        <v>-116867.19386163</v>
      </c>
    </row>
    <row r="112" spans="1:25" s="54" customFormat="1" x14ac:dyDescent="0.2">
      <c r="A112" s="4" t="s">
        <v>210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4">
        <v>0</v>
      </c>
      <c r="H112" s="54">
        <v>0</v>
      </c>
      <c r="I112" s="54">
        <v>530.58040315999995</v>
      </c>
      <c r="J112" s="54">
        <v>0</v>
      </c>
      <c r="K112" s="54">
        <v>540.71942337999997</v>
      </c>
      <c r="L112" s="54">
        <v>1787.1273776999999</v>
      </c>
      <c r="M112" s="54">
        <v>0</v>
      </c>
      <c r="N112" s="54">
        <v>0</v>
      </c>
      <c r="O112" s="54">
        <v>0</v>
      </c>
      <c r="P112" s="54">
        <v>3049.2096737400002</v>
      </c>
      <c r="Q112" s="54">
        <v>67693.249710339995</v>
      </c>
      <c r="R112" s="54">
        <v>-5844.7095178899999</v>
      </c>
      <c r="S112" s="54">
        <v>0</v>
      </c>
      <c r="T112" s="54">
        <v>22.7354755</v>
      </c>
      <c r="U112" s="54">
        <v>0</v>
      </c>
      <c r="V112" s="54">
        <v>0</v>
      </c>
      <c r="W112" s="54">
        <v>0</v>
      </c>
      <c r="X112" s="54">
        <v>0</v>
      </c>
      <c r="Y112" s="52">
        <f t="shared" si="1"/>
        <v>67778.912545929983</v>
      </c>
    </row>
    <row r="113" spans="1:25" s="54" customFormat="1" x14ac:dyDescent="0.2">
      <c r="A113" s="4" t="s">
        <v>212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4">
        <v>0</v>
      </c>
      <c r="H113" s="54">
        <v>0</v>
      </c>
      <c r="I113" s="54">
        <v>58581.356759640003</v>
      </c>
      <c r="J113" s="54">
        <v>0</v>
      </c>
      <c r="K113" s="54">
        <v>1537.7018513099999</v>
      </c>
      <c r="L113" s="54">
        <v>1959.26309502</v>
      </c>
      <c r="M113" s="54">
        <v>0</v>
      </c>
      <c r="N113" s="54">
        <v>0</v>
      </c>
      <c r="O113" s="54">
        <v>0</v>
      </c>
      <c r="P113" s="54">
        <v>3649.0470658999998</v>
      </c>
      <c r="Q113" s="54">
        <v>113304.76790249</v>
      </c>
      <c r="R113" s="54">
        <v>5600.1181236000002</v>
      </c>
      <c r="S113" s="54">
        <v>0</v>
      </c>
      <c r="T113" s="54">
        <v>13.8516096</v>
      </c>
      <c r="U113" s="54">
        <v>0</v>
      </c>
      <c r="V113" s="54">
        <v>0</v>
      </c>
      <c r="W113" s="54">
        <v>0</v>
      </c>
      <c r="X113" s="54">
        <v>0</v>
      </c>
      <c r="Y113" s="52">
        <f t="shared" si="1"/>
        <v>184646.10640756</v>
      </c>
    </row>
    <row r="114" spans="1:25" s="52" customFormat="1" x14ac:dyDescent="0.2">
      <c r="A114" s="7" t="s">
        <v>213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2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2">
        <f t="shared" si="1"/>
        <v>0</v>
      </c>
    </row>
    <row r="115" spans="1:25" s="54" customFormat="1" x14ac:dyDescent="0.2">
      <c r="A115" s="4" t="s">
        <v>214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52">
        <v>0</v>
      </c>
      <c r="H115" s="52">
        <v>0</v>
      </c>
      <c r="I115" s="52">
        <v>29639.062808859999</v>
      </c>
      <c r="J115" s="52">
        <v>0</v>
      </c>
      <c r="K115" s="52">
        <v>5723.8813997999996</v>
      </c>
      <c r="L115" s="52">
        <v>0</v>
      </c>
      <c r="M115" s="52">
        <v>0</v>
      </c>
      <c r="N115" s="52">
        <v>0</v>
      </c>
      <c r="O115" s="54">
        <v>0</v>
      </c>
      <c r="P115" s="52">
        <v>0</v>
      </c>
      <c r="Q115" s="52">
        <v>32946.147346099999</v>
      </c>
      <c r="R115" s="52">
        <v>6646.0624668199998</v>
      </c>
      <c r="S115" s="52">
        <v>0</v>
      </c>
      <c r="T115" s="52">
        <v>363.52345158000003</v>
      </c>
      <c r="U115" s="52">
        <v>0</v>
      </c>
      <c r="V115" s="52">
        <v>0</v>
      </c>
      <c r="W115" s="52">
        <v>0</v>
      </c>
      <c r="X115" s="52">
        <v>0</v>
      </c>
      <c r="Y115" s="52">
        <f t="shared" si="1"/>
        <v>75318.677473160002</v>
      </c>
    </row>
    <row r="116" spans="1:25" s="52" customFormat="1" x14ac:dyDescent="0.2">
      <c r="A116" s="7" t="s">
        <v>215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2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0</v>
      </c>
      <c r="Y116" s="52">
        <f t="shared" si="1"/>
        <v>0</v>
      </c>
    </row>
    <row r="117" spans="1:25" s="54" customFormat="1" x14ac:dyDescent="0.2">
      <c r="A117" s="4" t="s">
        <v>201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52">
        <v>0</v>
      </c>
      <c r="H117" s="52">
        <v>0</v>
      </c>
      <c r="I117" s="52">
        <v>29639.062808859999</v>
      </c>
      <c r="J117" s="52">
        <v>0</v>
      </c>
      <c r="K117" s="52">
        <v>5723.8813997999996</v>
      </c>
      <c r="L117" s="52">
        <v>0</v>
      </c>
      <c r="M117" s="52">
        <v>0</v>
      </c>
      <c r="N117" s="52">
        <v>0</v>
      </c>
      <c r="O117" s="54">
        <v>0</v>
      </c>
      <c r="P117" s="52">
        <v>0</v>
      </c>
      <c r="Q117" s="52">
        <v>32946.147346099999</v>
      </c>
      <c r="R117" s="52">
        <v>6646.0624668199998</v>
      </c>
      <c r="S117" s="52">
        <v>0</v>
      </c>
      <c r="T117" s="52">
        <v>363.52345158000003</v>
      </c>
      <c r="U117" s="52">
        <v>0</v>
      </c>
      <c r="V117" s="52">
        <v>0</v>
      </c>
      <c r="W117" s="52">
        <v>0</v>
      </c>
      <c r="X117" s="52">
        <v>0</v>
      </c>
      <c r="Y117" s="52">
        <f t="shared" si="1"/>
        <v>75318.677473160002</v>
      </c>
    </row>
    <row r="118" spans="1:25" s="54" customFormat="1" x14ac:dyDescent="0.2">
      <c r="A118" s="4" t="s">
        <v>202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4">
        <v>0</v>
      </c>
      <c r="H118" s="54">
        <v>0</v>
      </c>
      <c r="I118" s="54">
        <v>60119.062808859999</v>
      </c>
      <c r="J118" s="54">
        <v>0</v>
      </c>
      <c r="K118" s="54">
        <v>22515.885432380001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976131.43581539998</v>
      </c>
      <c r="R118" s="54">
        <v>20754.94215449</v>
      </c>
      <c r="S118" s="54">
        <v>0</v>
      </c>
      <c r="T118" s="54">
        <v>2816.7618007900001</v>
      </c>
      <c r="U118" s="54">
        <v>0</v>
      </c>
      <c r="V118" s="54">
        <v>0</v>
      </c>
      <c r="W118" s="54">
        <v>0</v>
      </c>
      <c r="X118" s="54">
        <v>0</v>
      </c>
      <c r="Y118" s="52">
        <f t="shared" si="1"/>
        <v>1082338.0880119198</v>
      </c>
    </row>
    <row r="119" spans="1:25" s="52" customFormat="1" x14ac:dyDescent="0.2">
      <c r="A119" s="7" t="s">
        <v>216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4">
        <v>0</v>
      </c>
      <c r="H119" s="54">
        <v>0</v>
      </c>
      <c r="I119" s="54">
        <v>30480</v>
      </c>
      <c r="J119" s="54">
        <v>0</v>
      </c>
      <c r="K119" s="54">
        <v>16792.00403258</v>
      </c>
      <c r="L119" s="54">
        <v>0</v>
      </c>
      <c r="M119" s="54">
        <v>0</v>
      </c>
      <c r="N119" s="54">
        <v>0</v>
      </c>
      <c r="O119" s="52">
        <v>0</v>
      </c>
      <c r="P119" s="54">
        <v>0</v>
      </c>
      <c r="Q119" s="54">
        <v>943185.28846930002</v>
      </c>
      <c r="R119" s="54">
        <v>14108.87968767</v>
      </c>
      <c r="S119" s="54">
        <v>0</v>
      </c>
      <c r="T119" s="54">
        <v>2453.2383492099998</v>
      </c>
      <c r="U119" s="54">
        <v>0</v>
      </c>
      <c r="V119" s="54">
        <v>0</v>
      </c>
      <c r="W119" s="54">
        <v>0</v>
      </c>
      <c r="X119" s="54">
        <v>0</v>
      </c>
      <c r="Y119" s="52">
        <f t="shared" si="1"/>
        <v>1007019.41053876</v>
      </c>
    </row>
    <row r="120" spans="1:25" s="52" customFormat="1" x14ac:dyDescent="0.2">
      <c r="A120" s="7" t="s">
        <v>217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-184.21513321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-12828.7595889</v>
      </c>
      <c r="R120" s="52">
        <v>3119.48836497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2">
        <v>0</v>
      </c>
      <c r="Y120" s="52">
        <f t="shared" si="1"/>
        <v>-9893.4863571400001</v>
      </c>
    </row>
    <row r="121" spans="1:25" s="54" customFormat="1" x14ac:dyDescent="0.2">
      <c r="A121" s="4" t="s">
        <v>218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-184.21513321</v>
      </c>
      <c r="L121" s="52">
        <v>0</v>
      </c>
      <c r="M121" s="52">
        <v>0</v>
      </c>
      <c r="N121" s="52">
        <v>0</v>
      </c>
      <c r="O121" s="54">
        <v>0</v>
      </c>
      <c r="P121" s="52">
        <v>0</v>
      </c>
      <c r="Q121" s="52">
        <v>0</v>
      </c>
      <c r="R121" s="52">
        <v>-12015.37749816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Y121" s="52">
        <f t="shared" si="1"/>
        <v>-12199.59263137</v>
      </c>
    </row>
    <row r="122" spans="1:25" s="54" customFormat="1" x14ac:dyDescent="0.2">
      <c r="A122" s="4" t="s">
        <v>219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2">
        <f t="shared" si="1"/>
        <v>0</v>
      </c>
    </row>
    <row r="123" spans="1:25" s="52" customFormat="1" x14ac:dyDescent="0.2">
      <c r="A123" s="7" t="s">
        <v>220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184.21513321</v>
      </c>
      <c r="L123" s="54">
        <v>0</v>
      </c>
      <c r="M123" s="54">
        <v>0</v>
      </c>
      <c r="N123" s="54">
        <v>0</v>
      </c>
      <c r="O123" s="52">
        <v>0</v>
      </c>
      <c r="P123" s="54">
        <v>0</v>
      </c>
      <c r="Q123" s="54">
        <v>0</v>
      </c>
      <c r="R123" s="54">
        <v>12015.37749816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2">
        <f t="shared" si="1"/>
        <v>12199.59263137</v>
      </c>
    </row>
    <row r="124" spans="1:25" s="54" customFormat="1" x14ac:dyDescent="0.2">
      <c r="A124" s="4" t="s">
        <v>201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0</v>
      </c>
      <c r="O124" s="54">
        <v>0</v>
      </c>
      <c r="P124" s="52">
        <v>0</v>
      </c>
      <c r="Q124" s="52">
        <v>-12828.7595889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  <c r="W124" s="52">
        <v>0</v>
      </c>
      <c r="X124" s="52">
        <v>0</v>
      </c>
      <c r="Y124" s="52">
        <f t="shared" si="1"/>
        <v>-12828.7595889</v>
      </c>
    </row>
    <row r="125" spans="1:25" s="54" customFormat="1" x14ac:dyDescent="0.2">
      <c r="A125" s="4" t="s">
        <v>202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435710.92943790002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2">
        <f t="shared" si="1"/>
        <v>435710.92943790002</v>
      </c>
    </row>
    <row r="126" spans="1:25" s="54" customFormat="1" x14ac:dyDescent="0.2">
      <c r="A126" s="4" t="s">
        <v>221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448539.68902679998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2">
        <f t="shared" si="1"/>
        <v>448539.68902679998</v>
      </c>
    </row>
    <row r="127" spans="1:25" s="54" customFormat="1" x14ac:dyDescent="0.2">
      <c r="A127" s="4" t="s">
        <v>222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15134.86586313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0</v>
      </c>
      <c r="Y127" s="52">
        <f t="shared" si="1"/>
        <v>15134.86586313</v>
      </c>
    </row>
    <row r="128" spans="1:25" s="54" customFormat="1" x14ac:dyDescent="0.2">
      <c r="A128" s="4" t="s">
        <v>212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2">
        <f t="shared" si="1"/>
        <v>0</v>
      </c>
    </row>
    <row r="129" spans="1:25" s="52" customFormat="1" x14ac:dyDescent="0.2">
      <c r="A129" s="7" t="s">
        <v>223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2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52">
        <f t="shared" si="1"/>
        <v>0</v>
      </c>
    </row>
    <row r="130" spans="1:25" s="54" customFormat="1" x14ac:dyDescent="0.2">
      <c r="A130" s="4" t="s">
        <v>224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4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f t="shared" si="1"/>
        <v>0</v>
      </c>
    </row>
    <row r="131" spans="1:25" s="54" customFormat="1" x14ac:dyDescent="0.2">
      <c r="A131" s="4" t="s">
        <v>225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  <c r="X131" s="54">
        <v>0</v>
      </c>
      <c r="Y131" s="52">
        <f t="shared" si="1"/>
        <v>0</v>
      </c>
    </row>
    <row r="132" spans="1:25" s="52" customFormat="1" x14ac:dyDescent="0.2">
      <c r="A132" s="7" t="s">
        <v>226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2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  <c r="X132" s="54">
        <v>0</v>
      </c>
      <c r="Y132" s="52">
        <f t="shared" si="1"/>
        <v>0</v>
      </c>
    </row>
    <row r="133" spans="1:25" s="54" customFormat="1" x14ac:dyDescent="0.2">
      <c r="A133" s="4" t="s">
        <v>227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4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f t="shared" si="1"/>
        <v>0</v>
      </c>
    </row>
    <row r="134" spans="1:25" s="54" customFormat="1" x14ac:dyDescent="0.2">
      <c r="A134" s="4" t="s">
        <v>228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  <c r="X134" s="54">
        <v>0</v>
      </c>
      <c r="Y134" s="52">
        <f t="shared" si="1"/>
        <v>0</v>
      </c>
    </row>
    <row r="135" spans="1:25" s="54" customFormat="1" x14ac:dyDescent="0.2">
      <c r="A135" s="4"/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  <c r="X135" s="54">
        <v>0</v>
      </c>
    </row>
    <row r="136" spans="1:25" s="54" customFormat="1" ht="12.75" thickBot="1" x14ac:dyDescent="0.25">
      <c r="A136" s="59"/>
      <c r="B136" s="5"/>
      <c r="C136" s="5"/>
      <c r="D136" s="5"/>
      <c r="E136" s="5"/>
      <c r="F136" s="5"/>
      <c r="O136" s="59"/>
      <c r="Y136" s="59"/>
    </row>
    <row r="137" spans="1:25" ht="13.5" thickTop="1" thickBot="1" x14ac:dyDescent="0.25"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P137" s="59"/>
      <c r="Q137" s="59"/>
      <c r="R137" s="59"/>
      <c r="S137" s="59"/>
      <c r="T137" s="59"/>
      <c r="U137" s="59"/>
      <c r="V137" s="59"/>
      <c r="W137" s="59"/>
      <c r="X137" s="59"/>
    </row>
    <row r="138" spans="1:25" ht="12.7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561C-9581-4369-99F9-9D2AFCF1A6B1}">
  <dimension ref="A1:E137"/>
  <sheetViews>
    <sheetView topLeftCell="A82" workbookViewId="0">
      <selection activeCell="B104" sqref="B104"/>
    </sheetView>
  </sheetViews>
  <sheetFormatPr baseColWidth="10" defaultRowHeight="12.75" x14ac:dyDescent="0.2"/>
  <cols>
    <col min="2" max="2" width="71.7109375" bestFit="1" customWidth="1"/>
    <col min="3" max="3" width="20.7109375" customWidth="1"/>
  </cols>
  <sheetData>
    <row r="1" spans="1:5" ht="39.6" customHeight="1" x14ac:dyDescent="0.25">
      <c r="A1" s="60" t="s">
        <v>382</v>
      </c>
      <c r="B1" s="60"/>
      <c r="C1" s="60"/>
    </row>
    <row r="2" spans="1:5" x14ac:dyDescent="0.2">
      <c r="A2" s="13"/>
      <c r="B2" s="14"/>
      <c r="C2" s="14"/>
    </row>
    <row r="3" spans="1:5" ht="15" x14ac:dyDescent="0.2">
      <c r="A3" s="13"/>
      <c r="B3" s="15" t="s">
        <v>235</v>
      </c>
      <c r="C3" s="15"/>
      <c r="E3" s="16"/>
    </row>
    <row r="4" spans="1:5" x14ac:dyDescent="0.2">
      <c r="A4" s="13">
        <v>1</v>
      </c>
      <c r="B4" s="17" t="s">
        <v>236</v>
      </c>
      <c r="C4" s="35" t="s">
        <v>6</v>
      </c>
    </row>
    <row r="5" spans="1:5" x14ac:dyDescent="0.2">
      <c r="A5" s="13">
        <f>A4+1</f>
        <v>2</v>
      </c>
      <c r="B5" s="17" t="s">
        <v>237</v>
      </c>
      <c r="C5" s="36" t="s">
        <v>8</v>
      </c>
    </row>
    <row r="6" spans="1:5" x14ac:dyDescent="0.2">
      <c r="A6" s="13">
        <f t="shared" ref="A6:A45" si="0">A5+1</f>
        <v>3</v>
      </c>
      <c r="B6" s="17" t="s">
        <v>238</v>
      </c>
      <c r="C6" s="17" t="s">
        <v>17</v>
      </c>
    </row>
    <row r="7" spans="1:5" x14ac:dyDescent="0.2">
      <c r="A7" s="13">
        <f t="shared" si="0"/>
        <v>4</v>
      </c>
      <c r="B7" s="17" t="s">
        <v>239</v>
      </c>
      <c r="C7" s="17" t="s">
        <v>240</v>
      </c>
    </row>
    <row r="8" spans="1:5" x14ac:dyDescent="0.2">
      <c r="A8" s="13">
        <f t="shared" si="0"/>
        <v>5</v>
      </c>
      <c r="B8" s="17" t="s">
        <v>241</v>
      </c>
      <c r="C8" s="17" t="s">
        <v>19</v>
      </c>
    </row>
    <row r="9" spans="1:5" x14ac:dyDescent="0.2">
      <c r="A9" s="13">
        <f t="shared" si="0"/>
        <v>6</v>
      </c>
      <c r="B9" s="17" t="s">
        <v>242</v>
      </c>
      <c r="C9" s="17" t="s">
        <v>20</v>
      </c>
    </row>
    <row r="10" spans="1:5" x14ac:dyDescent="0.2">
      <c r="A10" s="13">
        <f t="shared" si="0"/>
        <v>7</v>
      </c>
      <c r="B10" s="17" t="s">
        <v>243</v>
      </c>
      <c r="C10" s="17" t="s">
        <v>21</v>
      </c>
    </row>
    <row r="11" spans="1:5" x14ac:dyDescent="0.2">
      <c r="A11" s="13">
        <f t="shared" si="0"/>
        <v>8</v>
      </c>
      <c r="B11" s="17" t="s">
        <v>244</v>
      </c>
      <c r="C11" s="17" t="s">
        <v>245</v>
      </c>
    </row>
    <row r="12" spans="1:5" x14ac:dyDescent="0.2">
      <c r="A12" s="13">
        <f t="shared" si="0"/>
        <v>9</v>
      </c>
      <c r="B12" s="17" t="s">
        <v>246</v>
      </c>
      <c r="C12" s="17" t="s">
        <v>25</v>
      </c>
    </row>
    <row r="13" spans="1:5" x14ac:dyDescent="0.2">
      <c r="A13" s="13">
        <f t="shared" si="0"/>
        <v>10</v>
      </c>
      <c r="B13" s="17" t="s">
        <v>247</v>
      </c>
      <c r="C13" s="17" t="s">
        <v>26</v>
      </c>
    </row>
    <row r="14" spans="1:5" x14ac:dyDescent="0.2">
      <c r="A14" s="13">
        <f t="shared" si="0"/>
        <v>11</v>
      </c>
      <c r="B14" s="17" t="s">
        <v>248</v>
      </c>
      <c r="C14" s="37" t="s">
        <v>28</v>
      </c>
    </row>
    <row r="15" spans="1:5" x14ac:dyDescent="0.2">
      <c r="A15" s="13">
        <f t="shared" si="0"/>
        <v>12</v>
      </c>
      <c r="B15" s="17" t="s">
        <v>249</v>
      </c>
      <c r="C15" s="37" t="s">
        <v>32</v>
      </c>
    </row>
    <row r="16" spans="1:5" x14ac:dyDescent="0.2">
      <c r="A16" s="13">
        <f t="shared" si="0"/>
        <v>13</v>
      </c>
      <c r="B16" s="17" t="s">
        <v>250</v>
      </c>
      <c r="C16" s="17" t="s">
        <v>38</v>
      </c>
    </row>
    <row r="17" spans="1:3" x14ac:dyDescent="0.2">
      <c r="A17" s="13">
        <f t="shared" si="0"/>
        <v>14</v>
      </c>
      <c r="B17" s="17" t="s">
        <v>251</v>
      </c>
      <c r="C17" s="17" t="s">
        <v>52</v>
      </c>
    </row>
    <row r="18" spans="1:3" x14ac:dyDescent="0.2">
      <c r="A18" s="13">
        <f t="shared" si="0"/>
        <v>15</v>
      </c>
      <c r="B18" s="17" t="s">
        <v>295</v>
      </c>
      <c r="C18" s="17" t="s">
        <v>58</v>
      </c>
    </row>
    <row r="19" spans="1:3" x14ac:dyDescent="0.2">
      <c r="A19" s="13">
        <f t="shared" si="0"/>
        <v>16</v>
      </c>
      <c r="B19" s="17" t="s">
        <v>252</v>
      </c>
      <c r="C19" s="17" t="s">
        <v>54</v>
      </c>
    </row>
    <row r="20" spans="1:3" x14ac:dyDescent="0.2">
      <c r="A20" s="13">
        <f t="shared" si="0"/>
        <v>17</v>
      </c>
      <c r="B20" s="17" t="s">
        <v>253</v>
      </c>
      <c r="C20" s="17" t="s">
        <v>55</v>
      </c>
    </row>
    <row r="21" spans="1:3" x14ac:dyDescent="0.2">
      <c r="A21" s="13">
        <f t="shared" si="0"/>
        <v>18</v>
      </c>
      <c r="B21" s="17" t="s">
        <v>254</v>
      </c>
      <c r="C21" s="37" t="s">
        <v>56</v>
      </c>
    </row>
    <row r="22" spans="1:3" x14ac:dyDescent="0.2">
      <c r="A22" s="13">
        <f t="shared" si="0"/>
        <v>19</v>
      </c>
      <c r="B22" s="17" t="s">
        <v>255</v>
      </c>
      <c r="C22" s="17" t="s">
        <v>57</v>
      </c>
    </row>
    <row r="23" spans="1:3" x14ac:dyDescent="0.2">
      <c r="A23" s="13">
        <f t="shared" si="0"/>
        <v>20</v>
      </c>
      <c r="B23" s="17" t="s">
        <v>256</v>
      </c>
      <c r="C23" s="17" t="s">
        <v>59</v>
      </c>
    </row>
    <row r="24" spans="1:3" x14ac:dyDescent="0.2">
      <c r="A24" s="13">
        <f t="shared" si="0"/>
        <v>21</v>
      </c>
      <c r="B24" s="17" t="s">
        <v>257</v>
      </c>
      <c r="C24" s="17" t="s">
        <v>60</v>
      </c>
    </row>
    <row r="25" spans="1:3" x14ac:dyDescent="0.2">
      <c r="A25" s="13">
        <f t="shared" si="0"/>
        <v>22</v>
      </c>
      <c r="B25" s="17" t="s">
        <v>258</v>
      </c>
      <c r="C25" s="17" t="s">
        <v>61</v>
      </c>
    </row>
    <row r="26" spans="1:3" x14ac:dyDescent="0.2">
      <c r="A26" s="13">
        <f t="shared" si="0"/>
        <v>23</v>
      </c>
      <c r="B26" s="17" t="s">
        <v>259</v>
      </c>
      <c r="C26" s="17" t="s">
        <v>63</v>
      </c>
    </row>
    <row r="27" spans="1:3" x14ac:dyDescent="0.2">
      <c r="A27" s="13">
        <f t="shared" si="0"/>
        <v>24</v>
      </c>
      <c r="B27" s="17" t="s">
        <v>260</v>
      </c>
      <c r="C27" s="17" t="s">
        <v>66</v>
      </c>
    </row>
    <row r="28" spans="1:3" x14ac:dyDescent="0.2">
      <c r="A28" s="13">
        <f t="shared" si="0"/>
        <v>25</v>
      </c>
      <c r="B28" s="17" t="s">
        <v>261</v>
      </c>
      <c r="C28" s="17" t="s">
        <v>71</v>
      </c>
    </row>
    <row r="29" spans="1:3" x14ac:dyDescent="0.2">
      <c r="A29" s="13">
        <f t="shared" si="0"/>
        <v>26</v>
      </c>
      <c r="B29" s="17" t="s">
        <v>262</v>
      </c>
      <c r="C29" s="17" t="s">
        <v>73</v>
      </c>
    </row>
    <row r="30" spans="1:3" ht="12.75" customHeight="1" x14ac:dyDescent="0.2">
      <c r="A30" s="13">
        <f t="shared" si="0"/>
        <v>27</v>
      </c>
      <c r="B30" s="17" t="s">
        <v>263</v>
      </c>
      <c r="C30" s="17" t="s">
        <v>264</v>
      </c>
    </row>
    <row r="31" spans="1:3" x14ac:dyDescent="0.2">
      <c r="A31" s="13">
        <f t="shared" si="0"/>
        <v>28</v>
      </c>
      <c r="B31" s="17" t="s">
        <v>265</v>
      </c>
      <c r="C31" s="17" t="s">
        <v>95</v>
      </c>
    </row>
    <row r="32" spans="1:3" x14ac:dyDescent="0.2">
      <c r="A32" s="13">
        <f t="shared" si="0"/>
        <v>29</v>
      </c>
      <c r="B32" s="13" t="s">
        <v>266</v>
      </c>
      <c r="C32" s="13" t="s">
        <v>96</v>
      </c>
    </row>
    <row r="33" spans="1:3" x14ac:dyDescent="0.2">
      <c r="A33" s="13">
        <f t="shared" si="0"/>
        <v>30</v>
      </c>
      <c r="B33" s="13" t="s">
        <v>267</v>
      </c>
      <c r="C33" s="13" t="s">
        <v>99</v>
      </c>
    </row>
    <row r="34" spans="1:3" x14ac:dyDescent="0.2">
      <c r="A34" s="13">
        <f t="shared" si="0"/>
        <v>31</v>
      </c>
      <c r="B34" s="17" t="s">
        <v>268</v>
      </c>
      <c r="C34" s="17" t="s">
        <v>100</v>
      </c>
    </row>
    <row r="35" spans="1:3" x14ac:dyDescent="0.2">
      <c r="A35" s="13">
        <f t="shared" si="0"/>
        <v>32</v>
      </c>
      <c r="B35" s="17" t="s">
        <v>269</v>
      </c>
      <c r="C35" s="17" t="s">
        <v>103</v>
      </c>
    </row>
    <row r="36" spans="1:3" x14ac:dyDescent="0.2">
      <c r="A36" s="13">
        <f t="shared" si="0"/>
        <v>33</v>
      </c>
      <c r="B36" s="17" t="s">
        <v>270</v>
      </c>
      <c r="C36" s="17" t="s">
        <v>110</v>
      </c>
    </row>
    <row r="37" spans="1:3" x14ac:dyDescent="0.2">
      <c r="A37" s="13">
        <f t="shared" si="0"/>
        <v>34</v>
      </c>
      <c r="B37" s="17" t="s">
        <v>271</v>
      </c>
      <c r="C37" s="17" t="s">
        <v>272</v>
      </c>
    </row>
    <row r="38" spans="1:3" x14ac:dyDescent="0.2">
      <c r="A38" s="13">
        <f t="shared" si="0"/>
        <v>35</v>
      </c>
      <c r="B38" s="17" t="s">
        <v>273</v>
      </c>
      <c r="C38" s="17" t="s">
        <v>274</v>
      </c>
    </row>
    <row r="39" spans="1:3" x14ac:dyDescent="0.2">
      <c r="A39" s="13">
        <f t="shared" si="0"/>
        <v>36</v>
      </c>
      <c r="B39" s="17" t="s">
        <v>275</v>
      </c>
      <c r="C39" s="17" t="s">
        <v>113</v>
      </c>
    </row>
    <row r="40" spans="1:3" x14ac:dyDescent="0.2">
      <c r="A40" s="13">
        <f t="shared" si="0"/>
        <v>37</v>
      </c>
      <c r="B40" s="17" t="s">
        <v>276</v>
      </c>
      <c r="C40" s="37" t="s">
        <v>115</v>
      </c>
    </row>
    <row r="41" spans="1:3" x14ac:dyDescent="0.2">
      <c r="A41" s="13">
        <f t="shared" si="0"/>
        <v>38</v>
      </c>
      <c r="B41" s="17" t="s">
        <v>277</v>
      </c>
      <c r="C41" s="17" t="s">
        <v>122</v>
      </c>
    </row>
    <row r="42" spans="1:3" x14ac:dyDescent="0.2">
      <c r="A42" s="13">
        <f t="shared" si="0"/>
        <v>39</v>
      </c>
      <c r="B42" s="17" t="s">
        <v>278</v>
      </c>
      <c r="C42" s="17" t="s">
        <v>123</v>
      </c>
    </row>
    <row r="43" spans="1:3" x14ac:dyDescent="0.2">
      <c r="A43" s="13">
        <f t="shared" si="0"/>
        <v>40</v>
      </c>
      <c r="B43" s="17" t="s">
        <v>279</v>
      </c>
      <c r="C43" s="17" t="s">
        <v>124</v>
      </c>
    </row>
    <row r="44" spans="1:3" ht="14.25" customHeight="1" x14ac:dyDescent="0.2">
      <c r="A44" s="13">
        <f t="shared" si="0"/>
        <v>41</v>
      </c>
      <c r="B44" s="18" t="s">
        <v>280</v>
      </c>
      <c r="C44" s="18" t="s">
        <v>125</v>
      </c>
    </row>
    <row r="45" spans="1:3" ht="14.25" customHeight="1" x14ac:dyDescent="0.2">
      <c r="A45" s="13">
        <f t="shared" si="0"/>
        <v>42</v>
      </c>
      <c r="B45" s="19" t="s">
        <v>281</v>
      </c>
      <c r="C45" s="19" t="s">
        <v>104</v>
      </c>
    </row>
    <row r="46" spans="1:3" x14ac:dyDescent="0.2">
      <c r="A46" s="13"/>
      <c r="B46" s="14"/>
      <c r="C46" s="14"/>
    </row>
    <row r="47" spans="1:3" ht="15" x14ac:dyDescent="0.2">
      <c r="A47" s="13"/>
      <c r="B47" s="15" t="s">
        <v>233</v>
      </c>
      <c r="C47" s="15"/>
    </row>
    <row r="48" spans="1:3" x14ac:dyDescent="0.2">
      <c r="A48" s="13">
        <v>43</v>
      </c>
      <c r="B48" s="17" t="s">
        <v>282</v>
      </c>
      <c r="C48" s="17" t="s">
        <v>283</v>
      </c>
    </row>
    <row r="49" spans="1:3" x14ac:dyDescent="0.2">
      <c r="A49" s="13"/>
      <c r="B49" s="14"/>
      <c r="C49" s="14"/>
    </row>
    <row r="50" spans="1:3" ht="15" x14ac:dyDescent="0.2">
      <c r="A50" s="13"/>
      <c r="B50" s="15" t="s">
        <v>284</v>
      </c>
      <c r="C50" s="15"/>
    </row>
    <row r="51" spans="1:3" x14ac:dyDescent="0.2">
      <c r="A51" s="13">
        <v>44</v>
      </c>
      <c r="B51" s="17" t="s">
        <v>16</v>
      </c>
      <c r="C51" s="17" t="s">
        <v>16</v>
      </c>
    </row>
    <row r="52" spans="1:3" x14ac:dyDescent="0.2">
      <c r="A52" s="13">
        <f>A51+1</f>
        <v>45</v>
      </c>
      <c r="B52" s="17" t="s">
        <v>285</v>
      </c>
      <c r="C52" s="17" t="s">
        <v>24</v>
      </c>
    </row>
    <row r="53" spans="1:3" x14ac:dyDescent="0.2">
      <c r="A53" s="13">
        <f t="shared" ref="A53:A69" si="1">A52+1</f>
        <v>46</v>
      </c>
      <c r="B53" s="17" t="s">
        <v>286</v>
      </c>
      <c r="C53" s="17" t="s">
        <v>27</v>
      </c>
    </row>
    <row r="54" spans="1:3" x14ac:dyDescent="0.2">
      <c r="A54" s="13">
        <f t="shared" si="1"/>
        <v>47</v>
      </c>
      <c r="B54" s="17" t="s">
        <v>287</v>
      </c>
      <c r="C54" s="17" t="s">
        <v>33</v>
      </c>
    </row>
    <row r="55" spans="1:3" x14ac:dyDescent="0.2">
      <c r="A55" s="13">
        <f t="shared" si="1"/>
        <v>48</v>
      </c>
      <c r="B55" s="17" t="s">
        <v>288</v>
      </c>
      <c r="C55" s="17" t="s">
        <v>35</v>
      </c>
    </row>
    <row r="56" spans="1:3" x14ac:dyDescent="0.2">
      <c r="A56" s="13">
        <f t="shared" si="1"/>
        <v>49</v>
      </c>
      <c r="B56" s="17" t="s">
        <v>290</v>
      </c>
      <c r="C56" s="17" t="s">
        <v>37</v>
      </c>
    </row>
    <row r="57" spans="1:3" x14ac:dyDescent="0.2">
      <c r="A57" s="13">
        <f t="shared" si="1"/>
        <v>50</v>
      </c>
      <c r="B57" s="17" t="s">
        <v>289</v>
      </c>
      <c r="C57" s="17" t="s">
        <v>36</v>
      </c>
    </row>
    <row r="58" spans="1:3" ht="12.75" customHeight="1" x14ac:dyDescent="0.2">
      <c r="A58" s="13">
        <f t="shared" si="1"/>
        <v>51</v>
      </c>
      <c r="B58" s="17" t="s">
        <v>294</v>
      </c>
      <c r="C58" s="17" t="s">
        <v>49</v>
      </c>
    </row>
    <row r="59" spans="1:3" x14ac:dyDescent="0.2">
      <c r="A59" s="13">
        <f t="shared" si="1"/>
        <v>52</v>
      </c>
      <c r="B59" s="17" t="s">
        <v>296</v>
      </c>
      <c r="C59" s="17" t="s">
        <v>50</v>
      </c>
    </row>
    <row r="60" spans="1:3" x14ac:dyDescent="0.2">
      <c r="A60" s="13">
        <f t="shared" si="1"/>
        <v>53</v>
      </c>
      <c r="B60" s="17" t="s">
        <v>291</v>
      </c>
      <c r="C60" s="17" t="s">
        <v>43</v>
      </c>
    </row>
    <row r="61" spans="1:3" x14ac:dyDescent="0.2">
      <c r="A61" s="13">
        <f t="shared" si="1"/>
        <v>54</v>
      </c>
      <c r="B61" s="17" t="s">
        <v>297</v>
      </c>
      <c r="C61" s="17" t="s">
        <v>51</v>
      </c>
    </row>
    <row r="62" spans="1:3" x14ac:dyDescent="0.2">
      <c r="A62" s="13">
        <f t="shared" si="1"/>
        <v>55</v>
      </c>
      <c r="B62" s="17" t="s">
        <v>298</v>
      </c>
      <c r="C62" s="17" t="s">
        <v>53</v>
      </c>
    </row>
    <row r="63" spans="1:3" ht="12.75" customHeight="1" x14ac:dyDescent="0.2">
      <c r="A63" s="13">
        <f t="shared" si="1"/>
        <v>56</v>
      </c>
      <c r="B63" s="17" t="s">
        <v>292</v>
      </c>
      <c r="C63" s="38" t="s">
        <v>293</v>
      </c>
    </row>
    <row r="64" spans="1:3" x14ac:dyDescent="0.2">
      <c r="A64" s="13">
        <f t="shared" si="1"/>
        <v>57</v>
      </c>
      <c r="B64" s="17" t="s">
        <v>300</v>
      </c>
      <c r="C64" s="17" t="s">
        <v>72</v>
      </c>
    </row>
    <row r="65" spans="1:3" x14ac:dyDescent="0.2">
      <c r="A65" s="13">
        <f t="shared" si="1"/>
        <v>58</v>
      </c>
      <c r="B65" s="17" t="s">
        <v>299</v>
      </c>
      <c r="C65" s="17" t="s">
        <v>70</v>
      </c>
    </row>
    <row r="66" spans="1:3" x14ac:dyDescent="0.2">
      <c r="A66" s="13">
        <f t="shared" si="1"/>
        <v>59</v>
      </c>
      <c r="B66" s="17" t="s">
        <v>301</v>
      </c>
      <c r="C66" s="17" t="s">
        <v>75</v>
      </c>
    </row>
    <row r="67" spans="1:3" x14ac:dyDescent="0.2">
      <c r="A67" s="13">
        <f t="shared" si="1"/>
        <v>60</v>
      </c>
      <c r="B67" s="17" t="s">
        <v>302</v>
      </c>
      <c r="C67" s="13" t="s">
        <v>105</v>
      </c>
    </row>
    <row r="68" spans="1:3" x14ac:dyDescent="0.2">
      <c r="A68" s="13">
        <f t="shared" si="1"/>
        <v>61</v>
      </c>
      <c r="B68" s="17" t="s">
        <v>303</v>
      </c>
      <c r="C68" s="39" t="s">
        <v>106</v>
      </c>
    </row>
    <row r="69" spans="1:3" x14ac:dyDescent="0.2">
      <c r="A69" s="13">
        <f t="shared" si="1"/>
        <v>62</v>
      </c>
      <c r="B69" s="13" t="s">
        <v>304</v>
      </c>
      <c r="C69" s="13" t="s">
        <v>114</v>
      </c>
    </row>
    <row r="70" spans="1:3" x14ac:dyDescent="0.2">
      <c r="A70" s="13"/>
      <c r="B70" s="14"/>
      <c r="C70" s="14"/>
    </row>
    <row r="71" spans="1:3" ht="15" x14ac:dyDescent="0.2">
      <c r="A71" s="13"/>
      <c r="B71" s="15" t="s">
        <v>231</v>
      </c>
      <c r="C71" s="15"/>
    </row>
    <row r="72" spans="1:3" x14ac:dyDescent="0.2">
      <c r="A72" s="13">
        <v>63</v>
      </c>
      <c r="B72" s="17" t="s">
        <v>305</v>
      </c>
      <c r="C72" s="17" t="s">
        <v>7</v>
      </c>
    </row>
    <row r="73" spans="1:3" x14ac:dyDescent="0.2">
      <c r="A73" s="13">
        <f>A72+1</f>
        <v>64</v>
      </c>
      <c r="B73" s="17" t="s">
        <v>306</v>
      </c>
      <c r="C73" s="17" t="s">
        <v>31</v>
      </c>
    </row>
    <row r="74" spans="1:3" x14ac:dyDescent="0.2">
      <c r="A74" s="13">
        <f t="shared" ref="A74:A97" si="2">A73+1</f>
        <v>65</v>
      </c>
      <c r="B74" s="17" t="s">
        <v>307</v>
      </c>
      <c r="C74" s="17" t="s">
        <v>34</v>
      </c>
    </row>
    <row r="75" spans="1:3" x14ac:dyDescent="0.2">
      <c r="A75" s="13">
        <f t="shared" si="2"/>
        <v>66</v>
      </c>
      <c r="B75" s="17" t="s">
        <v>308</v>
      </c>
      <c r="C75" s="17" t="s">
        <v>76</v>
      </c>
    </row>
    <row r="76" spans="1:3" x14ac:dyDescent="0.2">
      <c r="A76" s="13">
        <f t="shared" si="2"/>
        <v>67</v>
      </c>
      <c r="B76" s="17" t="s">
        <v>309</v>
      </c>
      <c r="C76" s="4" t="s">
        <v>78</v>
      </c>
    </row>
    <row r="77" spans="1:3" x14ac:dyDescent="0.2">
      <c r="A77" s="13">
        <f t="shared" si="2"/>
        <v>68</v>
      </c>
      <c r="B77" s="17" t="s">
        <v>310</v>
      </c>
      <c r="C77" s="17" t="s">
        <v>79</v>
      </c>
    </row>
    <row r="78" spans="1:3" x14ac:dyDescent="0.2">
      <c r="A78" s="13">
        <f t="shared" si="2"/>
        <v>69</v>
      </c>
      <c r="B78" s="17" t="s">
        <v>311</v>
      </c>
      <c r="C78" s="4" t="s">
        <v>80</v>
      </c>
    </row>
    <row r="79" spans="1:3" x14ac:dyDescent="0.2">
      <c r="A79" s="13">
        <f t="shared" si="2"/>
        <v>70</v>
      </c>
      <c r="B79" s="17" t="s">
        <v>312</v>
      </c>
      <c r="C79" s="17" t="s">
        <v>81</v>
      </c>
    </row>
    <row r="80" spans="1:3" x14ac:dyDescent="0.2">
      <c r="A80" s="13">
        <f t="shared" si="2"/>
        <v>71</v>
      </c>
      <c r="B80" s="17" t="s">
        <v>313</v>
      </c>
      <c r="C80" s="17" t="s">
        <v>82</v>
      </c>
    </row>
    <row r="81" spans="1:3" x14ac:dyDescent="0.2">
      <c r="A81" s="13">
        <f t="shared" si="2"/>
        <v>72</v>
      </c>
      <c r="B81" s="17" t="s">
        <v>314</v>
      </c>
      <c r="C81" s="17" t="s">
        <v>83</v>
      </c>
    </row>
    <row r="82" spans="1:3" x14ac:dyDescent="0.2">
      <c r="A82" s="13">
        <f t="shared" si="2"/>
        <v>73</v>
      </c>
      <c r="B82" s="17" t="s">
        <v>315</v>
      </c>
      <c r="C82" s="17" t="s">
        <v>84</v>
      </c>
    </row>
    <row r="83" spans="1:3" x14ac:dyDescent="0.2">
      <c r="A83" s="13">
        <f t="shared" si="2"/>
        <v>74</v>
      </c>
      <c r="B83" s="17" t="s">
        <v>316</v>
      </c>
      <c r="C83" s="17" t="s">
        <v>85</v>
      </c>
    </row>
    <row r="84" spans="1:3" x14ac:dyDescent="0.2">
      <c r="A84" s="13">
        <f t="shared" si="2"/>
        <v>75</v>
      </c>
      <c r="B84" s="17" t="s">
        <v>317</v>
      </c>
      <c r="C84" s="17" t="s">
        <v>86</v>
      </c>
    </row>
    <row r="85" spans="1:3" x14ac:dyDescent="0.2">
      <c r="A85" s="13">
        <f t="shared" si="2"/>
        <v>76</v>
      </c>
      <c r="B85" s="17" t="s">
        <v>318</v>
      </c>
      <c r="C85" s="17" t="s">
        <v>87</v>
      </c>
    </row>
    <row r="86" spans="1:3" x14ac:dyDescent="0.2">
      <c r="A86" s="13">
        <f t="shared" si="2"/>
        <v>77</v>
      </c>
      <c r="B86" s="17" t="s">
        <v>319</v>
      </c>
      <c r="C86" s="17" t="s">
        <v>88</v>
      </c>
    </row>
    <row r="87" spans="1:3" x14ac:dyDescent="0.2">
      <c r="A87" s="13">
        <f t="shared" si="2"/>
        <v>78</v>
      </c>
      <c r="B87" s="17" t="s">
        <v>320</v>
      </c>
      <c r="C87" s="17" t="s">
        <v>89</v>
      </c>
    </row>
    <row r="88" spans="1:3" x14ac:dyDescent="0.2">
      <c r="A88" s="13">
        <f t="shared" si="2"/>
        <v>79</v>
      </c>
      <c r="B88" s="17" t="s">
        <v>321</v>
      </c>
      <c r="C88" s="17" t="s">
        <v>90</v>
      </c>
    </row>
    <row r="89" spans="1:3" x14ac:dyDescent="0.2">
      <c r="A89" s="13">
        <f t="shared" si="2"/>
        <v>80</v>
      </c>
      <c r="B89" s="17" t="s">
        <v>322</v>
      </c>
      <c r="C89" s="17" t="s">
        <v>91</v>
      </c>
    </row>
    <row r="90" spans="1:3" x14ac:dyDescent="0.2">
      <c r="A90" s="13">
        <f t="shared" si="2"/>
        <v>81</v>
      </c>
      <c r="B90" s="17" t="s">
        <v>323</v>
      </c>
      <c r="C90" s="17" t="s">
        <v>92</v>
      </c>
    </row>
    <row r="91" spans="1:3" x14ac:dyDescent="0.2">
      <c r="A91" s="13">
        <f t="shared" si="2"/>
        <v>82</v>
      </c>
      <c r="B91" s="17" t="s">
        <v>324</v>
      </c>
      <c r="C91" s="17" t="s">
        <v>93</v>
      </c>
    </row>
    <row r="92" spans="1:3" x14ac:dyDescent="0.2">
      <c r="A92" s="13">
        <f t="shared" si="2"/>
        <v>83</v>
      </c>
      <c r="B92" s="17" t="s">
        <v>325</v>
      </c>
      <c r="C92" s="4" t="s">
        <v>77</v>
      </c>
    </row>
    <row r="93" spans="1:3" x14ac:dyDescent="0.2">
      <c r="A93" s="13">
        <f t="shared" si="2"/>
        <v>84</v>
      </c>
      <c r="B93" s="17" t="s">
        <v>326</v>
      </c>
      <c r="C93" s="17" t="s">
        <v>101</v>
      </c>
    </row>
    <row r="94" spans="1:3" x14ac:dyDescent="0.2">
      <c r="A94" s="13">
        <f t="shared" si="2"/>
        <v>85</v>
      </c>
      <c r="B94" s="17" t="s">
        <v>327</v>
      </c>
      <c r="C94" s="17" t="s">
        <v>102</v>
      </c>
    </row>
    <row r="95" spans="1:3" x14ac:dyDescent="0.2">
      <c r="A95" s="13">
        <f t="shared" si="2"/>
        <v>86</v>
      </c>
      <c r="B95" s="17" t="s">
        <v>328</v>
      </c>
      <c r="C95" s="17" t="s">
        <v>108</v>
      </c>
    </row>
    <row r="96" spans="1:3" x14ac:dyDescent="0.2">
      <c r="A96" s="13">
        <f t="shared" si="2"/>
        <v>87</v>
      </c>
      <c r="B96" s="17" t="s">
        <v>329</v>
      </c>
      <c r="C96" s="17" t="s">
        <v>109</v>
      </c>
    </row>
    <row r="97" spans="1:3" x14ac:dyDescent="0.2">
      <c r="A97" s="13">
        <f t="shared" si="2"/>
        <v>88</v>
      </c>
      <c r="B97" s="17" t="s">
        <v>330</v>
      </c>
      <c r="C97" s="17" t="s">
        <v>120</v>
      </c>
    </row>
    <row r="98" spans="1:3" x14ac:dyDescent="0.2">
      <c r="A98" s="13"/>
      <c r="B98" s="14"/>
      <c r="C98" s="14"/>
    </row>
    <row r="99" spans="1:3" ht="15" x14ac:dyDescent="0.2">
      <c r="A99" s="20"/>
      <c r="B99" s="15" t="s">
        <v>230</v>
      </c>
      <c r="C99" s="15"/>
    </row>
    <row r="100" spans="1:3" x14ac:dyDescent="0.2">
      <c r="A100" s="21">
        <v>89</v>
      </c>
      <c r="B100" s="17" t="s">
        <v>230</v>
      </c>
      <c r="C100" s="17" t="s">
        <v>331</v>
      </c>
    </row>
    <row r="101" spans="1:3" x14ac:dyDescent="0.2">
      <c r="A101" s="21">
        <f>A100+1</f>
        <v>90</v>
      </c>
      <c r="B101" s="22" t="s">
        <v>332</v>
      </c>
      <c r="C101" s="22" t="s">
        <v>40</v>
      </c>
    </row>
    <row r="102" spans="1:3" x14ac:dyDescent="0.2">
      <c r="A102" s="21">
        <v>91</v>
      </c>
      <c r="B102" s="22" t="s">
        <v>387</v>
      </c>
      <c r="C102" s="13" t="s">
        <v>386</v>
      </c>
    </row>
    <row r="103" spans="1:3" x14ac:dyDescent="0.2">
      <c r="A103" s="21">
        <v>92</v>
      </c>
      <c r="B103" s="22" t="s">
        <v>333</v>
      </c>
      <c r="C103" t="s">
        <v>41</v>
      </c>
    </row>
    <row r="104" spans="1:3" x14ac:dyDescent="0.2">
      <c r="A104" s="21">
        <f t="shared" ref="A104:A109" si="3">A103+1</f>
        <v>93</v>
      </c>
      <c r="B104" s="22" t="s">
        <v>334</v>
      </c>
      <c r="C104" t="s">
        <v>42</v>
      </c>
    </row>
    <row r="105" spans="1:3" x14ac:dyDescent="0.2">
      <c r="A105" s="21">
        <f t="shared" si="3"/>
        <v>94</v>
      </c>
      <c r="B105" s="22" t="s">
        <v>335</v>
      </c>
      <c r="C105" s="2" t="s">
        <v>69</v>
      </c>
    </row>
    <row r="106" spans="1:3" x14ac:dyDescent="0.2">
      <c r="A106" s="21">
        <f t="shared" si="3"/>
        <v>95</v>
      </c>
      <c r="B106" s="22" t="s">
        <v>336</v>
      </c>
      <c r="C106" t="s">
        <v>67</v>
      </c>
    </row>
    <row r="107" spans="1:3" x14ac:dyDescent="0.2">
      <c r="A107" s="21">
        <f t="shared" si="3"/>
        <v>96</v>
      </c>
      <c r="B107" s="22" t="s">
        <v>337</v>
      </c>
      <c r="C107" t="s">
        <v>68</v>
      </c>
    </row>
    <row r="108" spans="1:3" x14ac:dyDescent="0.2">
      <c r="A108" s="21">
        <f t="shared" si="3"/>
        <v>97</v>
      </c>
      <c r="B108" s="22" t="s">
        <v>338</v>
      </c>
      <c r="C108" s="2" t="s">
        <v>39</v>
      </c>
    </row>
    <row r="109" spans="1:3" x14ac:dyDescent="0.2">
      <c r="A109" s="21">
        <f t="shared" si="3"/>
        <v>98</v>
      </c>
      <c r="B109" s="22" t="s">
        <v>339</v>
      </c>
      <c r="C109" t="s">
        <v>121</v>
      </c>
    </row>
    <row r="111" spans="1:3" ht="20.100000000000001" customHeight="1" x14ac:dyDescent="0.2">
      <c r="A111" s="20"/>
      <c r="B111" s="15" t="s">
        <v>229</v>
      </c>
      <c r="C111" s="40"/>
    </row>
    <row r="112" spans="1:3" x14ac:dyDescent="0.2">
      <c r="A112" s="21">
        <v>99</v>
      </c>
      <c r="B112" s="17" t="s">
        <v>341</v>
      </c>
      <c r="C112" s="17" t="s">
        <v>9</v>
      </c>
    </row>
    <row r="113" spans="1:3" x14ac:dyDescent="0.2">
      <c r="A113" s="21">
        <f>A112+1</f>
        <v>100</v>
      </c>
      <c r="B113" s="17" t="s">
        <v>342</v>
      </c>
      <c r="C113" s="17" t="s">
        <v>10</v>
      </c>
    </row>
    <row r="114" spans="1:3" x14ac:dyDescent="0.2">
      <c r="A114" s="21">
        <f t="shared" ref="A114:A134" si="4">A113+1</f>
        <v>101</v>
      </c>
      <c r="B114" s="23" t="s">
        <v>343</v>
      </c>
      <c r="C114" s="23" t="s">
        <v>11</v>
      </c>
    </row>
    <row r="115" spans="1:3" x14ac:dyDescent="0.2">
      <c r="A115" s="21">
        <f t="shared" si="4"/>
        <v>102</v>
      </c>
      <c r="B115" s="17" t="s">
        <v>344</v>
      </c>
      <c r="C115" s="17" t="s">
        <v>12</v>
      </c>
    </row>
    <row r="116" spans="1:3" x14ac:dyDescent="0.2">
      <c r="A116" s="21">
        <f t="shared" si="4"/>
        <v>103</v>
      </c>
      <c r="B116" s="17" t="s">
        <v>345</v>
      </c>
      <c r="C116" s="17" t="s">
        <v>13</v>
      </c>
    </row>
    <row r="117" spans="1:3" x14ac:dyDescent="0.2">
      <c r="A117" s="21">
        <f t="shared" si="4"/>
        <v>104</v>
      </c>
      <c r="B117" s="23" t="s">
        <v>346</v>
      </c>
      <c r="C117" s="23" t="s">
        <v>14</v>
      </c>
    </row>
    <row r="118" spans="1:3" x14ac:dyDescent="0.2">
      <c r="A118" s="21">
        <f t="shared" si="4"/>
        <v>105</v>
      </c>
      <c r="B118" s="17" t="s">
        <v>347</v>
      </c>
      <c r="C118" s="17" t="s">
        <v>15</v>
      </c>
    </row>
    <row r="119" spans="1:3" x14ac:dyDescent="0.2">
      <c r="A119" s="21">
        <f t="shared" si="4"/>
        <v>106</v>
      </c>
      <c r="B119" s="17" t="s">
        <v>348</v>
      </c>
      <c r="C119" s="37" t="s">
        <v>23</v>
      </c>
    </row>
    <row r="120" spans="1:3" x14ac:dyDescent="0.2">
      <c r="A120" s="21">
        <f t="shared" si="4"/>
        <v>107</v>
      </c>
      <c r="B120" s="18" t="s">
        <v>349</v>
      </c>
      <c r="C120" s="37" t="s">
        <v>29</v>
      </c>
    </row>
    <row r="121" spans="1:3" x14ac:dyDescent="0.2">
      <c r="A121" s="21">
        <f t="shared" si="4"/>
        <v>108</v>
      </c>
      <c r="B121" s="17" t="s">
        <v>350</v>
      </c>
      <c r="C121" s="37" t="s">
        <v>30</v>
      </c>
    </row>
    <row r="122" spans="1:3" x14ac:dyDescent="0.2">
      <c r="A122" s="21">
        <f t="shared" si="4"/>
        <v>109</v>
      </c>
      <c r="B122" s="22" t="s">
        <v>351</v>
      </c>
      <c r="C122" s="37" t="s">
        <v>44</v>
      </c>
    </row>
    <row r="123" spans="1:3" x14ac:dyDescent="0.2">
      <c r="A123" s="21">
        <f t="shared" si="4"/>
        <v>110</v>
      </c>
      <c r="B123" s="22" t="s">
        <v>352</v>
      </c>
      <c r="C123" s="37" t="s">
        <v>45</v>
      </c>
    </row>
    <row r="124" spans="1:3" x14ac:dyDescent="0.2">
      <c r="A124" s="21">
        <f>A123+1</f>
        <v>111</v>
      </c>
      <c r="B124" s="42" t="s">
        <v>363</v>
      </c>
      <c r="C124" s="37" t="s">
        <v>46</v>
      </c>
    </row>
    <row r="125" spans="1:3" ht="24.6" customHeight="1" x14ac:dyDescent="0.2">
      <c r="A125" s="21">
        <f t="shared" si="4"/>
        <v>112</v>
      </c>
      <c r="B125" s="22" t="s">
        <v>353</v>
      </c>
      <c r="C125" s="37" t="s">
        <v>47</v>
      </c>
    </row>
    <row r="126" spans="1:3" x14ac:dyDescent="0.2">
      <c r="A126" s="21">
        <f t="shared" si="4"/>
        <v>113</v>
      </c>
      <c r="B126" s="17" t="s">
        <v>354</v>
      </c>
      <c r="C126" s="37" t="s">
        <v>62</v>
      </c>
    </row>
    <row r="127" spans="1:3" x14ac:dyDescent="0.2">
      <c r="A127" s="21">
        <f t="shared" si="4"/>
        <v>114</v>
      </c>
      <c r="B127" s="17" t="s">
        <v>355</v>
      </c>
      <c r="C127" s="37" t="s">
        <v>64</v>
      </c>
    </row>
    <row r="128" spans="1:3" x14ac:dyDescent="0.2">
      <c r="A128" s="21">
        <f t="shared" si="4"/>
        <v>115</v>
      </c>
      <c r="B128" s="17" t="s">
        <v>356</v>
      </c>
      <c r="C128" s="37" t="s">
        <v>65</v>
      </c>
    </row>
    <row r="129" spans="1:3" x14ac:dyDescent="0.2">
      <c r="A129" s="21">
        <f t="shared" si="4"/>
        <v>116</v>
      </c>
      <c r="B129" s="23" t="s">
        <v>357</v>
      </c>
      <c r="C129" s="37" t="s">
        <v>97</v>
      </c>
    </row>
    <row r="130" spans="1:3" x14ac:dyDescent="0.2">
      <c r="A130" s="21">
        <f t="shared" si="4"/>
        <v>117</v>
      </c>
      <c r="B130" s="17" t="s">
        <v>358</v>
      </c>
      <c r="C130" s="37" t="s">
        <v>98</v>
      </c>
    </row>
    <row r="131" spans="1:3" x14ac:dyDescent="0.2">
      <c r="A131" s="21">
        <f t="shared" si="4"/>
        <v>118</v>
      </c>
      <c r="B131" s="18" t="s">
        <v>359</v>
      </c>
      <c r="C131" s="37" t="s">
        <v>116</v>
      </c>
    </row>
    <row r="132" spans="1:3" x14ac:dyDescent="0.2">
      <c r="A132" s="21">
        <f t="shared" si="4"/>
        <v>119</v>
      </c>
      <c r="B132" s="18" t="s">
        <v>360</v>
      </c>
      <c r="C132" s="37" t="s">
        <v>117</v>
      </c>
    </row>
    <row r="133" spans="1:3" x14ac:dyDescent="0.2">
      <c r="A133" s="21">
        <f t="shared" si="4"/>
        <v>120</v>
      </c>
      <c r="B133" s="18" t="s">
        <v>361</v>
      </c>
      <c r="C133" s="37" t="s">
        <v>118</v>
      </c>
    </row>
    <row r="134" spans="1:3" x14ac:dyDescent="0.2">
      <c r="A134" s="21">
        <f t="shared" si="4"/>
        <v>121</v>
      </c>
      <c r="B134" s="18" t="s">
        <v>362</v>
      </c>
      <c r="C134" s="37" t="s">
        <v>119</v>
      </c>
    </row>
    <row r="137" spans="1:3" x14ac:dyDescent="0.2">
      <c r="B137" s="2" t="s">
        <v>340</v>
      </c>
    </row>
  </sheetData>
  <sortState xmlns:xlrd2="http://schemas.microsoft.com/office/spreadsheetml/2017/richdata2" ref="B51:C69">
    <sortCondition ref="C51:C69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4FB4-BCF9-4BED-8868-F56E2D7538D7}">
  <dimension ref="A1:L138"/>
  <sheetViews>
    <sheetView showGridLines="0" defaultGridColor="0" topLeftCell="A4" colorId="60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G32" sqref="G32"/>
    </sheetView>
  </sheetViews>
  <sheetFormatPr baseColWidth="10" defaultColWidth="11.42578125" defaultRowHeight="12.75" outlineLevelRow="1" x14ac:dyDescent="0.2"/>
  <cols>
    <col min="1" max="1" width="51.5703125" style="2" bestFit="1" customWidth="1"/>
    <col min="2" max="7" width="16.28515625" style="2" customWidth="1"/>
    <col min="8" max="8" width="17.28515625" style="2" customWidth="1"/>
    <col min="9" max="9" width="13.5703125" style="2" customWidth="1"/>
    <col min="10" max="16384" width="11.42578125" style="2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61" t="s">
        <v>372</v>
      </c>
      <c r="B5" s="61"/>
      <c r="C5" s="61"/>
      <c r="D5" s="61"/>
      <c r="E5" s="61"/>
      <c r="F5" s="61"/>
      <c r="G5" s="61"/>
      <c r="H5" s="61"/>
    </row>
    <row r="6" spans="1:9" x14ac:dyDescent="0.2">
      <c r="A6" s="61" t="s">
        <v>371</v>
      </c>
      <c r="B6" s="61"/>
      <c r="C6" s="61"/>
      <c r="D6" s="61"/>
      <c r="E6" s="61"/>
      <c r="F6" s="61"/>
      <c r="G6" s="61"/>
      <c r="H6" s="61"/>
    </row>
    <row r="7" spans="1:9" x14ac:dyDescent="0.2">
      <c r="A7" s="61">
        <v>2023</v>
      </c>
      <c r="B7" s="61"/>
      <c r="C7" s="61"/>
      <c r="D7" s="61"/>
      <c r="E7" s="61"/>
      <c r="F7" s="61"/>
      <c r="G7" s="61"/>
      <c r="H7" s="61"/>
    </row>
    <row r="8" spans="1:9" x14ac:dyDescent="0.2">
      <c r="A8" s="61" t="s">
        <v>5</v>
      </c>
      <c r="B8" s="61"/>
      <c r="C8" s="61"/>
      <c r="D8" s="61"/>
      <c r="E8" s="61"/>
      <c r="F8" s="61"/>
      <c r="G8" s="61"/>
      <c r="H8" s="61"/>
    </row>
    <row r="9" spans="1:9" ht="13.5" thickBot="1" x14ac:dyDescent="0.25"/>
    <row r="10" spans="1:9" ht="37.5" thickTop="1" thickBot="1" x14ac:dyDescent="0.25">
      <c r="A10" s="3" t="s">
        <v>1</v>
      </c>
      <c r="B10" s="3" t="s">
        <v>234</v>
      </c>
      <c r="C10" s="3" t="s">
        <v>233</v>
      </c>
      <c r="D10" s="3" t="s">
        <v>232</v>
      </c>
      <c r="E10" s="3" t="s">
        <v>231</v>
      </c>
      <c r="F10" s="3" t="s">
        <v>230</v>
      </c>
      <c r="G10" s="3" t="s">
        <v>229</v>
      </c>
      <c r="H10" s="3" t="s">
        <v>126</v>
      </c>
      <c r="I10" s="12"/>
    </row>
    <row r="11" spans="1:9" s="6" customFormat="1" ht="13.5" outlineLevel="1" thickTop="1" x14ac:dyDescent="0.2">
      <c r="A11" s="4"/>
      <c r="B11" s="5"/>
      <c r="C11" s="5"/>
      <c r="D11" s="5"/>
      <c r="E11" s="5"/>
      <c r="F11" s="5"/>
      <c r="G11" s="5"/>
      <c r="H11" s="5"/>
      <c r="I11" s="5"/>
    </row>
    <row r="12" spans="1:9" s="9" customFormat="1" outlineLevel="1" x14ac:dyDescent="0.2">
      <c r="A12" s="7" t="s">
        <v>127</v>
      </c>
      <c r="B12" s="8">
        <v>3883548.8994635632</v>
      </c>
      <c r="C12" s="8">
        <v>9108.8318999999992</v>
      </c>
      <c r="D12" s="8">
        <v>571202.507329021</v>
      </c>
      <c r="E12" s="8">
        <v>7012158.1050208826</v>
      </c>
      <c r="F12" s="8">
        <v>530627.60707539995</v>
      </c>
      <c r="G12" s="8">
        <v>548669.30950760643</v>
      </c>
      <c r="H12" s="8">
        <v>12555315.260296473</v>
      </c>
      <c r="I12" s="8"/>
    </row>
    <row r="13" spans="1:9" s="9" customFormat="1" outlineLevel="1" x14ac:dyDescent="0.2">
      <c r="A13" s="7" t="s">
        <v>128</v>
      </c>
      <c r="B13" s="8">
        <v>3883665.2621383234</v>
      </c>
      <c r="C13" s="8">
        <v>9108.8318999999992</v>
      </c>
      <c r="D13" s="8">
        <v>567994.28144208097</v>
      </c>
      <c r="E13" s="8">
        <v>7011652.2613358432</v>
      </c>
      <c r="F13" s="8">
        <v>529080.72315276996</v>
      </c>
      <c r="G13" s="8">
        <v>544340.03152363643</v>
      </c>
      <c r="H13" s="8">
        <v>12545841.391492654</v>
      </c>
      <c r="I13" s="8"/>
    </row>
    <row r="14" spans="1:9" s="9" customFormat="1" outlineLevel="1" x14ac:dyDescent="0.2">
      <c r="A14" s="7" t="s">
        <v>129</v>
      </c>
      <c r="B14" s="8">
        <v>3121527.0431782361</v>
      </c>
      <c r="C14" s="8">
        <v>0</v>
      </c>
      <c r="D14" s="8">
        <v>0</v>
      </c>
      <c r="E14" s="8">
        <v>6977434.7754091499</v>
      </c>
      <c r="F14" s="8">
        <v>325429.33034376003</v>
      </c>
      <c r="G14" s="8">
        <v>0</v>
      </c>
      <c r="H14" s="8">
        <v>10424391.148931146</v>
      </c>
      <c r="I14" s="8"/>
    </row>
    <row r="15" spans="1:9" s="9" customFormat="1" outlineLevel="1" x14ac:dyDescent="0.2">
      <c r="A15" s="7" t="s">
        <v>130</v>
      </c>
      <c r="B15" s="8">
        <v>3015015.7685866961</v>
      </c>
      <c r="C15" s="8">
        <v>0</v>
      </c>
      <c r="D15" s="8">
        <v>0</v>
      </c>
      <c r="E15" s="8">
        <v>3364664.36114978</v>
      </c>
      <c r="F15" s="8">
        <v>155404.33523661</v>
      </c>
      <c r="G15" s="8">
        <v>0</v>
      </c>
      <c r="H15" s="8">
        <v>6535084.4649730856</v>
      </c>
      <c r="I15" s="8"/>
    </row>
    <row r="16" spans="1:9" s="6" customFormat="1" outlineLevel="1" x14ac:dyDescent="0.2">
      <c r="A16" s="4" t="s">
        <v>131</v>
      </c>
      <c r="B16" s="5">
        <v>2993792.5117430859</v>
      </c>
      <c r="C16" s="5">
        <v>0</v>
      </c>
      <c r="D16" s="5">
        <v>0</v>
      </c>
      <c r="E16" s="5">
        <v>554243.40071307996</v>
      </c>
      <c r="F16" s="5">
        <v>0</v>
      </c>
      <c r="G16" s="5">
        <v>0</v>
      </c>
      <c r="H16" s="5">
        <v>3548035.912456166</v>
      </c>
      <c r="I16" s="5"/>
    </row>
    <row r="17" spans="1:9" s="6" customFormat="1" outlineLevel="1" x14ac:dyDescent="0.2">
      <c r="A17" s="4" t="s">
        <v>132</v>
      </c>
      <c r="B17" s="5">
        <v>1164.07108352</v>
      </c>
      <c r="C17" s="5">
        <v>0</v>
      </c>
      <c r="D17" s="5">
        <v>0</v>
      </c>
      <c r="E17" s="5">
        <v>2489183.0741479699</v>
      </c>
      <c r="F17" s="5">
        <v>9.7895580199999994</v>
      </c>
      <c r="G17" s="5">
        <v>0</v>
      </c>
      <c r="H17" s="5">
        <v>2490356.93478951</v>
      </c>
      <c r="I17" s="5"/>
    </row>
    <row r="18" spans="1:9" s="6" customFormat="1" outlineLevel="1" x14ac:dyDescent="0.2">
      <c r="A18" s="4" t="s">
        <v>133</v>
      </c>
      <c r="B18" s="5">
        <v>364.69635210000001</v>
      </c>
      <c r="C18" s="5">
        <v>0</v>
      </c>
      <c r="D18" s="5">
        <v>0</v>
      </c>
      <c r="E18" s="5">
        <v>321237.88628873002</v>
      </c>
      <c r="F18" s="5">
        <v>155394.54567858999</v>
      </c>
      <c r="G18" s="5">
        <v>0</v>
      </c>
      <c r="H18" s="5">
        <v>476997.12831941998</v>
      </c>
      <c r="I18" s="5"/>
    </row>
    <row r="19" spans="1:9" s="6" customFormat="1" outlineLevel="1" x14ac:dyDescent="0.2">
      <c r="A19" s="4" t="s">
        <v>134</v>
      </c>
      <c r="B19" s="5">
        <v>19694.48940799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19694.48940799</v>
      </c>
      <c r="I19" s="5"/>
    </row>
    <row r="20" spans="1:9" s="9" customFormat="1" outlineLevel="1" x14ac:dyDescent="0.2">
      <c r="A20" s="7" t="s">
        <v>135</v>
      </c>
      <c r="B20" s="8">
        <v>106511.27459154</v>
      </c>
      <c r="C20" s="8">
        <v>0</v>
      </c>
      <c r="D20" s="8">
        <v>0</v>
      </c>
      <c r="E20" s="8">
        <v>3612770.4142593704</v>
      </c>
      <c r="F20" s="8">
        <v>170024.99510715</v>
      </c>
      <c r="G20" s="8">
        <v>0</v>
      </c>
      <c r="H20" s="8">
        <v>3889306.6839580601</v>
      </c>
      <c r="I20" s="8"/>
    </row>
    <row r="21" spans="1:9" s="6" customFormat="1" outlineLevel="1" x14ac:dyDescent="0.2">
      <c r="A21" s="4" t="s">
        <v>136</v>
      </c>
      <c r="B21" s="5">
        <v>63083.249052040002</v>
      </c>
      <c r="C21" s="5">
        <v>0</v>
      </c>
      <c r="D21" s="5">
        <v>0</v>
      </c>
      <c r="E21" s="5">
        <v>3349752.3842550898</v>
      </c>
      <c r="F21" s="5">
        <v>166070.18869742</v>
      </c>
      <c r="G21" s="5">
        <v>0</v>
      </c>
      <c r="H21" s="5">
        <v>3578905.8220045501</v>
      </c>
      <c r="I21" s="5"/>
    </row>
    <row r="22" spans="1:9" s="6" customFormat="1" outlineLevel="1" x14ac:dyDescent="0.2">
      <c r="A22" s="4" t="s">
        <v>137</v>
      </c>
      <c r="B22" s="5">
        <v>41304.478765380001</v>
      </c>
      <c r="C22" s="5">
        <v>0</v>
      </c>
      <c r="D22" s="5">
        <v>0</v>
      </c>
      <c r="E22" s="5">
        <v>263016.36006615002</v>
      </c>
      <c r="F22" s="5">
        <v>3877.1694872899998</v>
      </c>
      <c r="G22" s="5">
        <v>0</v>
      </c>
      <c r="H22" s="5">
        <v>308198.00831881998</v>
      </c>
      <c r="I22" s="5"/>
    </row>
    <row r="23" spans="1:9" s="6" customFormat="1" outlineLevel="1" x14ac:dyDescent="0.2">
      <c r="A23" s="4" t="s">
        <v>134</v>
      </c>
      <c r="B23" s="5">
        <v>2123.54677412</v>
      </c>
      <c r="C23" s="5">
        <v>0</v>
      </c>
      <c r="D23" s="5">
        <v>0</v>
      </c>
      <c r="E23" s="5">
        <v>1.66993813</v>
      </c>
      <c r="F23" s="5">
        <v>77.636922440000006</v>
      </c>
      <c r="G23" s="5">
        <v>0</v>
      </c>
      <c r="H23" s="5">
        <v>2202.85363469</v>
      </c>
      <c r="I23" s="5"/>
    </row>
    <row r="24" spans="1:9" s="9" customFormat="1" outlineLevel="1" x14ac:dyDescent="0.2">
      <c r="A24" s="7" t="s">
        <v>138</v>
      </c>
      <c r="B24" s="8">
        <v>741135.56513070897</v>
      </c>
      <c r="C24" s="8">
        <v>1791.6519000000001</v>
      </c>
      <c r="D24" s="8">
        <v>0</v>
      </c>
      <c r="E24" s="8">
        <v>161597.31513256999</v>
      </c>
      <c r="F24" s="8">
        <v>202385.41390069999</v>
      </c>
      <c r="G24" s="8">
        <v>0</v>
      </c>
      <c r="H24" s="8">
        <v>1106909.9460639791</v>
      </c>
      <c r="I24" s="8"/>
    </row>
    <row r="25" spans="1:9" s="6" customFormat="1" outlineLevel="1" x14ac:dyDescent="0.2">
      <c r="A25" s="4" t="s">
        <v>139</v>
      </c>
      <c r="B25" s="5">
        <v>208275.98383929799</v>
      </c>
      <c r="C25" s="5">
        <v>0</v>
      </c>
      <c r="D25" s="5">
        <v>0</v>
      </c>
      <c r="E25" s="5">
        <v>87624.898315429993</v>
      </c>
      <c r="F25" s="5">
        <v>159288.37285377001</v>
      </c>
      <c r="G25" s="5">
        <v>0</v>
      </c>
      <c r="H25" s="5">
        <v>455189.25500849797</v>
      </c>
      <c r="I25" s="5"/>
    </row>
    <row r="26" spans="1:9" s="9" customFormat="1" outlineLevel="1" x14ac:dyDescent="0.2">
      <c r="A26" s="7" t="s">
        <v>140</v>
      </c>
      <c r="B26" s="8">
        <v>430289.19075997901</v>
      </c>
      <c r="C26" s="8">
        <v>1715.2012999999999</v>
      </c>
      <c r="D26" s="8">
        <v>0</v>
      </c>
      <c r="E26" s="8">
        <v>2229.9052982399999</v>
      </c>
      <c r="F26" s="8">
        <v>16721.683278889999</v>
      </c>
      <c r="G26" s="8">
        <v>0</v>
      </c>
      <c r="H26" s="8">
        <v>450955.98063710902</v>
      </c>
      <c r="I26" s="8"/>
    </row>
    <row r="27" spans="1:9" s="9" customFormat="1" outlineLevel="1" x14ac:dyDescent="0.2">
      <c r="A27" s="7" t="s">
        <v>141</v>
      </c>
      <c r="B27" s="8">
        <v>430289.19075997901</v>
      </c>
      <c r="C27" s="8">
        <v>1715.2012999999999</v>
      </c>
      <c r="D27" s="8">
        <v>0</v>
      </c>
      <c r="E27" s="8">
        <v>2229.9052982399999</v>
      </c>
      <c r="F27" s="8">
        <v>16721.683278889999</v>
      </c>
      <c r="G27" s="8">
        <v>0</v>
      </c>
      <c r="H27" s="8">
        <v>450955.98063710902</v>
      </c>
      <c r="I27" s="8"/>
    </row>
    <row r="28" spans="1:9" s="6" customFormat="1" outlineLevel="1" x14ac:dyDescent="0.2">
      <c r="A28" s="4" t="s">
        <v>142</v>
      </c>
      <c r="B28" s="5">
        <v>218086.03926088</v>
      </c>
      <c r="C28" s="5">
        <v>0</v>
      </c>
      <c r="D28" s="5">
        <v>0</v>
      </c>
      <c r="E28" s="5">
        <v>0</v>
      </c>
      <c r="F28" s="5">
        <v>2820.4104572900001</v>
      </c>
      <c r="G28" s="5">
        <v>0</v>
      </c>
      <c r="H28" s="5">
        <v>220906.44971817001</v>
      </c>
      <c r="I28" s="5"/>
    </row>
    <row r="29" spans="1:9" s="6" customFormat="1" outlineLevel="1" x14ac:dyDescent="0.2">
      <c r="A29" s="4" t="s">
        <v>143</v>
      </c>
      <c r="B29" s="5">
        <v>156836.17991235299</v>
      </c>
      <c r="C29" s="5">
        <v>1715.2012999999999</v>
      </c>
      <c r="D29" s="5">
        <v>0</v>
      </c>
      <c r="E29" s="5">
        <v>2229.9052982399999</v>
      </c>
      <c r="F29" s="5">
        <v>13880.14254974</v>
      </c>
      <c r="G29" s="5">
        <v>0</v>
      </c>
      <c r="H29" s="5">
        <v>174661.429060333</v>
      </c>
      <c r="I29" s="5"/>
    </row>
    <row r="30" spans="1:9" s="6" customFormat="1" outlineLevel="1" x14ac:dyDescent="0.2">
      <c r="A30" s="4" t="s">
        <v>144</v>
      </c>
      <c r="B30" s="5">
        <v>37709.602919201003</v>
      </c>
      <c r="C30" s="5">
        <v>0</v>
      </c>
      <c r="D30" s="5">
        <v>0</v>
      </c>
      <c r="E30" s="5">
        <v>0</v>
      </c>
      <c r="F30" s="5">
        <v>21.130271860000001</v>
      </c>
      <c r="G30" s="5">
        <v>0</v>
      </c>
      <c r="H30" s="5">
        <v>37730.733191061001</v>
      </c>
      <c r="I30" s="5"/>
    </row>
    <row r="31" spans="1:9" s="6" customFormat="1" outlineLevel="1" x14ac:dyDescent="0.2">
      <c r="A31" s="4" t="s">
        <v>145</v>
      </c>
      <c r="B31" s="5">
        <v>17657.368667545001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17657.368667545001</v>
      </c>
      <c r="I31" s="5"/>
    </row>
    <row r="32" spans="1:9" s="6" customFormat="1" outlineLevel="1" x14ac:dyDescent="0.2">
      <c r="A32" s="4" t="s">
        <v>146</v>
      </c>
      <c r="B32" s="5">
        <v>102570.390531432</v>
      </c>
      <c r="C32" s="5">
        <v>76.450599999999994</v>
      </c>
      <c r="D32" s="5">
        <v>0</v>
      </c>
      <c r="E32" s="5">
        <v>71742.511518900006</v>
      </c>
      <c r="F32" s="5">
        <v>26375.357768040001</v>
      </c>
      <c r="G32" s="5">
        <v>0</v>
      </c>
      <c r="H32" s="5">
        <v>200764.71041837201</v>
      </c>
      <c r="I32" s="5"/>
    </row>
    <row r="33" spans="1:9" s="9" customFormat="1" outlineLevel="1" x14ac:dyDescent="0.2">
      <c r="A33" s="7" t="s">
        <v>147</v>
      </c>
      <c r="B33" s="8">
        <v>21002.653829378</v>
      </c>
      <c r="C33" s="8">
        <v>7317.18</v>
      </c>
      <c r="D33" s="8">
        <v>-16892.112158063999</v>
      </c>
      <c r="E33" s="8">
        <v>-127379.829205877</v>
      </c>
      <c r="F33" s="8">
        <v>1265.97890831</v>
      </c>
      <c r="G33" s="8">
        <v>-91112.597934309306</v>
      </c>
      <c r="H33" s="8">
        <v>-205798.7265605623</v>
      </c>
      <c r="I33" s="8"/>
    </row>
    <row r="34" spans="1:9" s="9" customFormat="1" outlineLevel="1" x14ac:dyDescent="0.2">
      <c r="A34" s="7" t="s">
        <v>148</v>
      </c>
      <c r="B34" s="8">
        <v>2350.8452559279999</v>
      </c>
      <c r="C34" s="8">
        <v>0</v>
      </c>
      <c r="D34" s="8">
        <v>-16892.112158063999</v>
      </c>
      <c r="E34" s="8">
        <v>-132510.31079597701</v>
      </c>
      <c r="F34" s="8">
        <v>686.80242381000005</v>
      </c>
      <c r="G34" s="8">
        <v>-91112.597934309306</v>
      </c>
      <c r="H34" s="8">
        <v>-237477.37320861229</v>
      </c>
      <c r="I34" s="8"/>
    </row>
    <row r="35" spans="1:9" s="9" customFormat="1" outlineLevel="1" x14ac:dyDescent="0.2">
      <c r="A35" s="7" t="s">
        <v>149</v>
      </c>
      <c r="B35" s="8">
        <v>530.79516075799995</v>
      </c>
      <c r="C35" s="8">
        <v>0</v>
      </c>
      <c r="D35" s="8">
        <v>0</v>
      </c>
      <c r="E35" s="8">
        <v>788.34468533999996</v>
      </c>
      <c r="F35" s="8">
        <v>0</v>
      </c>
      <c r="G35" s="8">
        <v>0</v>
      </c>
      <c r="H35" s="8">
        <v>1319.1398460979999</v>
      </c>
      <c r="I35" s="8"/>
    </row>
    <row r="36" spans="1:9" s="9" customFormat="1" outlineLevel="1" x14ac:dyDescent="0.2">
      <c r="A36" s="7" t="s">
        <v>150</v>
      </c>
      <c r="B36" s="8">
        <v>0</v>
      </c>
      <c r="C36" s="8">
        <v>0</v>
      </c>
      <c r="D36" s="8">
        <v>0</v>
      </c>
      <c r="E36" s="8">
        <v>156.94691252000001</v>
      </c>
      <c r="F36" s="8">
        <v>0</v>
      </c>
      <c r="G36" s="8">
        <v>0</v>
      </c>
      <c r="H36" s="8">
        <v>156.94691252000001</v>
      </c>
      <c r="I36" s="8"/>
    </row>
    <row r="37" spans="1:9" s="9" customFormat="1" outlineLevel="1" x14ac:dyDescent="0.2">
      <c r="A37" s="7" t="s">
        <v>151</v>
      </c>
      <c r="B37" s="8">
        <v>0</v>
      </c>
      <c r="C37" s="8">
        <v>0</v>
      </c>
      <c r="D37" s="8">
        <v>35</v>
      </c>
      <c r="E37" s="8">
        <v>0</v>
      </c>
      <c r="F37" s="8">
        <v>0</v>
      </c>
      <c r="G37" s="8">
        <v>0</v>
      </c>
      <c r="H37" s="8">
        <v>35</v>
      </c>
      <c r="I37" s="8"/>
    </row>
    <row r="38" spans="1:9" s="9" customFormat="1" outlineLevel="1" x14ac:dyDescent="0.2">
      <c r="A38" s="7" t="s">
        <v>365</v>
      </c>
      <c r="B38" s="8">
        <v>0</v>
      </c>
      <c r="C38" s="8">
        <v>0</v>
      </c>
      <c r="D38" s="8">
        <v>0</v>
      </c>
      <c r="E38" s="8">
        <v>0</v>
      </c>
      <c r="F38" s="8">
        <v>8.0522469999999999E-2</v>
      </c>
      <c r="G38" s="8">
        <v>0</v>
      </c>
      <c r="H38" s="8">
        <v>8.0522469999999999E-2</v>
      </c>
      <c r="I38" s="8"/>
    </row>
    <row r="39" spans="1:9" s="6" customFormat="1" outlineLevel="1" x14ac:dyDescent="0.2">
      <c r="A39" s="4" t="s">
        <v>153</v>
      </c>
      <c r="B39" s="5">
        <v>1820.0500951700001</v>
      </c>
      <c r="C39" s="5">
        <v>0</v>
      </c>
      <c r="D39" s="5">
        <v>-16927.112158063999</v>
      </c>
      <c r="E39" s="5">
        <v>-133455.60239383701</v>
      </c>
      <c r="F39" s="5">
        <v>686.72190134000004</v>
      </c>
      <c r="G39" s="5">
        <v>-91112.597934309306</v>
      </c>
      <c r="H39" s="5">
        <v>-238988.5404897003</v>
      </c>
      <c r="I39" s="5"/>
    </row>
    <row r="40" spans="1:9" s="6" customFormat="1" outlineLevel="1" x14ac:dyDescent="0.2">
      <c r="A40" s="4" t="s">
        <v>154</v>
      </c>
      <c r="B40" s="5">
        <v>17235.132575250002</v>
      </c>
      <c r="C40" s="5">
        <v>7317.18</v>
      </c>
      <c r="D40" s="5">
        <v>0</v>
      </c>
      <c r="E40" s="5">
        <v>5130.4815901000002</v>
      </c>
      <c r="F40" s="5">
        <v>402.04780749999998</v>
      </c>
      <c r="G40" s="5">
        <v>0</v>
      </c>
      <c r="H40" s="5">
        <v>30084.841972850001</v>
      </c>
      <c r="I40" s="5"/>
    </row>
    <row r="41" spans="1:9" s="6" customFormat="1" outlineLevel="1" x14ac:dyDescent="0.2">
      <c r="A41" s="4" t="s">
        <v>155</v>
      </c>
      <c r="B41" s="5">
        <v>1416.6759982000001</v>
      </c>
      <c r="C41" s="5">
        <v>0</v>
      </c>
      <c r="D41" s="5">
        <v>0</v>
      </c>
      <c r="E41" s="5">
        <v>0</v>
      </c>
      <c r="F41" s="5">
        <v>177.12867700000001</v>
      </c>
      <c r="G41" s="5">
        <v>0</v>
      </c>
      <c r="H41" s="5">
        <v>1593.8046752</v>
      </c>
      <c r="I41" s="5"/>
    </row>
    <row r="42" spans="1:9" s="6" customFormat="1" outlineLevel="1" x14ac:dyDescent="0.2">
      <c r="A42" s="4" t="s">
        <v>156</v>
      </c>
      <c r="B42" s="5">
        <v>0</v>
      </c>
      <c r="C42" s="5">
        <v>0</v>
      </c>
      <c r="D42" s="5">
        <v>584886.39360014501</v>
      </c>
      <c r="E42" s="5">
        <v>0</v>
      </c>
      <c r="F42" s="5">
        <v>0</v>
      </c>
      <c r="G42" s="5">
        <v>635452.6294579457</v>
      </c>
      <c r="H42" s="5">
        <v>1220339.0230580908</v>
      </c>
      <c r="I42" s="5"/>
    </row>
    <row r="43" spans="1:9" s="9" customFormat="1" outlineLevel="1" x14ac:dyDescent="0.2">
      <c r="A43" s="7" t="s">
        <v>157</v>
      </c>
      <c r="B43" s="8">
        <v>-116.36267476</v>
      </c>
      <c r="C43" s="8">
        <v>0</v>
      </c>
      <c r="D43" s="8">
        <v>3208.2258869399998</v>
      </c>
      <c r="E43" s="8">
        <v>505.84368504000003</v>
      </c>
      <c r="F43" s="8">
        <v>1546.8839226299999</v>
      </c>
      <c r="G43" s="8">
        <v>4329.2779839699997</v>
      </c>
      <c r="H43" s="8">
        <v>9473.8688038199998</v>
      </c>
      <c r="I43" s="8"/>
    </row>
    <row r="44" spans="1:9" s="6" customFormat="1" outlineLevel="1" x14ac:dyDescent="0.2">
      <c r="A44" s="4" t="s">
        <v>158</v>
      </c>
      <c r="B44" s="5">
        <v>118.033886</v>
      </c>
      <c r="C44" s="5">
        <v>0</v>
      </c>
      <c r="D44" s="5">
        <v>238.96326561999999</v>
      </c>
      <c r="E44" s="5">
        <v>0</v>
      </c>
      <c r="F44" s="5">
        <v>89.702446019999996</v>
      </c>
      <c r="G44" s="5">
        <v>806.74747970999999</v>
      </c>
      <c r="H44" s="5">
        <v>1253.44707735</v>
      </c>
      <c r="I44" s="5"/>
    </row>
    <row r="45" spans="1:9" s="9" customFormat="1" outlineLevel="1" x14ac:dyDescent="0.2">
      <c r="A45" s="7" t="s">
        <v>159</v>
      </c>
      <c r="B45" s="8">
        <v>-312.28542381</v>
      </c>
      <c r="C45" s="8">
        <v>0</v>
      </c>
      <c r="D45" s="8">
        <v>2936.03</v>
      </c>
      <c r="E45" s="8">
        <v>505.84368504000003</v>
      </c>
      <c r="F45" s="8">
        <v>1220.2354851499999</v>
      </c>
      <c r="G45" s="8">
        <v>1376.1890954800001</v>
      </c>
      <c r="H45" s="8">
        <v>5726.0128418599998</v>
      </c>
      <c r="I45" s="8"/>
    </row>
    <row r="46" spans="1:9" s="9" customFormat="1" outlineLevel="1" x14ac:dyDescent="0.2">
      <c r="A46" s="7" t="s">
        <v>148</v>
      </c>
      <c r="B46" s="8">
        <v>-370.09560420000003</v>
      </c>
      <c r="C46" s="8">
        <v>0</v>
      </c>
      <c r="D46" s="8">
        <v>1500</v>
      </c>
      <c r="E46" s="8">
        <v>505.84368504000003</v>
      </c>
      <c r="F46" s="8">
        <v>-900.53347773999997</v>
      </c>
      <c r="G46" s="8">
        <v>857.84166640000001</v>
      </c>
      <c r="H46" s="8">
        <v>1593.0562695000001</v>
      </c>
      <c r="I46" s="8"/>
    </row>
    <row r="47" spans="1:9" s="6" customFormat="1" outlineLevel="1" x14ac:dyDescent="0.2">
      <c r="A47" s="7" t="s">
        <v>151</v>
      </c>
      <c r="B47" s="8">
        <v>0</v>
      </c>
      <c r="C47" s="8">
        <v>0</v>
      </c>
      <c r="D47" s="8">
        <v>1500</v>
      </c>
      <c r="E47" s="8">
        <v>0</v>
      </c>
      <c r="F47" s="8">
        <v>0</v>
      </c>
      <c r="G47" s="8">
        <v>0</v>
      </c>
      <c r="H47" s="8">
        <v>1500</v>
      </c>
      <c r="I47" s="5"/>
    </row>
    <row r="48" spans="1:9" s="6" customFormat="1" outlineLevel="1" x14ac:dyDescent="0.2">
      <c r="A48" s="4" t="s">
        <v>153</v>
      </c>
      <c r="B48" s="5">
        <v>-370.09560420000003</v>
      </c>
      <c r="C48" s="5">
        <v>0</v>
      </c>
      <c r="D48" s="5">
        <v>0</v>
      </c>
      <c r="E48" s="5">
        <v>505.84368504000003</v>
      </c>
      <c r="F48" s="5">
        <v>-900.53347773999997</v>
      </c>
      <c r="G48" s="5">
        <v>857.84166640000001</v>
      </c>
      <c r="H48" s="5">
        <v>93.056269499999999</v>
      </c>
      <c r="I48" s="5"/>
    </row>
    <row r="49" spans="1:9" s="6" customFormat="1" outlineLevel="1" x14ac:dyDescent="0.2">
      <c r="A49" s="4" t="s">
        <v>154</v>
      </c>
      <c r="B49" s="5">
        <v>0</v>
      </c>
      <c r="C49" s="5">
        <v>0</v>
      </c>
      <c r="D49" s="5">
        <v>0</v>
      </c>
      <c r="E49" s="5">
        <v>0</v>
      </c>
      <c r="F49" s="5">
        <v>2120.7689628899998</v>
      </c>
      <c r="G49" s="5">
        <v>518.34742907999998</v>
      </c>
      <c r="H49" s="5">
        <v>2639.1163919700002</v>
      </c>
      <c r="I49" s="5"/>
    </row>
    <row r="50" spans="1:9" s="6" customFormat="1" outlineLevel="1" x14ac:dyDescent="0.2">
      <c r="A50" s="4" t="s">
        <v>155</v>
      </c>
      <c r="B50" s="5">
        <v>57.810180389999999</v>
      </c>
      <c r="C50" s="5">
        <v>0</v>
      </c>
      <c r="D50" s="5">
        <v>1436.03</v>
      </c>
      <c r="E50" s="5">
        <v>0</v>
      </c>
      <c r="F50" s="5">
        <v>0</v>
      </c>
      <c r="G50" s="5">
        <v>0</v>
      </c>
      <c r="H50" s="5">
        <v>1493.8401803899999</v>
      </c>
      <c r="I50" s="5"/>
    </row>
    <row r="51" spans="1:9" s="9" customFormat="1" x14ac:dyDescent="0.2">
      <c r="A51" s="4" t="s">
        <v>160</v>
      </c>
      <c r="B51" s="5">
        <v>77.888863049999998</v>
      </c>
      <c r="C51" s="5">
        <v>0</v>
      </c>
      <c r="D51" s="5">
        <v>33.23262132</v>
      </c>
      <c r="E51" s="5">
        <v>0</v>
      </c>
      <c r="F51" s="5">
        <v>236.94599145999999</v>
      </c>
      <c r="G51" s="5">
        <v>2146.3414087800002</v>
      </c>
      <c r="H51" s="5">
        <v>2494.4088846099999</v>
      </c>
      <c r="I51" s="8"/>
    </row>
    <row r="52" spans="1:9" s="9" customFormat="1" x14ac:dyDescent="0.2">
      <c r="A52" s="7" t="s">
        <v>161</v>
      </c>
      <c r="B52" s="8">
        <v>5067536.996533338</v>
      </c>
      <c r="C52" s="8">
        <v>178931.74780000001</v>
      </c>
      <c r="D52" s="8">
        <v>157064.6650731586</v>
      </c>
      <c r="E52" s="8">
        <v>6595579.7449077498</v>
      </c>
      <c r="F52" s="8">
        <v>637268.55480845994</v>
      </c>
      <c r="G52" s="8">
        <v>343538.03694874491</v>
      </c>
      <c r="H52" s="8">
        <v>12979919.746071452</v>
      </c>
      <c r="I52" s="8"/>
    </row>
    <row r="53" spans="1:9" s="9" customFormat="1" x14ac:dyDescent="0.2">
      <c r="A53" s="7" t="s">
        <v>162</v>
      </c>
      <c r="B53" s="8">
        <v>5063965.8205463644</v>
      </c>
      <c r="C53" s="8">
        <v>178931.74780000001</v>
      </c>
      <c r="D53" s="8">
        <v>265714.90512610861</v>
      </c>
      <c r="E53" s="8">
        <v>6590930.1474213293</v>
      </c>
      <c r="F53" s="8">
        <v>637268.55480845994</v>
      </c>
      <c r="G53" s="8">
        <v>351571.10607424489</v>
      </c>
      <c r="H53" s="8">
        <v>13088382.281776508</v>
      </c>
      <c r="I53" s="8"/>
    </row>
    <row r="54" spans="1:9" s="6" customFormat="1" x14ac:dyDescent="0.2">
      <c r="A54" s="7" t="s">
        <v>163</v>
      </c>
      <c r="B54" s="8">
        <v>4812072.693227822</v>
      </c>
      <c r="C54" s="8">
        <v>178931.74780000001</v>
      </c>
      <c r="D54" s="8">
        <v>24663.387359451201</v>
      </c>
      <c r="E54" s="8">
        <v>6243355.2355392398</v>
      </c>
      <c r="F54" s="8">
        <v>459817.83429531998</v>
      </c>
      <c r="G54" s="8">
        <v>45743.571411982302</v>
      </c>
      <c r="H54" s="8">
        <v>11764584.469633816</v>
      </c>
      <c r="I54" s="5"/>
    </row>
    <row r="55" spans="1:9" s="6" customFormat="1" x14ac:dyDescent="0.2">
      <c r="A55" s="4" t="s">
        <v>164</v>
      </c>
      <c r="B55" s="5">
        <v>1789748.927056215</v>
      </c>
      <c r="C55" s="5">
        <v>0</v>
      </c>
      <c r="D55" s="5">
        <v>0</v>
      </c>
      <c r="E55" s="5">
        <v>2183729.5681805098</v>
      </c>
      <c r="F55" s="5">
        <v>205149.77696786</v>
      </c>
      <c r="G55" s="5">
        <v>0</v>
      </c>
      <c r="H55" s="5">
        <v>4178628.2722045849</v>
      </c>
      <c r="I55" s="5"/>
    </row>
    <row r="56" spans="1:9" s="6" customFormat="1" x14ac:dyDescent="0.2">
      <c r="A56" s="4" t="s">
        <v>165</v>
      </c>
      <c r="B56" s="5">
        <v>3461.3038931453998</v>
      </c>
      <c r="C56" s="5">
        <v>0</v>
      </c>
      <c r="D56" s="5">
        <v>17899.8652175676</v>
      </c>
      <c r="E56" s="5">
        <v>47.590268000000002</v>
      </c>
      <c r="F56" s="5">
        <v>36.582944589999997</v>
      </c>
      <c r="G56" s="5">
        <v>17909.0549218003</v>
      </c>
      <c r="H56" s="5">
        <v>39354.397245103297</v>
      </c>
      <c r="I56" s="5"/>
    </row>
    <row r="57" spans="1:9" s="6" customFormat="1" x14ac:dyDescent="0.2">
      <c r="A57" s="4" t="s">
        <v>166</v>
      </c>
      <c r="B57" s="5">
        <v>3783.2727256754001</v>
      </c>
      <c r="C57" s="5">
        <v>712.65381654539999</v>
      </c>
      <c r="D57" s="5">
        <v>17899.8652175676</v>
      </c>
      <c r="E57" s="5">
        <v>47.590268000000002</v>
      </c>
      <c r="F57" s="5">
        <v>36.582944589999997</v>
      </c>
      <c r="G57" s="5">
        <v>18105.072465307301</v>
      </c>
      <c r="H57" s="5">
        <v>39354.397245103297</v>
      </c>
      <c r="I57" s="5"/>
    </row>
    <row r="58" spans="1:9" s="9" customFormat="1" x14ac:dyDescent="0.2">
      <c r="A58" s="4" t="s">
        <v>167</v>
      </c>
      <c r="B58" s="5">
        <v>910711.47213619563</v>
      </c>
      <c r="C58" s="5">
        <v>7487.7559000000001</v>
      </c>
      <c r="D58" s="5">
        <v>0</v>
      </c>
      <c r="E58" s="5">
        <v>335318.66308748</v>
      </c>
      <c r="F58" s="5">
        <v>183081.19950056999</v>
      </c>
      <c r="G58" s="5">
        <v>0</v>
      </c>
      <c r="H58" s="5">
        <v>1436599.0906242456</v>
      </c>
      <c r="I58" s="8"/>
    </row>
    <row r="59" spans="1:9" s="9" customFormat="1" x14ac:dyDescent="0.2">
      <c r="A59" s="7" t="s">
        <v>168</v>
      </c>
      <c r="B59" s="8">
        <v>12761.56767997</v>
      </c>
      <c r="C59" s="8">
        <v>0</v>
      </c>
      <c r="D59" s="8">
        <v>0</v>
      </c>
      <c r="E59" s="8">
        <v>2261831.2187521299</v>
      </c>
      <c r="F59" s="8">
        <v>6856.6314069800001</v>
      </c>
      <c r="G59" s="8">
        <v>0</v>
      </c>
      <c r="H59" s="8">
        <v>2281449.4178390801</v>
      </c>
      <c r="I59" s="8"/>
    </row>
    <row r="60" spans="1:9" s="6" customFormat="1" x14ac:dyDescent="0.2">
      <c r="A60" s="7" t="s">
        <v>169</v>
      </c>
      <c r="B60" s="8">
        <v>8625.4746450799994</v>
      </c>
      <c r="C60" s="8">
        <v>0</v>
      </c>
      <c r="D60" s="8">
        <v>0</v>
      </c>
      <c r="E60" s="8">
        <v>1851621.5917446599</v>
      </c>
      <c r="F60" s="8">
        <v>6854.5236315800003</v>
      </c>
      <c r="G60" s="8">
        <v>0</v>
      </c>
      <c r="H60" s="8">
        <v>1867101.5900213199</v>
      </c>
      <c r="I60" s="5"/>
    </row>
    <row r="61" spans="1:9" s="6" customFormat="1" x14ac:dyDescent="0.2">
      <c r="A61" s="4" t="s">
        <v>143</v>
      </c>
      <c r="B61" s="5">
        <v>444.52991209999999</v>
      </c>
      <c r="C61" s="5">
        <v>0</v>
      </c>
      <c r="D61" s="5">
        <v>0</v>
      </c>
      <c r="E61" s="5">
        <v>56.014108120000003</v>
      </c>
      <c r="F61" s="5">
        <v>4540.7812616299998</v>
      </c>
      <c r="G61" s="5">
        <v>0</v>
      </c>
      <c r="H61" s="5">
        <v>5041.3252818499996</v>
      </c>
      <c r="I61" s="5"/>
    </row>
    <row r="62" spans="1:9" s="6" customFormat="1" x14ac:dyDescent="0.2">
      <c r="A62" s="4" t="s">
        <v>142</v>
      </c>
      <c r="B62" s="5">
        <v>0</v>
      </c>
      <c r="C62" s="5">
        <v>0</v>
      </c>
      <c r="D62" s="5">
        <v>0</v>
      </c>
      <c r="E62" s="5">
        <v>0</v>
      </c>
      <c r="F62" s="5">
        <v>2212.25051962</v>
      </c>
      <c r="G62" s="5">
        <v>0</v>
      </c>
      <c r="H62" s="5">
        <v>2212.25051962</v>
      </c>
      <c r="I62" s="5"/>
    </row>
    <row r="63" spans="1:9" s="6" customFormat="1" x14ac:dyDescent="0.2">
      <c r="A63" s="4" t="s">
        <v>144</v>
      </c>
      <c r="B63" s="5">
        <v>8180.9447329799996</v>
      </c>
      <c r="C63" s="5">
        <v>0</v>
      </c>
      <c r="D63" s="5">
        <v>0</v>
      </c>
      <c r="E63" s="5">
        <v>1851565.5776365399</v>
      </c>
      <c r="F63" s="5">
        <v>101.49185033000001</v>
      </c>
      <c r="G63" s="5">
        <v>0</v>
      </c>
      <c r="H63" s="5">
        <v>1859848.0142198501</v>
      </c>
      <c r="I63" s="5"/>
    </row>
    <row r="64" spans="1:9" s="48" customFormat="1" x14ac:dyDescent="0.2">
      <c r="A64" s="4" t="s">
        <v>170</v>
      </c>
      <c r="B64" s="5">
        <v>4136.0930348900001</v>
      </c>
      <c r="C64" s="5">
        <v>0</v>
      </c>
      <c r="D64" s="5">
        <v>0</v>
      </c>
      <c r="E64" s="5">
        <v>410209.62700747</v>
      </c>
      <c r="F64" s="5">
        <v>2.1077754</v>
      </c>
      <c r="G64" s="5">
        <v>0</v>
      </c>
      <c r="H64" s="5">
        <v>414347.82781776</v>
      </c>
      <c r="I64" s="47"/>
    </row>
    <row r="65" spans="1:9" s="6" customFormat="1" x14ac:dyDescent="0.2">
      <c r="A65" s="7" t="s">
        <v>171</v>
      </c>
      <c r="B65" s="8">
        <v>2095389.4224622969</v>
      </c>
      <c r="C65" s="8">
        <v>171443.99189999999</v>
      </c>
      <c r="D65" s="8">
        <v>2733.6193164000001</v>
      </c>
      <c r="E65" s="8">
        <v>1462428.19525112</v>
      </c>
      <c r="F65" s="8">
        <v>64693.643475320001</v>
      </c>
      <c r="G65" s="8">
        <v>5236.8043811099997</v>
      </c>
      <c r="H65" s="8">
        <v>3801925.6767862462</v>
      </c>
      <c r="I65" s="5"/>
    </row>
    <row r="66" spans="1:9" s="44" customFormat="1" x14ac:dyDescent="0.2">
      <c r="A66" s="4" t="s">
        <v>172</v>
      </c>
      <c r="B66" s="5">
        <v>17025.727829752999</v>
      </c>
      <c r="C66" s="5">
        <v>0</v>
      </c>
      <c r="D66" s="5">
        <v>2733.6193164000001</v>
      </c>
      <c r="E66" s="5">
        <v>205678.06274316</v>
      </c>
      <c r="F66" s="5">
        <v>38071.073158020001</v>
      </c>
      <c r="G66" s="5">
        <v>5236.8043811099997</v>
      </c>
      <c r="H66" s="5">
        <v>268745.28742844303</v>
      </c>
      <c r="I66" s="43"/>
    </row>
    <row r="67" spans="1:9" s="44" customFormat="1" x14ac:dyDescent="0.2">
      <c r="A67" s="4" t="s">
        <v>173</v>
      </c>
      <c r="B67" s="5">
        <v>896.25051881000002</v>
      </c>
      <c r="C67" s="5">
        <v>721.85929610000005</v>
      </c>
      <c r="D67" s="5">
        <v>1296.940337</v>
      </c>
      <c r="E67" s="5">
        <v>204524.56941505001</v>
      </c>
      <c r="F67" s="5">
        <v>18626.870613079998</v>
      </c>
      <c r="G67" s="5">
        <v>0</v>
      </c>
      <c r="H67" s="5">
        <v>225344.63088394</v>
      </c>
      <c r="I67" s="43"/>
    </row>
    <row r="68" spans="1:9" s="44" customFormat="1" x14ac:dyDescent="0.2">
      <c r="A68" s="4" t="s">
        <v>174</v>
      </c>
      <c r="B68" s="5">
        <v>14269.390313193</v>
      </c>
      <c r="C68" s="5">
        <v>122.84490405</v>
      </c>
      <c r="D68" s="5">
        <v>1436.6789793999999</v>
      </c>
      <c r="E68" s="5">
        <v>1153.49332811</v>
      </c>
      <c r="F68" s="5">
        <v>0</v>
      </c>
      <c r="G68" s="5">
        <v>5361.4255187930003</v>
      </c>
      <c r="H68" s="5">
        <v>22096.367001813</v>
      </c>
      <c r="I68" s="43"/>
    </row>
    <row r="69" spans="1:9" s="44" customFormat="1" x14ac:dyDescent="0.2">
      <c r="A69" s="4" t="s">
        <v>189</v>
      </c>
      <c r="B69" s="5">
        <v>1428.539534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1428.539534</v>
      </c>
      <c r="I69" s="43"/>
    </row>
    <row r="70" spans="1:9" s="6" customFormat="1" x14ac:dyDescent="0.2">
      <c r="A70" s="4" t="s">
        <v>175</v>
      </c>
      <c r="B70" s="5">
        <v>431.54746375000002</v>
      </c>
      <c r="C70" s="5">
        <v>431.54746375000002</v>
      </c>
      <c r="D70" s="5">
        <v>0</v>
      </c>
      <c r="E70" s="5">
        <v>0</v>
      </c>
      <c r="F70" s="5">
        <v>19444.202544939999</v>
      </c>
      <c r="G70" s="5">
        <v>0</v>
      </c>
      <c r="H70" s="5">
        <v>19875.75000869</v>
      </c>
      <c r="I70" s="5"/>
    </row>
    <row r="71" spans="1:9" s="6" customFormat="1" x14ac:dyDescent="0.2">
      <c r="A71" s="4" t="s">
        <v>177</v>
      </c>
      <c r="B71" s="5">
        <v>2072523.6856532888</v>
      </c>
      <c r="C71" s="5">
        <v>171443.99189999999</v>
      </c>
      <c r="D71" s="5">
        <v>0</v>
      </c>
      <c r="E71" s="5">
        <v>1247954.7641833101</v>
      </c>
      <c r="F71" s="5">
        <v>26592.1342577</v>
      </c>
      <c r="G71" s="5">
        <v>0</v>
      </c>
      <c r="H71" s="5">
        <v>3518514.5759942983</v>
      </c>
      <c r="I71" s="5"/>
    </row>
    <row r="72" spans="1:9" s="6" customFormat="1" x14ac:dyDescent="0.2">
      <c r="A72" s="4" t="s">
        <v>178</v>
      </c>
      <c r="B72" s="5">
        <v>5840.0089792549998</v>
      </c>
      <c r="C72" s="5">
        <v>0</v>
      </c>
      <c r="D72" s="5">
        <v>0</v>
      </c>
      <c r="E72" s="5">
        <v>8795.3683246500004</v>
      </c>
      <c r="F72" s="5">
        <v>30.4360596</v>
      </c>
      <c r="G72" s="5">
        <v>0</v>
      </c>
      <c r="H72" s="5">
        <v>14665.813363505</v>
      </c>
      <c r="I72" s="5"/>
    </row>
    <row r="73" spans="1:9" s="9" customFormat="1" x14ac:dyDescent="0.2">
      <c r="A73" s="4" t="s">
        <v>179</v>
      </c>
      <c r="B73" s="5">
        <v>0</v>
      </c>
      <c r="C73" s="5">
        <v>0</v>
      </c>
      <c r="D73" s="5">
        <v>4029.9028254835998</v>
      </c>
      <c r="E73" s="5">
        <v>0</v>
      </c>
      <c r="F73" s="5">
        <v>0</v>
      </c>
      <c r="G73" s="5">
        <v>22597.712109071999</v>
      </c>
      <c r="H73" s="5">
        <v>26627.6149345556</v>
      </c>
      <c r="I73" s="8"/>
    </row>
    <row r="74" spans="1:9" s="9" customFormat="1" x14ac:dyDescent="0.2">
      <c r="A74" s="7" t="s">
        <v>180</v>
      </c>
      <c r="B74" s="8">
        <v>251893.12731854201</v>
      </c>
      <c r="C74" s="8">
        <v>0</v>
      </c>
      <c r="D74" s="8">
        <v>241051.5177666574</v>
      </c>
      <c r="E74" s="8">
        <v>347574.91188208997</v>
      </c>
      <c r="F74" s="8">
        <v>177450.72051314</v>
      </c>
      <c r="G74" s="8">
        <v>305827.53466226259</v>
      </c>
      <c r="H74" s="8">
        <v>1323797.812142692</v>
      </c>
      <c r="I74" s="8"/>
    </row>
    <row r="75" spans="1:9" s="6" customFormat="1" x14ac:dyDescent="0.2">
      <c r="A75" s="7" t="s">
        <v>181</v>
      </c>
      <c r="B75" s="8">
        <v>217132.430539872</v>
      </c>
      <c r="C75" s="8">
        <v>0</v>
      </c>
      <c r="D75" s="8">
        <v>237623.51774003741</v>
      </c>
      <c r="E75" s="8">
        <v>257882.81247464</v>
      </c>
      <c r="F75" s="8">
        <v>169185.66069670999</v>
      </c>
      <c r="G75" s="8">
        <v>104327.6990535626</v>
      </c>
      <c r="H75" s="8">
        <v>986152.120504822</v>
      </c>
      <c r="I75" s="5"/>
    </row>
    <row r="76" spans="1:9" s="6" customFormat="1" x14ac:dyDescent="0.2">
      <c r="A76" s="4" t="s">
        <v>182</v>
      </c>
      <c r="B76" s="5">
        <v>95007.402259619994</v>
      </c>
      <c r="C76" s="5">
        <v>0</v>
      </c>
      <c r="D76" s="5">
        <v>85626.529243547295</v>
      </c>
      <c r="E76" s="5">
        <v>42820.185196159997</v>
      </c>
      <c r="F76" s="5">
        <v>24621.920914179998</v>
      </c>
      <c r="G76" s="5">
        <v>89363.743402690496</v>
      </c>
      <c r="H76" s="5">
        <v>337439.78101619781</v>
      </c>
      <c r="I76" s="5"/>
    </row>
    <row r="77" spans="1:9" s="9" customFormat="1" x14ac:dyDescent="0.2">
      <c r="A77" s="4" t="s">
        <v>183</v>
      </c>
      <c r="B77" s="5">
        <v>122125.02828025199</v>
      </c>
      <c r="C77" s="5">
        <v>0</v>
      </c>
      <c r="D77" s="5">
        <v>151996.98849649011</v>
      </c>
      <c r="E77" s="5">
        <v>215062.62727848001</v>
      </c>
      <c r="F77" s="5">
        <v>144563.73978253</v>
      </c>
      <c r="G77" s="5">
        <v>14963.9556508721</v>
      </c>
      <c r="H77" s="5">
        <v>648712.33948862425</v>
      </c>
      <c r="I77" s="8"/>
    </row>
    <row r="78" spans="1:9" s="6" customFormat="1" x14ac:dyDescent="0.2">
      <c r="A78" s="7" t="s">
        <v>184</v>
      </c>
      <c r="B78" s="8">
        <v>3195.02628086</v>
      </c>
      <c r="C78" s="8">
        <v>0</v>
      </c>
      <c r="D78" s="8">
        <v>2462.6266614699998</v>
      </c>
      <c r="E78" s="8">
        <v>11503.911182899999</v>
      </c>
      <c r="F78" s="8">
        <v>4875.2415857400001</v>
      </c>
      <c r="G78" s="8">
        <v>4.4854595100000001</v>
      </c>
      <c r="H78" s="8">
        <v>22041.291170479999</v>
      </c>
      <c r="I78" s="5"/>
    </row>
    <row r="79" spans="1:9" s="6" customFormat="1" x14ac:dyDescent="0.2">
      <c r="A79" s="4" t="s">
        <v>185</v>
      </c>
      <c r="B79" s="5">
        <v>2215.5067446399999</v>
      </c>
      <c r="C79" s="5">
        <v>0</v>
      </c>
      <c r="D79" s="5">
        <v>2462.6266614699998</v>
      </c>
      <c r="E79" s="5">
        <v>11503.911182899999</v>
      </c>
      <c r="F79" s="5">
        <v>4141.5719857399999</v>
      </c>
      <c r="G79" s="5">
        <v>0</v>
      </c>
      <c r="H79" s="5">
        <v>20323.616574750002</v>
      </c>
      <c r="I79" s="5"/>
    </row>
    <row r="80" spans="1:9" s="9" customFormat="1" x14ac:dyDescent="0.2">
      <c r="A80" s="4" t="s">
        <v>186</v>
      </c>
      <c r="B80" s="5">
        <v>979.51953621999996</v>
      </c>
      <c r="C80" s="5">
        <v>0</v>
      </c>
      <c r="D80" s="5">
        <v>0</v>
      </c>
      <c r="E80" s="5">
        <v>0</v>
      </c>
      <c r="F80" s="5">
        <v>733.66959999999995</v>
      </c>
      <c r="G80" s="5">
        <v>4.4854595100000001</v>
      </c>
      <c r="H80" s="5">
        <v>1717.67459573</v>
      </c>
      <c r="I80" s="8"/>
    </row>
    <row r="81" spans="1:9" s="6" customFormat="1" x14ac:dyDescent="0.2">
      <c r="A81" s="7" t="s">
        <v>187</v>
      </c>
      <c r="B81" s="8">
        <v>31565.670497809999</v>
      </c>
      <c r="C81" s="8">
        <v>0</v>
      </c>
      <c r="D81" s="8">
        <v>965.37336515000004</v>
      </c>
      <c r="E81" s="8">
        <v>78188.188224550002</v>
      </c>
      <c r="F81" s="8">
        <v>3389.8182306899998</v>
      </c>
      <c r="G81" s="8">
        <v>201495.35014919</v>
      </c>
      <c r="H81" s="8">
        <v>315604.40046739002</v>
      </c>
      <c r="I81" s="5"/>
    </row>
    <row r="82" spans="1:9" s="6" customFormat="1" x14ac:dyDescent="0.2">
      <c r="A82" s="4" t="s">
        <v>172</v>
      </c>
      <c r="B82" s="5">
        <v>29842.714590489999</v>
      </c>
      <c r="C82" s="5">
        <v>0</v>
      </c>
      <c r="D82" s="5">
        <v>0</v>
      </c>
      <c r="E82" s="5">
        <v>72004.162516020006</v>
      </c>
      <c r="F82" s="5">
        <v>1381.8783831799999</v>
      </c>
      <c r="G82" s="5">
        <v>0</v>
      </c>
      <c r="H82" s="5">
        <v>103228.75548969</v>
      </c>
      <c r="I82" s="5"/>
    </row>
    <row r="83" spans="1:9" s="6" customFormat="1" x14ac:dyDescent="0.2">
      <c r="A83" s="4" t="s">
        <v>173</v>
      </c>
      <c r="B83" s="5">
        <v>15112.00000009</v>
      </c>
      <c r="C83" s="5">
        <v>0</v>
      </c>
      <c r="D83" s="5">
        <v>0</v>
      </c>
      <c r="E83" s="5">
        <v>26022.151800570002</v>
      </c>
      <c r="F83" s="5">
        <v>686.88579728000002</v>
      </c>
      <c r="G83" s="5">
        <v>0</v>
      </c>
      <c r="H83" s="5">
        <v>41821.037597939998</v>
      </c>
      <c r="I83" s="5"/>
    </row>
    <row r="84" spans="1:9" s="6" customFormat="1" x14ac:dyDescent="0.2">
      <c r="A84" s="4" t="s">
        <v>174</v>
      </c>
      <c r="B84" s="5">
        <v>6.7075776999999999</v>
      </c>
      <c r="C84" s="5">
        <v>0</v>
      </c>
      <c r="D84" s="5">
        <v>0</v>
      </c>
      <c r="E84" s="5">
        <v>19544.428855130001</v>
      </c>
      <c r="F84" s="5">
        <v>0</v>
      </c>
      <c r="G84" s="5">
        <v>0</v>
      </c>
      <c r="H84" s="5">
        <v>19551.136432830001</v>
      </c>
      <c r="I84" s="5"/>
    </row>
    <row r="85" spans="1:9" s="6" customFormat="1" x14ac:dyDescent="0.2">
      <c r="A85" s="4" t="s">
        <v>188</v>
      </c>
      <c r="B85" s="5">
        <v>14724.0070127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14724.0070127</v>
      </c>
      <c r="I85" s="5"/>
    </row>
    <row r="86" spans="1:9" s="6" customFormat="1" x14ac:dyDescent="0.2">
      <c r="A86" s="4" t="s">
        <v>189</v>
      </c>
      <c r="B86" s="5">
        <v>0</v>
      </c>
      <c r="C86" s="5">
        <v>0</v>
      </c>
      <c r="D86" s="5">
        <v>0</v>
      </c>
      <c r="E86" s="5">
        <v>26437.581860319999</v>
      </c>
      <c r="F86" s="5">
        <v>0</v>
      </c>
      <c r="G86" s="5">
        <v>0</v>
      </c>
      <c r="H86" s="5">
        <v>26437.581860319999</v>
      </c>
      <c r="I86" s="5"/>
    </row>
    <row r="87" spans="1:9" s="6" customFormat="1" x14ac:dyDescent="0.2">
      <c r="A87" s="4" t="s">
        <v>175</v>
      </c>
      <c r="B87" s="5">
        <v>0</v>
      </c>
      <c r="C87" s="5">
        <v>0</v>
      </c>
      <c r="D87" s="5">
        <v>0</v>
      </c>
      <c r="E87" s="5">
        <v>0</v>
      </c>
      <c r="F87" s="5">
        <v>694.99258589999999</v>
      </c>
      <c r="G87" s="5">
        <v>0</v>
      </c>
      <c r="H87" s="5">
        <v>694.99258589999999</v>
      </c>
      <c r="I87" s="5"/>
    </row>
    <row r="88" spans="1:9" s="6" customFormat="1" x14ac:dyDescent="0.2">
      <c r="A88" s="4" t="s">
        <v>177</v>
      </c>
      <c r="B88" s="5">
        <v>1720.2475780899999</v>
      </c>
      <c r="C88" s="5">
        <v>0</v>
      </c>
      <c r="D88" s="5">
        <v>965.37336515000004</v>
      </c>
      <c r="E88" s="5">
        <v>6184.02570853</v>
      </c>
      <c r="F88" s="5">
        <v>2005.6447717799999</v>
      </c>
      <c r="G88" s="5">
        <v>201495.35014919</v>
      </c>
      <c r="H88" s="5">
        <v>212370.64157273999</v>
      </c>
      <c r="I88" s="5"/>
    </row>
    <row r="89" spans="1:9" s="9" customFormat="1" x14ac:dyDescent="0.2">
      <c r="A89" s="4" t="s">
        <v>178</v>
      </c>
      <c r="B89" s="5">
        <v>2.7083292299999999</v>
      </c>
      <c r="C89" s="5">
        <v>0</v>
      </c>
      <c r="D89" s="5">
        <v>0</v>
      </c>
      <c r="E89" s="5">
        <v>0</v>
      </c>
      <c r="F89" s="5">
        <v>2.2950757300000002</v>
      </c>
      <c r="G89" s="5">
        <v>0</v>
      </c>
      <c r="H89" s="5">
        <v>5.0034049600000001</v>
      </c>
      <c r="I89" s="8"/>
    </row>
    <row r="90" spans="1:9" s="6" customFormat="1" x14ac:dyDescent="0.2">
      <c r="A90" s="7" t="s">
        <v>190</v>
      </c>
      <c r="B90" s="8">
        <v>3571.1759869739999</v>
      </c>
      <c r="C90" s="8">
        <v>0</v>
      </c>
      <c r="D90" s="8">
        <v>-108650.24005295</v>
      </c>
      <c r="E90" s="8">
        <v>4649.5974864199998</v>
      </c>
      <c r="F90" s="8">
        <v>0</v>
      </c>
      <c r="G90" s="8">
        <v>-8033.0691255000002</v>
      </c>
      <c r="H90" s="8">
        <v>-108462.535705056</v>
      </c>
      <c r="I90" s="5"/>
    </row>
    <row r="91" spans="1:9" s="6" customFormat="1" x14ac:dyDescent="0.2">
      <c r="A91" s="4" t="s">
        <v>191</v>
      </c>
      <c r="B91" s="5">
        <v>21853.303489220001</v>
      </c>
      <c r="C91" s="5">
        <v>0</v>
      </c>
      <c r="D91" s="5">
        <v>0</v>
      </c>
      <c r="E91" s="5">
        <v>4649.5974864199998</v>
      </c>
      <c r="F91" s="5">
        <v>0</v>
      </c>
      <c r="G91" s="5">
        <v>133184.98865608999</v>
      </c>
      <c r="H91" s="5">
        <v>159687.88963173001</v>
      </c>
      <c r="I91" s="5"/>
    </row>
    <row r="92" spans="1:9" s="46" customFormat="1" x14ac:dyDescent="0.2">
      <c r="A92" s="4" t="s">
        <v>192</v>
      </c>
      <c r="B92" s="5">
        <v>18282.127502245999</v>
      </c>
      <c r="C92" s="5">
        <v>0</v>
      </c>
      <c r="D92" s="5">
        <v>108650.24005295</v>
      </c>
      <c r="E92" s="5">
        <v>0</v>
      </c>
      <c r="F92" s="5">
        <v>0</v>
      </c>
      <c r="G92" s="5">
        <v>141218.05778159</v>
      </c>
      <c r="H92" s="5">
        <v>268150.42533678602</v>
      </c>
      <c r="I92" s="45"/>
    </row>
    <row r="93" spans="1:9" s="46" customFormat="1" x14ac:dyDescent="0.2">
      <c r="A93" s="4" t="s">
        <v>193</v>
      </c>
      <c r="B93" s="5">
        <v>-928407.43108949985</v>
      </c>
      <c r="C93" s="5">
        <v>-169822.91589999999</v>
      </c>
      <c r="D93" s="5">
        <v>543330.89408262982</v>
      </c>
      <c r="E93" s="5">
        <v>768297.02579660306</v>
      </c>
      <c r="F93" s="5">
        <v>69262.888857450002</v>
      </c>
      <c r="G93" s="5">
        <v>498596.46011165407</v>
      </c>
      <c r="H93" s="5">
        <v>781256.92185883725</v>
      </c>
      <c r="I93" s="45"/>
    </row>
    <row r="94" spans="1:9" s="6" customFormat="1" x14ac:dyDescent="0.2">
      <c r="A94" s="4" t="s">
        <v>194</v>
      </c>
      <c r="B94" s="5">
        <v>-1183988.0970697757</v>
      </c>
      <c r="C94" s="5">
        <v>-169822.91589999999</v>
      </c>
      <c r="D94" s="5">
        <v>414137.84225586237</v>
      </c>
      <c r="E94" s="5">
        <v>416578.36011313309</v>
      </c>
      <c r="F94" s="5">
        <v>-106640.94773306001</v>
      </c>
      <c r="G94" s="5">
        <v>205131.2725588615</v>
      </c>
      <c r="H94" s="5">
        <v>-424604.48577497882</v>
      </c>
      <c r="I94" s="5"/>
    </row>
    <row r="95" spans="1:9" s="9" customFormat="1" x14ac:dyDescent="0.2">
      <c r="A95" s="4" t="s">
        <v>195</v>
      </c>
      <c r="B95" s="5">
        <v>1948129.2551136056</v>
      </c>
      <c r="C95" s="5">
        <v>170520.31106489999</v>
      </c>
      <c r="D95" s="5">
        <v>-297582.9380279152</v>
      </c>
      <c r="E95" s="5">
        <v>-1940163.3010001124</v>
      </c>
      <c r="F95" s="5">
        <v>106651.42885413</v>
      </c>
      <c r="G95" s="5">
        <v>-79384.157922951505</v>
      </c>
      <c r="H95" s="5">
        <v>-91829.401918343196</v>
      </c>
      <c r="I95" s="8"/>
    </row>
    <row r="96" spans="1:9" s="9" customFormat="1" x14ac:dyDescent="0.2">
      <c r="A96" s="7" t="s">
        <v>196</v>
      </c>
      <c r="B96" s="8">
        <v>-764141.15804382996</v>
      </c>
      <c r="C96" s="8">
        <v>-697.39516490000005</v>
      </c>
      <c r="D96" s="8">
        <v>-116554.90422794721</v>
      </c>
      <c r="E96" s="8">
        <v>1523584.9408869792</v>
      </c>
      <c r="F96" s="8">
        <v>-10.48112107</v>
      </c>
      <c r="G96" s="8">
        <v>-125747.11463590999</v>
      </c>
      <c r="H96" s="8">
        <v>516433.88769332197</v>
      </c>
      <c r="I96" s="8"/>
    </row>
    <row r="97" spans="1:9" s="9" customFormat="1" x14ac:dyDescent="0.2">
      <c r="A97" s="7" t="s">
        <v>197</v>
      </c>
      <c r="B97" s="8">
        <v>-764337.57348867005</v>
      </c>
      <c r="C97" s="8">
        <v>-697.39516490000005</v>
      </c>
      <c r="D97" s="8">
        <v>-90300.048431897201</v>
      </c>
      <c r="E97" s="8">
        <v>342875.64941715921</v>
      </c>
      <c r="F97" s="8">
        <v>-10.48112107</v>
      </c>
      <c r="G97" s="8">
        <v>-125747.11463590999</v>
      </c>
      <c r="H97" s="8">
        <v>-638216.96342528798</v>
      </c>
      <c r="I97" s="8"/>
    </row>
    <row r="98" spans="1:9" s="6" customFormat="1" x14ac:dyDescent="0.2">
      <c r="A98" s="7" t="s">
        <v>198</v>
      </c>
      <c r="B98" s="8">
        <v>-108680.89358457</v>
      </c>
      <c r="C98" s="8">
        <v>0</v>
      </c>
      <c r="D98" s="8">
        <v>0</v>
      </c>
      <c r="E98" s="8">
        <v>-264358.39221923001</v>
      </c>
      <c r="F98" s="8">
        <v>0</v>
      </c>
      <c r="G98" s="8">
        <v>-19282.179556949999</v>
      </c>
      <c r="H98" s="8">
        <v>-392321.46536074998</v>
      </c>
      <c r="I98" s="5"/>
    </row>
    <row r="99" spans="1:9" s="9" customFormat="1" x14ac:dyDescent="0.2">
      <c r="A99" s="4" t="s">
        <v>199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8"/>
    </row>
    <row r="100" spans="1:9" s="6" customFormat="1" x14ac:dyDescent="0.2">
      <c r="A100" s="7" t="s">
        <v>200</v>
      </c>
      <c r="B100" s="8">
        <v>-108680.89358457</v>
      </c>
      <c r="C100" s="8">
        <v>0</v>
      </c>
      <c r="D100" s="8">
        <v>0</v>
      </c>
      <c r="E100" s="8">
        <v>-264358.39221923001</v>
      </c>
      <c r="F100" s="8">
        <v>0</v>
      </c>
      <c r="G100" s="8">
        <v>-19282.179556949999</v>
      </c>
      <c r="H100" s="8">
        <v>-392321.46536074998</v>
      </c>
      <c r="I100" s="5"/>
    </row>
    <row r="101" spans="1:9" s="6" customFormat="1" x14ac:dyDescent="0.2">
      <c r="A101" s="4" t="s">
        <v>201</v>
      </c>
      <c r="B101" s="5">
        <v>145539.55799999999</v>
      </c>
      <c r="C101" s="5">
        <v>0</v>
      </c>
      <c r="D101" s="5">
        <v>0</v>
      </c>
      <c r="E101" s="5">
        <v>600412.49760511995</v>
      </c>
      <c r="F101" s="5">
        <v>0</v>
      </c>
      <c r="G101" s="5">
        <v>6103.8814149999998</v>
      </c>
      <c r="H101" s="5">
        <v>752055.93702011998</v>
      </c>
      <c r="I101" s="5"/>
    </row>
    <row r="102" spans="1:9" s="6" customFormat="1" x14ac:dyDescent="0.2">
      <c r="A102" s="4" t="s">
        <v>202</v>
      </c>
      <c r="B102" s="5">
        <v>254220.45158456999</v>
      </c>
      <c r="C102" s="5">
        <v>0</v>
      </c>
      <c r="D102" s="5">
        <v>0</v>
      </c>
      <c r="E102" s="5">
        <v>864770.88982435002</v>
      </c>
      <c r="F102" s="5">
        <v>0</v>
      </c>
      <c r="G102" s="5">
        <v>25386.060971949999</v>
      </c>
      <c r="H102" s="5">
        <v>1144377.40238087</v>
      </c>
      <c r="I102" s="5"/>
    </row>
    <row r="103" spans="1:9" s="9" customFormat="1" x14ac:dyDescent="0.2">
      <c r="A103" s="4" t="s">
        <v>203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8"/>
    </row>
    <row r="104" spans="1:9" s="6" customFormat="1" x14ac:dyDescent="0.2">
      <c r="A104" s="7" t="s">
        <v>204</v>
      </c>
      <c r="B104" s="8">
        <v>-455125.54369507002</v>
      </c>
      <c r="C104" s="8">
        <v>-697.39516490000005</v>
      </c>
      <c r="D104" s="8">
        <v>-52183.306813640003</v>
      </c>
      <c r="E104" s="8">
        <v>0</v>
      </c>
      <c r="F104" s="8">
        <v>-9.8039221699999999</v>
      </c>
      <c r="G104" s="8">
        <v>-171890.12619498</v>
      </c>
      <c r="H104" s="8">
        <v>-679906.17579075997</v>
      </c>
      <c r="I104" s="5"/>
    </row>
    <row r="105" spans="1:9" s="6" customFormat="1" x14ac:dyDescent="0.2">
      <c r="A105" s="4" t="s">
        <v>205</v>
      </c>
      <c r="B105" s="5">
        <v>0</v>
      </c>
      <c r="C105" s="5">
        <v>0</v>
      </c>
      <c r="D105" s="5">
        <v>22415.288166139999</v>
      </c>
      <c r="E105" s="5">
        <v>0</v>
      </c>
      <c r="F105" s="5">
        <v>0</v>
      </c>
      <c r="G105" s="5">
        <v>0</v>
      </c>
      <c r="H105" s="5">
        <v>22415.288166139999</v>
      </c>
      <c r="I105" s="5"/>
    </row>
    <row r="106" spans="1:9" s="9" customFormat="1" x14ac:dyDescent="0.2">
      <c r="A106" s="4" t="s">
        <v>206</v>
      </c>
      <c r="B106" s="5">
        <v>110.5864253</v>
      </c>
      <c r="C106" s="5">
        <v>0</v>
      </c>
      <c r="D106" s="5">
        <v>29854.433589789998</v>
      </c>
      <c r="E106" s="5">
        <v>0</v>
      </c>
      <c r="F106" s="5">
        <v>2.89304658</v>
      </c>
      <c r="G106" s="5">
        <v>414.26822745999999</v>
      </c>
      <c r="H106" s="5">
        <v>30382.18128913</v>
      </c>
      <c r="I106" s="8"/>
    </row>
    <row r="107" spans="1:9" s="9" customFormat="1" x14ac:dyDescent="0.2">
      <c r="A107" s="7" t="s">
        <v>207</v>
      </c>
      <c r="B107" s="8">
        <v>-455014.95726976998</v>
      </c>
      <c r="C107" s="8">
        <v>-697.39516490000005</v>
      </c>
      <c r="D107" s="8">
        <v>-44744.161389989997</v>
      </c>
      <c r="E107" s="8">
        <v>0</v>
      </c>
      <c r="F107" s="8">
        <v>-6.9108755899999998</v>
      </c>
      <c r="G107" s="8">
        <v>-171475.85796751999</v>
      </c>
      <c r="H107" s="8">
        <v>-671939.28266777005</v>
      </c>
      <c r="I107" s="8"/>
    </row>
    <row r="108" spans="1:9" s="6" customFormat="1" x14ac:dyDescent="0.2">
      <c r="A108" s="7" t="s">
        <v>208</v>
      </c>
      <c r="B108" s="8">
        <v>-296765.73137087998</v>
      </c>
      <c r="C108" s="8">
        <v>0</v>
      </c>
      <c r="D108" s="8">
        <v>-3702.8948175999999</v>
      </c>
      <c r="E108" s="8">
        <v>0</v>
      </c>
      <c r="F108" s="8">
        <v>0</v>
      </c>
      <c r="G108" s="8">
        <v>-54608.664105889999</v>
      </c>
      <c r="H108" s="8">
        <v>-355077.29029436997</v>
      </c>
      <c r="I108" s="5"/>
    </row>
    <row r="109" spans="1:9" s="6" customFormat="1" x14ac:dyDescent="0.2">
      <c r="A109" s="4" t="s">
        <v>209</v>
      </c>
      <c r="B109" s="5">
        <v>660581.33712251997</v>
      </c>
      <c r="C109" s="5">
        <v>0</v>
      </c>
      <c r="D109" s="5">
        <v>52595.067930630001</v>
      </c>
      <c r="E109" s="5">
        <v>0</v>
      </c>
      <c r="F109" s="5">
        <v>0</v>
      </c>
      <c r="G109" s="5">
        <v>288730.62500295002</v>
      </c>
      <c r="H109" s="5">
        <v>1001907.0300561</v>
      </c>
      <c r="I109" s="5"/>
    </row>
    <row r="110" spans="1:9" s="9" customFormat="1" x14ac:dyDescent="0.2">
      <c r="A110" s="4" t="s">
        <v>210</v>
      </c>
      <c r="B110" s="5">
        <v>957347.0684934</v>
      </c>
      <c r="C110" s="5">
        <v>0</v>
      </c>
      <c r="D110" s="5">
        <v>56297.962748229998</v>
      </c>
      <c r="E110" s="5">
        <v>0</v>
      </c>
      <c r="F110" s="5">
        <v>0</v>
      </c>
      <c r="G110" s="5">
        <v>343339.28910883999</v>
      </c>
      <c r="H110" s="5">
        <v>1356984.32035047</v>
      </c>
      <c r="I110" s="8"/>
    </row>
    <row r="111" spans="1:9" s="6" customFormat="1" x14ac:dyDescent="0.2">
      <c r="A111" s="7" t="s">
        <v>211</v>
      </c>
      <c r="B111" s="8">
        <v>-158249.22589889</v>
      </c>
      <c r="C111" s="8">
        <v>-697.39516490000005</v>
      </c>
      <c r="D111" s="8">
        <v>-41041.266572389999</v>
      </c>
      <c r="E111" s="8">
        <v>0</v>
      </c>
      <c r="F111" s="8">
        <v>-6.9108755899999998</v>
      </c>
      <c r="G111" s="8">
        <v>-116867.19386163</v>
      </c>
      <c r="H111" s="8">
        <v>-316861.99237340002</v>
      </c>
      <c r="I111" s="5"/>
    </row>
    <row r="112" spans="1:9" s="6" customFormat="1" x14ac:dyDescent="0.2">
      <c r="A112" s="4" t="s">
        <v>209</v>
      </c>
      <c r="B112" s="5">
        <v>480006.40608039498</v>
      </c>
      <c r="C112" s="5">
        <v>1046.5147770000001</v>
      </c>
      <c r="D112" s="5">
        <v>645289.31113682</v>
      </c>
      <c r="E112" s="5">
        <v>0</v>
      </c>
      <c r="F112" s="5">
        <v>20.146854430000001</v>
      </c>
      <c r="G112" s="5">
        <v>67778.912545929998</v>
      </c>
      <c r="H112" s="5">
        <v>1194141.291394575</v>
      </c>
      <c r="I112" s="5"/>
    </row>
    <row r="113" spans="1:9" s="6" customFormat="1" x14ac:dyDescent="0.2">
      <c r="A113" s="4" t="s">
        <v>210</v>
      </c>
      <c r="B113" s="5">
        <v>638255.63197928504</v>
      </c>
      <c r="C113" s="5">
        <v>1743.9099418999999</v>
      </c>
      <c r="D113" s="5">
        <v>686330.57770920999</v>
      </c>
      <c r="E113" s="5">
        <v>0</v>
      </c>
      <c r="F113" s="5">
        <v>27.057730020000001</v>
      </c>
      <c r="G113" s="5">
        <v>184646.10640756</v>
      </c>
      <c r="H113" s="5">
        <v>1511003.2837679749</v>
      </c>
      <c r="I113" s="5"/>
    </row>
    <row r="114" spans="1:9" s="9" customFormat="1" x14ac:dyDescent="0.2">
      <c r="A114" s="4" t="s">
        <v>212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8"/>
    </row>
    <row r="115" spans="1:9" s="6" customFormat="1" x14ac:dyDescent="0.2">
      <c r="A115" s="7" t="s">
        <v>213</v>
      </c>
      <c r="B115" s="8">
        <v>-194276.32110125999</v>
      </c>
      <c r="C115" s="8">
        <v>0</v>
      </c>
      <c r="D115" s="8">
        <v>-16694.207052860002</v>
      </c>
      <c r="E115" s="8">
        <v>0</v>
      </c>
      <c r="F115" s="8">
        <v>0</v>
      </c>
      <c r="G115" s="8">
        <v>75318.677473160002</v>
      </c>
      <c r="H115" s="8">
        <v>-135651.85068095999</v>
      </c>
      <c r="I115" s="5"/>
    </row>
    <row r="116" spans="1:9" s="9" customFormat="1" x14ac:dyDescent="0.2">
      <c r="A116" s="4" t="s">
        <v>214</v>
      </c>
      <c r="B116" s="5">
        <v>0</v>
      </c>
      <c r="C116" s="5">
        <v>0</v>
      </c>
      <c r="D116" s="5">
        <v>24.801747420000002</v>
      </c>
      <c r="E116" s="5">
        <v>0</v>
      </c>
      <c r="F116" s="5">
        <v>0</v>
      </c>
      <c r="G116" s="5">
        <v>0</v>
      </c>
      <c r="H116" s="5">
        <v>24.801747420000002</v>
      </c>
      <c r="I116" s="8"/>
    </row>
    <row r="117" spans="1:9" s="6" customFormat="1" x14ac:dyDescent="0.2">
      <c r="A117" s="7" t="s">
        <v>215</v>
      </c>
      <c r="B117" s="8">
        <v>-194276.32110125999</v>
      </c>
      <c r="C117" s="8">
        <v>0</v>
      </c>
      <c r="D117" s="8">
        <v>-16669.405305439999</v>
      </c>
      <c r="E117" s="8">
        <v>0</v>
      </c>
      <c r="F117" s="8">
        <v>0</v>
      </c>
      <c r="G117" s="8">
        <v>75318.677473160002</v>
      </c>
      <c r="H117" s="8">
        <v>-135627.04893354001</v>
      </c>
      <c r="I117" s="5"/>
    </row>
    <row r="118" spans="1:9" s="6" customFormat="1" x14ac:dyDescent="0.2">
      <c r="A118" s="4" t="s">
        <v>201</v>
      </c>
      <c r="B118" s="5">
        <v>2746110.6207905598</v>
      </c>
      <c r="C118" s="5">
        <v>0</v>
      </c>
      <c r="D118" s="5">
        <v>106617.33398999</v>
      </c>
      <c r="E118" s="5">
        <v>0</v>
      </c>
      <c r="F118" s="5">
        <v>0</v>
      </c>
      <c r="G118" s="5">
        <v>1082338.08801192</v>
      </c>
      <c r="H118" s="5">
        <v>3935066.0427924702</v>
      </c>
      <c r="I118" s="5"/>
    </row>
    <row r="119" spans="1:9" s="9" customFormat="1" x14ac:dyDescent="0.2">
      <c r="A119" s="4" t="s">
        <v>202</v>
      </c>
      <c r="B119" s="5">
        <v>2940386.9418918202</v>
      </c>
      <c r="C119" s="5">
        <v>0</v>
      </c>
      <c r="D119" s="5">
        <v>123286.73929543</v>
      </c>
      <c r="E119" s="5">
        <v>0</v>
      </c>
      <c r="F119" s="5">
        <v>0</v>
      </c>
      <c r="G119" s="5">
        <v>1007019.41053876</v>
      </c>
      <c r="H119" s="5">
        <v>4070693.0917260102</v>
      </c>
      <c r="I119" s="8"/>
    </row>
    <row r="120" spans="1:9" s="9" customFormat="1" x14ac:dyDescent="0.2">
      <c r="A120" s="7" t="s">
        <v>216</v>
      </c>
      <c r="B120" s="8">
        <v>-6254.8151077700004</v>
      </c>
      <c r="C120" s="8">
        <v>0</v>
      </c>
      <c r="D120" s="8">
        <v>-21422.5345653972</v>
      </c>
      <c r="E120" s="8">
        <v>607234.04163638921</v>
      </c>
      <c r="F120" s="8">
        <v>-0.67719890000000005</v>
      </c>
      <c r="G120" s="8">
        <v>-9893.4863571400001</v>
      </c>
      <c r="H120" s="8">
        <v>569662.52840718196</v>
      </c>
      <c r="I120" s="8"/>
    </row>
    <row r="121" spans="1:9" s="6" customFormat="1" x14ac:dyDescent="0.2">
      <c r="A121" s="7" t="s">
        <v>217</v>
      </c>
      <c r="B121" s="8">
        <v>-11203.97328774</v>
      </c>
      <c r="C121" s="8">
        <v>0</v>
      </c>
      <c r="D121" s="8">
        <v>-90359.454565397202</v>
      </c>
      <c r="E121" s="8">
        <v>-46562.491780550801</v>
      </c>
      <c r="F121" s="8">
        <v>-0.67719890000000005</v>
      </c>
      <c r="G121" s="8">
        <v>-12199.59263137</v>
      </c>
      <c r="H121" s="8">
        <v>-160326.189463958</v>
      </c>
      <c r="I121" s="5"/>
    </row>
    <row r="122" spans="1:9" s="6" customFormat="1" x14ac:dyDescent="0.2">
      <c r="A122" s="4" t="s">
        <v>218</v>
      </c>
      <c r="B122" s="5">
        <v>0</v>
      </c>
      <c r="C122" s="5">
        <v>0</v>
      </c>
      <c r="D122" s="5">
        <v>66992.129094100805</v>
      </c>
      <c r="E122" s="5">
        <v>5306777.7469961392</v>
      </c>
      <c r="F122" s="5">
        <v>0</v>
      </c>
      <c r="G122" s="5">
        <v>0</v>
      </c>
      <c r="H122" s="5">
        <v>5373769.8760902397</v>
      </c>
      <c r="I122" s="5"/>
    </row>
    <row r="123" spans="1:9" s="9" customFormat="1" x14ac:dyDescent="0.2">
      <c r="A123" s="4" t="s">
        <v>219</v>
      </c>
      <c r="B123" s="5">
        <v>11203.97328774</v>
      </c>
      <c r="C123" s="5">
        <v>0</v>
      </c>
      <c r="D123" s="5">
        <v>157351.58365949799</v>
      </c>
      <c r="E123" s="5">
        <v>5353340.2387766903</v>
      </c>
      <c r="F123" s="5">
        <v>0.67719890000000005</v>
      </c>
      <c r="G123" s="5">
        <v>12199.59263137</v>
      </c>
      <c r="H123" s="5">
        <v>5534096.0655541988</v>
      </c>
      <c r="I123" s="8"/>
    </row>
    <row r="124" spans="1:9" s="6" customFormat="1" x14ac:dyDescent="0.2">
      <c r="A124" s="7" t="s">
        <v>220</v>
      </c>
      <c r="B124" s="8">
        <v>4949.1581799699998</v>
      </c>
      <c r="C124" s="8">
        <v>0</v>
      </c>
      <c r="D124" s="8">
        <v>68936.92</v>
      </c>
      <c r="E124" s="8">
        <v>0</v>
      </c>
      <c r="F124" s="8">
        <v>0</v>
      </c>
      <c r="G124" s="8">
        <v>-12828.7595889</v>
      </c>
      <c r="H124" s="8">
        <v>61057.318591069998</v>
      </c>
      <c r="I124" s="5"/>
    </row>
    <row r="125" spans="1:9" s="6" customFormat="1" x14ac:dyDescent="0.2">
      <c r="A125" s="4" t="s">
        <v>201</v>
      </c>
      <c r="B125" s="5">
        <v>341192.23682192998</v>
      </c>
      <c r="C125" s="5">
        <v>0</v>
      </c>
      <c r="D125" s="5">
        <v>84198.52</v>
      </c>
      <c r="E125" s="5">
        <v>0</v>
      </c>
      <c r="F125" s="5">
        <v>0</v>
      </c>
      <c r="G125" s="5">
        <v>435710.92943790002</v>
      </c>
      <c r="H125" s="5">
        <v>861101.68625983002</v>
      </c>
      <c r="I125" s="5"/>
    </row>
    <row r="126" spans="1:9" s="6" customFormat="1" x14ac:dyDescent="0.2">
      <c r="A126" s="4" t="s">
        <v>202</v>
      </c>
      <c r="B126" s="5">
        <v>336243.07864195999</v>
      </c>
      <c r="C126" s="5">
        <v>0</v>
      </c>
      <c r="D126" s="5">
        <v>15261.6</v>
      </c>
      <c r="E126" s="5">
        <v>0</v>
      </c>
      <c r="F126" s="5">
        <v>0</v>
      </c>
      <c r="G126" s="5">
        <v>448539.68902679998</v>
      </c>
      <c r="H126" s="5">
        <v>800044.36766876001</v>
      </c>
      <c r="I126" s="5"/>
    </row>
    <row r="127" spans="1:9" s="6" customFormat="1" x14ac:dyDescent="0.2">
      <c r="A127" s="4" t="s">
        <v>221</v>
      </c>
      <c r="B127" s="5">
        <v>0</v>
      </c>
      <c r="C127" s="5">
        <v>0</v>
      </c>
      <c r="D127" s="5">
        <v>0</v>
      </c>
      <c r="E127" s="5">
        <v>-10484.99437025</v>
      </c>
      <c r="F127" s="5">
        <v>0</v>
      </c>
      <c r="G127" s="5">
        <v>15134.86586313</v>
      </c>
      <c r="H127" s="5">
        <v>4649.87149288</v>
      </c>
      <c r="I127" s="5"/>
    </row>
    <row r="128" spans="1:9" s="6" customFormat="1" x14ac:dyDescent="0.2">
      <c r="A128" s="4" t="s">
        <v>222</v>
      </c>
      <c r="B128" s="5">
        <v>0</v>
      </c>
      <c r="C128" s="5">
        <v>0</v>
      </c>
      <c r="D128" s="5">
        <v>0</v>
      </c>
      <c r="E128" s="5">
        <v>-24034.70423897</v>
      </c>
      <c r="F128" s="5">
        <v>0</v>
      </c>
      <c r="G128" s="5">
        <v>0</v>
      </c>
      <c r="H128" s="5">
        <v>-24034.70423897</v>
      </c>
      <c r="I128" s="5"/>
    </row>
    <row r="129" spans="1:12" s="9" customFormat="1" x14ac:dyDescent="0.2">
      <c r="A129" s="4" t="s">
        <v>212</v>
      </c>
      <c r="B129" s="5">
        <v>0</v>
      </c>
      <c r="C129" s="5">
        <v>0</v>
      </c>
      <c r="D129" s="5">
        <v>0</v>
      </c>
      <c r="E129" s="5">
        <v>688316.23202616</v>
      </c>
      <c r="F129" s="5">
        <v>0</v>
      </c>
      <c r="G129" s="5">
        <v>0</v>
      </c>
      <c r="H129" s="5">
        <v>688316.23202616</v>
      </c>
      <c r="I129" s="8"/>
    </row>
    <row r="130" spans="1:12" s="6" customFormat="1" x14ac:dyDescent="0.2">
      <c r="A130" s="7" t="s">
        <v>223</v>
      </c>
      <c r="B130" s="8">
        <v>196.41544483999999</v>
      </c>
      <c r="C130" s="8">
        <v>0</v>
      </c>
      <c r="D130" s="8">
        <v>-26254.85579605</v>
      </c>
      <c r="E130" s="8">
        <v>1180709.2914698201</v>
      </c>
      <c r="F130" s="8">
        <v>0</v>
      </c>
      <c r="G130" s="8">
        <v>0</v>
      </c>
      <c r="H130" s="8">
        <v>1154650.85111861</v>
      </c>
      <c r="I130" s="5"/>
    </row>
    <row r="131" spans="1:12" s="6" customFormat="1" x14ac:dyDescent="0.2">
      <c r="A131" s="4" t="s">
        <v>224</v>
      </c>
      <c r="B131" s="5">
        <v>4979.3081767499998</v>
      </c>
      <c r="C131" s="5">
        <v>0</v>
      </c>
      <c r="D131" s="5">
        <v>31024.90597</v>
      </c>
      <c r="E131" s="5">
        <v>1882763.3474487099</v>
      </c>
      <c r="F131" s="5">
        <v>0</v>
      </c>
      <c r="G131" s="5">
        <v>0</v>
      </c>
      <c r="H131" s="5">
        <v>1918767.5615954599</v>
      </c>
      <c r="I131" s="5"/>
    </row>
    <row r="132" spans="1:12" s="9" customFormat="1" x14ac:dyDescent="0.2">
      <c r="A132" s="4" t="s">
        <v>225</v>
      </c>
      <c r="B132" s="5">
        <v>4779.8573305099999</v>
      </c>
      <c r="C132" s="5">
        <v>0</v>
      </c>
      <c r="D132" s="5">
        <v>57279.761766049996</v>
      </c>
      <c r="E132" s="5">
        <v>702054.05597889004</v>
      </c>
      <c r="F132" s="5">
        <v>0</v>
      </c>
      <c r="G132" s="5">
        <v>0</v>
      </c>
      <c r="H132" s="5">
        <v>764113.67507544998</v>
      </c>
      <c r="I132" s="8"/>
    </row>
    <row r="133" spans="1:12" s="6" customFormat="1" x14ac:dyDescent="0.2">
      <c r="A133" s="7" t="s">
        <v>226</v>
      </c>
      <c r="B133" s="8">
        <v>-3.0354014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-3.0354014</v>
      </c>
      <c r="I133" s="5"/>
    </row>
    <row r="134" spans="1:12" s="6" customFormat="1" x14ac:dyDescent="0.2">
      <c r="A134" s="4" t="s">
        <v>227</v>
      </c>
      <c r="B134" s="5">
        <v>1.48626459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1.48626459</v>
      </c>
      <c r="I134" s="5"/>
    </row>
    <row r="135" spans="1:12" s="6" customFormat="1" x14ac:dyDescent="0.2">
      <c r="A135" s="4" t="s">
        <v>228</v>
      </c>
      <c r="B135" s="5">
        <v>4.5216659899999998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4.5216659899999998</v>
      </c>
      <c r="I135" s="5"/>
    </row>
    <row r="136" spans="1:12" s="6" customFormat="1" x14ac:dyDescent="0.2">
      <c r="A136" s="4"/>
      <c r="B136" s="5"/>
      <c r="C136" s="5"/>
      <c r="D136" s="5"/>
      <c r="E136" s="5"/>
      <c r="F136" s="5"/>
      <c r="G136" s="5"/>
      <c r="H136" s="5"/>
      <c r="I136" s="11"/>
      <c r="J136" s="10"/>
      <c r="K136" s="10"/>
      <c r="L136" s="10"/>
    </row>
    <row r="137" spans="1:12" ht="13.5" thickBot="1" x14ac:dyDescent="0.25">
      <c r="A137" s="49"/>
      <c r="B137" s="49"/>
      <c r="C137" s="49"/>
      <c r="D137" s="49"/>
      <c r="E137" s="49"/>
      <c r="F137" s="49"/>
      <c r="G137" s="49"/>
      <c r="H137" s="31"/>
    </row>
    <row r="138" spans="1:12" ht="13.5" thickTop="1" x14ac:dyDescent="0.2">
      <c r="A138" s="41" t="s">
        <v>370</v>
      </c>
    </row>
  </sheetData>
  <mergeCells count="4">
    <mergeCell ref="A5:H5"/>
    <mergeCell ref="A6:H6"/>
    <mergeCell ref="A7:H7"/>
    <mergeCell ref="A8:H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AE14-B607-4F6F-824F-60D13D7001BE}">
  <dimension ref="A1:L141"/>
  <sheetViews>
    <sheetView showGridLines="0" defaultGridColor="0" colorId="60" workbookViewId="0">
      <selection activeCell="B14" sqref="B14"/>
    </sheetView>
  </sheetViews>
  <sheetFormatPr baseColWidth="10" defaultColWidth="11.42578125" defaultRowHeight="12.75" x14ac:dyDescent="0.2"/>
  <cols>
    <col min="1" max="1" width="51.5703125" style="25" bestFit="1" customWidth="1"/>
    <col min="2" max="7" width="16" style="25" customWidth="1"/>
    <col min="8" max="8" width="14.28515625" style="25" customWidth="1"/>
    <col min="9" max="9" width="13.5703125" style="25" customWidth="1"/>
    <col min="10" max="16384" width="11.42578125" style="25"/>
  </cols>
  <sheetData>
    <row r="1" spans="1:9" x14ac:dyDescent="0.2">
      <c r="A1" s="34" t="s">
        <v>0</v>
      </c>
    </row>
    <row r="2" spans="1:9" x14ac:dyDescent="0.2">
      <c r="A2" s="34" t="s">
        <v>2</v>
      </c>
    </row>
    <row r="3" spans="1:9" x14ac:dyDescent="0.2">
      <c r="A3" s="34" t="s">
        <v>3</v>
      </c>
    </row>
    <row r="5" spans="1:9" x14ac:dyDescent="0.2">
      <c r="A5" s="62" t="s">
        <v>369</v>
      </c>
      <c r="B5" s="62"/>
      <c r="C5" s="62"/>
      <c r="D5" s="62"/>
      <c r="E5" s="62"/>
      <c r="F5" s="62"/>
      <c r="G5" s="62"/>
      <c r="H5" s="33"/>
    </row>
    <row r="6" spans="1:9" x14ac:dyDescent="0.2">
      <c r="A6" s="62" t="s">
        <v>366</v>
      </c>
      <c r="B6" s="62"/>
      <c r="C6" s="62"/>
      <c r="D6" s="62"/>
      <c r="E6" s="62"/>
      <c r="F6" s="62"/>
      <c r="G6" s="62"/>
      <c r="H6" s="33"/>
    </row>
    <row r="7" spans="1:9" x14ac:dyDescent="0.2">
      <c r="A7" s="62">
        <v>2023</v>
      </c>
      <c r="B7" s="62"/>
      <c r="C7" s="62"/>
      <c r="D7" s="62"/>
      <c r="E7" s="62"/>
      <c r="F7" s="62"/>
      <c r="G7" s="62"/>
      <c r="H7" s="33"/>
    </row>
    <row r="8" spans="1:9" x14ac:dyDescent="0.2">
      <c r="A8" s="62" t="s">
        <v>5</v>
      </c>
      <c r="B8" s="62"/>
      <c r="C8" s="62"/>
      <c r="D8" s="62"/>
      <c r="E8" s="62"/>
      <c r="F8" s="62"/>
      <c r="G8" s="62"/>
      <c r="H8" s="33"/>
    </row>
    <row r="9" spans="1:9" ht="13.5" thickBot="1" x14ac:dyDescent="0.25"/>
    <row r="10" spans="1:9" ht="37.5" thickTop="1" thickBot="1" x14ac:dyDescent="0.25">
      <c r="A10" s="3" t="s">
        <v>1</v>
      </c>
      <c r="B10" s="3" t="s">
        <v>234</v>
      </c>
      <c r="C10" s="3" t="s">
        <v>233</v>
      </c>
      <c r="D10" s="3" t="s">
        <v>232</v>
      </c>
      <c r="E10" s="3" t="s">
        <v>231</v>
      </c>
      <c r="F10" s="3" t="s">
        <v>230</v>
      </c>
      <c r="G10" s="3" t="s">
        <v>126</v>
      </c>
      <c r="H10" s="32"/>
      <c r="I10" s="32"/>
    </row>
    <row r="11" spans="1:9" s="29" customFormat="1" ht="13.5" thickTop="1" x14ac:dyDescent="0.2">
      <c r="A11" s="4"/>
      <c r="B11" s="5"/>
      <c r="C11" s="5"/>
      <c r="D11" s="5"/>
      <c r="E11" s="5"/>
      <c r="F11" s="5"/>
      <c r="G11" s="5"/>
      <c r="H11" s="5"/>
      <c r="I11" s="5"/>
    </row>
    <row r="12" spans="1:9" s="9" customFormat="1" x14ac:dyDescent="0.2">
      <c r="A12" s="7" t="s">
        <v>127</v>
      </c>
      <c r="B12" s="8">
        <v>4003038.7577102138</v>
      </c>
      <c r="C12" s="8">
        <v>9108.8318999999992</v>
      </c>
      <c r="D12" s="8">
        <v>571331.48469590105</v>
      </c>
      <c r="E12" s="8">
        <v>7019208.8767372528</v>
      </c>
      <c r="F12" s="8">
        <v>530655.12018564995</v>
      </c>
      <c r="G12" s="8">
        <v>12133343.071229018</v>
      </c>
      <c r="H12" s="8"/>
      <c r="I12" s="8"/>
    </row>
    <row r="13" spans="1:9" s="9" customFormat="1" x14ac:dyDescent="0.2">
      <c r="A13" s="7" t="s">
        <v>128</v>
      </c>
      <c r="B13" s="8">
        <v>4003155.1203849735</v>
      </c>
      <c r="C13" s="8">
        <v>9108.8318999999992</v>
      </c>
      <c r="D13" s="8">
        <v>568123.25880896102</v>
      </c>
      <c r="E13" s="8">
        <v>7018703.0330512226</v>
      </c>
      <c r="F13" s="8">
        <v>529072.84713789006</v>
      </c>
      <c r="G13" s="8">
        <v>12128163.091283048</v>
      </c>
      <c r="H13" s="8"/>
      <c r="I13" s="8"/>
    </row>
    <row r="14" spans="1:9" s="9" customFormat="1" x14ac:dyDescent="0.2">
      <c r="A14" s="7" t="s">
        <v>129</v>
      </c>
      <c r="B14" s="8">
        <v>3181770.413950827</v>
      </c>
      <c r="C14" s="8">
        <v>0</v>
      </c>
      <c r="D14" s="8">
        <v>0</v>
      </c>
      <c r="E14" s="8">
        <v>6977434.7754091499</v>
      </c>
      <c r="F14" s="8">
        <v>325429.33034376003</v>
      </c>
      <c r="G14" s="8">
        <v>10484634.519703738</v>
      </c>
      <c r="H14" s="8"/>
      <c r="I14" s="8"/>
    </row>
    <row r="15" spans="1:9" s="9" customFormat="1" x14ac:dyDescent="0.2">
      <c r="A15" s="7" t="s">
        <v>130</v>
      </c>
      <c r="B15" s="8">
        <v>3075259.139359287</v>
      </c>
      <c r="C15" s="8">
        <v>0</v>
      </c>
      <c r="D15" s="8">
        <v>0</v>
      </c>
      <c r="E15" s="8">
        <v>3364664.36114978</v>
      </c>
      <c r="F15" s="8">
        <v>155404.33523661</v>
      </c>
      <c r="G15" s="8">
        <v>6595327.8357456764</v>
      </c>
      <c r="H15" s="8"/>
      <c r="I15" s="8"/>
    </row>
    <row r="16" spans="1:9" s="29" customFormat="1" x14ac:dyDescent="0.2">
      <c r="A16" s="4" t="s">
        <v>131</v>
      </c>
      <c r="B16" s="5">
        <v>3054035.8825156768</v>
      </c>
      <c r="C16" s="5">
        <v>0</v>
      </c>
      <c r="D16" s="5">
        <v>0</v>
      </c>
      <c r="E16" s="5">
        <v>554243.40071307996</v>
      </c>
      <c r="F16" s="5">
        <v>0</v>
      </c>
      <c r="G16" s="5">
        <v>3608279.2832287569</v>
      </c>
      <c r="H16" s="5"/>
      <c r="I16" s="5"/>
    </row>
    <row r="17" spans="1:9" s="29" customFormat="1" x14ac:dyDescent="0.2">
      <c r="A17" s="4" t="s">
        <v>132</v>
      </c>
      <c r="B17" s="5">
        <v>1164.07108352</v>
      </c>
      <c r="C17" s="5">
        <v>0</v>
      </c>
      <c r="D17" s="5">
        <v>0</v>
      </c>
      <c r="E17" s="5">
        <v>2489183.0741479699</v>
      </c>
      <c r="F17" s="5">
        <v>9.7895580199999994</v>
      </c>
      <c r="G17" s="5">
        <v>2490356.93478951</v>
      </c>
      <c r="H17" s="5"/>
      <c r="I17" s="5"/>
    </row>
    <row r="18" spans="1:9" s="29" customFormat="1" x14ac:dyDescent="0.2">
      <c r="A18" s="4" t="s">
        <v>133</v>
      </c>
      <c r="B18" s="5">
        <v>364.69635210000001</v>
      </c>
      <c r="C18" s="5">
        <v>0</v>
      </c>
      <c r="D18" s="5">
        <v>0</v>
      </c>
      <c r="E18" s="5">
        <v>321237.88628873002</v>
      </c>
      <c r="F18" s="5">
        <v>155394.54567858999</v>
      </c>
      <c r="G18" s="5">
        <v>476997.12831941998</v>
      </c>
      <c r="H18" s="5"/>
      <c r="I18" s="5"/>
    </row>
    <row r="19" spans="1:9" s="29" customFormat="1" x14ac:dyDescent="0.2">
      <c r="A19" s="4" t="s">
        <v>134</v>
      </c>
      <c r="B19" s="5">
        <v>19694.48940799</v>
      </c>
      <c r="C19" s="5">
        <v>0</v>
      </c>
      <c r="D19" s="5">
        <v>0</v>
      </c>
      <c r="E19" s="5">
        <v>0</v>
      </c>
      <c r="F19" s="5">
        <v>0</v>
      </c>
      <c r="G19" s="5">
        <v>19694.48940799</v>
      </c>
      <c r="H19" s="5"/>
      <c r="I19" s="5"/>
    </row>
    <row r="20" spans="1:9" s="9" customFormat="1" x14ac:dyDescent="0.2">
      <c r="A20" s="7" t="s">
        <v>135</v>
      </c>
      <c r="B20" s="8">
        <v>106511.27459154</v>
      </c>
      <c r="C20" s="8">
        <v>0</v>
      </c>
      <c r="D20" s="8">
        <v>0</v>
      </c>
      <c r="E20" s="8">
        <v>3612770.4142593704</v>
      </c>
      <c r="F20" s="8">
        <v>170024.99510715</v>
      </c>
      <c r="G20" s="8">
        <v>3889306.6839580601</v>
      </c>
      <c r="H20" s="8"/>
      <c r="I20" s="8"/>
    </row>
    <row r="21" spans="1:9" s="29" customFormat="1" x14ac:dyDescent="0.2">
      <c r="A21" s="4" t="s">
        <v>136</v>
      </c>
      <c r="B21" s="5">
        <v>63083.249052040002</v>
      </c>
      <c r="C21" s="5">
        <v>0</v>
      </c>
      <c r="D21" s="5">
        <v>0</v>
      </c>
      <c r="E21" s="5">
        <v>3349752.3842550898</v>
      </c>
      <c r="F21" s="5">
        <v>166070.18869742</v>
      </c>
      <c r="G21" s="5">
        <v>3578905.8220045501</v>
      </c>
      <c r="H21" s="5"/>
      <c r="I21" s="5"/>
    </row>
    <row r="22" spans="1:9" s="29" customFormat="1" x14ac:dyDescent="0.2">
      <c r="A22" s="4" t="s">
        <v>137</v>
      </c>
      <c r="B22" s="5">
        <v>41304.478765380001</v>
      </c>
      <c r="C22" s="5">
        <v>0</v>
      </c>
      <c r="D22" s="5">
        <v>0</v>
      </c>
      <c r="E22" s="5">
        <v>263016.36006615002</v>
      </c>
      <c r="F22" s="5">
        <v>3877.1694872899998</v>
      </c>
      <c r="G22" s="5">
        <v>308198.00831881998</v>
      </c>
      <c r="H22" s="5"/>
      <c r="I22" s="5"/>
    </row>
    <row r="23" spans="1:9" s="29" customFormat="1" x14ac:dyDescent="0.2">
      <c r="A23" s="4" t="s">
        <v>134</v>
      </c>
      <c r="B23" s="5">
        <v>2123.54677412</v>
      </c>
      <c r="C23" s="5">
        <v>0</v>
      </c>
      <c r="D23" s="5">
        <v>0</v>
      </c>
      <c r="E23" s="5">
        <v>1.66993813</v>
      </c>
      <c r="F23" s="5">
        <v>77.636922440000006</v>
      </c>
      <c r="G23" s="5">
        <v>2202.85363469</v>
      </c>
      <c r="H23" s="5"/>
      <c r="I23" s="5"/>
    </row>
    <row r="24" spans="1:9" s="9" customFormat="1" x14ac:dyDescent="0.2">
      <c r="A24" s="7" t="s">
        <v>138</v>
      </c>
      <c r="B24" s="8">
        <v>741135.56513070897</v>
      </c>
      <c r="C24" s="8">
        <v>1791.6519000000001</v>
      </c>
      <c r="D24" s="8">
        <v>0</v>
      </c>
      <c r="E24" s="8">
        <v>161597.31513256999</v>
      </c>
      <c r="F24" s="8">
        <v>202384.94201051001</v>
      </c>
      <c r="G24" s="8">
        <v>1106909.4741737889</v>
      </c>
      <c r="H24" s="8"/>
      <c r="I24" s="8"/>
    </row>
    <row r="25" spans="1:9" s="29" customFormat="1" x14ac:dyDescent="0.2">
      <c r="A25" s="4" t="s">
        <v>139</v>
      </c>
      <c r="B25" s="5">
        <v>208275.98383929799</v>
      </c>
      <c r="C25" s="5">
        <v>0</v>
      </c>
      <c r="D25" s="5">
        <v>0</v>
      </c>
      <c r="E25" s="5">
        <v>87624.898315429993</v>
      </c>
      <c r="F25" s="5">
        <v>159288.37285377001</v>
      </c>
      <c r="G25" s="5">
        <v>455189.25500849797</v>
      </c>
      <c r="H25" s="5"/>
      <c r="I25" s="5"/>
    </row>
    <row r="26" spans="1:9" s="9" customFormat="1" x14ac:dyDescent="0.2">
      <c r="A26" s="7" t="s">
        <v>140</v>
      </c>
      <c r="B26" s="8">
        <v>430289.19075997901</v>
      </c>
      <c r="C26" s="8">
        <v>1715.2012999999999</v>
      </c>
      <c r="D26" s="8">
        <v>0</v>
      </c>
      <c r="E26" s="8">
        <v>2229.9052982399999</v>
      </c>
      <c r="F26" s="8">
        <v>16721.211388700001</v>
      </c>
      <c r="G26" s="8">
        <v>450955.50874691899</v>
      </c>
      <c r="H26" s="8"/>
      <c r="I26" s="8"/>
    </row>
    <row r="27" spans="1:9" s="9" customFormat="1" x14ac:dyDescent="0.2">
      <c r="A27" s="7" t="s">
        <v>141</v>
      </c>
      <c r="B27" s="8">
        <v>430289.19075997901</v>
      </c>
      <c r="C27" s="8">
        <v>1715.2012999999999</v>
      </c>
      <c r="D27" s="8">
        <v>0</v>
      </c>
      <c r="E27" s="8">
        <v>2229.9052982399999</v>
      </c>
      <c r="F27" s="8">
        <v>16721.211388700001</v>
      </c>
      <c r="G27" s="8">
        <v>450955.50874691899</v>
      </c>
      <c r="H27" s="8"/>
      <c r="I27" s="8"/>
    </row>
    <row r="28" spans="1:9" s="29" customFormat="1" x14ac:dyDescent="0.2">
      <c r="A28" s="4" t="s">
        <v>142</v>
      </c>
      <c r="B28" s="5">
        <v>218086.03926088</v>
      </c>
      <c r="C28" s="5">
        <v>0</v>
      </c>
      <c r="D28" s="5">
        <v>0</v>
      </c>
      <c r="E28" s="5">
        <v>0</v>
      </c>
      <c r="F28" s="5">
        <v>2820.4104572900001</v>
      </c>
      <c r="G28" s="5">
        <v>220906.44971817001</v>
      </c>
      <c r="H28" s="5"/>
      <c r="I28" s="5"/>
    </row>
    <row r="29" spans="1:9" s="29" customFormat="1" x14ac:dyDescent="0.2">
      <c r="A29" s="4" t="s">
        <v>143</v>
      </c>
      <c r="B29" s="5">
        <v>156836.17991235299</v>
      </c>
      <c r="C29" s="5">
        <v>1715.2012999999999</v>
      </c>
      <c r="D29" s="5">
        <v>0</v>
      </c>
      <c r="E29" s="5">
        <v>2229.9052982399999</v>
      </c>
      <c r="F29" s="5">
        <v>13879.67065955</v>
      </c>
      <c r="G29" s="5">
        <v>174660.957170143</v>
      </c>
      <c r="H29" s="5"/>
      <c r="I29" s="5"/>
    </row>
    <row r="30" spans="1:9" s="29" customFormat="1" x14ac:dyDescent="0.2">
      <c r="A30" s="4" t="s">
        <v>144</v>
      </c>
      <c r="B30" s="5">
        <v>37709.602919201003</v>
      </c>
      <c r="C30" s="5">
        <v>0</v>
      </c>
      <c r="D30" s="5">
        <v>0</v>
      </c>
      <c r="E30" s="5">
        <v>0</v>
      </c>
      <c r="F30" s="5">
        <v>21.130271860000001</v>
      </c>
      <c r="G30" s="5">
        <v>37730.733191061001</v>
      </c>
      <c r="H30" s="5"/>
      <c r="I30" s="5"/>
    </row>
    <row r="31" spans="1:9" s="29" customFormat="1" x14ac:dyDescent="0.2">
      <c r="A31" s="4" t="s">
        <v>145</v>
      </c>
      <c r="B31" s="5">
        <v>17657.368667545001</v>
      </c>
      <c r="C31" s="5">
        <v>0</v>
      </c>
      <c r="D31" s="5">
        <v>0</v>
      </c>
      <c r="E31" s="5">
        <v>0</v>
      </c>
      <c r="F31" s="5">
        <v>0</v>
      </c>
      <c r="G31" s="5">
        <v>17657.368667545001</v>
      </c>
      <c r="H31" s="5"/>
      <c r="I31" s="5"/>
    </row>
    <row r="32" spans="1:9" s="29" customFormat="1" x14ac:dyDescent="0.2">
      <c r="A32" s="4" t="s">
        <v>146</v>
      </c>
      <c r="B32" s="5">
        <v>102570.390531432</v>
      </c>
      <c r="C32" s="5">
        <v>76.450599999999994</v>
      </c>
      <c r="D32" s="5">
        <v>0</v>
      </c>
      <c r="E32" s="5">
        <v>71742.511518900006</v>
      </c>
      <c r="F32" s="5">
        <v>26375.357768040001</v>
      </c>
      <c r="G32" s="5">
        <v>200764.71041837201</v>
      </c>
      <c r="H32" s="5"/>
      <c r="I32" s="5"/>
    </row>
    <row r="33" spans="1:9" s="9" customFormat="1" x14ac:dyDescent="0.2">
      <c r="A33" s="7" t="s">
        <v>147</v>
      </c>
      <c r="B33" s="8">
        <v>80249.141303437995</v>
      </c>
      <c r="C33" s="8">
        <v>7317.18</v>
      </c>
      <c r="D33" s="8">
        <v>-16763.134791183998</v>
      </c>
      <c r="E33" s="8">
        <v>-120329.057490497</v>
      </c>
      <c r="F33" s="8">
        <v>1258.5747836200001</v>
      </c>
      <c r="G33" s="8">
        <v>-48267.296194622999</v>
      </c>
      <c r="H33" s="8"/>
      <c r="I33" s="8"/>
    </row>
    <row r="34" spans="1:9" s="9" customFormat="1" x14ac:dyDescent="0.2">
      <c r="A34" s="7" t="s">
        <v>148</v>
      </c>
      <c r="B34" s="8">
        <v>61597.332729987997</v>
      </c>
      <c r="C34" s="8">
        <v>0</v>
      </c>
      <c r="D34" s="8">
        <v>-16763.134791183998</v>
      </c>
      <c r="E34" s="8">
        <v>-125459.53908059699</v>
      </c>
      <c r="F34" s="8">
        <v>679.39829912000005</v>
      </c>
      <c r="G34" s="8">
        <v>-79945.942842673001</v>
      </c>
      <c r="H34" s="8"/>
      <c r="I34" s="8"/>
    </row>
    <row r="35" spans="1:9" s="9" customFormat="1" x14ac:dyDescent="0.2">
      <c r="A35" s="7" t="s">
        <v>149</v>
      </c>
      <c r="B35" s="8">
        <v>530.79516075799995</v>
      </c>
      <c r="C35" s="8">
        <v>0</v>
      </c>
      <c r="D35" s="8">
        <v>0</v>
      </c>
      <c r="E35" s="8">
        <v>788.34468533999996</v>
      </c>
      <c r="F35" s="8">
        <v>0</v>
      </c>
      <c r="G35" s="8">
        <v>1319.1398460979999</v>
      </c>
      <c r="H35" s="8"/>
      <c r="I35" s="8"/>
    </row>
    <row r="36" spans="1:9" s="9" customFormat="1" x14ac:dyDescent="0.2">
      <c r="A36" s="7" t="s">
        <v>150</v>
      </c>
      <c r="B36" s="8">
        <v>0</v>
      </c>
      <c r="C36" s="8">
        <v>0</v>
      </c>
      <c r="D36" s="8">
        <v>0</v>
      </c>
      <c r="E36" s="8">
        <v>156.94691252000001</v>
      </c>
      <c r="F36" s="8">
        <v>0</v>
      </c>
      <c r="G36" s="8">
        <v>156.94691252000001</v>
      </c>
      <c r="H36" s="8"/>
      <c r="I36" s="8"/>
    </row>
    <row r="37" spans="1:9" s="9" customFormat="1" x14ac:dyDescent="0.2">
      <c r="A37" s="7" t="s">
        <v>151</v>
      </c>
      <c r="B37" s="8">
        <v>0</v>
      </c>
      <c r="C37" s="8">
        <v>0</v>
      </c>
      <c r="D37" s="8">
        <v>35</v>
      </c>
      <c r="E37" s="8">
        <v>0</v>
      </c>
      <c r="F37" s="8">
        <v>0</v>
      </c>
      <c r="G37" s="8">
        <v>35</v>
      </c>
      <c r="H37" s="8"/>
      <c r="I37" s="8"/>
    </row>
    <row r="38" spans="1:9" s="9" customFormat="1" x14ac:dyDescent="0.2">
      <c r="A38" s="7" t="s">
        <v>365</v>
      </c>
      <c r="B38" s="8">
        <v>59122.143303060002</v>
      </c>
      <c r="C38" s="8">
        <v>0</v>
      </c>
      <c r="D38" s="8">
        <v>0</v>
      </c>
      <c r="E38" s="8">
        <v>7050.7717153800004</v>
      </c>
      <c r="F38" s="8">
        <v>0.48099546999999998</v>
      </c>
      <c r="G38" s="8">
        <v>66173.396013909995</v>
      </c>
      <c r="H38" s="8"/>
      <c r="I38" s="8"/>
    </row>
    <row r="39" spans="1:9" s="9" customFormat="1" x14ac:dyDescent="0.2">
      <c r="A39" s="4" t="s">
        <v>153</v>
      </c>
      <c r="B39" s="5">
        <v>1944.39426617</v>
      </c>
      <c r="C39" s="5">
        <v>0</v>
      </c>
      <c r="D39" s="5">
        <v>-16798.134791183998</v>
      </c>
      <c r="E39" s="5">
        <v>-133455.60239383701</v>
      </c>
      <c r="F39" s="5">
        <v>678.91730365000001</v>
      </c>
      <c r="G39" s="5">
        <v>-147630.42561520101</v>
      </c>
      <c r="H39" s="8"/>
      <c r="I39" s="8"/>
    </row>
    <row r="40" spans="1:9" s="29" customFormat="1" x14ac:dyDescent="0.2">
      <c r="A40" s="4" t="s">
        <v>154</v>
      </c>
      <c r="B40" s="5">
        <v>17235.132575250002</v>
      </c>
      <c r="C40" s="5">
        <v>7317.18</v>
      </c>
      <c r="D40" s="5">
        <v>0</v>
      </c>
      <c r="E40" s="5">
        <v>5130.4815901000002</v>
      </c>
      <c r="F40" s="5">
        <v>402.04780749999998</v>
      </c>
      <c r="G40" s="5">
        <v>30084.841972850001</v>
      </c>
      <c r="H40" s="5"/>
      <c r="I40" s="5"/>
    </row>
    <row r="41" spans="1:9" s="29" customFormat="1" x14ac:dyDescent="0.2">
      <c r="A41" s="4" t="s">
        <v>155</v>
      </c>
      <c r="B41" s="5">
        <v>1416.6759982000001</v>
      </c>
      <c r="C41" s="5">
        <v>0</v>
      </c>
      <c r="D41" s="5">
        <v>0</v>
      </c>
      <c r="E41" s="5">
        <v>0</v>
      </c>
      <c r="F41" s="5">
        <v>177.12867700000001</v>
      </c>
      <c r="G41" s="5">
        <v>1593.8046752</v>
      </c>
      <c r="H41" s="5"/>
      <c r="I41" s="5"/>
    </row>
    <row r="42" spans="1:9" s="29" customFormat="1" x14ac:dyDescent="0.2">
      <c r="A42" s="4" t="s">
        <v>156</v>
      </c>
      <c r="B42" s="5">
        <v>0</v>
      </c>
      <c r="C42" s="5">
        <v>0</v>
      </c>
      <c r="D42" s="5">
        <v>584886.39360014501</v>
      </c>
      <c r="E42" s="5">
        <v>0</v>
      </c>
      <c r="F42" s="5">
        <v>0</v>
      </c>
      <c r="G42" s="5">
        <v>584886.39360014501</v>
      </c>
      <c r="H42" s="5"/>
      <c r="I42" s="5"/>
    </row>
    <row r="43" spans="1:9" s="29" customFormat="1" x14ac:dyDescent="0.2">
      <c r="A43" s="7" t="s">
        <v>157</v>
      </c>
      <c r="B43" s="8">
        <v>-116.36267476</v>
      </c>
      <c r="C43" s="8">
        <v>0</v>
      </c>
      <c r="D43" s="8">
        <v>3208.2258869399998</v>
      </c>
      <c r="E43" s="8">
        <v>505.84368603000001</v>
      </c>
      <c r="F43" s="8">
        <v>1582.2730477600001</v>
      </c>
      <c r="G43" s="8">
        <v>5179.9799459699998</v>
      </c>
      <c r="H43" s="5"/>
      <c r="I43" s="5"/>
    </row>
    <row r="44" spans="1:9" s="9" customFormat="1" x14ac:dyDescent="0.2">
      <c r="A44" s="4" t="s">
        <v>158</v>
      </c>
      <c r="B44" s="5">
        <v>118.033886</v>
      </c>
      <c r="C44" s="5">
        <v>0</v>
      </c>
      <c r="D44" s="5">
        <v>238.96326561999999</v>
      </c>
      <c r="E44" s="5">
        <v>0</v>
      </c>
      <c r="F44" s="5">
        <v>89.702446019999996</v>
      </c>
      <c r="G44" s="5">
        <v>446.69959763999998</v>
      </c>
      <c r="H44" s="8"/>
      <c r="I44" s="8"/>
    </row>
    <row r="45" spans="1:9" s="29" customFormat="1" x14ac:dyDescent="0.2">
      <c r="A45" s="7" t="s">
        <v>159</v>
      </c>
      <c r="B45" s="8">
        <v>-312.28542381</v>
      </c>
      <c r="C45" s="8">
        <v>0</v>
      </c>
      <c r="D45" s="8">
        <v>2936.03</v>
      </c>
      <c r="E45" s="8">
        <v>505.84368603000001</v>
      </c>
      <c r="F45" s="8">
        <v>1255.6246102800001</v>
      </c>
      <c r="G45" s="8">
        <v>4385.2128725000002</v>
      </c>
      <c r="H45" s="5"/>
      <c r="I45" s="5"/>
    </row>
    <row r="46" spans="1:9" s="9" customFormat="1" x14ac:dyDescent="0.2">
      <c r="A46" s="7" t="s">
        <v>148</v>
      </c>
      <c r="B46" s="8">
        <v>-370.09560420000003</v>
      </c>
      <c r="C46" s="8">
        <v>0</v>
      </c>
      <c r="D46" s="8">
        <v>1500</v>
      </c>
      <c r="E46" s="8">
        <v>505.84368603000001</v>
      </c>
      <c r="F46" s="8">
        <v>-865.14435261000006</v>
      </c>
      <c r="G46" s="8">
        <v>770.60372921999999</v>
      </c>
      <c r="H46" s="8"/>
      <c r="I46" s="8"/>
    </row>
    <row r="47" spans="1:9" s="9" customFormat="1" x14ac:dyDescent="0.2">
      <c r="A47" s="7" t="s">
        <v>151</v>
      </c>
      <c r="B47" s="8">
        <v>0</v>
      </c>
      <c r="C47" s="8">
        <v>0</v>
      </c>
      <c r="D47" s="8">
        <v>1500</v>
      </c>
      <c r="E47" s="8">
        <v>0</v>
      </c>
      <c r="F47" s="8">
        <v>0</v>
      </c>
      <c r="G47" s="8">
        <v>1500</v>
      </c>
      <c r="H47" s="8"/>
      <c r="I47" s="8"/>
    </row>
    <row r="48" spans="1:9" s="29" customFormat="1" x14ac:dyDescent="0.2">
      <c r="A48" s="4" t="s">
        <v>153</v>
      </c>
      <c r="B48" s="5">
        <v>-370.09560420000003</v>
      </c>
      <c r="C48" s="5">
        <v>0</v>
      </c>
      <c r="D48" s="5">
        <v>0</v>
      </c>
      <c r="E48" s="5">
        <v>505.84368603000001</v>
      </c>
      <c r="F48" s="5">
        <v>-865.14435261000006</v>
      </c>
      <c r="G48" s="5">
        <v>-729.39627078000001</v>
      </c>
      <c r="H48" s="5"/>
      <c r="I48" s="5"/>
    </row>
    <row r="49" spans="1:9" s="29" customFormat="1" x14ac:dyDescent="0.2">
      <c r="A49" s="4" t="s">
        <v>154</v>
      </c>
      <c r="B49" s="5">
        <v>0</v>
      </c>
      <c r="C49" s="5">
        <v>0</v>
      </c>
      <c r="D49" s="5">
        <v>0</v>
      </c>
      <c r="E49" s="5">
        <v>0</v>
      </c>
      <c r="F49" s="5">
        <v>2120.7689628899998</v>
      </c>
      <c r="G49" s="5">
        <v>2120.7689628899998</v>
      </c>
      <c r="H49" s="5"/>
      <c r="I49" s="5"/>
    </row>
    <row r="50" spans="1:9" s="29" customFormat="1" x14ac:dyDescent="0.2">
      <c r="A50" s="4" t="s">
        <v>155</v>
      </c>
      <c r="B50" s="5">
        <v>57.810180389999999</v>
      </c>
      <c r="C50" s="5">
        <v>0</v>
      </c>
      <c r="D50" s="5">
        <v>1436.03</v>
      </c>
      <c r="E50" s="5">
        <v>0</v>
      </c>
      <c r="F50" s="5">
        <v>0</v>
      </c>
      <c r="G50" s="5">
        <v>1493.8401803899999</v>
      </c>
      <c r="H50" s="5"/>
      <c r="I50" s="5"/>
    </row>
    <row r="51" spans="1:9" s="29" customFormat="1" x14ac:dyDescent="0.2">
      <c r="A51" s="4" t="s">
        <v>160</v>
      </c>
      <c r="B51" s="5">
        <v>77.888863049999998</v>
      </c>
      <c r="C51" s="5">
        <v>0</v>
      </c>
      <c r="D51" s="5">
        <v>33.23262132</v>
      </c>
      <c r="E51" s="5">
        <v>0</v>
      </c>
      <c r="F51" s="5">
        <v>236.94599145999999</v>
      </c>
      <c r="G51" s="5">
        <v>348.06747582999998</v>
      </c>
      <c r="H51" s="5"/>
      <c r="I51" s="5"/>
    </row>
    <row r="52" spans="1:9" s="9" customFormat="1" x14ac:dyDescent="0.2">
      <c r="A52" s="7" t="s">
        <v>161</v>
      </c>
      <c r="B52" s="8">
        <v>5076334.8056508992</v>
      </c>
      <c r="C52" s="8">
        <v>178931.74780000001</v>
      </c>
      <c r="D52" s="8">
        <v>159300.02655064099</v>
      </c>
      <c r="E52" s="8">
        <v>6721646.3917826097</v>
      </c>
      <c r="F52" s="8">
        <v>638193.21472227003</v>
      </c>
      <c r="G52" s="8">
        <v>12774406.18650642</v>
      </c>
      <c r="H52" s="8"/>
      <c r="I52" s="8"/>
    </row>
    <row r="53" spans="1:9" s="9" customFormat="1" x14ac:dyDescent="0.2">
      <c r="A53" s="7" t="s">
        <v>162</v>
      </c>
      <c r="B53" s="8">
        <v>5072763.6296639247</v>
      </c>
      <c r="C53" s="8">
        <v>178931.74780000001</v>
      </c>
      <c r="D53" s="8">
        <v>267950.26660359098</v>
      </c>
      <c r="E53" s="8">
        <v>6716996.7942961892</v>
      </c>
      <c r="F53" s="8">
        <v>638193.21472227003</v>
      </c>
      <c r="G53" s="8">
        <v>12874835.653085977</v>
      </c>
      <c r="H53" s="8"/>
      <c r="I53" s="8"/>
    </row>
    <row r="54" spans="1:9" s="9" customFormat="1" x14ac:dyDescent="0.2">
      <c r="A54" s="7" t="s">
        <v>163</v>
      </c>
      <c r="B54" s="8">
        <v>4820370.5023453832</v>
      </c>
      <c r="C54" s="8">
        <v>178931.74780000001</v>
      </c>
      <c r="D54" s="8">
        <v>26898.748836933599</v>
      </c>
      <c r="E54" s="8">
        <v>6253518.3645845</v>
      </c>
      <c r="F54" s="8">
        <v>460707.10508399998</v>
      </c>
      <c r="G54" s="8">
        <v>11740426.468650816</v>
      </c>
      <c r="H54" s="8"/>
      <c r="I54" s="8"/>
    </row>
    <row r="55" spans="1:9" s="29" customFormat="1" x14ac:dyDescent="0.2">
      <c r="A55" s="4" t="s">
        <v>164</v>
      </c>
      <c r="B55" s="5">
        <v>1789748.927056215</v>
      </c>
      <c r="C55" s="5">
        <v>0</v>
      </c>
      <c r="D55" s="5">
        <v>0</v>
      </c>
      <c r="E55" s="5">
        <v>2183729.5681805098</v>
      </c>
      <c r="F55" s="5">
        <v>205053.07865253999</v>
      </c>
      <c r="G55" s="5">
        <v>4178531.5738892648</v>
      </c>
      <c r="H55" s="5"/>
      <c r="I55" s="5"/>
    </row>
    <row r="56" spans="1:9" s="29" customFormat="1" x14ac:dyDescent="0.2">
      <c r="A56" s="4" t="s">
        <v>165</v>
      </c>
      <c r="B56" s="5">
        <v>11634.768839705899</v>
      </c>
      <c r="C56" s="5">
        <v>0</v>
      </c>
      <c r="D56" s="5">
        <v>19504.419818170001</v>
      </c>
      <c r="E56" s="5">
        <v>10127.535355550001</v>
      </c>
      <c r="F56" s="5">
        <v>975.15231506999999</v>
      </c>
      <c r="G56" s="5">
        <v>42241.876328495899</v>
      </c>
      <c r="H56" s="5"/>
      <c r="I56" s="5"/>
    </row>
    <row r="57" spans="1:9" s="29" customFormat="1" x14ac:dyDescent="0.2">
      <c r="A57" s="4" t="s">
        <v>166</v>
      </c>
      <c r="B57" s="5">
        <v>3783.2727256754001</v>
      </c>
      <c r="C57" s="5">
        <v>712.65381654539999</v>
      </c>
      <c r="D57" s="5">
        <v>17899.8652175676</v>
      </c>
      <c r="E57" s="5">
        <v>47.590268000000002</v>
      </c>
      <c r="F57" s="5">
        <v>36.582944589999997</v>
      </c>
      <c r="G57" s="5">
        <v>21445.342323303001</v>
      </c>
      <c r="H57" s="5"/>
      <c r="I57" s="5"/>
    </row>
    <row r="58" spans="1:9" s="29" customFormat="1" x14ac:dyDescent="0.2">
      <c r="A58" s="4" t="s">
        <v>364</v>
      </c>
      <c r="B58" s="5">
        <v>8205.6622207905002</v>
      </c>
      <c r="C58" s="5">
        <v>73.296567975499997</v>
      </c>
      <c r="D58" s="5">
        <v>1604.5546006023999</v>
      </c>
      <c r="E58" s="5">
        <v>10079.945087550001</v>
      </c>
      <c r="F58" s="5">
        <v>938.56937047999998</v>
      </c>
      <c r="G58" s="5">
        <v>20796.534005192902</v>
      </c>
      <c r="H58" s="5"/>
      <c r="I58" s="5"/>
    </row>
    <row r="59" spans="1:9" s="29" customFormat="1" x14ac:dyDescent="0.2">
      <c r="A59" s="4" t="s">
        <v>167</v>
      </c>
      <c r="B59" s="5">
        <v>910711.47213619563</v>
      </c>
      <c r="C59" s="5">
        <v>7487.7559000000001</v>
      </c>
      <c r="D59" s="5">
        <v>0</v>
      </c>
      <c r="E59" s="5">
        <v>335318.66308748</v>
      </c>
      <c r="F59" s="5">
        <v>183061.65638122999</v>
      </c>
      <c r="G59" s="5">
        <v>1436579.5475049056</v>
      </c>
      <c r="H59" s="5"/>
      <c r="I59" s="5"/>
    </row>
    <row r="60" spans="1:9" s="9" customFormat="1" x14ac:dyDescent="0.2">
      <c r="A60" s="7" t="s">
        <v>168</v>
      </c>
      <c r="B60" s="8">
        <v>12761.56767997</v>
      </c>
      <c r="C60" s="8">
        <v>0</v>
      </c>
      <c r="D60" s="8">
        <v>0</v>
      </c>
      <c r="E60" s="8">
        <v>2261831.2187521299</v>
      </c>
      <c r="F60" s="8">
        <v>6856.6314069800001</v>
      </c>
      <c r="G60" s="8">
        <v>2281449.4178390801</v>
      </c>
      <c r="H60" s="8"/>
      <c r="I60" s="8"/>
    </row>
    <row r="61" spans="1:9" s="9" customFormat="1" x14ac:dyDescent="0.2">
      <c r="A61" s="7" t="s">
        <v>169</v>
      </c>
      <c r="B61" s="8">
        <v>8625.4746450799994</v>
      </c>
      <c r="C61" s="8">
        <v>0</v>
      </c>
      <c r="D61" s="8">
        <v>0</v>
      </c>
      <c r="E61" s="8">
        <v>1851621.5917446599</v>
      </c>
      <c r="F61" s="8">
        <v>6854.5236315800003</v>
      </c>
      <c r="G61" s="8">
        <v>1867101.5900213199</v>
      </c>
      <c r="H61" s="8"/>
      <c r="I61" s="8"/>
    </row>
    <row r="62" spans="1:9" s="29" customFormat="1" x14ac:dyDescent="0.2">
      <c r="A62" s="4" t="s">
        <v>143</v>
      </c>
      <c r="B62" s="5">
        <v>444.52991209999999</v>
      </c>
      <c r="C62" s="5">
        <v>0</v>
      </c>
      <c r="D62" s="5">
        <v>0</v>
      </c>
      <c r="E62" s="5">
        <v>56.014108120000003</v>
      </c>
      <c r="F62" s="5">
        <v>4540.7812616299998</v>
      </c>
      <c r="G62" s="5">
        <v>5041.3252818499996</v>
      </c>
      <c r="H62" s="5"/>
      <c r="I62" s="5"/>
    </row>
    <row r="63" spans="1:9" s="29" customFormat="1" x14ac:dyDescent="0.2">
      <c r="A63" s="4" t="s">
        <v>142</v>
      </c>
      <c r="B63" s="5">
        <v>0</v>
      </c>
      <c r="C63" s="5">
        <v>0</v>
      </c>
      <c r="D63" s="5">
        <v>0</v>
      </c>
      <c r="E63" s="5">
        <v>0</v>
      </c>
      <c r="F63" s="5">
        <v>2212.25051962</v>
      </c>
      <c r="G63" s="5">
        <v>2212.25051962</v>
      </c>
      <c r="H63" s="5"/>
      <c r="I63" s="5"/>
    </row>
    <row r="64" spans="1:9" s="29" customFormat="1" x14ac:dyDescent="0.2">
      <c r="A64" s="4" t="s">
        <v>144</v>
      </c>
      <c r="B64" s="5">
        <v>8180.9447329799996</v>
      </c>
      <c r="C64" s="5">
        <v>0</v>
      </c>
      <c r="D64" s="5">
        <v>0</v>
      </c>
      <c r="E64" s="5">
        <v>1851565.5776365399</v>
      </c>
      <c r="F64" s="5">
        <v>101.49185033000001</v>
      </c>
      <c r="G64" s="5">
        <v>1859848.0142198501</v>
      </c>
      <c r="H64" s="5"/>
      <c r="I64" s="5"/>
    </row>
    <row r="65" spans="1:9" s="29" customFormat="1" x14ac:dyDescent="0.2">
      <c r="A65" s="4" t="s">
        <v>170</v>
      </c>
      <c r="B65" s="5">
        <v>4136.0930348900001</v>
      </c>
      <c r="C65" s="5">
        <v>0</v>
      </c>
      <c r="D65" s="5">
        <v>0</v>
      </c>
      <c r="E65" s="5">
        <v>410209.62700747</v>
      </c>
      <c r="F65" s="5">
        <v>2.1077754</v>
      </c>
      <c r="G65" s="5">
        <v>414347.82781776</v>
      </c>
      <c r="H65" s="5"/>
      <c r="I65" s="5"/>
    </row>
    <row r="66" spans="1:9" s="9" customFormat="1" x14ac:dyDescent="0.2">
      <c r="A66" s="7" t="s">
        <v>171</v>
      </c>
      <c r="B66" s="8">
        <v>2095513.7666332969</v>
      </c>
      <c r="C66" s="8">
        <v>171443.99189999999</v>
      </c>
      <c r="D66" s="8">
        <v>3364.42619328</v>
      </c>
      <c r="E66" s="8">
        <v>1462511.37920883</v>
      </c>
      <c r="F66" s="8">
        <v>64760.586328179998</v>
      </c>
      <c r="G66" s="8">
        <v>3797594.1502635865</v>
      </c>
      <c r="H66" s="8"/>
      <c r="I66" s="8"/>
    </row>
    <row r="67" spans="1:9" s="29" customFormat="1" x14ac:dyDescent="0.2">
      <c r="A67" s="4" t="s">
        <v>172</v>
      </c>
      <c r="B67" s="5">
        <v>17150.072000753</v>
      </c>
      <c r="C67" s="5">
        <v>0</v>
      </c>
      <c r="D67" s="5">
        <v>3364.42619328</v>
      </c>
      <c r="E67" s="5">
        <v>205761.24670086999</v>
      </c>
      <c r="F67" s="5">
        <v>38141.122678879998</v>
      </c>
      <c r="G67" s="5">
        <v>264416.86757378298</v>
      </c>
      <c r="H67" s="5"/>
      <c r="I67" s="5"/>
    </row>
    <row r="68" spans="1:9" s="29" customFormat="1" x14ac:dyDescent="0.2">
      <c r="A68" s="4" t="s">
        <v>173</v>
      </c>
      <c r="B68" s="5">
        <v>896.25051881000002</v>
      </c>
      <c r="C68" s="5">
        <v>721.85929610000005</v>
      </c>
      <c r="D68" s="5">
        <v>1296.940337</v>
      </c>
      <c r="E68" s="5">
        <v>204524.56941505001</v>
      </c>
      <c r="F68" s="5">
        <v>18626.870613079998</v>
      </c>
      <c r="G68" s="5">
        <v>225344.63088394</v>
      </c>
      <c r="H68" s="5"/>
      <c r="I68" s="5"/>
    </row>
    <row r="69" spans="1:9" s="29" customFormat="1" x14ac:dyDescent="0.2">
      <c r="A69" s="4" t="s">
        <v>174</v>
      </c>
      <c r="B69" s="5">
        <v>14269.390313193</v>
      </c>
      <c r="C69" s="5">
        <v>122.84490405</v>
      </c>
      <c r="D69" s="5">
        <v>1436.6789793999999</v>
      </c>
      <c r="E69" s="5">
        <v>1153.49332811</v>
      </c>
      <c r="F69" s="5">
        <v>0</v>
      </c>
      <c r="G69" s="5">
        <v>16859.562620703</v>
      </c>
      <c r="H69" s="5"/>
      <c r="I69" s="5"/>
    </row>
    <row r="70" spans="1:9" s="29" customFormat="1" x14ac:dyDescent="0.2">
      <c r="A70" s="4" t="s">
        <v>189</v>
      </c>
      <c r="B70" s="5">
        <v>1428.539534</v>
      </c>
      <c r="C70" s="5">
        <v>0</v>
      </c>
      <c r="D70" s="5">
        <v>0</v>
      </c>
      <c r="E70" s="5">
        <v>0</v>
      </c>
      <c r="F70" s="5">
        <v>0</v>
      </c>
      <c r="G70" s="5">
        <v>1428.539534</v>
      </c>
      <c r="H70" s="5"/>
      <c r="I70" s="5"/>
    </row>
    <row r="71" spans="1:9" s="29" customFormat="1" x14ac:dyDescent="0.2">
      <c r="A71" s="4" t="s">
        <v>175</v>
      </c>
      <c r="B71" s="5">
        <v>431.54746375000002</v>
      </c>
      <c r="C71" s="5">
        <v>431.54746375000002</v>
      </c>
      <c r="D71" s="5">
        <v>0</v>
      </c>
      <c r="E71" s="5">
        <v>67.883957710000004</v>
      </c>
      <c r="F71" s="5">
        <v>19511.767055799999</v>
      </c>
      <c r="G71" s="5">
        <v>20011.198477260001</v>
      </c>
      <c r="H71" s="5"/>
      <c r="I71" s="5"/>
    </row>
    <row r="72" spans="1:9" s="29" customFormat="1" x14ac:dyDescent="0.2">
      <c r="A72" s="4" t="s">
        <v>176</v>
      </c>
      <c r="B72" s="5">
        <v>124.344171</v>
      </c>
      <c r="C72" s="5">
        <v>0.4</v>
      </c>
      <c r="D72" s="5">
        <v>630.80687688</v>
      </c>
      <c r="E72" s="5">
        <v>15.3</v>
      </c>
      <c r="F72" s="5">
        <v>2.4850099999999999</v>
      </c>
      <c r="G72" s="5">
        <v>772.93605788000002</v>
      </c>
      <c r="H72" s="5"/>
      <c r="I72" s="5"/>
    </row>
    <row r="73" spans="1:9" s="29" customFormat="1" x14ac:dyDescent="0.2">
      <c r="A73" s="4" t="s">
        <v>177</v>
      </c>
      <c r="B73" s="5">
        <v>2072523.6856532888</v>
      </c>
      <c r="C73" s="5">
        <v>171443.99189999999</v>
      </c>
      <c r="D73" s="5">
        <v>0</v>
      </c>
      <c r="E73" s="5">
        <v>1247954.7641833101</v>
      </c>
      <c r="F73" s="5">
        <v>26589.027589699999</v>
      </c>
      <c r="G73" s="5">
        <v>3518511.4693262982</v>
      </c>
      <c r="H73" s="5"/>
      <c r="I73" s="5"/>
    </row>
    <row r="74" spans="1:9" s="29" customFormat="1" x14ac:dyDescent="0.2">
      <c r="A74" s="4" t="s">
        <v>178</v>
      </c>
      <c r="B74" s="5">
        <v>5840.0089792549998</v>
      </c>
      <c r="C74" s="5">
        <v>0</v>
      </c>
      <c r="D74" s="5">
        <v>0</v>
      </c>
      <c r="E74" s="5">
        <v>8795.3683246500004</v>
      </c>
      <c r="F74" s="5">
        <v>30.4360596</v>
      </c>
      <c r="G74" s="5">
        <v>14665.813363505</v>
      </c>
      <c r="H74" s="5"/>
      <c r="I74" s="5"/>
    </row>
    <row r="75" spans="1:9" s="9" customFormat="1" x14ac:dyDescent="0.2">
      <c r="A75" s="4" t="s">
        <v>179</v>
      </c>
      <c r="B75" s="5">
        <v>0</v>
      </c>
      <c r="C75" s="5">
        <v>0</v>
      </c>
      <c r="D75" s="5">
        <v>4029.9028254835998</v>
      </c>
      <c r="E75" s="5">
        <v>0</v>
      </c>
      <c r="F75" s="5">
        <v>0</v>
      </c>
      <c r="G75" s="5">
        <v>4029.9028254835998</v>
      </c>
      <c r="H75" s="8"/>
      <c r="I75" s="8"/>
    </row>
    <row r="76" spans="1:9" s="9" customFormat="1" x14ac:dyDescent="0.2">
      <c r="A76" s="7" t="s">
        <v>180</v>
      </c>
      <c r="B76" s="8">
        <v>252393.12731854201</v>
      </c>
      <c r="C76" s="8">
        <v>0</v>
      </c>
      <c r="D76" s="8">
        <v>241051.5177666574</v>
      </c>
      <c r="E76" s="8">
        <v>463478.42971169</v>
      </c>
      <c r="F76" s="8">
        <v>177486.10963826999</v>
      </c>
      <c r="G76" s="8">
        <v>1134409.1844351594</v>
      </c>
      <c r="H76" s="8"/>
      <c r="I76" s="8"/>
    </row>
    <row r="77" spans="1:9" s="29" customFormat="1" x14ac:dyDescent="0.2">
      <c r="A77" s="7" t="s">
        <v>181</v>
      </c>
      <c r="B77" s="8">
        <v>217132.430539872</v>
      </c>
      <c r="C77" s="8">
        <v>0</v>
      </c>
      <c r="D77" s="8">
        <v>237623.51774003741</v>
      </c>
      <c r="E77" s="8">
        <v>257882.81247464</v>
      </c>
      <c r="F77" s="8">
        <v>169185.66069670999</v>
      </c>
      <c r="G77" s="8">
        <v>881824.4214512594</v>
      </c>
      <c r="H77" s="5"/>
      <c r="I77" s="5"/>
    </row>
    <row r="78" spans="1:9" s="29" customFormat="1" x14ac:dyDescent="0.2">
      <c r="A78" s="4" t="s">
        <v>182</v>
      </c>
      <c r="B78" s="5">
        <v>95007.402259619994</v>
      </c>
      <c r="C78" s="5">
        <v>0</v>
      </c>
      <c r="D78" s="5">
        <v>85626.529243547295</v>
      </c>
      <c r="E78" s="5">
        <v>42820.185196159997</v>
      </c>
      <c r="F78" s="5">
        <v>24621.920914179998</v>
      </c>
      <c r="G78" s="5">
        <v>248076.0376135073</v>
      </c>
      <c r="H78" s="5"/>
      <c r="I78" s="5"/>
    </row>
    <row r="79" spans="1:9" s="9" customFormat="1" x14ac:dyDescent="0.2">
      <c r="A79" s="4" t="s">
        <v>183</v>
      </c>
      <c r="B79" s="5">
        <v>122125.02828025199</v>
      </c>
      <c r="C79" s="5">
        <v>0</v>
      </c>
      <c r="D79" s="5">
        <v>151996.98849649011</v>
      </c>
      <c r="E79" s="5">
        <v>215062.62727848001</v>
      </c>
      <c r="F79" s="5">
        <v>144563.73978253</v>
      </c>
      <c r="G79" s="5">
        <v>633748.38383775204</v>
      </c>
      <c r="H79" s="8"/>
      <c r="I79" s="8"/>
    </row>
    <row r="80" spans="1:9" s="29" customFormat="1" x14ac:dyDescent="0.2">
      <c r="A80" s="7" t="s">
        <v>184</v>
      </c>
      <c r="B80" s="8">
        <v>3195.02628086</v>
      </c>
      <c r="C80" s="8">
        <v>0</v>
      </c>
      <c r="D80" s="8">
        <v>2462.6266614699998</v>
      </c>
      <c r="E80" s="8">
        <v>11503.911182899999</v>
      </c>
      <c r="F80" s="8">
        <v>4875.2415857400001</v>
      </c>
      <c r="G80" s="8">
        <v>22036.805710969998</v>
      </c>
      <c r="H80" s="5"/>
      <c r="I80" s="5"/>
    </row>
    <row r="81" spans="1:9" s="29" customFormat="1" x14ac:dyDescent="0.2">
      <c r="A81" s="4" t="s">
        <v>185</v>
      </c>
      <c r="B81" s="5">
        <v>2215.5067446399999</v>
      </c>
      <c r="C81" s="5">
        <v>0</v>
      </c>
      <c r="D81" s="5">
        <v>2462.6266614699998</v>
      </c>
      <c r="E81" s="5">
        <v>11503.911182899999</v>
      </c>
      <c r="F81" s="5">
        <v>4141.5719857399999</v>
      </c>
      <c r="G81" s="5">
        <v>20323.616574750002</v>
      </c>
      <c r="H81" s="5"/>
      <c r="I81" s="5"/>
    </row>
    <row r="82" spans="1:9" s="9" customFormat="1" x14ac:dyDescent="0.2">
      <c r="A82" s="4" t="s">
        <v>186</v>
      </c>
      <c r="B82" s="5">
        <v>979.51953621999996</v>
      </c>
      <c r="C82" s="5">
        <v>0</v>
      </c>
      <c r="D82" s="5">
        <v>0</v>
      </c>
      <c r="E82" s="5">
        <v>0</v>
      </c>
      <c r="F82" s="5">
        <v>733.66959999999995</v>
      </c>
      <c r="G82" s="5">
        <v>1713.1891362199999</v>
      </c>
      <c r="H82" s="8"/>
      <c r="I82" s="8"/>
    </row>
    <row r="83" spans="1:9" s="29" customFormat="1" x14ac:dyDescent="0.2">
      <c r="A83" s="7" t="s">
        <v>187</v>
      </c>
      <c r="B83" s="8">
        <v>32065.670497809999</v>
      </c>
      <c r="C83" s="8">
        <v>0</v>
      </c>
      <c r="D83" s="8">
        <v>965.37336515000004</v>
      </c>
      <c r="E83" s="8">
        <v>194091.70605415001</v>
      </c>
      <c r="F83" s="8">
        <v>3425.20735582</v>
      </c>
      <c r="G83" s="8">
        <v>230547.95727293001</v>
      </c>
      <c r="H83" s="5"/>
      <c r="I83" s="5"/>
    </row>
    <row r="84" spans="1:9" s="29" customFormat="1" x14ac:dyDescent="0.2">
      <c r="A84" s="4" t="s">
        <v>172</v>
      </c>
      <c r="B84" s="5">
        <v>30342.714590489999</v>
      </c>
      <c r="C84" s="5">
        <v>0</v>
      </c>
      <c r="D84" s="5">
        <v>0</v>
      </c>
      <c r="E84" s="5">
        <v>187907.68034562</v>
      </c>
      <c r="F84" s="5">
        <v>1417.26750831</v>
      </c>
      <c r="G84" s="5">
        <v>219667.66244442001</v>
      </c>
      <c r="H84" s="5"/>
      <c r="I84" s="5"/>
    </row>
    <row r="85" spans="1:9" s="29" customFormat="1" x14ac:dyDescent="0.2">
      <c r="A85" s="4" t="s">
        <v>173</v>
      </c>
      <c r="B85" s="5">
        <v>15112.00000009</v>
      </c>
      <c r="C85" s="5">
        <v>0</v>
      </c>
      <c r="D85" s="5">
        <v>0</v>
      </c>
      <c r="E85" s="5">
        <v>26022.151800570002</v>
      </c>
      <c r="F85" s="5">
        <v>686.88579728000002</v>
      </c>
      <c r="G85" s="5">
        <v>41821.037597939998</v>
      </c>
      <c r="H85" s="5"/>
      <c r="I85" s="5"/>
    </row>
    <row r="86" spans="1:9" s="29" customFormat="1" x14ac:dyDescent="0.2">
      <c r="A86" s="4" t="s">
        <v>174</v>
      </c>
      <c r="B86" s="5">
        <v>6.7075776999999999</v>
      </c>
      <c r="C86" s="5">
        <v>0</v>
      </c>
      <c r="D86" s="5">
        <v>0</v>
      </c>
      <c r="E86" s="5">
        <v>19544.428855130001</v>
      </c>
      <c r="F86" s="5">
        <v>0</v>
      </c>
      <c r="G86" s="5">
        <v>19551.136432830001</v>
      </c>
      <c r="H86" s="5"/>
      <c r="I86" s="5"/>
    </row>
    <row r="87" spans="1:9" s="29" customFormat="1" x14ac:dyDescent="0.2">
      <c r="A87" s="4" t="s">
        <v>188</v>
      </c>
      <c r="B87" s="5">
        <v>14724.0070127</v>
      </c>
      <c r="C87" s="5">
        <v>0</v>
      </c>
      <c r="D87" s="5">
        <v>0</v>
      </c>
      <c r="E87" s="5">
        <v>0</v>
      </c>
      <c r="F87" s="5">
        <v>0</v>
      </c>
      <c r="G87" s="5">
        <v>14724.0070127</v>
      </c>
      <c r="H87" s="5"/>
      <c r="I87" s="5"/>
    </row>
    <row r="88" spans="1:9" s="29" customFormat="1" x14ac:dyDescent="0.2">
      <c r="A88" s="4" t="s">
        <v>189</v>
      </c>
      <c r="B88" s="5">
        <v>0</v>
      </c>
      <c r="C88" s="5">
        <v>0</v>
      </c>
      <c r="D88" s="5">
        <v>0</v>
      </c>
      <c r="E88" s="5">
        <v>26437.581860319999</v>
      </c>
      <c r="F88" s="5">
        <v>0</v>
      </c>
      <c r="G88" s="5">
        <v>26437.581860319999</v>
      </c>
      <c r="H88" s="5"/>
      <c r="I88" s="5"/>
    </row>
    <row r="89" spans="1:9" s="29" customFormat="1" x14ac:dyDescent="0.2">
      <c r="A89" s="4" t="s">
        <v>175</v>
      </c>
      <c r="B89" s="5">
        <v>0</v>
      </c>
      <c r="C89" s="5">
        <v>0</v>
      </c>
      <c r="D89" s="5">
        <v>0</v>
      </c>
      <c r="E89" s="5">
        <v>0</v>
      </c>
      <c r="F89" s="5">
        <v>694.99258589999999</v>
      </c>
      <c r="G89" s="5">
        <v>694.99258589999999</v>
      </c>
      <c r="H89" s="5"/>
      <c r="I89" s="5"/>
    </row>
    <row r="90" spans="1:9" s="29" customFormat="1" x14ac:dyDescent="0.2">
      <c r="A90" s="4" t="s">
        <v>176</v>
      </c>
      <c r="B90" s="5">
        <v>500</v>
      </c>
      <c r="C90" s="5">
        <v>0</v>
      </c>
      <c r="D90" s="5">
        <v>0</v>
      </c>
      <c r="E90" s="5">
        <v>115903.51782959999</v>
      </c>
      <c r="F90" s="5">
        <v>35.389125129999996</v>
      </c>
      <c r="G90" s="5">
        <v>116438.90695473</v>
      </c>
      <c r="H90" s="5"/>
      <c r="I90" s="5"/>
    </row>
    <row r="91" spans="1:9" s="29" customFormat="1" x14ac:dyDescent="0.2">
      <c r="A91" s="4" t="s">
        <v>177</v>
      </c>
      <c r="B91" s="5">
        <v>1720.2475780899999</v>
      </c>
      <c r="C91" s="5">
        <v>0</v>
      </c>
      <c r="D91" s="5">
        <v>965.37336515000004</v>
      </c>
      <c r="E91" s="5">
        <v>6184.02570853</v>
      </c>
      <c r="F91" s="5">
        <v>2005.6447717799999</v>
      </c>
      <c r="G91" s="5">
        <v>10875.291423549999</v>
      </c>
      <c r="H91" s="5"/>
      <c r="I91" s="5"/>
    </row>
    <row r="92" spans="1:9" s="9" customFormat="1" x14ac:dyDescent="0.2">
      <c r="A92" s="4" t="s">
        <v>178</v>
      </c>
      <c r="B92" s="5">
        <v>2.7083292299999999</v>
      </c>
      <c r="C92" s="5">
        <v>0</v>
      </c>
      <c r="D92" s="5">
        <v>0</v>
      </c>
      <c r="E92" s="5">
        <v>0</v>
      </c>
      <c r="F92" s="5">
        <v>2.2950757300000002</v>
      </c>
      <c r="G92" s="5">
        <v>5.0034049600000001</v>
      </c>
      <c r="H92" s="8"/>
      <c r="I92" s="8"/>
    </row>
    <row r="93" spans="1:9" s="29" customFormat="1" x14ac:dyDescent="0.2">
      <c r="A93" s="7" t="s">
        <v>190</v>
      </c>
      <c r="B93" s="8">
        <v>3571.1759869739999</v>
      </c>
      <c r="C93" s="8">
        <v>0</v>
      </c>
      <c r="D93" s="8">
        <v>-108650.24005295</v>
      </c>
      <c r="E93" s="8">
        <v>4649.5974864199998</v>
      </c>
      <c r="F93" s="8">
        <v>0</v>
      </c>
      <c r="G93" s="8">
        <v>-100429.466579556</v>
      </c>
      <c r="H93" s="5"/>
      <c r="I93" s="5"/>
    </row>
    <row r="94" spans="1:9" s="29" customFormat="1" x14ac:dyDescent="0.2">
      <c r="A94" s="4" t="s">
        <v>191</v>
      </c>
      <c r="B94" s="5">
        <v>21853.303489220001</v>
      </c>
      <c r="C94" s="5">
        <v>0</v>
      </c>
      <c r="D94" s="5">
        <v>0</v>
      </c>
      <c r="E94" s="5">
        <v>4649.5974864199998</v>
      </c>
      <c r="F94" s="5">
        <v>0</v>
      </c>
      <c r="G94" s="5">
        <v>26502.900975640001</v>
      </c>
      <c r="H94" s="5"/>
      <c r="I94" s="5"/>
    </row>
    <row r="95" spans="1:9" s="29" customFormat="1" x14ac:dyDescent="0.2">
      <c r="A95" s="4" t="s">
        <v>192</v>
      </c>
      <c r="B95" s="5">
        <v>18282.127502245999</v>
      </c>
      <c r="C95" s="5">
        <v>0</v>
      </c>
      <c r="D95" s="5">
        <v>108650.24005295</v>
      </c>
      <c r="E95" s="5">
        <v>0</v>
      </c>
      <c r="F95" s="5">
        <v>0</v>
      </c>
      <c r="G95" s="5">
        <v>126932.367555196</v>
      </c>
      <c r="H95" s="5"/>
      <c r="I95" s="5"/>
    </row>
    <row r="96" spans="1:9" s="29" customFormat="1" x14ac:dyDescent="0.2">
      <c r="A96" s="4" t="s">
        <v>193</v>
      </c>
      <c r="B96" s="5">
        <v>-817215.38196040934</v>
      </c>
      <c r="C96" s="5">
        <v>-169822.91589999999</v>
      </c>
      <c r="D96" s="5">
        <v>541224.50997202739</v>
      </c>
      <c r="E96" s="5">
        <v>765184.66846672306</v>
      </c>
      <c r="F96" s="5">
        <v>68365.742053890004</v>
      </c>
      <c r="G96" s="5">
        <v>387736.62263223121</v>
      </c>
      <c r="H96" s="5"/>
      <c r="I96" s="5"/>
    </row>
    <row r="97" spans="1:9" s="29" customFormat="1" x14ac:dyDescent="0.2">
      <c r="A97" s="4" t="s">
        <v>194</v>
      </c>
      <c r="B97" s="5">
        <v>-1073296.0479406852</v>
      </c>
      <c r="C97" s="5">
        <v>-169822.91589999999</v>
      </c>
      <c r="D97" s="5">
        <v>412031.45814526</v>
      </c>
      <c r="E97" s="5">
        <v>297562.48495464312</v>
      </c>
      <c r="F97" s="5">
        <v>-107538.09453662</v>
      </c>
      <c r="G97" s="5">
        <v>-641063.11527740222</v>
      </c>
      <c r="H97" s="5"/>
      <c r="I97" s="5"/>
    </row>
    <row r="98" spans="1:9" s="9" customFormat="1" x14ac:dyDescent="0.2">
      <c r="A98" s="4" t="s">
        <v>195</v>
      </c>
      <c r="B98" s="5">
        <v>1837437.2059845151</v>
      </c>
      <c r="C98" s="5">
        <v>170520.31106489999</v>
      </c>
      <c r="D98" s="5">
        <v>-295476.55391731282</v>
      </c>
      <c r="E98" s="5">
        <v>-1821147.4258416223</v>
      </c>
      <c r="F98" s="5">
        <v>107548.57565769</v>
      </c>
      <c r="G98" s="5">
        <v>-1117.8870518297999</v>
      </c>
      <c r="H98" s="8"/>
      <c r="I98" s="8"/>
    </row>
    <row r="99" spans="1:9" s="9" customFormat="1" x14ac:dyDescent="0.2">
      <c r="A99" s="7" t="s">
        <v>196</v>
      </c>
      <c r="B99" s="8">
        <v>-764141.15804382996</v>
      </c>
      <c r="C99" s="8">
        <v>-697.39516490000005</v>
      </c>
      <c r="D99" s="8">
        <v>-116554.90422794721</v>
      </c>
      <c r="E99" s="8">
        <v>1523584.9408869792</v>
      </c>
      <c r="F99" s="8">
        <v>-10.48112107</v>
      </c>
      <c r="G99" s="8">
        <v>642181.00232923205</v>
      </c>
      <c r="H99" s="8"/>
      <c r="I99" s="8"/>
    </row>
    <row r="100" spans="1:9" s="9" customFormat="1" x14ac:dyDescent="0.2">
      <c r="A100" s="7" t="s">
        <v>197</v>
      </c>
      <c r="B100" s="8">
        <v>-764337.57348867005</v>
      </c>
      <c r="C100" s="8">
        <v>-697.39516490000005</v>
      </c>
      <c r="D100" s="8">
        <v>-90300.048431897201</v>
      </c>
      <c r="E100" s="8">
        <v>342875.64941715921</v>
      </c>
      <c r="F100" s="8">
        <v>-10.48112107</v>
      </c>
      <c r="G100" s="8">
        <v>-512469.84878937801</v>
      </c>
      <c r="H100" s="8"/>
      <c r="I100" s="8"/>
    </row>
    <row r="101" spans="1:9" s="29" customFormat="1" x14ac:dyDescent="0.2">
      <c r="A101" s="7" t="s">
        <v>198</v>
      </c>
      <c r="B101" s="8">
        <v>-108680.89358457</v>
      </c>
      <c r="C101" s="8">
        <v>0</v>
      </c>
      <c r="D101" s="8">
        <v>0</v>
      </c>
      <c r="E101" s="8">
        <v>-264358.39221923001</v>
      </c>
      <c r="F101" s="8">
        <v>0</v>
      </c>
      <c r="G101" s="8">
        <v>-373039.28580379998</v>
      </c>
      <c r="H101" s="5"/>
      <c r="I101" s="5"/>
    </row>
    <row r="102" spans="1:9" s="9" customFormat="1" x14ac:dyDescent="0.2">
      <c r="A102" s="4" t="s">
        <v>199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8"/>
      <c r="I102" s="8"/>
    </row>
    <row r="103" spans="1:9" s="29" customFormat="1" x14ac:dyDescent="0.2">
      <c r="A103" s="7" t="s">
        <v>200</v>
      </c>
      <c r="B103" s="8">
        <v>-108680.89358457</v>
      </c>
      <c r="C103" s="8">
        <v>0</v>
      </c>
      <c r="D103" s="8">
        <v>0</v>
      </c>
      <c r="E103" s="8">
        <v>-264358.39221923001</v>
      </c>
      <c r="F103" s="8">
        <v>0</v>
      </c>
      <c r="G103" s="8">
        <v>-373039.28580379998</v>
      </c>
      <c r="H103" s="5"/>
      <c r="I103" s="5"/>
    </row>
    <row r="104" spans="1:9" s="29" customFormat="1" x14ac:dyDescent="0.2">
      <c r="A104" s="4" t="s">
        <v>201</v>
      </c>
      <c r="B104" s="5">
        <v>145539.55799999999</v>
      </c>
      <c r="C104" s="5">
        <v>0</v>
      </c>
      <c r="D104" s="5">
        <v>0</v>
      </c>
      <c r="E104" s="5">
        <v>600412.49760511995</v>
      </c>
      <c r="F104" s="5">
        <v>0</v>
      </c>
      <c r="G104" s="5">
        <v>745952.05560512003</v>
      </c>
      <c r="H104" s="5"/>
      <c r="I104" s="5"/>
    </row>
    <row r="105" spans="1:9" s="29" customFormat="1" x14ac:dyDescent="0.2">
      <c r="A105" s="4" t="s">
        <v>202</v>
      </c>
      <c r="B105" s="5">
        <v>254220.45158456999</v>
      </c>
      <c r="C105" s="5">
        <v>0</v>
      </c>
      <c r="D105" s="5">
        <v>0</v>
      </c>
      <c r="E105" s="5">
        <v>864770.88982435002</v>
      </c>
      <c r="F105" s="5">
        <v>0</v>
      </c>
      <c r="G105" s="5">
        <v>1118991.34140892</v>
      </c>
      <c r="H105" s="5"/>
      <c r="I105" s="5"/>
    </row>
    <row r="106" spans="1:9" s="9" customFormat="1" x14ac:dyDescent="0.2">
      <c r="A106" s="4" t="s">
        <v>203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8"/>
      <c r="I106" s="8"/>
    </row>
    <row r="107" spans="1:9" s="29" customFormat="1" x14ac:dyDescent="0.2">
      <c r="A107" s="7" t="s">
        <v>204</v>
      </c>
      <c r="B107" s="8">
        <v>-455125.54369507002</v>
      </c>
      <c r="C107" s="8">
        <v>-697.39516490000005</v>
      </c>
      <c r="D107" s="8">
        <v>-52183.306813640003</v>
      </c>
      <c r="E107" s="8">
        <v>0</v>
      </c>
      <c r="F107" s="8">
        <v>-9.8039221699999999</v>
      </c>
      <c r="G107" s="8">
        <v>-508016.04959577997</v>
      </c>
      <c r="H107" s="5"/>
      <c r="I107" s="5"/>
    </row>
    <row r="108" spans="1:9" s="29" customFormat="1" x14ac:dyDescent="0.2">
      <c r="A108" s="4" t="s">
        <v>205</v>
      </c>
      <c r="B108" s="5">
        <v>0</v>
      </c>
      <c r="C108" s="5">
        <v>0</v>
      </c>
      <c r="D108" s="5">
        <v>22415.288166139999</v>
      </c>
      <c r="E108" s="5">
        <v>0</v>
      </c>
      <c r="F108" s="5">
        <v>0</v>
      </c>
      <c r="G108" s="5">
        <v>22415.288166139999</v>
      </c>
      <c r="H108" s="5"/>
      <c r="I108" s="5"/>
    </row>
    <row r="109" spans="1:9" s="9" customFormat="1" x14ac:dyDescent="0.2">
      <c r="A109" s="4" t="s">
        <v>206</v>
      </c>
      <c r="B109" s="5">
        <v>110.5864253</v>
      </c>
      <c r="C109" s="5">
        <v>0</v>
      </c>
      <c r="D109" s="5">
        <v>29854.433589789998</v>
      </c>
      <c r="E109" s="5">
        <v>0</v>
      </c>
      <c r="F109" s="5">
        <v>2.89304658</v>
      </c>
      <c r="G109" s="5">
        <v>29967.913061669999</v>
      </c>
      <c r="H109" s="8"/>
      <c r="I109" s="8"/>
    </row>
    <row r="110" spans="1:9" s="9" customFormat="1" x14ac:dyDescent="0.2">
      <c r="A110" s="7" t="s">
        <v>207</v>
      </c>
      <c r="B110" s="8">
        <v>-455014.95726976998</v>
      </c>
      <c r="C110" s="8">
        <v>-697.39516490000005</v>
      </c>
      <c r="D110" s="8">
        <v>-44744.161389989997</v>
      </c>
      <c r="E110" s="8">
        <v>0</v>
      </c>
      <c r="F110" s="8">
        <v>-6.9108755899999998</v>
      </c>
      <c r="G110" s="8">
        <v>-500463.42470024998</v>
      </c>
      <c r="H110" s="8"/>
      <c r="I110" s="8"/>
    </row>
    <row r="111" spans="1:9" s="29" customFormat="1" x14ac:dyDescent="0.2">
      <c r="A111" s="7" t="s">
        <v>208</v>
      </c>
      <c r="B111" s="8">
        <v>-296765.73137087998</v>
      </c>
      <c r="C111" s="8">
        <v>0</v>
      </c>
      <c r="D111" s="8">
        <v>-3702.8948175999999</v>
      </c>
      <c r="E111" s="8">
        <v>0</v>
      </c>
      <c r="F111" s="8">
        <v>0</v>
      </c>
      <c r="G111" s="8">
        <v>-300468.62618848</v>
      </c>
      <c r="H111" s="5"/>
      <c r="I111" s="5"/>
    </row>
    <row r="112" spans="1:9" s="29" customFormat="1" x14ac:dyDescent="0.2">
      <c r="A112" s="4" t="s">
        <v>209</v>
      </c>
      <c r="B112" s="5">
        <v>660581.33712251997</v>
      </c>
      <c r="C112" s="5">
        <v>0</v>
      </c>
      <c r="D112" s="5">
        <v>52595.067930630001</v>
      </c>
      <c r="E112" s="5">
        <v>0</v>
      </c>
      <c r="F112" s="5">
        <v>0</v>
      </c>
      <c r="G112" s="5">
        <v>713176.40505315003</v>
      </c>
      <c r="H112" s="5"/>
      <c r="I112" s="5"/>
    </row>
    <row r="113" spans="1:9" s="9" customFormat="1" x14ac:dyDescent="0.2">
      <c r="A113" s="4" t="s">
        <v>210</v>
      </c>
      <c r="B113" s="5">
        <v>957347.0684934</v>
      </c>
      <c r="C113" s="5">
        <v>0</v>
      </c>
      <c r="D113" s="5">
        <v>56297.962748229998</v>
      </c>
      <c r="E113" s="5">
        <v>0</v>
      </c>
      <c r="F113" s="5">
        <v>0</v>
      </c>
      <c r="G113" s="5">
        <v>1013645.03124163</v>
      </c>
      <c r="H113" s="8"/>
      <c r="I113" s="8"/>
    </row>
    <row r="114" spans="1:9" s="29" customFormat="1" x14ac:dyDescent="0.2">
      <c r="A114" s="7" t="s">
        <v>211</v>
      </c>
      <c r="B114" s="8">
        <v>-158249.22589889</v>
      </c>
      <c r="C114" s="8">
        <v>-697.39516490000005</v>
      </c>
      <c r="D114" s="8">
        <v>-41041.266572389999</v>
      </c>
      <c r="E114" s="8">
        <v>0</v>
      </c>
      <c r="F114" s="8">
        <v>-6.9108755899999998</v>
      </c>
      <c r="G114" s="8">
        <v>-199994.79851177</v>
      </c>
      <c r="H114" s="5"/>
      <c r="I114" s="5"/>
    </row>
    <row r="115" spans="1:9" s="29" customFormat="1" x14ac:dyDescent="0.2">
      <c r="A115" s="4" t="s">
        <v>209</v>
      </c>
      <c r="B115" s="5">
        <v>480006.40608039498</v>
      </c>
      <c r="C115" s="5">
        <v>1046.5147770000001</v>
      </c>
      <c r="D115" s="5">
        <v>645289.31113682</v>
      </c>
      <c r="E115" s="5">
        <v>0</v>
      </c>
      <c r="F115" s="5">
        <v>20.146854430000001</v>
      </c>
      <c r="G115" s="5">
        <v>1126362.3788486449</v>
      </c>
      <c r="H115" s="5"/>
      <c r="I115" s="5"/>
    </row>
    <row r="116" spans="1:9" s="29" customFormat="1" x14ac:dyDescent="0.2">
      <c r="A116" s="4" t="s">
        <v>210</v>
      </c>
      <c r="B116" s="5">
        <v>638255.63197928504</v>
      </c>
      <c r="C116" s="5">
        <v>1743.9099418999999</v>
      </c>
      <c r="D116" s="5">
        <v>686330.57770920999</v>
      </c>
      <c r="E116" s="5">
        <v>0</v>
      </c>
      <c r="F116" s="5">
        <v>27.057730020000001</v>
      </c>
      <c r="G116" s="5">
        <v>1326357.177360415</v>
      </c>
      <c r="H116" s="5"/>
      <c r="I116" s="5"/>
    </row>
    <row r="117" spans="1:9" s="9" customFormat="1" x14ac:dyDescent="0.2">
      <c r="A117" s="4" t="s">
        <v>212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8"/>
      <c r="I117" s="8"/>
    </row>
    <row r="118" spans="1:9" s="29" customFormat="1" x14ac:dyDescent="0.2">
      <c r="A118" s="7" t="s">
        <v>213</v>
      </c>
      <c r="B118" s="8">
        <v>-194276.32110125999</v>
      </c>
      <c r="C118" s="8">
        <v>0</v>
      </c>
      <c r="D118" s="8">
        <v>-16694.207052860002</v>
      </c>
      <c r="E118" s="8">
        <v>0</v>
      </c>
      <c r="F118" s="8">
        <v>0</v>
      </c>
      <c r="G118" s="8">
        <v>-210970.52815411999</v>
      </c>
      <c r="H118" s="5"/>
      <c r="I118" s="5"/>
    </row>
    <row r="119" spans="1:9" s="9" customFormat="1" x14ac:dyDescent="0.2">
      <c r="A119" s="4" t="s">
        <v>214</v>
      </c>
      <c r="B119" s="5">
        <v>0</v>
      </c>
      <c r="C119" s="5">
        <v>0</v>
      </c>
      <c r="D119" s="5">
        <v>24.801747420000002</v>
      </c>
      <c r="E119" s="5">
        <v>0</v>
      </c>
      <c r="F119" s="5">
        <v>0</v>
      </c>
      <c r="G119" s="5">
        <v>24.801747420000002</v>
      </c>
      <c r="H119" s="8"/>
      <c r="I119" s="8"/>
    </row>
    <row r="120" spans="1:9" s="29" customFormat="1" x14ac:dyDescent="0.2">
      <c r="A120" s="7" t="s">
        <v>215</v>
      </c>
      <c r="B120" s="8">
        <v>-194276.32110125999</v>
      </c>
      <c r="C120" s="8">
        <v>0</v>
      </c>
      <c r="D120" s="8">
        <v>-16669.405305439999</v>
      </c>
      <c r="E120" s="8">
        <v>0</v>
      </c>
      <c r="F120" s="8">
        <v>0</v>
      </c>
      <c r="G120" s="8">
        <v>-210945.72640670001</v>
      </c>
      <c r="H120" s="5"/>
      <c r="I120" s="5"/>
    </row>
    <row r="121" spans="1:9" s="29" customFormat="1" x14ac:dyDescent="0.2">
      <c r="A121" s="4" t="s">
        <v>201</v>
      </c>
      <c r="B121" s="5">
        <v>2746110.6207905598</v>
      </c>
      <c r="C121" s="5">
        <v>0</v>
      </c>
      <c r="D121" s="5">
        <v>106617.33398999</v>
      </c>
      <c r="E121" s="5">
        <v>0</v>
      </c>
      <c r="F121" s="5">
        <v>0</v>
      </c>
      <c r="G121" s="5">
        <v>2852727.9547805502</v>
      </c>
      <c r="H121" s="5"/>
      <c r="I121" s="5"/>
    </row>
    <row r="122" spans="1:9" s="9" customFormat="1" x14ac:dyDescent="0.2">
      <c r="A122" s="4" t="s">
        <v>202</v>
      </c>
      <c r="B122" s="5">
        <v>2940386.9418918202</v>
      </c>
      <c r="C122" s="5">
        <v>0</v>
      </c>
      <c r="D122" s="5">
        <v>123286.73929543</v>
      </c>
      <c r="E122" s="5">
        <v>0</v>
      </c>
      <c r="F122" s="5">
        <v>0</v>
      </c>
      <c r="G122" s="5">
        <v>3063673.6811872502</v>
      </c>
      <c r="H122" s="8"/>
      <c r="I122" s="8"/>
    </row>
    <row r="123" spans="1:9" s="9" customFormat="1" x14ac:dyDescent="0.2">
      <c r="A123" s="7" t="s">
        <v>216</v>
      </c>
      <c r="B123" s="8">
        <v>-6254.8151077700004</v>
      </c>
      <c r="C123" s="8">
        <v>0</v>
      </c>
      <c r="D123" s="8">
        <v>-21422.5345653972</v>
      </c>
      <c r="E123" s="8">
        <v>607234.04163638921</v>
      </c>
      <c r="F123" s="8">
        <v>-0.67719890000000005</v>
      </c>
      <c r="G123" s="8">
        <v>579556.01476432197</v>
      </c>
      <c r="H123" s="8"/>
      <c r="I123" s="8"/>
    </row>
    <row r="124" spans="1:9" s="29" customFormat="1" x14ac:dyDescent="0.2">
      <c r="A124" s="7" t="s">
        <v>217</v>
      </c>
      <c r="B124" s="8">
        <v>-11203.97328774</v>
      </c>
      <c r="C124" s="8">
        <v>0</v>
      </c>
      <c r="D124" s="8">
        <v>-90359.454565397202</v>
      </c>
      <c r="E124" s="8">
        <v>-46562.491780550801</v>
      </c>
      <c r="F124" s="8">
        <v>-0.67719890000000005</v>
      </c>
      <c r="G124" s="8">
        <v>-148126.59683258799</v>
      </c>
      <c r="H124" s="5"/>
      <c r="I124" s="5"/>
    </row>
    <row r="125" spans="1:9" s="29" customFormat="1" x14ac:dyDescent="0.2">
      <c r="A125" s="4" t="s">
        <v>218</v>
      </c>
      <c r="B125" s="5">
        <v>0</v>
      </c>
      <c r="C125" s="5">
        <v>0</v>
      </c>
      <c r="D125" s="5">
        <v>66992.129094100805</v>
      </c>
      <c r="E125" s="5">
        <v>5306777.7469961392</v>
      </c>
      <c r="F125" s="5">
        <v>0</v>
      </c>
      <c r="G125" s="5">
        <v>5373769.8760902397</v>
      </c>
      <c r="H125" s="5"/>
      <c r="I125" s="5"/>
    </row>
    <row r="126" spans="1:9" s="9" customFormat="1" x14ac:dyDescent="0.2">
      <c r="A126" s="4" t="s">
        <v>219</v>
      </c>
      <c r="B126" s="5">
        <v>11203.97328774</v>
      </c>
      <c r="C126" s="5">
        <v>0</v>
      </c>
      <c r="D126" s="5">
        <v>157351.58365949799</v>
      </c>
      <c r="E126" s="5">
        <v>5353340.2387766903</v>
      </c>
      <c r="F126" s="5">
        <v>0.67719890000000005</v>
      </c>
      <c r="G126" s="5">
        <v>5521896.472922829</v>
      </c>
      <c r="H126" s="8"/>
      <c r="I126" s="8"/>
    </row>
    <row r="127" spans="1:9" s="29" customFormat="1" x14ac:dyDescent="0.2">
      <c r="A127" s="7" t="s">
        <v>220</v>
      </c>
      <c r="B127" s="8">
        <v>4949.1581799699998</v>
      </c>
      <c r="C127" s="8">
        <v>0</v>
      </c>
      <c r="D127" s="8">
        <v>68936.92</v>
      </c>
      <c r="E127" s="8">
        <v>0</v>
      </c>
      <c r="F127" s="8">
        <v>0</v>
      </c>
      <c r="G127" s="8">
        <v>73886.078179970005</v>
      </c>
      <c r="H127" s="5"/>
      <c r="I127" s="5"/>
    </row>
    <row r="128" spans="1:9" s="29" customFormat="1" x14ac:dyDescent="0.2">
      <c r="A128" s="4" t="s">
        <v>201</v>
      </c>
      <c r="B128" s="5">
        <v>341192.23682192998</v>
      </c>
      <c r="C128" s="5">
        <v>0</v>
      </c>
      <c r="D128" s="5">
        <v>84198.52</v>
      </c>
      <c r="E128" s="5">
        <v>0</v>
      </c>
      <c r="F128" s="5">
        <v>0</v>
      </c>
      <c r="G128" s="5">
        <v>425390.75682193</v>
      </c>
      <c r="H128" s="5"/>
      <c r="I128" s="5"/>
    </row>
    <row r="129" spans="1:12" s="29" customFormat="1" x14ac:dyDescent="0.2">
      <c r="A129" s="4" t="s">
        <v>202</v>
      </c>
      <c r="B129" s="5">
        <v>336243.07864195999</v>
      </c>
      <c r="C129" s="5">
        <v>0</v>
      </c>
      <c r="D129" s="5">
        <v>15261.6</v>
      </c>
      <c r="E129" s="5">
        <v>0</v>
      </c>
      <c r="F129" s="5">
        <v>0</v>
      </c>
      <c r="G129" s="5">
        <v>351504.67864196002</v>
      </c>
      <c r="H129" s="5"/>
      <c r="I129" s="5"/>
    </row>
    <row r="130" spans="1:12" s="29" customFormat="1" x14ac:dyDescent="0.2">
      <c r="A130" s="4" t="s">
        <v>221</v>
      </c>
      <c r="B130" s="5">
        <v>0</v>
      </c>
      <c r="C130" s="5">
        <v>0</v>
      </c>
      <c r="D130" s="5">
        <v>0</v>
      </c>
      <c r="E130" s="5">
        <v>-10484.99437025</v>
      </c>
      <c r="F130" s="5">
        <v>0</v>
      </c>
      <c r="G130" s="5">
        <v>-10484.99437025</v>
      </c>
      <c r="H130" s="5"/>
      <c r="I130" s="5"/>
    </row>
    <row r="131" spans="1:12" s="29" customFormat="1" x14ac:dyDescent="0.2">
      <c r="A131" s="4" t="s">
        <v>222</v>
      </c>
      <c r="B131" s="5">
        <v>0</v>
      </c>
      <c r="C131" s="5">
        <v>0</v>
      </c>
      <c r="D131" s="5">
        <v>0</v>
      </c>
      <c r="E131" s="5">
        <v>-24034.70423897</v>
      </c>
      <c r="F131" s="5">
        <v>0</v>
      </c>
      <c r="G131" s="5">
        <v>-24034.70423897</v>
      </c>
      <c r="H131" s="5"/>
      <c r="I131" s="5"/>
    </row>
    <row r="132" spans="1:12" s="9" customFormat="1" x14ac:dyDescent="0.2">
      <c r="A132" s="4" t="s">
        <v>212</v>
      </c>
      <c r="B132" s="5">
        <v>0</v>
      </c>
      <c r="C132" s="5">
        <v>0</v>
      </c>
      <c r="D132" s="5">
        <v>0</v>
      </c>
      <c r="E132" s="5">
        <v>688316.23202616</v>
      </c>
      <c r="F132" s="5">
        <v>0</v>
      </c>
      <c r="G132" s="5">
        <v>688316.23202616</v>
      </c>
      <c r="H132" s="8"/>
      <c r="I132" s="8"/>
    </row>
    <row r="133" spans="1:12" s="29" customFormat="1" x14ac:dyDescent="0.2">
      <c r="A133" s="7" t="s">
        <v>223</v>
      </c>
      <c r="B133" s="8">
        <v>196.41544483999999</v>
      </c>
      <c r="C133" s="8">
        <v>0</v>
      </c>
      <c r="D133" s="8">
        <v>-26254.85579605</v>
      </c>
      <c r="E133" s="8">
        <v>1180709.2914698201</v>
      </c>
      <c r="F133" s="8">
        <v>0</v>
      </c>
      <c r="G133" s="8">
        <v>1154650.85111861</v>
      </c>
      <c r="H133" s="5"/>
      <c r="I133" s="5"/>
    </row>
    <row r="134" spans="1:12" s="29" customFormat="1" x14ac:dyDescent="0.2">
      <c r="A134" s="4" t="s">
        <v>224</v>
      </c>
      <c r="B134" s="5">
        <v>4979.3081767499998</v>
      </c>
      <c r="C134" s="5">
        <v>0</v>
      </c>
      <c r="D134" s="5">
        <v>31024.90597</v>
      </c>
      <c r="E134" s="5">
        <v>1882763.3474487099</v>
      </c>
      <c r="F134" s="5">
        <v>0</v>
      </c>
      <c r="G134" s="5">
        <v>1918767.5615954599</v>
      </c>
      <c r="H134" s="5"/>
      <c r="I134" s="5"/>
    </row>
    <row r="135" spans="1:12" s="9" customFormat="1" x14ac:dyDescent="0.2">
      <c r="A135" s="4" t="s">
        <v>225</v>
      </c>
      <c r="B135" s="5">
        <v>4779.8573305099999</v>
      </c>
      <c r="C135" s="5">
        <v>0</v>
      </c>
      <c r="D135" s="5">
        <v>57279.761766049996</v>
      </c>
      <c r="E135" s="5">
        <v>702054.05597889004</v>
      </c>
      <c r="F135" s="5">
        <v>0</v>
      </c>
      <c r="G135" s="5">
        <v>764113.67507544998</v>
      </c>
      <c r="H135" s="8"/>
      <c r="I135" s="8"/>
    </row>
    <row r="136" spans="1:12" s="29" customFormat="1" x14ac:dyDescent="0.2">
      <c r="A136" s="7" t="s">
        <v>226</v>
      </c>
      <c r="B136" s="8">
        <v>-3.0354014</v>
      </c>
      <c r="C136" s="8">
        <v>0</v>
      </c>
      <c r="D136" s="8">
        <v>0</v>
      </c>
      <c r="E136" s="8">
        <v>0</v>
      </c>
      <c r="F136" s="8">
        <v>0</v>
      </c>
      <c r="G136" s="8">
        <v>-3.0354014</v>
      </c>
      <c r="H136" s="5"/>
      <c r="I136" s="5"/>
    </row>
    <row r="137" spans="1:12" s="29" customFormat="1" x14ac:dyDescent="0.2">
      <c r="A137" s="4" t="s">
        <v>227</v>
      </c>
      <c r="B137" s="5">
        <v>1.48626459</v>
      </c>
      <c r="C137" s="5">
        <v>0</v>
      </c>
      <c r="D137" s="5">
        <v>0</v>
      </c>
      <c r="E137" s="5">
        <v>0</v>
      </c>
      <c r="F137" s="5">
        <v>0</v>
      </c>
      <c r="G137" s="5">
        <v>1.48626459</v>
      </c>
      <c r="H137" s="5"/>
      <c r="I137" s="5"/>
    </row>
    <row r="138" spans="1:12" s="29" customFormat="1" x14ac:dyDescent="0.2">
      <c r="A138" s="4" t="s">
        <v>228</v>
      </c>
      <c r="B138" s="5">
        <v>4.5216659899999998</v>
      </c>
      <c r="C138" s="5">
        <v>0</v>
      </c>
      <c r="D138" s="5">
        <v>0</v>
      </c>
      <c r="E138" s="5">
        <v>0</v>
      </c>
      <c r="F138" s="5">
        <v>0</v>
      </c>
      <c r="G138" s="5">
        <v>4.5216659899999998</v>
      </c>
      <c r="H138" s="5"/>
      <c r="I138" s="5"/>
    </row>
    <row r="139" spans="1:12" s="29" customFormat="1" x14ac:dyDescent="0.2">
      <c r="A139" s="4"/>
      <c r="B139" s="5"/>
      <c r="C139" s="5"/>
      <c r="D139" s="5"/>
      <c r="E139" s="5"/>
      <c r="F139" s="5"/>
      <c r="G139" s="5"/>
      <c r="H139" s="31"/>
      <c r="I139" s="31"/>
      <c r="J139" s="30"/>
      <c r="K139" s="30"/>
      <c r="L139" s="30"/>
    </row>
    <row r="140" spans="1:12" ht="13.5" thickBot="1" x14ac:dyDescent="0.25">
      <c r="A140" s="49"/>
      <c r="B140" s="49"/>
      <c r="C140" s="49"/>
      <c r="D140" s="49"/>
      <c r="E140" s="49"/>
      <c r="F140" s="49"/>
      <c r="G140" s="31"/>
    </row>
    <row r="141" spans="1:12" ht="13.5" thickTop="1" x14ac:dyDescent="0.2">
      <c r="A141" s="41" t="s">
        <v>370</v>
      </c>
    </row>
  </sheetData>
  <mergeCells count="4">
    <mergeCell ref="A5:G5"/>
    <mergeCell ref="A6:G6"/>
    <mergeCell ref="A7:G7"/>
    <mergeCell ref="A8:G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5F00-8536-414A-ADE1-B34FBB24C413}">
  <dimension ref="A1:L149"/>
  <sheetViews>
    <sheetView showGridLines="0" defaultGridColor="0" colorId="60" workbookViewId="0">
      <selection activeCell="B17" sqref="B17"/>
    </sheetView>
  </sheetViews>
  <sheetFormatPr baseColWidth="10" defaultColWidth="11.42578125" defaultRowHeight="12.75" x14ac:dyDescent="0.2"/>
  <cols>
    <col min="1" max="1" width="47.42578125" style="25" bestFit="1" customWidth="1"/>
    <col min="2" max="2" width="15.28515625" style="25" bestFit="1" customWidth="1"/>
    <col min="3" max="4" width="14.42578125" style="25" bestFit="1" customWidth="1"/>
    <col min="5" max="5" width="15.7109375" style="25" bestFit="1" customWidth="1"/>
    <col min="6" max="6" width="12.140625" style="25" bestFit="1" customWidth="1"/>
    <col min="7" max="7" width="11.42578125" style="25"/>
    <col min="8" max="8" width="14.28515625" style="25" customWidth="1"/>
    <col min="9" max="9" width="13.5703125" style="25" customWidth="1"/>
    <col min="10" max="16384" width="11.42578125" style="25"/>
  </cols>
  <sheetData>
    <row r="1" spans="1:9" x14ac:dyDescent="0.2">
      <c r="A1" s="34" t="s">
        <v>0</v>
      </c>
    </row>
    <row r="2" spans="1:9" x14ac:dyDescent="0.2">
      <c r="A2" s="34" t="s">
        <v>2</v>
      </c>
    </row>
    <row r="3" spans="1:9" x14ac:dyDescent="0.2">
      <c r="A3" s="34" t="s">
        <v>3</v>
      </c>
    </row>
    <row r="5" spans="1:9" x14ac:dyDescent="0.2">
      <c r="A5" s="62" t="s">
        <v>369</v>
      </c>
      <c r="B5" s="62"/>
      <c r="C5" s="62"/>
      <c r="D5" s="62"/>
      <c r="E5" s="62"/>
      <c r="F5" s="62"/>
      <c r="G5" s="33"/>
      <c r="H5" s="33"/>
    </row>
    <row r="6" spans="1:9" x14ac:dyDescent="0.2">
      <c r="A6" s="62" t="s">
        <v>368</v>
      </c>
      <c r="B6" s="62"/>
      <c r="C6" s="62"/>
      <c r="D6" s="62"/>
      <c r="E6" s="62"/>
      <c r="F6" s="62"/>
      <c r="G6" s="33"/>
      <c r="H6" s="33"/>
    </row>
    <row r="7" spans="1:9" x14ac:dyDescent="0.2">
      <c r="A7" s="62">
        <v>2023</v>
      </c>
      <c r="B7" s="62"/>
      <c r="C7" s="62"/>
      <c r="D7" s="62"/>
      <c r="E7" s="62"/>
      <c r="F7" s="62"/>
      <c r="G7" s="33"/>
      <c r="H7" s="33"/>
    </row>
    <row r="8" spans="1:9" x14ac:dyDescent="0.2">
      <c r="A8" s="62" t="s">
        <v>5</v>
      </c>
      <c r="B8" s="62"/>
      <c r="C8" s="62"/>
      <c r="D8" s="62"/>
      <c r="E8" s="62"/>
      <c r="F8" s="62"/>
      <c r="G8" s="33"/>
      <c r="H8" s="33"/>
    </row>
    <row r="9" spans="1:9" ht="13.5" thickBot="1" x14ac:dyDescent="0.25"/>
    <row r="10" spans="1:9" ht="37.5" thickTop="1" thickBot="1" x14ac:dyDescent="0.25">
      <c r="A10" s="3" t="s">
        <v>1</v>
      </c>
      <c r="B10" s="3" t="s">
        <v>234</v>
      </c>
      <c r="C10" s="3" t="s">
        <v>233</v>
      </c>
      <c r="D10" s="3" t="s">
        <v>231</v>
      </c>
      <c r="E10" s="3" t="s">
        <v>230</v>
      </c>
      <c r="F10" s="3" t="s">
        <v>126</v>
      </c>
      <c r="G10" s="32"/>
      <c r="H10" s="32"/>
      <c r="I10" s="32"/>
    </row>
    <row r="11" spans="1:9" s="29" customFormat="1" ht="13.5" thickTop="1" x14ac:dyDescent="0.2">
      <c r="A11" s="4"/>
      <c r="B11" s="5"/>
      <c r="C11" s="5"/>
      <c r="D11" s="5"/>
      <c r="E11" s="5"/>
      <c r="F11" s="5"/>
      <c r="G11" s="5"/>
      <c r="H11" s="5"/>
      <c r="I11" s="5"/>
    </row>
    <row r="12" spans="1:9" s="9" customFormat="1" x14ac:dyDescent="0.2">
      <c r="A12" s="7" t="s">
        <v>127</v>
      </c>
      <c r="B12" s="8">
        <v>5726698.9791136552</v>
      </c>
      <c r="C12" s="8">
        <v>217650.57029999999</v>
      </c>
      <c r="D12" s="8">
        <v>7182231.56246047</v>
      </c>
      <c r="E12" s="8">
        <v>657785.74968037999</v>
      </c>
      <c r="F12" s="8">
        <v>13784366.861554503</v>
      </c>
      <c r="G12" s="8"/>
      <c r="H12" s="8"/>
      <c r="I12" s="8"/>
    </row>
    <row r="13" spans="1:9" s="9" customFormat="1" x14ac:dyDescent="0.2">
      <c r="A13" s="7" t="s">
        <v>128</v>
      </c>
      <c r="B13" s="8">
        <v>5702745.3141141646</v>
      </c>
      <c r="C13" s="8">
        <v>217650.57029999999</v>
      </c>
      <c r="D13" s="8">
        <v>7174880.8177924696</v>
      </c>
      <c r="E13" s="8">
        <v>539447.22174532001</v>
      </c>
      <c r="F13" s="8">
        <v>13634723.923951956</v>
      </c>
      <c r="G13" s="8"/>
      <c r="H13" s="8"/>
      <c r="I13" s="8"/>
    </row>
    <row r="14" spans="1:9" s="9" customFormat="1" x14ac:dyDescent="0.2">
      <c r="A14" s="7" t="s">
        <v>129</v>
      </c>
      <c r="B14" s="8">
        <v>3690865.5179516249</v>
      </c>
      <c r="C14" s="8">
        <v>0</v>
      </c>
      <c r="D14" s="8">
        <v>6977434.7754091499</v>
      </c>
      <c r="E14" s="8">
        <v>325429.33034376003</v>
      </c>
      <c r="F14" s="8">
        <v>10993729.623704536</v>
      </c>
      <c r="G14" s="8"/>
      <c r="H14" s="8"/>
      <c r="I14" s="8"/>
    </row>
    <row r="15" spans="1:9" s="9" customFormat="1" x14ac:dyDescent="0.2">
      <c r="A15" s="7" t="s">
        <v>130</v>
      </c>
      <c r="B15" s="8">
        <v>3584354.2433600849</v>
      </c>
      <c r="C15" s="8">
        <v>0</v>
      </c>
      <c r="D15" s="8">
        <v>3364664.36114978</v>
      </c>
      <c r="E15" s="8">
        <v>155404.33523661</v>
      </c>
      <c r="F15" s="8">
        <v>7104422.9397464748</v>
      </c>
      <c r="G15" s="8"/>
      <c r="H15" s="8"/>
      <c r="I15" s="8"/>
    </row>
    <row r="16" spans="1:9" s="29" customFormat="1" x14ac:dyDescent="0.2">
      <c r="A16" s="4" t="s">
        <v>131</v>
      </c>
      <c r="B16" s="5">
        <v>3563130.9865164752</v>
      </c>
      <c r="C16" s="5">
        <v>0</v>
      </c>
      <c r="D16" s="5">
        <v>554243.40071307996</v>
      </c>
      <c r="E16" s="5">
        <v>0</v>
      </c>
      <c r="F16" s="5">
        <v>4117374.3872295548</v>
      </c>
      <c r="G16" s="5"/>
      <c r="H16" s="5"/>
      <c r="I16" s="5"/>
    </row>
    <row r="17" spans="1:9" s="29" customFormat="1" x14ac:dyDescent="0.2">
      <c r="A17" s="4" t="s">
        <v>132</v>
      </c>
      <c r="B17" s="5">
        <v>1164.07108352</v>
      </c>
      <c r="C17" s="5">
        <v>0</v>
      </c>
      <c r="D17" s="5">
        <v>2489183.0741479699</v>
      </c>
      <c r="E17" s="5">
        <v>9.7895580199999994</v>
      </c>
      <c r="F17" s="5">
        <v>2490356.93478951</v>
      </c>
      <c r="G17" s="5"/>
      <c r="H17" s="5"/>
      <c r="I17" s="5"/>
    </row>
    <row r="18" spans="1:9" s="29" customFormat="1" x14ac:dyDescent="0.2">
      <c r="A18" s="4" t="s">
        <v>133</v>
      </c>
      <c r="B18" s="5">
        <v>364.69635210000001</v>
      </c>
      <c r="C18" s="5">
        <v>0</v>
      </c>
      <c r="D18" s="5">
        <v>321237.88628873002</v>
      </c>
      <c r="E18" s="5">
        <v>155394.54567858999</v>
      </c>
      <c r="F18" s="5">
        <v>476997.12831941998</v>
      </c>
      <c r="G18" s="5"/>
      <c r="H18" s="5"/>
      <c r="I18" s="5"/>
    </row>
    <row r="19" spans="1:9" s="29" customFormat="1" x14ac:dyDescent="0.2">
      <c r="A19" s="4" t="s">
        <v>134</v>
      </c>
      <c r="B19" s="5">
        <v>19694.48940799</v>
      </c>
      <c r="C19" s="5">
        <v>0</v>
      </c>
      <c r="D19" s="5">
        <v>0</v>
      </c>
      <c r="E19" s="5">
        <v>0</v>
      </c>
      <c r="F19" s="5">
        <v>19694.48940799</v>
      </c>
      <c r="G19" s="5"/>
      <c r="H19" s="5"/>
      <c r="I19" s="5"/>
    </row>
    <row r="20" spans="1:9" s="9" customFormat="1" x14ac:dyDescent="0.2">
      <c r="A20" s="7" t="s">
        <v>135</v>
      </c>
      <c r="B20" s="8">
        <v>106511.27459154</v>
      </c>
      <c r="C20" s="8">
        <v>0</v>
      </c>
      <c r="D20" s="8">
        <v>3612770.4142593704</v>
      </c>
      <c r="E20" s="8">
        <v>170024.99510715</v>
      </c>
      <c r="F20" s="8">
        <v>3889306.6839580601</v>
      </c>
      <c r="G20" s="8"/>
      <c r="H20" s="8"/>
      <c r="I20" s="8"/>
    </row>
    <row r="21" spans="1:9" s="29" customFormat="1" x14ac:dyDescent="0.2">
      <c r="A21" s="4" t="s">
        <v>136</v>
      </c>
      <c r="B21" s="5">
        <v>63083.249052040002</v>
      </c>
      <c r="C21" s="5">
        <v>0</v>
      </c>
      <c r="D21" s="5">
        <v>3349752.3842550898</v>
      </c>
      <c r="E21" s="5">
        <v>166070.18869742</v>
      </c>
      <c r="F21" s="5">
        <v>3578905.8220045501</v>
      </c>
      <c r="G21" s="5"/>
      <c r="H21" s="5"/>
      <c r="I21" s="5"/>
    </row>
    <row r="22" spans="1:9" s="29" customFormat="1" x14ac:dyDescent="0.2">
      <c r="A22" s="4" t="s">
        <v>137</v>
      </c>
      <c r="B22" s="5">
        <v>41304.478765380001</v>
      </c>
      <c r="C22" s="5">
        <v>0</v>
      </c>
      <c r="D22" s="5">
        <v>263016.36006615002</v>
      </c>
      <c r="E22" s="5">
        <v>3877.1694872899998</v>
      </c>
      <c r="F22" s="5">
        <v>308198.00831881998</v>
      </c>
      <c r="G22" s="5"/>
      <c r="H22" s="5"/>
      <c r="I22" s="5"/>
    </row>
    <row r="23" spans="1:9" s="29" customFormat="1" x14ac:dyDescent="0.2">
      <c r="A23" s="4" t="s">
        <v>134</v>
      </c>
      <c r="B23" s="5">
        <v>2123.54677412</v>
      </c>
      <c r="C23" s="5">
        <v>0</v>
      </c>
      <c r="D23" s="5">
        <v>1.66993813</v>
      </c>
      <c r="E23" s="5">
        <v>77.636922440000006</v>
      </c>
      <c r="F23" s="5">
        <v>2202.85363469</v>
      </c>
      <c r="G23" s="5"/>
      <c r="H23" s="5"/>
      <c r="I23" s="5"/>
    </row>
    <row r="24" spans="1:9" s="9" customFormat="1" x14ac:dyDescent="0.2">
      <c r="A24" s="7" t="s">
        <v>138</v>
      </c>
      <c r="B24" s="8">
        <v>741135.56513070897</v>
      </c>
      <c r="C24" s="8">
        <v>1791.6519000000001</v>
      </c>
      <c r="D24" s="8">
        <v>161597.31513256999</v>
      </c>
      <c r="E24" s="8">
        <v>202384.94201051001</v>
      </c>
      <c r="F24" s="8">
        <v>1106909.4741737889</v>
      </c>
      <c r="G24" s="8"/>
      <c r="H24" s="8"/>
      <c r="I24" s="8"/>
    </row>
    <row r="25" spans="1:9" s="29" customFormat="1" x14ac:dyDescent="0.2">
      <c r="A25" s="4" t="s">
        <v>139</v>
      </c>
      <c r="B25" s="5">
        <v>208275.98383929799</v>
      </c>
      <c r="C25" s="5">
        <v>0</v>
      </c>
      <c r="D25" s="5">
        <v>87624.898315429993</v>
      </c>
      <c r="E25" s="5">
        <v>159288.37285377001</v>
      </c>
      <c r="F25" s="5">
        <v>455189.25500849797</v>
      </c>
      <c r="G25" s="5"/>
      <c r="H25" s="5"/>
      <c r="I25" s="5"/>
    </row>
    <row r="26" spans="1:9" s="9" customFormat="1" x14ac:dyDescent="0.2">
      <c r="A26" s="7" t="s">
        <v>140</v>
      </c>
      <c r="B26" s="8">
        <v>430289.19075997901</v>
      </c>
      <c r="C26" s="8">
        <v>1715.2012999999999</v>
      </c>
      <c r="D26" s="8">
        <v>2229.9052982399999</v>
      </c>
      <c r="E26" s="8">
        <v>16721.211388700001</v>
      </c>
      <c r="F26" s="8">
        <v>450955.50874691899</v>
      </c>
      <c r="G26" s="8"/>
      <c r="H26" s="8"/>
      <c r="I26" s="8"/>
    </row>
    <row r="27" spans="1:9" s="9" customFormat="1" x14ac:dyDescent="0.2">
      <c r="A27" s="7" t="s">
        <v>141</v>
      </c>
      <c r="B27" s="8">
        <v>430289.19075997901</v>
      </c>
      <c r="C27" s="8">
        <v>1715.2012999999999</v>
      </c>
      <c r="D27" s="8">
        <v>2229.9052982399999</v>
      </c>
      <c r="E27" s="8">
        <v>16721.211388700001</v>
      </c>
      <c r="F27" s="8">
        <v>450955.50874691899</v>
      </c>
      <c r="G27" s="8"/>
      <c r="H27" s="8"/>
      <c r="I27" s="8"/>
    </row>
    <row r="28" spans="1:9" s="29" customFormat="1" x14ac:dyDescent="0.2">
      <c r="A28" s="4" t="s">
        <v>142</v>
      </c>
      <c r="B28" s="5">
        <v>218086.03926088</v>
      </c>
      <c r="C28" s="5">
        <v>0</v>
      </c>
      <c r="D28" s="5">
        <v>0</v>
      </c>
      <c r="E28" s="5">
        <v>2820.4104572900001</v>
      </c>
      <c r="F28" s="5">
        <v>220906.44971817001</v>
      </c>
      <c r="G28" s="5"/>
      <c r="H28" s="5"/>
      <c r="I28" s="5"/>
    </row>
    <row r="29" spans="1:9" s="29" customFormat="1" x14ac:dyDescent="0.2">
      <c r="A29" s="4" t="s">
        <v>143</v>
      </c>
      <c r="B29" s="5">
        <v>156836.17991235299</v>
      </c>
      <c r="C29" s="5">
        <v>1715.2012999999999</v>
      </c>
      <c r="D29" s="5">
        <v>2229.9052982399999</v>
      </c>
      <c r="E29" s="5">
        <v>13879.67065955</v>
      </c>
      <c r="F29" s="5">
        <v>174660.957170143</v>
      </c>
      <c r="G29" s="5"/>
      <c r="H29" s="5"/>
      <c r="I29" s="5"/>
    </row>
    <row r="30" spans="1:9" s="29" customFormat="1" x14ac:dyDescent="0.2">
      <c r="A30" s="4" t="s">
        <v>144</v>
      </c>
      <c r="B30" s="5">
        <v>37709.602919201003</v>
      </c>
      <c r="C30" s="5">
        <v>0</v>
      </c>
      <c r="D30" s="5">
        <v>0</v>
      </c>
      <c r="E30" s="5">
        <v>21.130271860000001</v>
      </c>
      <c r="F30" s="5">
        <v>37730.733191061001</v>
      </c>
      <c r="G30" s="5"/>
      <c r="H30" s="5"/>
      <c r="I30" s="5"/>
    </row>
    <row r="31" spans="1:9" s="29" customFormat="1" x14ac:dyDescent="0.2">
      <c r="A31" s="4" t="s">
        <v>145</v>
      </c>
      <c r="B31" s="5">
        <v>17657.368667545001</v>
      </c>
      <c r="C31" s="5">
        <v>0</v>
      </c>
      <c r="D31" s="5">
        <v>0</v>
      </c>
      <c r="E31" s="5">
        <v>0</v>
      </c>
      <c r="F31" s="5">
        <v>17657.368667545001</v>
      </c>
      <c r="G31" s="5"/>
      <c r="H31" s="5"/>
      <c r="I31" s="5"/>
    </row>
    <row r="32" spans="1:9" s="29" customFormat="1" x14ac:dyDescent="0.2">
      <c r="A32" s="4" t="s">
        <v>146</v>
      </c>
      <c r="B32" s="5">
        <v>102570.390531432</v>
      </c>
      <c r="C32" s="5">
        <v>76.450599999999994</v>
      </c>
      <c r="D32" s="5">
        <v>71742.511518900006</v>
      </c>
      <c r="E32" s="5">
        <v>26375.357768040001</v>
      </c>
      <c r="F32" s="5">
        <v>200764.71041837201</v>
      </c>
      <c r="G32" s="5"/>
      <c r="H32" s="5"/>
      <c r="I32" s="5"/>
    </row>
    <row r="33" spans="1:9" s="9" customFormat="1" x14ac:dyDescent="0.2">
      <c r="A33" s="7" t="s">
        <v>147</v>
      </c>
      <c r="B33" s="8">
        <v>1270744.2310318309</v>
      </c>
      <c r="C33" s="8">
        <v>215858.9184</v>
      </c>
      <c r="D33" s="8">
        <v>35848.727250750002</v>
      </c>
      <c r="E33" s="8">
        <v>11632.94939105</v>
      </c>
      <c r="F33" s="8">
        <v>1534084.8260736309</v>
      </c>
      <c r="G33" s="8"/>
      <c r="H33" s="8"/>
      <c r="I33" s="8"/>
    </row>
    <row r="34" spans="1:9" s="9" customFormat="1" x14ac:dyDescent="0.2">
      <c r="A34" s="7" t="s">
        <v>148</v>
      </c>
      <c r="B34" s="8">
        <v>1252092.4224583809</v>
      </c>
      <c r="C34" s="8">
        <v>208541.7384</v>
      </c>
      <c r="D34" s="8">
        <v>30718.245660650002</v>
      </c>
      <c r="E34" s="8">
        <v>11053.772906550001</v>
      </c>
      <c r="F34" s="8">
        <v>1502406.1794255809</v>
      </c>
      <c r="G34" s="8"/>
      <c r="H34" s="8"/>
      <c r="I34" s="8"/>
    </row>
    <row r="35" spans="1:9" s="9" customFormat="1" x14ac:dyDescent="0.2">
      <c r="A35" s="7" t="s">
        <v>149</v>
      </c>
      <c r="B35" s="8">
        <v>6044.2406967079996</v>
      </c>
      <c r="C35" s="8">
        <v>899.31444840999995</v>
      </c>
      <c r="D35" s="8">
        <v>11948.720039620001</v>
      </c>
      <c r="E35" s="8">
        <v>2331.2515475199998</v>
      </c>
      <c r="F35" s="8">
        <v>20324.212283847999</v>
      </c>
      <c r="G35" s="8"/>
      <c r="H35" s="8"/>
      <c r="I35" s="8"/>
    </row>
    <row r="36" spans="1:9" s="9" customFormat="1" x14ac:dyDescent="0.2">
      <c r="A36" s="7" t="s">
        <v>150</v>
      </c>
      <c r="B36" s="8">
        <v>0</v>
      </c>
      <c r="C36" s="8">
        <v>0</v>
      </c>
      <c r="D36" s="8">
        <v>156.94691252000001</v>
      </c>
      <c r="E36" s="8">
        <v>0</v>
      </c>
      <c r="F36" s="8">
        <v>156.94691252000001</v>
      </c>
      <c r="G36" s="8"/>
      <c r="H36" s="8"/>
      <c r="I36" s="8"/>
    </row>
    <row r="37" spans="1:9" s="9" customFormat="1" x14ac:dyDescent="0.2">
      <c r="A37" s="7" t="s">
        <v>151</v>
      </c>
      <c r="B37" s="8">
        <v>9026.4370244000002</v>
      </c>
      <c r="C37" s="8">
        <v>3712.7204400000001</v>
      </c>
      <c r="D37" s="8">
        <v>1409.10683356</v>
      </c>
      <c r="E37" s="8">
        <v>18.322313059999999</v>
      </c>
      <c r="F37" s="8">
        <v>13795.314571020001</v>
      </c>
      <c r="G37" s="8"/>
      <c r="H37" s="8"/>
      <c r="I37" s="8"/>
    </row>
    <row r="38" spans="1:9" s="9" customFormat="1" x14ac:dyDescent="0.2">
      <c r="A38" s="7" t="s">
        <v>383</v>
      </c>
      <c r="B38" s="8">
        <v>1177854.5340350231</v>
      </c>
      <c r="C38" s="8">
        <v>228818.66136612601</v>
      </c>
      <c r="D38" s="8">
        <v>3102.4474659699999</v>
      </c>
      <c r="E38" s="8">
        <v>7959.4127047600005</v>
      </c>
      <c r="F38" s="8">
        <v>1394116.684205753</v>
      </c>
      <c r="G38" s="8"/>
      <c r="H38" s="8"/>
      <c r="I38" s="8"/>
    </row>
    <row r="39" spans="1:9" s="9" customFormat="1" x14ac:dyDescent="0.2">
      <c r="A39" s="7" t="s">
        <v>152</v>
      </c>
      <c r="B39" s="8">
        <v>45.067399190000003</v>
      </c>
      <c r="C39" s="8">
        <v>0</v>
      </c>
      <c r="D39" s="8">
        <v>7050.2526936000004</v>
      </c>
      <c r="E39" s="8">
        <v>744.30534574000001</v>
      </c>
      <c r="F39" s="8">
        <v>7839.6254385299999</v>
      </c>
      <c r="G39" s="8"/>
      <c r="H39" s="8"/>
      <c r="I39" s="8"/>
    </row>
    <row r="40" spans="1:9" s="29" customFormat="1" x14ac:dyDescent="0.2">
      <c r="A40" s="7" t="s">
        <v>365</v>
      </c>
      <c r="B40" s="8">
        <v>59122.143303060002</v>
      </c>
      <c r="C40" s="8">
        <v>0</v>
      </c>
      <c r="D40" s="8">
        <v>7050.7717153800004</v>
      </c>
      <c r="E40" s="8">
        <v>0.48099546999999998</v>
      </c>
      <c r="F40" s="8">
        <v>66173.396013909995</v>
      </c>
      <c r="G40" s="5"/>
      <c r="H40" s="5"/>
      <c r="I40" s="5"/>
    </row>
    <row r="41" spans="1:9" s="29" customFormat="1" x14ac:dyDescent="0.2">
      <c r="A41" s="4" t="s">
        <v>153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/>
      <c r="H41" s="5"/>
      <c r="I41" s="5"/>
    </row>
    <row r="42" spans="1:9" s="29" customFormat="1" x14ac:dyDescent="0.2">
      <c r="A42" s="4" t="s">
        <v>154</v>
      </c>
      <c r="B42" s="5">
        <v>17235.132575250002</v>
      </c>
      <c r="C42" s="5">
        <v>7317.18</v>
      </c>
      <c r="D42" s="5">
        <v>5130.4815901000002</v>
      </c>
      <c r="E42" s="5">
        <v>402.04780749999998</v>
      </c>
      <c r="F42" s="5">
        <v>30084.841972850001</v>
      </c>
      <c r="G42" s="5"/>
      <c r="H42" s="5"/>
      <c r="I42" s="5"/>
    </row>
    <row r="43" spans="1:9" s="29" customFormat="1" x14ac:dyDescent="0.2">
      <c r="A43" s="4" t="s">
        <v>155</v>
      </c>
      <c r="B43" s="5">
        <v>1416.6759982000001</v>
      </c>
      <c r="C43" s="5">
        <v>0</v>
      </c>
      <c r="D43" s="5">
        <v>0</v>
      </c>
      <c r="E43" s="5">
        <v>177.12867700000001</v>
      </c>
      <c r="F43" s="5">
        <v>1593.8046752</v>
      </c>
      <c r="G43" s="5"/>
      <c r="H43" s="5"/>
      <c r="I43" s="5"/>
    </row>
    <row r="44" spans="1:9" s="9" customFormat="1" x14ac:dyDescent="0.2">
      <c r="A44" s="4" t="s">
        <v>156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8"/>
      <c r="H44" s="8"/>
      <c r="I44" s="8"/>
    </row>
    <row r="45" spans="1:9" s="29" customFormat="1" x14ac:dyDescent="0.2">
      <c r="A45" s="7" t="s">
        <v>157</v>
      </c>
      <c r="B45" s="8">
        <v>23953.66499949</v>
      </c>
      <c r="C45" s="8">
        <v>0</v>
      </c>
      <c r="D45" s="8">
        <v>7350.7446680000003</v>
      </c>
      <c r="E45" s="8">
        <v>118338.52793506</v>
      </c>
      <c r="F45" s="8">
        <v>149642.93760255</v>
      </c>
      <c r="G45" s="5"/>
      <c r="H45" s="5"/>
      <c r="I45" s="5"/>
    </row>
    <row r="46" spans="1:9" s="9" customFormat="1" x14ac:dyDescent="0.2">
      <c r="A46" s="4" t="s">
        <v>158</v>
      </c>
      <c r="B46" s="5">
        <v>118.033886</v>
      </c>
      <c r="C46" s="5">
        <v>0</v>
      </c>
      <c r="D46" s="5">
        <v>0</v>
      </c>
      <c r="E46" s="5">
        <v>89.702446019999996</v>
      </c>
      <c r="F46" s="5">
        <v>207.73633201999999</v>
      </c>
      <c r="G46" s="8"/>
      <c r="H46" s="8"/>
      <c r="I46" s="8"/>
    </row>
    <row r="47" spans="1:9" s="9" customFormat="1" x14ac:dyDescent="0.2">
      <c r="A47" s="7" t="s">
        <v>159</v>
      </c>
      <c r="B47" s="8">
        <v>23757.742250439998</v>
      </c>
      <c r="C47" s="8">
        <v>0</v>
      </c>
      <c r="D47" s="8">
        <v>7350.7446680000003</v>
      </c>
      <c r="E47" s="8">
        <v>118011.87949758</v>
      </c>
      <c r="F47" s="8">
        <v>149120.36641602</v>
      </c>
      <c r="G47" s="8"/>
      <c r="H47" s="8"/>
      <c r="I47" s="8"/>
    </row>
    <row r="48" spans="1:9" s="29" customFormat="1" x14ac:dyDescent="0.2">
      <c r="A48" s="7" t="s">
        <v>148</v>
      </c>
      <c r="B48" s="8">
        <v>23699.932070049999</v>
      </c>
      <c r="C48" s="8">
        <v>0</v>
      </c>
      <c r="D48" s="8">
        <v>7350.7446680000003</v>
      </c>
      <c r="E48" s="8">
        <v>115891.11053469</v>
      </c>
      <c r="F48" s="8">
        <v>146941.78727274001</v>
      </c>
      <c r="G48" s="5"/>
      <c r="H48" s="5"/>
      <c r="I48" s="5"/>
    </row>
    <row r="49" spans="1:9" s="29" customFormat="1" x14ac:dyDescent="0.2">
      <c r="A49" s="7" t="s">
        <v>149</v>
      </c>
      <c r="B49" s="8">
        <v>8.2200987899999998</v>
      </c>
      <c r="C49" s="8">
        <v>0</v>
      </c>
      <c r="D49" s="8">
        <v>7350.7446680000003</v>
      </c>
      <c r="E49" s="8">
        <v>2067.6942570199999</v>
      </c>
      <c r="F49" s="8">
        <v>9426.6590238099998</v>
      </c>
      <c r="G49" s="5"/>
      <c r="H49" s="5"/>
      <c r="I49" s="5"/>
    </row>
    <row r="50" spans="1:9" s="29" customFormat="1" x14ac:dyDescent="0.2">
      <c r="A50" s="7" t="s">
        <v>383</v>
      </c>
      <c r="B50" s="8">
        <v>23681.726846450001</v>
      </c>
      <c r="C50" s="8">
        <v>350</v>
      </c>
      <c r="D50" s="8">
        <v>0</v>
      </c>
      <c r="E50" s="8">
        <v>113823.41627767</v>
      </c>
      <c r="F50" s="8">
        <v>137505.14312411999</v>
      </c>
      <c r="G50" s="5"/>
      <c r="H50" s="5"/>
      <c r="I50" s="5"/>
    </row>
    <row r="51" spans="1:9" s="29" customFormat="1" x14ac:dyDescent="0.2">
      <c r="A51" s="7" t="s">
        <v>152</v>
      </c>
      <c r="B51" s="8">
        <v>9.9851248100000003</v>
      </c>
      <c r="C51" s="8">
        <v>0</v>
      </c>
      <c r="D51" s="8">
        <v>0</v>
      </c>
      <c r="E51" s="8">
        <v>0</v>
      </c>
      <c r="F51" s="8">
        <v>9.9851248100000003</v>
      </c>
      <c r="G51" s="5"/>
      <c r="H51" s="5"/>
      <c r="I51" s="5"/>
    </row>
    <row r="52" spans="1:9" s="9" customFormat="1" x14ac:dyDescent="0.2">
      <c r="A52" s="4" t="s">
        <v>153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8"/>
      <c r="H52" s="8"/>
      <c r="I52" s="8"/>
    </row>
    <row r="53" spans="1:9" s="9" customFormat="1" x14ac:dyDescent="0.2">
      <c r="A53" s="4" t="s">
        <v>154</v>
      </c>
      <c r="B53" s="5">
        <v>0</v>
      </c>
      <c r="C53" s="5">
        <v>0</v>
      </c>
      <c r="D53" s="5">
        <v>0</v>
      </c>
      <c r="E53" s="5">
        <v>2120.7689628899998</v>
      </c>
      <c r="F53" s="5">
        <v>2120.7689628899998</v>
      </c>
      <c r="G53" s="8"/>
      <c r="H53" s="8"/>
      <c r="I53" s="8"/>
    </row>
    <row r="54" spans="1:9" s="9" customFormat="1" x14ac:dyDescent="0.2">
      <c r="A54" s="4" t="s">
        <v>155</v>
      </c>
      <c r="B54" s="5">
        <v>57.810180389999999</v>
      </c>
      <c r="C54" s="5">
        <v>0</v>
      </c>
      <c r="D54" s="5">
        <v>0</v>
      </c>
      <c r="E54" s="5">
        <v>0</v>
      </c>
      <c r="F54" s="5">
        <v>57.810180389999999</v>
      </c>
      <c r="G54" s="8"/>
      <c r="H54" s="8"/>
      <c r="I54" s="8"/>
    </row>
    <row r="55" spans="1:9" s="29" customFormat="1" x14ac:dyDescent="0.2">
      <c r="A55" s="4" t="s">
        <v>160</v>
      </c>
      <c r="B55" s="5">
        <v>77.888863049999998</v>
      </c>
      <c r="C55" s="5">
        <v>0</v>
      </c>
      <c r="D55" s="5">
        <v>0</v>
      </c>
      <c r="E55" s="5">
        <v>236.94599145999999</v>
      </c>
      <c r="F55" s="5">
        <v>314.83485451000001</v>
      </c>
      <c r="G55" s="5"/>
      <c r="H55" s="5"/>
      <c r="I55" s="5"/>
    </row>
    <row r="56" spans="1:9" s="29" customFormat="1" x14ac:dyDescent="0.2">
      <c r="A56" s="7" t="s">
        <v>161</v>
      </c>
      <c r="B56" s="8">
        <v>5182066.8472596696</v>
      </c>
      <c r="C56" s="8">
        <v>200502.78700000001</v>
      </c>
      <c r="D56" s="8">
        <v>8714350.7806399912</v>
      </c>
      <c r="E56" s="8">
        <v>672912.67485048994</v>
      </c>
      <c r="F56" s="8">
        <v>14769833.08975015</v>
      </c>
      <c r="G56" s="5"/>
      <c r="H56" s="5"/>
      <c r="I56" s="5"/>
    </row>
    <row r="57" spans="1:9" s="29" customFormat="1" x14ac:dyDescent="0.2">
      <c r="A57" s="7" t="s">
        <v>162</v>
      </c>
      <c r="B57" s="8">
        <v>5178495.671272696</v>
      </c>
      <c r="C57" s="8">
        <v>200502.78700000001</v>
      </c>
      <c r="D57" s="8">
        <v>8709701.1831535697</v>
      </c>
      <c r="E57" s="8">
        <v>672912.67485048994</v>
      </c>
      <c r="F57" s="8">
        <v>14761612.316276755</v>
      </c>
      <c r="G57" s="5"/>
      <c r="H57" s="5"/>
      <c r="I57" s="5"/>
    </row>
    <row r="58" spans="1:9" s="29" customFormat="1" x14ac:dyDescent="0.2">
      <c r="A58" s="7" t="s">
        <v>163</v>
      </c>
      <c r="B58" s="8">
        <v>4916305.7893261444</v>
      </c>
      <c r="C58" s="8">
        <v>200502.78700000001</v>
      </c>
      <c r="D58" s="8">
        <v>8105602.8453196995</v>
      </c>
      <c r="E58" s="8">
        <v>494551.4357348</v>
      </c>
      <c r="F58" s="8">
        <v>13716962.857380643</v>
      </c>
      <c r="G58" s="5"/>
      <c r="H58" s="5"/>
      <c r="I58" s="5"/>
    </row>
    <row r="59" spans="1:9" s="29" customFormat="1" x14ac:dyDescent="0.2">
      <c r="A59" s="4" t="s">
        <v>164</v>
      </c>
      <c r="B59" s="5">
        <v>1789748.927056215</v>
      </c>
      <c r="C59" s="5">
        <v>0</v>
      </c>
      <c r="D59" s="5">
        <v>2183729.5681805098</v>
      </c>
      <c r="E59" s="5">
        <v>205053.07865253999</v>
      </c>
      <c r="F59" s="5">
        <v>4178531.5738892648</v>
      </c>
      <c r="G59" s="5"/>
      <c r="H59" s="5"/>
      <c r="I59" s="5"/>
    </row>
    <row r="60" spans="1:9" s="29" customFormat="1" x14ac:dyDescent="0.2">
      <c r="A60" s="4" t="s">
        <v>165</v>
      </c>
      <c r="B60" s="5">
        <v>90493.377648886395</v>
      </c>
      <c r="C60" s="5">
        <v>21571.039199999999</v>
      </c>
      <c r="D60" s="5">
        <v>333095.25896344997</v>
      </c>
      <c r="E60" s="5">
        <v>27658.774830990002</v>
      </c>
      <c r="F60" s="5">
        <v>472818.45064332639</v>
      </c>
      <c r="G60" s="5"/>
      <c r="H60" s="5"/>
      <c r="I60" s="5"/>
    </row>
    <row r="61" spans="1:9" s="9" customFormat="1" x14ac:dyDescent="0.2">
      <c r="A61" s="4" t="s">
        <v>166</v>
      </c>
      <c r="B61" s="5">
        <v>3461.3038931453998</v>
      </c>
      <c r="C61" s="5">
        <v>712.65381654539999</v>
      </c>
      <c r="D61" s="5">
        <v>47.590268000000002</v>
      </c>
      <c r="E61" s="5">
        <v>36.582944589999997</v>
      </c>
      <c r="F61" s="5">
        <v>3545.4771057354001</v>
      </c>
      <c r="G61" s="8"/>
      <c r="H61" s="8"/>
      <c r="I61" s="8"/>
    </row>
    <row r="62" spans="1:9" s="9" customFormat="1" x14ac:dyDescent="0.2">
      <c r="A62" s="4" t="s">
        <v>367</v>
      </c>
      <c r="B62" s="5">
        <v>59320.598929460197</v>
      </c>
      <c r="C62" s="5">
        <v>23708.918663880198</v>
      </c>
      <c r="D62" s="5">
        <v>322953.53899377998</v>
      </c>
      <c r="E62" s="5">
        <v>26664.34392259</v>
      </c>
      <c r="F62" s="5">
        <v>430509.52104583022</v>
      </c>
      <c r="G62" s="8"/>
      <c r="H62" s="8"/>
      <c r="I62" s="8"/>
    </row>
    <row r="63" spans="1:9" s="29" customFormat="1" x14ac:dyDescent="0.2">
      <c r="A63" s="4" t="s">
        <v>384</v>
      </c>
      <c r="B63" s="5">
        <v>575.55612766939998</v>
      </c>
      <c r="C63" s="5">
        <v>59.934496409399998</v>
      </c>
      <c r="D63" s="5">
        <v>0</v>
      </c>
      <c r="E63" s="5">
        <v>4.0517399300000001</v>
      </c>
      <c r="F63" s="5">
        <v>579.60786759940004</v>
      </c>
      <c r="G63" s="5"/>
      <c r="H63" s="5"/>
      <c r="I63" s="5"/>
    </row>
    <row r="64" spans="1:9" s="29" customFormat="1" x14ac:dyDescent="0.2">
      <c r="A64" s="4" t="s">
        <v>385</v>
      </c>
      <c r="B64" s="5">
        <v>18962.4537520509</v>
      </c>
      <c r="C64" s="5">
        <v>210.22089808090001</v>
      </c>
      <c r="D64" s="5">
        <v>14.184614120000001</v>
      </c>
      <c r="E64" s="5">
        <v>15.2268534</v>
      </c>
      <c r="F64" s="5">
        <v>18991.8652195709</v>
      </c>
      <c r="G64" s="5"/>
      <c r="H64" s="5"/>
      <c r="I64" s="5"/>
    </row>
    <row r="65" spans="1:9" s="29" customFormat="1" x14ac:dyDescent="0.2">
      <c r="A65" s="4" t="s">
        <v>364</v>
      </c>
      <c r="B65" s="5">
        <v>8173.4649465604998</v>
      </c>
      <c r="C65" s="5">
        <v>73.296567975499997</v>
      </c>
      <c r="D65" s="5">
        <v>10079.945087550001</v>
      </c>
      <c r="E65" s="5">
        <v>938.56937047999998</v>
      </c>
      <c r="F65" s="5">
        <v>19191.9794045905</v>
      </c>
      <c r="G65" s="5"/>
      <c r="H65" s="5"/>
      <c r="I65" s="5"/>
    </row>
    <row r="66" spans="1:9" s="29" customFormat="1" x14ac:dyDescent="0.2">
      <c r="A66" s="4" t="s">
        <v>167</v>
      </c>
      <c r="B66" s="5">
        <v>910711.47213619563</v>
      </c>
      <c r="C66" s="5">
        <v>7487.7559000000001</v>
      </c>
      <c r="D66" s="5">
        <v>335318.66308748</v>
      </c>
      <c r="E66" s="5">
        <v>183061.65638122999</v>
      </c>
      <c r="F66" s="5">
        <v>1436579.5475049056</v>
      </c>
      <c r="G66" s="5"/>
      <c r="H66" s="5"/>
      <c r="I66" s="5"/>
    </row>
    <row r="67" spans="1:9" s="9" customFormat="1" x14ac:dyDescent="0.2">
      <c r="A67" s="7" t="s">
        <v>168</v>
      </c>
      <c r="B67" s="8">
        <v>12761.56767997</v>
      </c>
      <c r="C67" s="8">
        <v>0</v>
      </c>
      <c r="D67" s="8">
        <v>2261831.2187521299</v>
      </c>
      <c r="E67" s="8">
        <v>6856.6314069800001</v>
      </c>
      <c r="F67" s="8">
        <v>2281449.4178390801</v>
      </c>
      <c r="G67" s="8"/>
      <c r="H67" s="8"/>
      <c r="I67" s="8"/>
    </row>
    <row r="68" spans="1:9" s="29" customFormat="1" x14ac:dyDescent="0.2">
      <c r="A68" s="7" t="s">
        <v>169</v>
      </c>
      <c r="B68" s="8">
        <v>8625.4746450799994</v>
      </c>
      <c r="C68" s="8">
        <v>0</v>
      </c>
      <c r="D68" s="8">
        <v>1851621.5917446599</v>
      </c>
      <c r="E68" s="8">
        <v>6854.5236315800003</v>
      </c>
      <c r="F68" s="8">
        <v>1867101.5900213199</v>
      </c>
      <c r="G68" s="5"/>
      <c r="H68" s="5"/>
      <c r="I68" s="5"/>
    </row>
    <row r="69" spans="1:9" s="29" customFormat="1" x14ac:dyDescent="0.2">
      <c r="A69" s="4" t="s">
        <v>143</v>
      </c>
      <c r="B69" s="5">
        <v>444.52991209999999</v>
      </c>
      <c r="C69" s="5">
        <v>0</v>
      </c>
      <c r="D69" s="5">
        <v>56.014108120000003</v>
      </c>
      <c r="E69" s="5">
        <v>4540.7812616299998</v>
      </c>
      <c r="F69" s="5">
        <v>5041.3252818499996</v>
      </c>
      <c r="G69" s="5"/>
      <c r="H69" s="5"/>
      <c r="I69" s="5"/>
    </row>
    <row r="70" spans="1:9" s="29" customFormat="1" x14ac:dyDescent="0.2">
      <c r="A70" s="4" t="s">
        <v>142</v>
      </c>
      <c r="B70" s="5">
        <v>0</v>
      </c>
      <c r="C70" s="5">
        <v>0</v>
      </c>
      <c r="D70" s="5">
        <v>0</v>
      </c>
      <c r="E70" s="5">
        <v>2212.25051962</v>
      </c>
      <c r="F70" s="5">
        <v>2212.25051962</v>
      </c>
      <c r="G70" s="5"/>
      <c r="H70" s="5"/>
      <c r="I70" s="5"/>
    </row>
    <row r="71" spans="1:9" s="29" customFormat="1" x14ac:dyDescent="0.2">
      <c r="A71" s="4" t="s">
        <v>144</v>
      </c>
      <c r="B71" s="5">
        <v>8180.9447329799996</v>
      </c>
      <c r="C71" s="5">
        <v>0</v>
      </c>
      <c r="D71" s="5">
        <v>1851565.5776365399</v>
      </c>
      <c r="E71" s="5">
        <v>101.49185033000001</v>
      </c>
      <c r="F71" s="5">
        <v>1859848.0142198501</v>
      </c>
      <c r="G71" s="5"/>
      <c r="H71" s="5"/>
      <c r="I71" s="5"/>
    </row>
    <row r="72" spans="1:9" s="29" customFormat="1" x14ac:dyDescent="0.2">
      <c r="A72" s="4" t="s">
        <v>170</v>
      </c>
      <c r="B72" s="5">
        <v>4136.0930348900001</v>
      </c>
      <c r="C72" s="5">
        <v>0</v>
      </c>
      <c r="D72" s="5">
        <v>410209.62700747</v>
      </c>
      <c r="E72" s="5">
        <v>2.1077754</v>
      </c>
      <c r="F72" s="5">
        <v>414347.82781776</v>
      </c>
      <c r="G72" s="5"/>
      <c r="H72" s="5"/>
      <c r="I72" s="5"/>
    </row>
    <row r="73" spans="1:9" s="29" customFormat="1" x14ac:dyDescent="0.2">
      <c r="A73" s="7" t="s">
        <v>171</v>
      </c>
      <c r="B73" s="8">
        <v>2112590.4448048766</v>
      </c>
      <c r="C73" s="8">
        <v>171443.99189999999</v>
      </c>
      <c r="D73" s="8">
        <v>2991628.1363361301</v>
      </c>
      <c r="E73" s="8">
        <v>71921.294463059996</v>
      </c>
      <c r="F73" s="8">
        <v>5347583.8675040668</v>
      </c>
      <c r="G73" s="5"/>
      <c r="H73" s="5"/>
      <c r="I73" s="5"/>
    </row>
    <row r="74" spans="1:9" s="29" customFormat="1" x14ac:dyDescent="0.2">
      <c r="A74" s="4" t="s">
        <v>172</v>
      </c>
      <c r="B74" s="5">
        <v>34226.750172332999</v>
      </c>
      <c r="C74" s="5">
        <v>0</v>
      </c>
      <c r="D74" s="5">
        <v>1734878.00382817</v>
      </c>
      <c r="E74" s="5">
        <v>45301.830813760003</v>
      </c>
      <c r="F74" s="5">
        <v>1814406.584814263</v>
      </c>
      <c r="G74" s="5"/>
      <c r="H74" s="5"/>
      <c r="I74" s="5"/>
    </row>
    <row r="75" spans="1:9" s="29" customFormat="1" x14ac:dyDescent="0.2">
      <c r="A75" s="4" t="s">
        <v>173</v>
      </c>
      <c r="B75" s="5">
        <v>3106.0772588300001</v>
      </c>
      <c r="C75" s="5">
        <v>1162.2965591</v>
      </c>
      <c r="D75" s="5">
        <v>1519717.73992432</v>
      </c>
      <c r="E75" s="5">
        <v>18732.248456130001</v>
      </c>
      <c r="F75" s="5">
        <v>1541556.06563928</v>
      </c>
      <c r="G75" s="5"/>
      <c r="H75" s="5"/>
      <c r="I75" s="5"/>
    </row>
    <row r="76" spans="1:9" s="29" customFormat="1" x14ac:dyDescent="0.2">
      <c r="A76" s="4" t="s">
        <v>174</v>
      </c>
      <c r="B76" s="5">
        <v>14269.390313193</v>
      </c>
      <c r="C76" s="5">
        <v>122.84490405</v>
      </c>
      <c r="D76" s="5">
        <v>205557.80081657</v>
      </c>
      <c r="E76" s="5">
        <v>0</v>
      </c>
      <c r="F76" s="5">
        <v>219827.191129763</v>
      </c>
      <c r="G76" s="5"/>
      <c r="H76" s="5"/>
      <c r="I76" s="5"/>
    </row>
    <row r="77" spans="1:9" s="9" customFormat="1" x14ac:dyDescent="0.2">
      <c r="A77" s="4" t="s">
        <v>188</v>
      </c>
      <c r="B77" s="5">
        <v>16</v>
      </c>
      <c r="C77" s="5">
        <v>0</v>
      </c>
      <c r="D77" s="5">
        <v>1544.4705269999999</v>
      </c>
      <c r="E77" s="5">
        <v>0</v>
      </c>
      <c r="F77" s="5">
        <v>1560.4705269999999</v>
      </c>
      <c r="G77" s="8"/>
      <c r="H77" s="8"/>
      <c r="I77" s="8"/>
    </row>
    <row r="78" spans="1:9" s="9" customFormat="1" x14ac:dyDescent="0.2">
      <c r="A78" s="4" t="s">
        <v>189</v>
      </c>
      <c r="B78" s="5">
        <v>14597.1598832</v>
      </c>
      <c r="C78" s="5">
        <v>799.04749544000003</v>
      </c>
      <c r="D78" s="5">
        <v>20.836881999999999</v>
      </c>
      <c r="E78" s="5">
        <v>6363.0379101400003</v>
      </c>
      <c r="F78" s="5">
        <v>20981.034675340001</v>
      </c>
      <c r="G78" s="8"/>
      <c r="H78" s="8"/>
      <c r="I78" s="8"/>
    </row>
    <row r="79" spans="1:9" s="29" customFormat="1" x14ac:dyDescent="0.2">
      <c r="A79" s="4" t="s">
        <v>175</v>
      </c>
      <c r="B79" s="5">
        <v>2113.7785461100002</v>
      </c>
      <c r="C79" s="5">
        <v>431.54746375000002</v>
      </c>
      <c r="D79" s="5">
        <v>8021.8556782799997</v>
      </c>
      <c r="E79" s="5">
        <v>20204.059437489999</v>
      </c>
      <c r="F79" s="5">
        <v>30339.693661879999</v>
      </c>
      <c r="G79" s="5"/>
      <c r="H79" s="5"/>
      <c r="I79" s="5"/>
    </row>
    <row r="80" spans="1:9" s="29" customFormat="1" x14ac:dyDescent="0.2">
      <c r="A80" s="4" t="s">
        <v>176</v>
      </c>
      <c r="B80" s="5">
        <v>124.344171</v>
      </c>
      <c r="C80" s="5">
        <v>0.4</v>
      </c>
      <c r="D80" s="5">
        <v>15.3</v>
      </c>
      <c r="E80" s="5">
        <v>2.4850099999999999</v>
      </c>
      <c r="F80" s="5">
        <v>142.12918099999999</v>
      </c>
      <c r="G80" s="5"/>
      <c r="H80" s="5"/>
      <c r="I80" s="5"/>
    </row>
    <row r="81" spans="1:9" s="9" customFormat="1" x14ac:dyDescent="0.2">
      <c r="A81" s="4" t="s">
        <v>177</v>
      </c>
      <c r="B81" s="5">
        <v>2072523.6856532888</v>
      </c>
      <c r="C81" s="5">
        <v>171443.99189999999</v>
      </c>
      <c r="D81" s="5">
        <v>1247954.7641833101</v>
      </c>
      <c r="E81" s="5">
        <v>26589.027589699999</v>
      </c>
      <c r="F81" s="5">
        <v>3518511.4693262982</v>
      </c>
      <c r="G81" s="8"/>
      <c r="H81" s="8"/>
      <c r="I81" s="8"/>
    </row>
    <row r="82" spans="1:9" s="29" customFormat="1" x14ac:dyDescent="0.2">
      <c r="A82" s="4" t="s">
        <v>178</v>
      </c>
      <c r="B82" s="5">
        <v>5840.0089792549998</v>
      </c>
      <c r="C82" s="5">
        <v>0</v>
      </c>
      <c r="D82" s="5">
        <v>8795.3683246500004</v>
      </c>
      <c r="E82" s="5">
        <v>30.4360596</v>
      </c>
      <c r="F82" s="5">
        <v>14665.813363505</v>
      </c>
      <c r="G82" s="5"/>
      <c r="H82" s="5"/>
      <c r="I82" s="5"/>
    </row>
    <row r="83" spans="1:9" s="29" customFormat="1" x14ac:dyDescent="0.2">
      <c r="A83" s="4" t="s">
        <v>179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/>
      <c r="H83" s="5"/>
      <c r="I83" s="5"/>
    </row>
    <row r="84" spans="1:9" s="9" customFormat="1" x14ac:dyDescent="0.2">
      <c r="A84" s="7" t="s">
        <v>180</v>
      </c>
      <c r="B84" s="8">
        <v>262189.88194655202</v>
      </c>
      <c r="C84" s="8">
        <v>0</v>
      </c>
      <c r="D84" s="8">
        <v>604098.33783386997</v>
      </c>
      <c r="E84" s="8">
        <v>178361.23911569</v>
      </c>
      <c r="F84" s="8">
        <v>1044649.458896112</v>
      </c>
      <c r="G84" s="8"/>
      <c r="H84" s="8"/>
      <c r="I84" s="8"/>
    </row>
    <row r="85" spans="1:9" s="29" customFormat="1" x14ac:dyDescent="0.2">
      <c r="A85" s="7" t="s">
        <v>181</v>
      </c>
      <c r="B85" s="8">
        <v>217132.430539872</v>
      </c>
      <c r="C85" s="8">
        <v>0</v>
      </c>
      <c r="D85" s="8">
        <v>257882.81247464</v>
      </c>
      <c r="E85" s="8">
        <v>169185.66069670999</v>
      </c>
      <c r="F85" s="8">
        <v>644200.903711222</v>
      </c>
      <c r="G85" s="5"/>
      <c r="H85" s="5"/>
      <c r="I85" s="5"/>
    </row>
    <row r="86" spans="1:9" s="29" customFormat="1" x14ac:dyDescent="0.2">
      <c r="A86" s="4" t="s">
        <v>182</v>
      </c>
      <c r="B86" s="5">
        <v>95007.402259619994</v>
      </c>
      <c r="C86" s="5">
        <v>0</v>
      </c>
      <c r="D86" s="5">
        <v>42820.185196159997</v>
      </c>
      <c r="E86" s="5">
        <v>24621.920914179998</v>
      </c>
      <c r="F86" s="5">
        <v>162449.50836996001</v>
      </c>
      <c r="G86" s="5"/>
      <c r="H86" s="5"/>
      <c r="I86" s="5"/>
    </row>
    <row r="87" spans="1:9" s="29" customFormat="1" x14ac:dyDescent="0.2">
      <c r="A87" s="4" t="s">
        <v>183</v>
      </c>
      <c r="B87" s="5">
        <v>122125.02828025199</v>
      </c>
      <c r="C87" s="5">
        <v>0</v>
      </c>
      <c r="D87" s="5">
        <v>215062.62727848001</v>
      </c>
      <c r="E87" s="5">
        <v>144563.73978253</v>
      </c>
      <c r="F87" s="5">
        <v>481751.39534126199</v>
      </c>
      <c r="G87" s="5"/>
      <c r="H87" s="5"/>
      <c r="I87" s="5"/>
    </row>
    <row r="88" spans="1:9" s="29" customFormat="1" x14ac:dyDescent="0.2">
      <c r="A88" s="7" t="s">
        <v>184</v>
      </c>
      <c r="B88" s="8">
        <v>3195.02628086</v>
      </c>
      <c r="C88" s="8">
        <v>0</v>
      </c>
      <c r="D88" s="8">
        <v>11503.911182899999</v>
      </c>
      <c r="E88" s="8">
        <v>4875.2415857400001</v>
      </c>
      <c r="F88" s="8">
        <v>19574.179049499999</v>
      </c>
      <c r="G88" s="5"/>
      <c r="H88" s="5"/>
      <c r="I88" s="5"/>
    </row>
    <row r="89" spans="1:9" s="29" customFormat="1" x14ac:dyDescent="0.2">
      <c r="A89" s="4" t="s">
        <v>185</v>
      </c>
      <c r="B89" s="5">
        <v>2215.5067446399999</v>
      </c>
      <c r="C89" s="5">
        <v>0</v>
      </c>
      <c r="D89" s="5">
        <v>11503.911182899999</v>
      </c>
      <c r="E89" s="5">
        <v>4141.5719857399999</v>
      </c>
      <c r="F89" s="5">
        <v>17860.989913279998</v>
      </c>
      <c r="G89" s="5"/>
      <c r="H89" s="5"/>
      <c r="I89" s="5"/>
    </row>
    <row r="90" spans="1:9" s="29" customFormat="1" x14ac:dyDescent="0.2">
      <c r="A90" s="4" t="s">
        <v>186</v>
      </c>
      <c r="B90" s="5">
        <v>979.51953621999996</v>
      </c>
      <c r="C90" s="5">
        <v>0</v>
      </c>
      <c r="D90" s="5">
        <v>0</v>
      </c>
      <c r="E90" s="5">
        <v>733.66959999999995</v>
      </c>
      <c r="F90" s="5">
        <v>1713.1891362199999</v>
      </c>
      <c r="G90" s="5"/>
      <c r="H90" s="5"/>
      <c r="I90" s="5"/>
    </row>
    <row r="91" spans="1:9" s="29" customFormat="1" x14ac:dyDescent="0.2">
      <c r="A91" s="7" t="s">
        <v>187</v>
      </c>
      <c r="B91" s="8">
        <v>41862.425125820002</v>
      </c>
      <c r="C91" s="8">
        <v>0</v>
      </c>
      <c r="D91" s="8">
        <v>334711.61417632998</v>
      </c>
      <c r="E91" s="8">
        <v>4300.3368332399996</v>
      </c>
      <c r="F91" s="8">
        <v>380874.37613539002</v>
      </c>
      <c r="G91" s="5"/>
      <c r="H91" s="5"/>
      <c r="I91" s="5"/>
    </row>
    <row r="92" spans="1:9" s="29" customFormat="1" x14ac:dyDescent="0.2">
      <c r="A92" s="4" t="s">
        <v>172</v>
      </c>
      <c r="B92" s="5">
        <v>40139.469218500002</v>
      </c>
      <c r="C92" s="5">
        <v>0</v>
      </c>
      <c r="D92" s="5">
        <v>328527.5884678</v>
      </c>
      <c r="E92" s="5">
        <v>2292.3969857299999</v>
      </c>
      <c r="F92" s="5">
        <v>370959.45467203</v>
      </c>
      <c r="G92" s="5"/>
      <c r="H92" s="5"/>
      <c r="I92" s="5"/>
    </row>
    <row r="93" spans="1:9" s="29" customFormat="1" x14ac:dyDescent="0.2">
      <c r="A93" s="4" t="s">
        <v>173</v>
      </c>
      <c r="B93" s="5">
        <v>15165.513498939999</v>
      </c>
      <c r="C93" s="5">
        <v>0</v>
      </c>
      <c r="D93" s="5">
        <v>49198.054960250003</v>
      </c>
      <c r="E93" s="5">
        <v>1007.98889661</v>
      </c>
      <c r="F93" s="5">
        <v>65371.557355800003</v>
      </c>
      <c r="G93" s="5"/>
      <c r="H93" s="5"/>
      <c r="I93" s="5"/>
    </row>
    <row r="94" spans="1:9" s="9" customFormat="1" x14ac:dyDescent="0.2">
      <c r="A94" s="4" t="s">
        <v>174</v>
      </c>
      <c r="B94" s="5">
        <v>6.7075776999999999</v>
      </c>
      <c r="C94" s="5">
        <v>0</v>
      </c>
      <c r="D94" s="5">
        <v>19544.428855130001</v>
      </c>
      <c r="E94" s="5">
        <v>0</v>
      </c>
      <c r="F94" s="5">
        <v>19551.136432830001</v>
      </c>
      <c r="G94" s="8"/>
      <c r="H94" s="8"/>
      <c r="I94" s="8"/>
    </row>
    <row r="95" spans="1:9" s="29" customFormat="1" x14ac:dyDescent="0.2">
      <c r="A95" s="4" t="s">
        <v>188</v>
      </c>
      <c r="B95" s="5">
        <v>14820.9448127</v>
      </c>
      <c r="C95" s="5">
        <v>0</v>
      </c>
      <c r="D95" s="5">
        <v>3620.5886848300001</v>
      </c>
      <c r="E95" s="5">
        <v>0</v>
      </c>
      <c r="F95" s="5">
        <v>18441.533497529999</v>
      </c>
      <c r="G95" s="5"/>
      <c r="H95" s="5"/>
      <c r="I95" s="5"/>
    </row>
    <row r="96" spans="1:9" s="29" customFormat="1" x14ac:dyDescent="0.2">
      <c r="A96" s="4" t="s">
        <v>189</v>
      </c>
      <c r="B96" s="5">
        <v>7350.7446680000003</v>
      </c>
      <c r="C96" s="5">
        <v>0</v>
      </c>
      <c r="D96" s="5">
        <v>26437.581860319999</v>
      </c>
      <c r="E96" s="5">
        <v>554.02637808999998</v>
      </c>
      <c r="F96" s="5">
        <v>34342.35290641</v>
      </c>
      <c r="G96" s="5"/>
      <c r="H96" s="5"/>
      <c r="I96" s="5"/>
    </row>
    <row r="97" spans="1:9" s="29" customFormat="1" x14ac:dyDescent="0.2">
      <c r="A97" s="4" t="s">
        <v>175</v>
      </c>
      <c r="B97" s="5">
        <v>2295.5586611600002</v>
      </c>
      <c r="C97" s="5">
        <v>306.64915802000002</v>
      </c>
      <c r="D97" s="5">
        <v>113823.41627767</v>
      </c>
      <c r="E97" s="5">
        <v>694.99258589999999</v>
      </c>
      <c r="F97" s="5">
        <v>116813.96752473</v>
      </c>
      <c r="G97" s="5"/>
      <c r="H97" s="5"/>
      <c r="I97" s="5"/>
    </row>
    <row r="98" spans="1:9" s="29" customFormat="1" x14ac:dyDescent="0.2">
      <c r="A98" s="4" t="s">
        <v>176</v>
      </c>
      <c r="B98" s="5">
        <v>500</v>
      </c>
      <c r="C98" s="5">
        <v>0</v>
      </c>
      <c r="D98" s="5">
        <v>115903.51782959999</v>
      </c>
      <c r="E98" s="5">
        <v>35.389125129999996</v>
      </c>
      <c r="F98" s="5">
        <v>116438.90695473</v>
      </c>
      <c r="G98" s="5"/>
      <c r="H98" s="5"/>
      <c r="I98" s="5"/>
    </row>
    <row r="99" spans="1:9" s="29" customFormat="1" x14ac:dyDescent="0.2">
      <c r="A99" s="4" t="s">
        <v>177</v>
      </c>
      <c r="B99" s="5">
        <v>1720.2475780899999</v>
      </c>
      <c r="C99" s="5">
        <v>0</v>
      </c>
      <c r="D99" s="5">
        <v>6184.02570853</v>
      </c>
      <c r="E99" s="5">
        <v>2005.6447717799999</v>
      </c>
      <c r="F99" s="5">
        <v>9909.9180584000005</v>
      </c>
      <c r="G99" s="5"/>
      <c r="H99" s="5"/>
      <c r="I99" s="5"/>
    </row>
    <row r="100" spans="1:9" s="9" customFormat="1" x14ac:dyDescent="0.2">
      <c r="A100" s="4" t="s">
        <v>178</v>
      </c>
      <c r="B100" s="5">
        <v>2.7083292299999999</v>
      </c>
      <c r="C100" s="5">
        <v>0</v>
      </c>
      <c r="D100" s="5">
        <v>0</v>
      </c>
      <c r="E100" s="5">
        <v>2.2950757300000002</v>
      </c>
      <c r="F100" s="5">
        <v>5.0034049600000001</v>
      </c>
      <c r="G100" s="8"/>
      <c r="H100" s="8"/>
      <c r="I100" s="8"/>
    </row>
    <row r="101" spans="1:9" s="9" customFormat="1" x14ac:dyDescent="0.2">
      <c r="A101" s="7" t="s">
        <v>190</v>
      </c>
      <c r="B101" s="8">
        <v>3571.1759869739999</v>
      </c>
      <c r="C101" s="8">
        <v>0</v>
      </c>
      <c r="D101" s="8">
        <v>4649.5974864199998</v>
      </c>
      <c r="E101" s="8">
        <v>0</v>
      </c>
      <c r="F101" s="8">
        <v>8220.7734733939997</v>
      </c>
      <c r="G101" s="8"/>
      <c r="H101" s="8"/>
      <c r="I101" s="8"/>
    </row>
    <row r="102" spans="1:9" s="9" customFormat="1" x14ac:dyDescent="0.2">
      <c r="A102" s="4" t="s">
        <v>191</v>
      </c>
      <c r="B102" s="5">
        <v>21853.303489220001</v>
      </c>
      <c r="C102" s="5">
        <v>0</v>
      </c>
      <c r="D102" s="5">
        <v>4649.5974864199998</v>
      </c>
      <c r="E102" s="5">
        <v>0</v>
      </c>
      <c r="F102" s="5">
        <v>26502.900975640001</v>
      </c>
      <c r="G102" s="8"/>
      <c r="H102" s="8"/>
      <c r="I102" s="8"/>
    </row>
    <row r="103" spans="1:9" s="29" customFormat="1" x14ac:dyDescent="0.2">
      <c r="A103" s="4" t="s">
        <v>192</v>
      </c>
      <c r="B103" s="5">
        <v>18282.127502245999</v>
      </c>
      <c r="C103" s="5">
        <v>0</v>
      </c>
      <c r="D103" s="5">
        <v>0</v>
      </c>
      <c r="E103" s="5">
        <v>0</v>
      </c>
      <c r="F103" s="5">
        <v>18282.127502245999</v>
      </c>
      <c r="G103" s="5"/>
      <c r="H103" s="5"/>
      <c r="I103" s="5"/>
    </row>
    <row r="104" spans="1:9" s="9" customFormat="1" x14ac:dyDescent="0.2">
      <c r="A104" s="4" t="s">
        <v>193</v>
      </c>
      <c r="B104" s="5">
        <v>786439.52478802134</v>
      </c>
      <c r="C104" s="5">
        <v>17147.783299999999</v>
      </c>
      <c r="D104" s="5">
        <v>-930722.02752722998</v>
      </c>
      <c r="E104" s="5">
        <v>44895.786010520002</v>
      </c>
      <c r="F104" s="5">
        <v>-82238.933428688601</v>
      </c>
      <c r="G104" s="8"/>
      <c r="H104" s="8"/>
      <c r="I104" s="8"/>
    </row>
    <row r="105" spans="1:9" s="29" customFormat="1" x14ac:dyDescent="0.2">
      <c r="A105" s="4" t="s">
        <v>194</v>
      </c>
      <c r="B105" s="5">
        <v>544632.13185398525</v>
      </c>
      <c r="C105" s="5">
        <v>17147.783299999999</v>
      </c>
      <c r="D105" s="5">
        <v>-1532119.21817952</v>
      </c>
      <c r="E105" s="5">
        <v>-15126.92517011</v>
      </c>
      <c r="F105" s="5">
        <v>-985466.22819564457</v>
      </c>
      <c r="G105" s="5"/>
      <c r="H105" s="5"/>
      <c r="I105" s="5"/>
    </row>
    <row r="106" spans="1:9" s="29" customFormat="1" x14ac:dyDescent="0.2">
      <c r="A106" s="4" t="s">
        <v>195</v>
      </c>
      <c r="B106" s="5">
        <v>219509.02618984471</v>
      </c>
      <c r="C106" s="5">
        <v>-16450.388135100002</v>
      </c>
      <c r="D106" s="5">
        <v>8534.2772925407007</v>
      </c>
      <c r="E106" s="5">
        <v>15137.406291179999</v>
      </c>
      <c r="F106" s="5">
        <v>226730.32163846539</v>
      </c>
      <c r="G106" s="5"/>
      <c r="H106" s="5"/>
      <c r="I106" s="5"/>
    </row>
    <row r="107" spans="1:9" s="29" customFormat="1" x14ac:dyDescent="0.2">
      <c r="A107" s="7" t="s">
        <v>196</v>
      </c>
      <c r="B107" s="8">
        <v>-764141.15804382996</v>
      </c>
      <c r="C107" s="8">
        <v>-697.39516490000005</v>
      </c>
      <c r="D107" s="8">
        <v>1523584.9408869792</v>
      </c>
      <c r="E107" s="8">
        <v>-10.48112107</v>
      </c>
      <c r="F107" s="8">
        <v>758735.90655717917</v>
      </c>
      <c r="G107" s="5"/>
      <c r="H107" s="5"/>
      <c r="I107" s="5"/>
    </row>
    <row r="108" spans="1:9" s="9" customFormat="1" x14ac:dyDescent="0.2">
      <c r="A108" s="7" t="s">
        <v>197</v>
      </c>
      <c r="B108" s="8">
        <v>-764337.57348867005</v>
      </c>
      <c r="C108" s="8">
        <v>-697.39516490000005</v>
      </c>
      <c r="D108" s="8">
        <v>342875.64941715921</v>
      </c>
      <c r="E108" s="8">
        <v>-10.48112107</v>
      </c>
      <c r="F108" s="8">
        <v>-422169.80035748082</v>
      </c>
      <c r="G108" s="8"/>
      <c r="H108" s="8"/>
      <c r="I108" s="8"/>
    </row>
    <row r="109" spans="1:9" s="29" customFormat="1" x14ac:dyDescent="0.2">
      <c r="A109" s="7" t="s">
        <v>198</v>
      </c>
      <c r="B109" s="8">
        <v>-108680.89358457</v>
      </c>
      <c r="C109" s="8">
        <v>0</v>
      </c>
      <c r="D109" s="8">
        <v>-264358.39221923001</v>
      </c>
      <c r="E109" s="8">
        <v>0</v>
      </c>
      <c r="F109" s="8">
        <v>-373039.28580379998</v>
      </c>
      <c r="G109" s="5"/>
      <c r="H109" s="5"/>
      <c r="I109" s="5"/>
    </row>
    <row r="110" spans="1:9" s="29" customFormat="1" x14ac:dyDescent="0.2">
      <c r="A110" s="4" t="s">
        <v>199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/>
      <c r="H110" s="5"/>
      <c r="I110" s="5"/>
    </row>
    <row r="111" spans="1:9" s="9" customFormat="1" x14ac:dyDescent="0.2">
      <c r="A111" s="7" t="s">
        <v>200</v>
      </c>
      <c r="B111" s="8">
        <v>-108680.89358457</v>
      </c>
      <c r="C111" s="8">
        <v>0</v>
      </c>
      <c r="D111" s="8">
        <v>-264358.39221923001</v>
      </c>
      <c r="E111" s="8">
        <v>0</v>
      </c>
      <c r="F111" s="8">
        <v>-373039.28580379998</v>
      </c>
      <c r="G111" s="8"/>
      <c r="H111" s="8"/>
      <c r="I111" s="8"/>
    </row>
    <row r="112" spans="1:9" s="9" customFormat="1" x14ac:dyDescent="0.2">
      <c r="A112" s="4" t="s">
        <v>201</v>
      </c>
      <c r="B112" s="5">
        <v>145539.55799999999</v>
      </c>
      <c r="C112" s="5">
        <v>0</v>
      </c>
      <c r="D112" s="5">
        <v>600412.49760511995</v>
      </c>
      <c r="E112" s="5">
        <v>0</v>
      </c>
      <c r="F112" s="5">
        <v>745952.05560512003</v>
      </c>
      <c r="G112" s="8"/>
      <c r="H112" s="8"/>
      <c r="I112" s="8"/>
    </row>
    <row r="113" spans="1:9" s="29" customFormat="1" x14ac:dyDescent="0.2">
      <c r="A113" s="4" t="s">
        <v>202</v>
      </c>
      <c r="B113" s="5">
        <v>254220.45158456999</v>
      </c>
      <c r="C113" s="5">
        <v>0</v>
      </c>
      <c r="D113" s="5">
        <v>864770.88982435002</v>
      </c>
      <c r="E113" s="5">
        <v>0</v>
      </c>
      <c r="F113" s="5">
        <v>1118991.34140892</v>
      </c>
      <c r="G113" s="5"/>
      <c r="H113" s="5"/>
      <c r="I113" s="5"/>
    </row>
    <row r="114" spans="1:9" s="29" customFormat="1" x14ac:dyDescent="0.2">
      <c r="A114" s="4" t="s">
        <v>203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/>
      <c r="H114" s="5"/>
      <c r="I114" s="5"/>
    </row>
    <row r="115" spans="1:9" s="9" customFormat="1" x14ac:dyDescent="0.2">
      <c r="A115" s="7" t="s">
        <v>204</v>
      </c>
      <c r="B115" s="8">
        <v>-455125.54369507002</v>
      </c>
      <c r="C115" s="8">
        <v>-697.39516490000005</v>
      </c>
      <c r="D115" s="8">
        <v>0</v>
      </c>
      <c r="E115" s="8">
        <v>-9.8039221699999999</v>
      </c>
      <c r="F115" s="8">
        <v>-455832.74278213998</v>
      </c>
      <c r="G115" s="8"/>
      <c r="H115" s="8"/>
      <c r="I115" s="8"/>
    </row>
    <row r="116" spans="1:9" s="29" customFormat="1" x14ac:dyDescent="0.2">
      <c r="A116" s="4" t="s">
        <v>205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/>
      <c r="H116" s="5"/>
      <c r="I116" s="5"/>
    </row>
    <row r="117" spans="1:9" s="29" customFormat="1" x14ac:dyDescent="0.2">
      <c r="A117" s="4" t="s">
        <v>206</v>
      </c>
      <c r="B117" s="5">
        <v>110.5864253</v>
      </c>
      <c r="C117" s="5">
        <v>0</v>
      </c>
      <c r="D117" s="5">
        <v>0</v>
      </c>
      <c r="E117" s="5">
        <v>2.89304658</v>
      </c>
      <c r="F117" s="5">
        <v>113.47947188000001</v>
      </c>
      <c r="G117" s="5"/>
      <c r="H117" s="5"/>
      <c r="I117" s="5"/>
    </row>
    <row r="118" spans="1:9" s="29" customFormat="1" x14ac:dyDescent="0.2">
      <c r="A118" s="7" t="s">
        <v>207</v>
      </c>
      <c r="B118" s="8">
        <v>-455014.95726976998</v>
      </c>
      <c r="C118" s="8">
        <v>-697.39516490000005</v>
      </c>
      <c r="D118" s="8">
        <v>0</v>
      </c>
      <c r="E118" s="8">
        <v>-6.9108755899999998</v>
      </c>
      <c r="F118" s="8">
        <v>-455719.26331026002</v>
      </c>
      <c r="G118" s="5"/>
      <c r="H118" s="5"/>
      <c r="I118" s="5"/>
    </row>
    <row r="119" spans="1:9" s="9" customFormat="1" x14ac:dyDescent="0.2">
      <c r="A119" s="7" t="s">
        <v>208</v>
      </c>
      <c r="B119" s="8">
        <v>-296765.73137087998</v>
      </c>
      <c r="C119" s="8">
        <v>0</v>
      </c>
      <c r="D119" s="8">
        <v>0</v>
      </c>
      <c r="E119" s="8">
        <v>0</v>
      </c>
      <c r="F119" s="8">
        <v>-296765.73137087998</v>
      </c>
      <c r="G119" s="8"/>
      <c r="H119" s="8"/>
      <c r="I119" s="8"/>
    </row>
    <row r="120" spans="1:9" s="29" customFormat="1" x14ac:dyDescent="0.2">
      <c r="A120" s="4" t="s">
        <v>209</v>
      </c>
      <c r="B120" s="5">
        <v>660581.33712251997</v>
      </c>
      <c r="C120" s="5">
        <v>0</v>
      </c>
      <c r="D120" s="5">
        <v>0</v>
      </c>
      <c r="E120" s="5">
        <v>0</v>
      </c>
      <c r="F120" s="5">
        <v>660581.33712251997</v>
      </c>
      <c r="G120" s="5"/>
      <c r="H120" s="5"/>
      <c r="I120" s="5"/>
    </row>
    <row r="121" spans="1:9" s="9" customFormat="1" x14ac:dyDescent="0.2">
      <c r="A121" s="4" t="s">
        <v>210</v>
      </c>
      <c r="B121" s="5">
        <v>957347.0684934</v>
      </c>
      <c r="C121" s="5">
        <v>0</v>
      </c>
      <c r="D121" s="5">
        <v>0</v>
      </c>
      <c r="E121" s="5">
        <v>0</v>
      </c>
      <c r="F121" s="5">
        <v>957347.0684934</v>
      </c>
      <c r="G121" s="8"/>
      <c r="H121" s="8"/>
      <c r="I121" s="8"/>
    </row>
    <row r="122" spans="1:9" s="29" customFormat="1" x14ac:dyDescent="0.2">
      <c r="A122" s="7" t="s">
        <v>211</v>
      </c>
      <c r="B122" s="8">
        <v>-158249.22589889</v>
      </c>
      <c r="C122" s="8">
        <v>-697.39516490000005</v>
      </c>
      <c r="D122" s="8">
        <v>0</v>
      </c>
      <c r="E122" s="8">
        <v>-6.9108755899999998</v>
      </c>
      <c r="F122" s="8">
        <v>-158953.53193937999</v>
      </c>
      <c r="G122" s="5"/>
      <c r="H122" s="5"/>
      <c r="I122" s="5"/>
    </row>
    <row r="123" spans="1:9" s="29" customFormat="1" x14ac:dyDescent="0.2">
      <c r="A123" s="4" t="s">
        <v>209</v>
      </c>
      <c r="B123" s="5">
        <v>480006.40608039498</v>
      </c>
      <c r="C123" s="5">
        <v>1046.5147770000001</v>
      </c>
      <c r="D123" s="5">
        <v>0</v>
      </c>
      <c r="E123" s="5">
        <v>20.146854430000001</v>
      </c>
      <c r="F123" s="5">
        <v>481073.06771182502</v>
      </c>
      <c r="G123" s="5"/>
      <c r="H123" s="5"/>
      <c r="I123" s="5"/>
    </row>
    <row r="124" spans="1:9" s="9" customFormat="1" x14ac:dyDescent="0.2">
      <c r="A124" s="4" t="s">
        <v>210</v>
      </c>
      <c r="B124" s="5">
        <v>638255.63197928504</v>
      </c>
      <c r="C124" s="5">
        <v>1743.9099418999999</v>
      </c>
      <c r="D124" s="5">
        <v>0</v>
      </c>
      <c r="E124" s="5">
        <v>27.057730020000001</v>
      </c>
      <c r="F124" s="5">
        <v>640026.599651205</v>
      </c>
      <c r="G124" s="8"/>
      <c r="H124" s="8"/>
      <c r="I124" s="8"/>
    </row>
    <row r="125" spans="1:9" s="9" customFormat="1" x14ac:dyDescent="0.2">
      <c r="A125" s="4" t="s">
        <v>212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8"/>
      <c r="H125" s="8"/>
      <c r="I125" s="8"/>
    </row>
    <row r="126" spans="1:9" s="29" customFormat="1" x14ac:dyDescent="0.2">
      <c r="A126" s="7" t="s">
        <v>213</v>
      </c>
      <c r="B126" s="8">
        <v>-194276.32110125999</v>
      </c>
      <c r="C126" s="8">
        <v>0</v>
      </c>
      <c r="D126" s="8">
        <v>0</v>
      </c>
      <c r="E126" s="8">
        <v>0</v>
      </c>
      <c r="F126" s="8">
        <v>-194276.32110125999</v>
      </c>
      <c r="G126" s="5"/>
      <c r="H126" s="5"/>
      <c r="I126" s="5"/>
    </row>
    <row r="127" spans="1:9" s="29" customFormat="1" x14ac:dyDescent="0.2">
      <c r="A127" s="4" t="s">
        <v>214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/>
      <c r="H127" s="5"/>
      <c r="I127" s="5"/>
    </row>
    <row r="128" spans="1:9" s="9" customFormat="1" x14ac:dyDescent="0.2">
      <c r="A128" s="7" t="s">
        <v>215</v>
      </c>
      <c r="B128" s="8">
        <v>-194276.32110125999</v>
      </c>
      <c r="C128" s="8">
        <v>0</v>
      </c>
      <c r="D128" s="8">
        <v>0</v>
      </c>
      <c r="E128" s="8">
        <v>0</v>
      </c>
      <c r="F128" s="8">
        <v>-194276.32110125999</v>
      </c>
      <c r="G128" s="8"/>
      <c r="H128" s="8"/>
      <c r="I128" s="8"/>
    </row>
    <row r="129" spans="1:12" s="29" customFormat="1" x14ac:dyDescent="0.2">
      <c r="A129" s="4" t="s">
        <v>201</v>
      </c>
      <c r="B129" s="5">
        <v>2746110.6207905598</v>
      </c>
      <c r="C129" s="5">
        <v>0</v>
      </c>
      <c r="D129" s="5">
        <v>0</v>
      </c>
      <c r="E129" s="5">
        <v>0</v>
      </c>
      <c r="F129" s="5">
        <v>2746110.6207905598</v>
      </c>
      <c r="G129" s="5"/>
      <c r="H129" s="5"/>
      <c r="I129" s="5"/>
    </row>
    <row r="130" spans="1:12" s="29" customFormat="1" x14ac:dyDescent="0.2">
      <c r="A130" s="4" t="s">
        <v>202</v>
      </c>
      <c r="B130" s="5">
        <v>2940386.9418918202</v>
      </c>
      <c r="C130" s="5">
        <v>0</v>
      </c>
      <c r="D130" s="5">
        <v>0</v>
      </c>
      <c r="E130" s="5">
        <v>0</v>
      </c>
      <c r="F130" s="5">
        <v>2940386.9418918202</v>
      </c>
      <c r="G130" s="5"/>
      <c r="H130" s="5"/>
      <c r="I130" s="5"/>
    </row>
    <row r="131" spans="1:12" s="29" customFormat="1" x14ac:dyDescent="0.2">
      <c r="A131" s="7" t="s">
        <v>216</v>
      </c>
      <c r="B131" s="8">
        <v>-6254.8151077700004</v>
      </c>
      <c r="C131" s="8">
        <v>0</v>
      </c>
      <c r="D131" s="8">
        <v>607234.04163638921</v>
      </c>
      <c r="E131" s="8">
        <v>-0.67719890000000005</v>
      </c>
      <c r="F131" s="8">
        <v>600978.54932971916</v>
      </c>
      <c r="G131" s="5"/>
      <c r="H131" s="5"/>
      <c r="I131" s="5"/>
    </row>
    <row r="132" spans="1:12" s="29" customFormat="1" x14ac:dyDescent="0.2">
      <c r="A132" s="7" t="s">
        <v>217</v>
      </c>
      <c r="B132" s="8">
        <v>-11203.97328774</v>
      </c>
      <c r="C132" s="8">
        <v>0</v>
      </c>
      <c r="D132" s="8">
        <v>-46562.491780550801</v>
      </c>
      <c r="E132" s="8">
        <v>-0.67719890000000005</v>
      </c>
      <c r="F132" s="8">
        <v>-57767.1422671908</v>
      </c>
      <c r="G132" s="5"/>
      <c r="H132" s="5"/>
      <c r="I132" s="5"/>
    </row>
    <row r="133" spans="1:12" s="29" customFormat="1" x14ac:dyDescent="0.2">
      <c r="A133" s="4" t="s">
        <v>218</v>
      </c>
      <c r="B133" s="5">
        <v>0</v>
      </c>
      <c r="C133" s="5">
        <v>0</v>
      </c>
      <c r="D133" s="5">
        <v>5306777.7469961392</v>
      </c>
      <c r="E133" s="5">
        <v>0</v>
      </c>
      <c r="F133" s="5">
        <v>5306777.7469961392</v>
      </c>
      <c r="G133" s="5"/>
      <c r="H133" s="5"/>
      <c r="I133" s="5"/>
    </row>
    <row r="134" spans="1:12" s="9" customFormat="1" x14ac:dyDescent="0.2">
      <c r="A134" s="4" t="s">
        <v>219</v>
      </c>
      <c r="B134" s="5">
        <v>11203.97328774</v>
      </c>
      <c r="C134" s="5">
        <v>0</v>
      </c>
      <c r="D134" s="5">
        <v>5353340.2387766903</v>
      </c>
      <c r="E134" s="5">
        <v>0.67719890000000005</v>
      </c>
      <c r="F134" s="5">
        <v>5364544.88926333</v>
      </c>
      <c r="G134" s="8"/>
      <c r="H134" s="8"/>
      <c r="I134" s="8"/>
    </row>
    <row r="135" spans="1:12" s="29" customFormat="1" x14ac:dyDescent="0.2">
      <c r="A135" s="7" t="s">
        <v>220</v>
      </c>
      <c r="B135" s="8">
        <v>4949.1581799699998</v>
      </c>
      <c r="C135" s="8">
        <v>0</v>
      </c>
      <c r="D135" s="8">
        <v>0</v>
      </c>
      <c r="E135" s="8">
        <v>0</v>
      </c>
      <c r="F135" s="8">
        <v>4949.1581799699998</v>
      </c>
      <c r="G135" s="5"/>
      <c r="H135" s="5"/>
      <c r="I135" s="5"/>
    </row>
    <row r="136" spans="1:12" s="29" customFormat="1" x14ac:dyDescent="0.2">
      <c r="A136" s="4" t="s">
        <v>201</v>
      </c>
      <c r="B136" s="5">
        <v>341192.23682192998</v>
      </c>
      <c r="C136" s="5">
        <v>0</v>
      </c>
      <c r="D136" s="5">
        <v>0</v>
      </c>
      <c r="E136" s="5">
        <v>0</v>
      </c>
      <c r="F136" s="5">
        <v>341192.23682192998</v>
      </c>
      <c r="G136" s="5"/>
      <c r="H136" s="5"/>
      <c r="I136" s="5"/>
    </row>
    <row r="137" spans="1:12" s="9" customFormat="1" x14ac:dyDescent="0.2">
      <c r="A137" s="4" t="s">
        <v>202</v>
      </c>
      <c r="B137" s="5">
        <v>336243.07864195999</v>
      </c>
      <c r="C137" s="5">
        <v>0</v>
      </c>
      <c r="D137" s="5">
        <v>0</v>
      </c>
      <c r="E137" s="5">
        <v>0</v>
      </c>
      <c r="F137" s="5">
        <v>336243.07864195999</v>
      </c>
      <c r="G137" s="8"/>
      <c r="H137" s="8"/>
      <c r="I137" s="8"/>
    </row>
    <row r="138" spans="1:12" s="29" customFormat="1" x14ac:dyDescent="0.2">
      <c r="A138" s="4" t="s">
        <v>221</v>
      </c>
      <c r="B138" s="5">
        <v>0</v>
      </c>
      <c r="C138" s="5">
        <v>0</v>
      </c>
      <c r="D138" s="5">
        <v>-10484.99437025</v>
      </c>
      <c r="E138" s="5">
        <v>0</v>
      </c>
      <c r="F138" s="5">
        <v>-10484.99437025</v>
      </c>
      <c r="G138" s="5"/>
      <c r="H138" s="5"/>
      <c r="I138" s="5"/>
    </row>
    <row r="139" spans="1:12" s="29" customFormat="1" x14ac:dyDescent="0.2">
      <c r="A139" s="4" t="s">
        <v>222</v>
      </c>
      <c r="B139" s="5">
        <v>0</v>
      </c>
      <c r="C139" s="5">
        <v>0</v>
      </c>
      <c r="D139" s="5">
        <v>-24034.70423897</v>
      </c>
      <c r="E139" s="5">
        <v>0</v>
      </c>
      <c r="F139" s="5">
        <v>-24034.70423897</v>
      </c>
      <c r="G139" s="5"/>
      <c r="H139" s="5"/>
      <c r="I139" s="5"/>
    </row>
    <row r="140" spans="1:12" s="29" customFormat="1" x14ac:dyDescent="0.2">
      <c r="A140" s="4" t="s">
        <v>212</v>
      </c>
      <c r="B140" s="5">
        <v>0</v>
      </c>
      <c r="C140" s="5">
        <v>0</v>
      </c>
      <c r="D140" s="5">
        <v>688316.23202616</v>
      </c>
      <c r="E140" s="5">
        <v>0</v>
      </c>
      <c r="F140" s="5">
        <v>688316.23202616</v>
      </c>
      <c r="G140" s="5"/>
      <c r="H140" s="5"/>
      <c r="I140" s="5"/>
    </row>
    <row r="141" spans="1:12" s="29" customFormat="1" x14ac:dyDescent="0.2">
      <c r="A141" s="7" t="s">
        <v>223</v>
      </c>
      <c r="B141" s="8">
        <v>196.41544483999999</v>
      </c>
      <c r="C141" s="8">
        <v>0</v>
      </c>
      <c r="D141" s="8">
        <v>1180709.2914698201</v>
      </c>
      <c r="E141" s="8">
        <v>0</v>
      </c>
      <c r="F141" s="8">
        <v>1180905.7069146601</v>
      </c>
      <c r="G141" s="31"/>
      <c r="H141" s="31"/>
      <c r="I141" s="31"/>
      <c r="J141" s="30"/>
      <c r="K141" s="30"/>
      <c r="L141" s="30"/>
    </row>
    <row r="142" spans="1:12" x14ac:dyDescent="0.2">
      <c r="A142" s="4" t="s">
        <v>224</v>
      </c>
      <c r="B142" s="5">
        <v>4979.3081767499998</v>
      </c>
      <c r="C142" s="5">
        <v>0</v>
      </c>
      <c r="D142" s="5">
        <v>1882763.3474487099</v>
      </c>
      <c r="E142" s="5">
        <v>0</v>
      </c>
      <c r="F142" s="5">
        <v>1887742.65562546</v>
      </c>
    </row>
    <row r="143" spans="1:12" x14ac:dyDescent="0.2">
      <c r="A143" s="4" t="s">
        <v>225</v>
      </c>
      <c r="B143" s="5">
        <v>4779.8573305099999</v>
      </c>
      <c r="C143" s="5">
        <v>0</v>
      </c>
      <c r="D143" s="5">
        <v>702054.05597889004</v>
      </c>
      <c r="E143" s="5">
        <v>0</v>
      </c>
      <c r="F143" s="5">
        <v>706833.91330939997</v>
      </c>
    </row>
    <row r="144" spans="1:12" x14ac:dyDescent="0.2">
      <c r="A144" s="7" t="s">
        <v>226</v>
      </c>
      <c r="B144" s="8">
        <v>-3.0354014</v>
      </c>
      <c r="C144" s="8">
        <v>0</v>
      </c>
      <c r="D144" s="8">
        <v>0</v>
      </c>
      <c r="E144" s="8">
        <v>0</v>
      </c>
      <c r="F144" s="8">
        <v>-3.0354014</v>
      </c>
    </row>
    <row r="145" spans="1:6" x14ac:dyDescent="0.2">
      <c r="A145" s="4" t="s">
        <v>227</v>
      </c>
      <c r="B145" s="5">
        <v>1.48626459</v>
      </c>
      <c r="C145" s="5">
        <v>0</v>
      </c>
      <c r="D145" s="5">
        <v>0</v>
      </c>
      <c r="E145" s="5">
        <v>0</v>
      </c>
      <c r="F145" s="5">
        <v>1.48626459</v>
      </c>
    </row>
    <row r="146" spans="1:6" x14ac:dyDescent="0.2">
      <c r="A146" s="4" t="s">
        <v>228</v>
      </c>
      <c r="B146" s="5">
        <v>4.5216659899999998</v>
      </c>
      <c r="C146" s="5">
        <v>0</v>
      </c>
      <c r="D146" s="5">
        <v>0</v>
      </c>
      <c r="E146" s="5">
        <v>0</v>
      </c>
      <c r="F146" s="5">
        <v>4.5216659899999998</v>
      </c>
    </row>
    <row r="147" spans="1:6" x14ac:dyDescent="0.2">
      <c r="A147" s="4"/>
      <c r="B147" s="5"/>
      <c r="C147" s="5"/>
      <c r="D147" s="5"/>
      <c r="E147" s="5"/>
      <c r="F147" s="5"/>
    </row>
    <row r="148" spans="1:6" ht="13.5" thickBot="1" x14ac:dyDescent="0.25">
      <c r="A148" s="49"/>
      <c r="B148" s="49"/>
      <c r="C148" s="49"/>
      <c r="D148" s="49"/>
      <c r="E148" s="49"/>
      <c r="F148" s="31"/>
    </row>
    <row r="149" spans="1:6" ht="13.5" thickTop="1" x14ac:dyDescent="0.2"/>
  </sheetData>
  <mergeCells count="4">
    <mergeCell ref="A5:F5"/>
    <mergeCell ref="A6:F6"/>
    <mergeCell ref="A7:F7"/>
    <mergeCell ref="A8:F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1B32-A922-48A8-9CB1-F7E37D236B0D}">
  <dimension ref="A1:AB140"/>
  <sheetViews>
    <sheetView showGridLines="0" defaultGridColor="0" topLeftCell="A4" colorId="60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AB12" sqref="AB12:AB135"/>
    </sheetView>
  </sheetViews>
  <sheetFormatPr baseColWidth="10" defaultColWidth="11.42578125" defaultRowHeight="12" x14ac:dyDescent="0.2"/>
  <cols>
    <col min="1" max="1" width="51.5703125" style="56" bestFit="1" customWidth="1"/>
    <col min="2" max="2" width="10.140625" style="56" bestFit="1" customWidth="1"/>
    <col min="3" max="3" width="8.85546875" style="56" bestFit="1" customWidth="1"/>
    <col min="4" max="4" width="10.42578125" style="56" bestFit="1" customWidth="1"/>
    <col min="5" max="6" width="8.85546875" style="56" bestFit="1" customWidth="1"/>
    <col min="7" max="7" width="7.85546875" style="56" bestFit="1" customWidth="1"/>
    <col min="8" max="9" width="8.85546875" style="56" bestFit="1" customWidth="1"/>
    <col min="10" max="10" width="7.85546875" style="56" bestFit="1" customWidth="1"/>
    <col min="11" max="11" width="11.140625" style="56" bestFit="1" customWidth="1"/>
    <col min="12" max="12" width="8.85546875" style="56" bestFit="1" customWidth="1"/>
    <col min="13" max="13" width="11.140625" style="56" bestFit="1" customWidth="1"/>
    <col min="14" max="14" width="9.7109375" style="56" bestFit="1" customWidth="1"/>
    <col min="15" max="15" width="7.85546875" style="56" bestFit="1" customWidth="1"/>
    <col min="16" max="16" width="9.7109375" style="56" bestFit="1" customWidth="1"/>
    <col min="17" max="17" width="9.42578125" style="56" bestFit="1" customWidth="1"/>
    <col min="18" max="18" width="8.85546875" style="56" bestFit="1" customWidth="1"/>
    <col min="19" max="20" width="9.7109375" style="56" bestFit="1" customWidth="1"/>
    <col min="21" max="21" width="8.85546875" style="56" bestFit="1" customWidth="1"/>
    <col min="22" max="22" width="7.85546875" style="56" bestFit="1" customWidth="1"/>
    <col min="23" max="23" width="9.7109375" style="56" bestFit="1" customWidth="1"/>
    <col min="24" max="24" width="8.85546875" style="56" bestFit="1" customWidth="1"/>
    <col min="25" max="25" width="9.7109375" style="56" bestFit="1" customWidth="1"/>
    <col min="26" max="26" width="11.140625" style="56" bestFit="1" customWidth="1"/>
    <col min="27" max="27" width="8.85546875" style="56" bestFit="1" customWidth="1"/>
    <col min="28" max="28" width="11.140625" style="56" bestFit="1" customWidth="1"/>
    <col min="29" max="29" width="11.42578125" style="56" bestFit="1" customWidth="1"/>
    <col min="30" max="36" width="11.42578125" style="56"/>
    <col min="37" max="37" width="11.85546875" style="56" bestFit="1" customWidth="1"/>
    <col min="38" max="16384" width="11.42578125" style="56"/>
  </cols>
  <sheetData>
    <row r="1" spans="1:28" x14ac:dyDescent="0.2">
      <c r="A1" s="58" t="s">
        <v>0</v>
      </c>
    </row>
    <row r="2" spans="1:28" x14ac:dyDescent="0.2">
      <c r="A2" s="58" t="s">
        <v>2</v>
      </c>
    </row>
    <row r="3" spans="1:28" x14ac:dyDescent="0.2">
      <c r="A3" s="58" t="s">
        <v>3</v>
      </c>
    </row>
    <row r="5" spans="1:28" x14ac:dyDescent="0.2">
      <c r="A5" s="57" t="s">
        <v>4</v>
      </c>
      <c r="B5" s="57"/>
    </row>
    <row r="6" spans="1:28" x14ac:dyDescent="0.2">
      <c r="A6" s="57" t="s">
        <v>373</v>
      </c>
      <c r="B6" s="57"/>
    </row>
    <row r="7" spans="1:28" x14ac:dyDescent="0.2">
      <c r="A7" s="57">
        <v>2022</v>
      </c>
      <c r="B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8" x14ac:dyDescent="0.2">
      <c r="A8" s="57" t="s">
        <v>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</row>
    <row r="9" spans="1:28" ht="12.75" thickBot="1" x14ac:dyDescent="0.25">
      <c r="A9" s="57"/>
      <c r="B9" s="57"/>
      <c r="C9" s="57"/>
      <c r="D9" s="57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7"/>
      <c r="X9" s="57"/>
      <c r="Y9" s="57"/>
      <c r="Z9" s="57"/>
      <c r="AA9" s="57"/>
    </row>
    <row r="10" spans="1:28" ht="42" customHeight="1" thickTop="1" thickBot="1" x14ac:dyDescent="0.25">
      <c r="A10" s="3" t="s">
        <v>1</v>
      </c>
      <c r="B10" s="3" t="s">
        <v>7</v>
      </c>
      <c r="C10" s="3" t="s">
        <v>31</v>
      </c>
      <c r="D10" s="3" t="s">
        <v>34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84</v>
      </c>
      <c r="N10" s="3" t="s">
        <v>85</v>
      </c>
      <c r="O10" s="3" t="s">
        <v>86</v>
      </c>
      <c r="P10" s="3" t="s">
        <v>87</v>
      </c>
      <c r="Q10" s="3" t="s">
        <v>88</v>
      </c>
      <c r="R10" s="3" t="s">
        <v>89</v>
      </c>
      <c r="S10" s="3" t="s">
        <v>90</v>
      </c>
      <c r="T10" s="3" t="s">
        <v>91</v>
      </c>
      <c r="U10" s="3" t="s">
        <v>92</v>
      </c>
      <c r="V10" s="3" t="s">
        <v>93</v>
      </c>
      <c r="W10" s="3" t="s">
        <v>101</v>
      </c>
      <c r="X10" s="3" t="s">
        <v>102</v>
      </c>
      <c r="Y10" s="3" t="s">
        <v>108</v>
      </c>
      <c r="Z10" s="3" t="s">
        <v>109</v>
      </c>
      <c r="AA10" s="3" t="s">
        <v>120</v>
      </c>
      <c r="AB10" s="3" t="s">
        <v>126</v>
      </c>
    </row>
    <row r="11" spans="1:28" s="54" customFormat="1" ht="12.75" thickTop="1" x14ac:dyDescent="0.2">
      <c r="A11" s="4"/>
      <c r="B11" s="5"/>
    </row>
    <row r="12" spans="1:28" s="52" customFormat="1" x14ac:dyDescent="0.2">
      <c r="A12" s="7" t="s">
        <v>127</v>
      </c>
      <c r="B12" s="8">
        <v>-331.02682468</v>
      </c>
      <c r="C12" s="52">
        <v>-242.05693169</v>
      </c>
      <c r="D12" s="52">
        <v>-55.061740319999998</v>
      </c>
      <c r="E12" s="52">
        <v>-367.29238033000001</v>
      </c>
      <c r="F12" s="52">
        <v>-363.08131723999998</v>
      </c>
      <c r="G12" s="52">
        <v>-58.213234870000001</v>
      </c>
      <c r="H12" s="52">
        <v>-31.489489949999999</v>
      </c>
      <c r="I12" s="52">
        <v>-289.45630906000002</v>
      </c>
      <c r="J12" s="52">
        <v>-75.310572879999995</v>
      </c>
      <c r="K12" s="52">
        <v>-44953.668619080003</v>
      </c>
      <c r="L12" s="52">
        <v>-524.39047581</v>
      </c>
      <c r="M12" s="52">
        <v>7144697.2834704202</v>
      </c>
      <c r="N12" s="52">
        <v>-1521.27087308</v>
      </c>
      <c r="O12" s="52">
        <v>-98.490900409999995</v>
      </c>
      <c r="P12" s="52">
        <v>-73.648078334999994</v>
      </c>
      <c r="Q12" s="52">
        <v>-62.859183469999998</v>
      </c>
      <c r="R12" s="52">
        <v>-206.85339784999999</v>
      </c>
      <c r="S12" s="52">
        <v>-61986.692880451999</v>
      </c>
      <c r="T12" s="52">
        <v>-2726.5700101000002</v>
      </c>
      <c r="U12" s="52">
        <v>1567.6019661800001</v>
      </c>
      <c r="V12" s="52">
        <v>-31.269521189999999</v>
      </c>
      <c r="W12" s="52">
        <v>-725.21571304999998</v>
      </c>
      <c r="X12" s="52">
        <v>-126.54405343000001</v>
      </c>
      <c r="Y12" s="52">
        <v>-18866.033724100002</v>
      </c>
      <c r="Z12" s="53">
        <v>0</v>
      </c>
      <c r="AA12" s="52">
        <v>-390.28418434000002</v>
      </c>
      <c r="AB12" s="52">
        <v>7012158.1050208826</v>
      </c>
    </row>
    <row r="13" spans="1:28" s="52" customFormat="1" x14ac:dyDescent="0.2">
      <c r="A13" s="7" t="s">
        <v>128</v>
      </c>
      <c r="B13" s="8">
        <v>-331.02682468</v>
      </c>
      <c r="C13" s="52">
        <v>-242.05693169</v>
      </c>
      <c r="D13" s="52">
        <v>-55.061740319999998</v>
      </c>
      <c r="E13" s="52">
        <v>-367.29238033000001</v>
      </c>
      <c r="F13" s="52">
        <v>-338.30642820999998</v>
      </c>
      <c r="G13" s="52">
        <v>-58.213234870000001</v>
      </c>
      <c r="H13" s="52">
        <v>-31.489489949999999</v>
      </c>
      <c r="I13" s="52">
        <v>-289.45630906000002</v>
      </c>
      <c r="J13" s="52">
        <v>-75.310572879999995</v>
      </c>
      <c r="K13" s="52">
        <v>-44953.668622199999</v>
      </c>
      <c r="L13" s="52">
        <v>-524.39047581</v>
      </c>
      <c r="M13" s="52">
        <v>7144298.3817704199</v>
      </c>
      <c r="N13" s="52">
        <v>-1521.27087308</v>
      </c>
      <c r="O13" s="52">
        <v>-98.490900409999995</v>
      </c>
      <c r="P13" s="52">
        <v>-205.344950985</v>
      </c>
      <c r="Q13" s="52">
        <v>-62.859183469999998</v>
      </c>
      <c r="R13" s="52">
        <v>-206.85339784999999</v>
      </c>
      <c r="S13" s="52">
        <v>-61986.695879742001</v>
      </c>
      <c r="T13" s="52">
        <v>-2726.5700101000002</v>
      </c>
      <c r="U13" s="52">
        <v>1567.58496717</v>
      </c>
      <c r="V13" s="52">
        <v>-31.269521189999999</v>
      </c>
      <c r="W13" s="52">
        <v>-725.21571304999998</v>
      </c>
      <c r="X13" s="52">
        <v>-126.54405343000001</v>
      </c>
      <c r="Y13" s="52">
        <v>-18866.033724100002</v>
      </c>
      <c r="Z13" s="53">
        <v>0</v>
      </c>
      <c r="AA13" s="52">
        <v>-390.28418434000002</v>
      </c>
      <c r="AB13" s="52">
        <v>7011652.2613358432</v>
      </c>
    </row>
    <row r="14" spans="1:28" s="52" customFormat="1" x14ac:dyDescent="0.2">
      <c r="A14" s="7" t="s">
        <v>129</v>
      </c>
      <c r="B14" s="8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6977434.7754091499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3">
        <v>0</v>
      </c>
      <c r="AA14" s="52">
        <v>0</v>
      </c>
      <c r="AB14" s="52">
        <v>6977434.7754091499</v>
      </c>
    </row>
    <row r="15" spans="1:28" s="52" customFormat="1" x14ac:dyDescent="0.2">
      <c r="A15" s="7" t="s">
        <v>130</v>
      </c>
      <c r="B15" s="8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3364664.36114978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3">
        <v>0</v>
      </c>
      <c r="AA15" s="52">
        <v>0</v>
      </c>
      <c r="AB15" s="52">
        <v>3364664.36114978</v>
      </c>
    </row>
    <row r="16" spans="1:28" s="54" customFormat="1" x14ac:dyDescent="0.2">
      <c r="A16" s="4" t="s">
        <v>131</v>
      </c>
      <c r="B16" s="5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554243.40071307996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5">
        <v>0</v>
      </c>
      <c r="AA16" s="54">
        <v>0</v>
      </c>
      <c r="AB16" s="52">
        <v>554243.40071307996</v>
      </c>
    </row>
    <row r="17" spans="1:28" s="54" customFormat="1" x14ac:dyDescent="0.2">
      <c r="A17" s="4" t="s">
        <v>132</v>
      </c>
      <c r="B17" s="5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2489183.0741479699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5">
        <v>0</v>
      </c>
      <c r="AA17" s="54">
        <v>0</v>
      </c>
      <c r="AB17" s="52">
        <v>2489183.0741479699</v>
      </c>
    </row>
    <row r="18" spans="1:28" s="54" customFormat="1" x14ac:dyDescent="0.2">
      <c r="A18" s="4" t="s">
        <v>133</v>
      </c>
      <c r="B18" s="5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321237.88628873002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5">
        <v>0</v>
      </c>
      <c r="AA18" s="54">
        <v>0</v>
      </c>
      <c r="AB18" s="52">
        <v>321237.88628873002</v>
      </c>
    </row>
    <row r="19" spans="1:28" s="54" customFormat="1" x14ac:dyDescent="0.2">
      <c r="A19" s="4" t="s">
        <v>134</v>
      </c>
      <c r="B19" s="5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5">
        <v>0</v>
      </c>
      <c r="AA19" s="54">
        <v>0</v>
      </c>
      <c r="AB19" s="52">
        <v>0</v>
      </c>
    </row>
    <row r="20" spans="1:28" s="52" customFormat="1" x14ac:dyDescent="0.2">
      <c r="A20" s="7" t="s">
        <v>135</v>
      </c>
      <c r="B20" s="8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3612770.4142593704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3">
        <v>0</v>
      </c>
      <c r="AA20" s="52">
        <v>0</v>
      </c>
      <c r="AB20" s="52">
        <v>3612770.4142593704</v>
      </c>
    </row>
    <row r="21" spans="1:28" s="54" customFormat="1" x14ac:dyDescent="0.2">
      <c r="A21" s="4" t="s">
        <v>136</v>
      </c>
      <c r="B21" s="5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3349752.3842550898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5">
        <v>0</v>
      </c>
      <c r="AA21" s="54">
        <v>0</v>
      </c>
      <c r="AB21" s="52">
        <v>3349752.3842550898</v>
      </c>
    </row>
    <row r="22" spans="1:28" s="54" customFormat="1" x14ac:dyDescent="0.2">
      <c r="A22" s="4" t="s">
        <v>137</v>
      </c>
      <c r="B22" s="5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263016.36006615002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5">
        <v>0</v>
      </c>
      <c r="AA22" s="54">
        <v>0</v>
      </c>
      <c r="AB22" s="52">
        <v>263016.36006615002</v>
      </c>
    </row>
    <row r="23" spans="1:28" s="54" customFormat="1" x14ac:dyDescent="0.2">
      <c r="A23" s="4" t="s">
        <v>134</v>
      </c>
      <c r="B23" s="5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1.66993813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5">
        <v>0</v>
      </c>
      <c r="AA23" s="54">
        <v>0</v>
      </c>
      <c r="AB23" s="52">
        <v>1.66993813</v>
      </c>
    </row>
    <row r="24" spans="1:28" s="52" customFormat="1" x14ac:dyDescent="0.2">
      <c r="A24" s="7" t="s">
        <v>138</v>
      </c>
      <c r="B24" s="8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161597.31513256999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3">
        <v>0</v>
      </c>
      <c r="AA24" s="52">
        <v>0</v>
      </c>
      <c r="AB24" s="52">
        <v>161597.31513256999</v>
      </c>
    </row>
    <row r="25" spans="1:28" s="54" customFormat="1" x14ac:dyDescent="0.2">
      <c r="A25" s="4" t="s">
        <v>139</v>
      </c>
      <c r="B25" s="5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87624.898315429993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5">
        <v>0</v>
      </c>
      <c r="AA25" s="54">
        <v>0</v>
      </c>
      <c r="AB25" s="52">
        <v>87624.898315429993</v>
      </c>
    </row>
    <row r="26" spans="1:28" s="52" customFormat="1" x14ac:dyDescent="0.2">
      <c r="A26" s="7" t="s">
        <v>140</v>
      </c>
      <c r="B26" s="8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2229.9052982399999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3">
        <v>0</v>
      </c>
      <c r="AA26" s="52">
        <v>0</v>
      </c>
      <c r="AB26" s="52">
        <v>2229.9052982399999</v>
      </c>
    </row>
    <row r="27" spans="1:28" s="52" customFormat="1" x14ac:dyDescent="0.2">
      <c r="A27" s="7" t="s">
        <v>141</v>
      </c>
      <c r="B27" s="8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2229.9052982399999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3">
        <v>0</v>
      </c>
      <c r="AA27" s="52">
        <v>0</v>
      </c>
      <c r="AB27" s="52">
        <v>2229.9052982399999</v>
      </c>
    </row>
    <row r="28" spans="1:28" s="54" customFormat="1" x14ac:dyDescent="0.2">
      <c r="A28" s="4" t="s">
        <v>142</v>
      </c>
      <c r="B28" s="5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5">
        <v>0</v>
      </c>
      <c r="AA28" s="54">
        <v>0</v>
      </c>
      <c r="AB28" s="52">
        <v>0</v>
      </c>
    </row>
    <row r="29" spans="1:28" s="54" customFormat="1" x14ac:dyDescent="0.2">
      <c r="A29" s="4" t="s">
        <v>143</v>
      </c>
      <c r="B29" s="5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2229.9052982399999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5">
        <v>0</v>
      </c>
      <c r="AA29" s="54">
        <v>0</v>
      </c>
      <c r="AB29" s="52">
        <v>2229.9052982399999</v>
      </c>
    </row>
    <row r="30" spans="1:28" s="54" customFormat="1" x14ac:dyDescent="0.2">
      <c r="A30" s="4" t="s">
        <v>144</v>
      </c>
      <c r="B30" s="5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5">
        <v>0</v>
      </c>
      <c r="AA30" s="54">
        <v>0</v>
      </c>
      <c r="AB30" s="52">
        <v>0</v>
      </c>
    </row>
    <row r="31" spans="1:28" s="54" customFormat="1" x14ac:dyDescent="0.2">
      <c r="A31" s="4" t="s">
        <v>145</v>
      </c>
      <c r="B31" s="5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5">
        <v>0</v>
      </c>
      <c r="AA31" s="54">
        <v>0</v>
      </c>
      <c r="AB31" s="52">
        <v>0</v>
      </c>
    </row>
    <row r="32" spans="1:28" s="54" customFormat="1" x14ac:dyDescent="0.2">
      <c r="A32" s="4" t="s">
        <v>146</v>
      </c>
      <c r="B32" s="5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71742.511518900006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5">
        <v>0</v>
      </c>
      <c r="AA32" s="54">
        <v>0</v>
      </c>
      <c r="AB32" s="52">
        <v>71742.511518900006</v>
      </c>
    </row>
    <row r="33" spans="1:28" s="52" customFormat="1" x14ac:dyDescent="0.2">
      <c r="A33" s="7" t="s">
        <v>147</v>
      </c>
      <c r="B33" s="8">
        <v>-331.02682468</v>
      </c>
      <c r="C33" s="52">
        <v>-242.05693169</v>
      </c>
      <c r="D33" s="52">
        <v>-55.061740319999998</v>
      </c>
      <c r="E33" s="52">
        <v>-367.29238033000001</v>
      </c>
      <c r="F33" s="52">
        <v>-338.30642820999998</v>
      </c>
      <c r="G33" s="52">
        <v>-58.213234870000001</v>
      </c>
      <c r="H33" s="52">
        <v>-31.489489949999999</v>
      </c>
      <c r="I33" s="52">
        <v>-289.45630906000002</v>
      </c>
      <c r="J33" s="52">
        <v>-75.310572879999995</v>
      </c>
      <c r="K33" s="52">
        <v>-44953.668622199999</v>
      </c>
      <c r="L33" s="52">
        <v>-524.39047581</v>
      </c>
      <c r="M33" s="52">
        <v>5266.2912286999999</v>
      </c>
      <c r="N33" s="52">
        <v>-1521.27087308</v>
      </c>
      <c r="O33" s="52">
        <v>-98.490900409999995</v>
      </c>
      <c r="P33" s="52">
        <v>-205.344950985</v>
      </c>
      <c r="Q33" s="52">
        <v>-62.859183469999998</v>
      </c>
      <c r="R33" s="52">
        <v>-206.85339784999999</v>
      </c>
      <c r="S33" s="52">
        <v>-61986.695879742001</v>
      </c>
      <c r="T33" s="52">
        <v>-2726.5700101000002</v>
      </c>
      <c r="U33" s="52">
        <v>1567.58496717</v>
      </c>
      <c r="V33" s="52">
        <v>-31.269521189999999</v>
      </c>
      <c r="W33" s="52">
        <v>-725.21571304999998</v>
      </c>
      <c r="X33" s="52">
        <v>-126.54405343000001</v>
      </c>
      <c r="Y33" s="52">
        <v>-18866.033724100002</v>
      </c>
      <c r="Z33" s="53">
        <v>0</v>
      </c>
      <c r="AA33" s="52">
        <v>-390.28418434000002</v>
      </c>
      <c r="AB33" s="52">
        <v>-127379.82920587699</v>
      </c>
    </row>
    <row r="34" spans="1:28" s="52" customFormat="1" x14ac:dyDescent="0.2">
      <c r="A34" s="7" t="s">
        <v>148</v>
      </c>
      <c r="B34" s="8">
        <v>-331.02682468</v>
      </c>
      <c r="C34" s="52">
        <v>-242.05693169</v>
      </c>
      <c r="D34" s="52">
        <v>-55.061740319999998</v>
      </c>
      <c r="E34" s="52">
        <v>-367.29238033000001</v>
      </c>
      <c r="F34" s="52">
        <v>-338.30642820999998</v>
      </c>
      <c r="G34" s="52">
        <v>-58.213234870000001</v>
      </c>
      <c r="H34" s="52">
        <v>-31.489489949999999</v>
      </c>
      <c r="I34" s="52">
        <v>-289.45630906000002</v>
      </c>
      <c r="J34" s="52">
        <v>-75.310572879999995</v>
      </c>
      <c r="K34" s="52">
        <v>-44953.668622199999</v>
      </c>
      <c r="L34" s="52">
        <v>-524.39047581</v>
      </c>
      <c r="M34" s="52">
        <v>135.8096386</v>
      </c>
      <c r="N34" s="52">
        <v>-1521.27087308</v>
      </c>
      <c r="O34" s="52">
        <v>-98.490900409999995</v>
      </c>
      <c r="P34" s="52">
        <v>-205.344950985</v>
      </c>
      <c r="Q34" s="52">
        <v>-62.859183469999998</v>
      </c>
      <c r="R34" s="52">
        <v>-206.85339784999999</v>
      </c>
      <c r="S34" s="52">
        <v>-61986.695879742001</v>
      </c>
      <c r="T34" s="52">
        <v>-2726.5700101000002</v>
      </c>
      <c r="U34" s="52">
        <v>1567.58496717</v>
      </c>
      <c r="V34" s="52">
        <v>-31.269521189999999</v>
      </c>
      <c r="W34" s="52">
        <v>-725.21571304999998</v>
      </c>
      <c r="X34" s="52">
        <v>-126.54405343000001</v>
      </c>
      <c r="Y34" s="52">
        <v>-18866.033724100002</v>
      </c>
      <c r="Z34" s="53">
        <v>0</v>
      </c>
      <c r="AA34" s="52">
        <v>-390.28418434000002</v>
      </c>
      <c r="AB34" s="52">
        <v>-132510.31079597701</v>
      </c>
    </row>
    <row r="35" spans="1:28" s="52" customFormat="1" x14ac:dyDescent="0.2">
      <c r="A35" s="7" t="s">
        <v>149</v>
      </c>
      <c r="B35" s="8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788.34468533999996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3">
        <v>0</v>
      </c>
      <c r="AA35" s="52">
        <v>0</v>
      </c>
      <c r="AB35" s="52">
        <v>788.34468533999996</v>
      </c>
    </row>
    <row r="36" spans="1:28" s="52" customFormat="1" x14ac:dyDescent="0.2">
      <c r="A36" s="7" t="s">
        <v>150</v>
      </c>
      <c r="B36" s="8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156.94691252000001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3">
        <v>0</v>
      </c>
      <c r="AA36" s="52">
        <v>0</v>
      </c>
      <c r="AB36" s="52">
        <v>156.94691252000001</v>
      </c>
    </row>
    <row r="37" spans="1:28" s="52" customFormat="1" x14ac:dyDescent="0.2">
      <c r="A37" s="7" t="s">
        <v>151</v>
      </c>
      <c r="B37" s="8"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3">
        <v>0</v>
      </c>
      <c r="AA37" s="52">
        <v>0</v>
      </c>
      <c r="AB37" s="52">
        <v>0</v>
      </c>
    </row>
    <row r="38" spans="1:28" s="52" customFormat="1" x14ac:dyDescent="0.2">
      <c r="A38" s="7" t="s">
        <v>365</v>
      </c>
      <c r="B38" s="8">
        <v>0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3">
        <v>0</v>
      </c>
      <c r="AA38" s="52">
        <v>0</v>
      </c>
      <c r="AB38" s="52">
        <v>0</v>
      </c>
    </row>
    <row r="39" spans="1:28" s="55" customFormat="1" x14ac:dyDescent="0.2">
      <c r="A39" s="4" t="s">
        <v>153</v>
      </c>
      <c r="B39" s="5">
        <v>-331.02682468</v>
      </c>
      <c r="C39" s="54">
        <v>-242.05693169</v>
      </c>
      <c r="D39" s="54">
        <v>-55.061740319999998</v>
      </c>
      <c r="E39" s="54">
        <v>-367.29238033000001</v>
      </c>
      <c r="F39" s="54">
        <v>-338.30642820999998</v>
      </c>
      <c r="G39" s="54">
        <v>-58.213234870000001</v>
      </c>
      <c r="H39" s="54">
        <v>-31.489489949999999</v>
      </c>
      <c r="I39" s="54">
        <v>-289.45630906000002</v>
      </c>
      <c r="J39" s="54">
        <v>-75.310572879999995</v>
      </c>
      <c r="K39" s="54">
        <v>-44953.668622199999</v>
      </c>
      <c r="L39" s="54">
        <v>-524.39047581</v>
      </c>
      <c r="M39" s="54">
        <v>-809.48195926000005</v>
      </c>
      <c r="N39" s="54">
        <v>-1521.27087308</v>
      </c>
      <c r="O39" s="54">
        <v>-98.490900409999995</v>
      </c>
      <c r="P39" s="54">
        <v>-205.344950985</v>
      </c>
      <c r="Q39" s="54">
        <v>-62.859183469999998</v>
      </c>
      <c r="R39" s="54">
        <v>-206.85339784999999</v>
      </c>
      <c r="S39" s="54">
        <v>-61986.695879742001</v>
      </c>
      <c r="T39" s="54">
        <v>-2726.5700101000002</v>
      </c>
      <c r="U39" s="54">
        <v>1567.58496717</v>
      </c>
      <c r="V39" s="54">
        <v>-31.269521189999999</v>
      </c>
      <c r="W39" s="54">
        <v>-725.21571304999998</v>
      </c>
      <c r="X39" s="54">
        <v>-126.54405343000001</v>
      </c>
      <c r="Y39" s="54">
        <v>-18866.033724100002</v>
      </c>
      <c r="Z39" s="55">
        <v>0</v>
      </c>
      <c r="AA39" s="54">
        <v>-390.28418434000002</v>
      </c>
      <c r="AB39" s="53">
        <v>-133455.60239383701</v>
      </c>
    </row>
    <row r="40" spans="1:28" s="54" customFormat="1" x14ac:dyDescent="0.2">
      <c r="A40" s="4" t="s">
        <v>154</v>
      </c>
      <c r="B40" s="5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5130.4815901000002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5">
        <v>0</v>
      </c>
      <c r="AA40" s="54">
        <v>0</v>
      </c>
      <c r="AB40" s="52">
        <v>5130.4815901000002</v>
      </c>
    </row>
    <row r="41" spans="1:28" s="54" customFormat="1" x14ac:dyDescent="0.2">
      <c r="A41" s="4" t="s">
        <v>155</v>
      </c>
      <c r="B41" s="5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5">
        <v>0</v>
      </c>
      <c r="AA41" s="54">
        <v>0</v>
      </c>
      <c r="AB41" s="52">
        <v>0</v>
      </c>
    </row>
    <row r="42" spans="1:28" s="54" customFormat="1" x14ac:dyDescent="0.2">
      <c r="A42" s="4" t="s">
        <v>156</v>
      </c>
      <c r="B42" s="5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5">
        <v>0</v>
      </c>
      <c r="AA42" s="54">
        <v>0</v>
      </c>
      <c r="AB42" s="52">
        <v>0</v>
      </c>
    </row>
    <row r="43" spans="1:28" s="52" customFormat="1" x14ac:dyDescent="0.2">
      <c r="A43" s="7" t="s">
        <v>157</v>
      </c>
      <c r="B43" s="8">
        <v>0</v>
      </c>
      <c r="C43" s="52">
        <v>0</v>
      </c>
      <c r="D43" s="52">
        <v>0</v>
      </c>
      <c r="E43" s="52">
        <v>0</v>
      </c>
      <c r="F43" s="52">
        <v>-24.774889030000001</v>
      </c>
      <c r="G43" s="52">
        <v>0</v>
      </c>
      <c r="H43" s="52">
        <v>0</v>
      </c>
      <c r="I43" s="52">
        <v>0</v>
      </c>
      <c r="J43" s="52">
        <v>0</v>
      </c>
      <c r="K43" s="52">
        <v>3.1200000000000002E-6</v>
      </c>
      <c r="L43" s="52">
        <v>0</v>
      </c>
      <c r="M43" s="52">
        <v>398.90170000000001</v>
      </c>
      <c r="N43" s="52">
        <v>0</v>
      </c>
      <c r="O43" s="52">
        <v>0</v>
      </c>
      <c r="P43" s="52">
        <v>131.69687264999999</v>
      </c>
      <c r="Q43" s="52">
        <v>0</v>
      </c>
      <c r="R43" s="52">
        <v>0</v>
      </c>
      <c r="S43" s="52">
        <v>2.9992899999999999E-3</v>
      </c>
      <c r="T43" s="52">
        <v>0</v>
      </c>
      <c r="U43" s="52">
        <v>1.6999009999999998E-2</v>
      </c>
      <c r="V43" s="52">
        <v>0</v>
      </c>
      <c r="W43" s="52">
        <v>0</v>
      </c>
      <c r="X43" s="52">
        <v>0</v>
      </c>
      <c r="Y43" s="52">
        <v>0</v>
      </c>
      <c r="Z43" s="53">
        <v>0</v>
      </c>
      <c r="AA43" s="52">
        <v>0</v>
      </c>
      <c r="AB43" s="52">
        <v>505.84368503999997</v>
      </c>
    </row>
    <row r="44" spans="1:28" s="54" customFormat="1" x14ac:dyDescent="0.2">
      <c r="A44" s="4" t="s">
        <v>158</v>
      </c>
      <c r="B44" s="5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5">
        <v>0</v>
      </c>
      <c r="AA44" s="54">
        <v>0</v>
      </c>
      <c r="AB44" s="52">
        <v>0</v>
      </c>
    </row>
    <row r="45" spans="1:28" s="52" customFormat="1" x14ac:dyDescent="0.2">
      <c r="A45" s="7" t="s">
        <v>159</v>
      </c>
      <c r="B45" s="8">
        <v>0</v>
      </c>
      <c r="C45" s="52">
        <v>0</v>
      </c>
      <c r="D45" s="52">
        <v>0</v>
      </c>
      <c r="E45" s="52">
        <v>0</v>
      </c>
      <c r="F45" s="52">
        <v>-24.774889030000001</v>
      </c>
      <c r="G45" s="52">
        <v>0</v>
      </c>
      <c r="H45" s="52">
        <v>0</v>
      </c>
      <c r="I45" s="52">
        <v>0</v>
      </c>
      <c r="J45" s="52">
        <v>0</v>
      </c>
      <c r="K45" s="52">
        <v>3.1200000000000002E-6</v>
      </c>
      <c r="L45" s="52">
        <v>0</v>
      </c>
      <c r="M45" s="52">
        <v>398.90170000000001</v>
      </c>
      <c r="N45" s="52">
        <v>0</v>
      </c>
      <c r="O45" s="52">
        <v>0</v>
      </c>
      <c r="P45" s="52">
        <v>131.69687264999999</v>
      </c>
      <c r="Q45" s="52">
        <v>0</v>
      </c>
      <c r="R45" s="52">
        <v>0</v>
      </c>
      <c r="S45" s="52">
        <v>2.9992899999999999E-3</v>
      </c>
      <c r="T45" s="52">
        <v>0</v>
      </c>
      <c r="U45" s="52">
        <v>1.6999009999999998E-2</v>
      </c>
      <c r="V45" s="52">
        <v>0</v>
      </c>
      <c r="W45" s="52">
        <v>0</v>
      </c>
      <c r="X45" s="52">
        <v>0</v>
      </c>
      <c r="Y45" s="52">
        <v>0</v>
      </c>
      <c r="Z45" s="53">
        <v>0</v>
      </c>
      <c r="AA45" s="52">
        <v>0</v>
      </c>
      <c r="AB45" s="52">
        <v>505.84368503999997</v>
      </c>
    </row>
    <row r="46" spans="1:28" s="52" customFormat="1" x14ac:dyDescent="0.2">
      <c r="A46" s="7" t="s">
        <v>148</v>
      </c>
      <c r="B46" s="8">
        <v>0</v>
      </c>
      <c r="C46" s="52">
        <v>0</v>
      </c>
      <c r="D46" s="52">
        <v>0</v>
      </c>
      <c r="E46" s="52">
        <v>0</v>
      </c>
      <c r="F46" s="52">
        <v>-24.774889030000001</v>
      </c>
      <c r="G46" s="52">
        <v>0</v>
      </c>
      <c r="H46" s="52">
        <v>0</v>
      </c>
      <c r="I46" s="52">
        <v>0</v>
      </c>
      <c r="J46" s="52">
        <v>0</v>
      </c>
      <c r="K46" s="52">
        <v>3.1200000000000002E-6</v>
      </c>
      <c r="L46" s="52">
        <v>0</v>
      </c>
      <c r="M46" s="52">
        <v>398.90170000000001</v>
      </c>
      <c r="N46" s="52">
        <v>0</v>
      </c>
      <c r="O46" s="52">
        <v>0</v>
      </c>
      <c r="P46" s="52">
        <v>131.69687264999999</v>
      </c>
      <c r="Q46" s="52">
        <v>0</v>
      </c>
      <c r="R46" s="52">
        <v>0</v>
      </c>
      <c r="S46" s="52">
        <v>2.9992899999999999E-3</v>
      </c>
      <c r="T46" s="52">
        <v>0</v>
      </c>
      <c r="U46" s="52">
        <v>1.6999009999999998E-2</v>
      </c>
      <c r="V46" s="52">
        <v>0</v>
      </c>
      <c r="W46" s="52">
        <v>0</v>
      </c>
      <c r="X46" s="52">
        <v>0</v>
      </c>
      <c r="Y46" s="52">
        <v>0</v>
      </c>
      <c r="Z46" s="53">
        <v>0</v>
      </c>
      <c r="AA46" s="52">
        <v>0</v>
      </c>
      <c r="AB46" s="52">
        <v>505.84368503999997</v>
      </c>
    </row>
    <row r="47" spans="1:28" s="54" customFormat="1" x14ac:dyDescent="0.2">
      <c r="A47" s="7" t="s">
        <v>151</v>
      </c>
      <c r="B47" s="8"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3">
        <v>0</v>
      </c>
      <c r="AA47" s="52">
        <v>0</v>
      </c>
      <c r="AB47" s="52">
        <v>0</v>
      </c>
    </row>
    <row r="48" spans="1:28" s="54" customFormat="1" x14ac:dyDescent="0.2">
      <c r="A48" s="4" t="s">
        <v>153</v>
      </c>
      <c r="B48" s="5">
        <v>0</v>
      </c>
      <c r="C48" s="54">
        <v>0</v>
      </c>
      <c r="D48" s="54">
        <v>0</v>
      </c>
      <c r="E48" s="54">
        <v>0</v>
      </c>
      <c r="F48" s="54">
        <v>-24.774889030000001</v>
      </c>
      <c r="G48" s="54">
        <v>0</v>
      </c>
      <c r="H48" s="54">
        <v>0</v>
      </c>
      <c r="I48" s="54">
        <v>0</v>
      </c>
      <c r="J48" s="54">
        <v>0</v>
      </c>
      <c r="K48" s="54">
        <v>3.1200000000000002E-6</v>
      </c>
      <c r="L48" s="54">
        <v>0</v>
      </c>
      <c r="M48" s="54">
        <v>398.90170000000001</v>
      </c>
      <c r="N48" s="54">
        <v>0</v>
      </c>
      <c r="O48" s="54">
        <v>0</v>
      </c>
      <c r="P48" s="54">
        <v>131.69687264999999</v>
      </c>
      <c r="Q48" s="54">
        <v>0</v>
      </c>
      <c r="R48" s="54">
        <v>0</v>
      </c>
      <c r="S48" s="54">
        <v>2.9992899999999999E-3</v>
      </c>
      <c r="T48" s="54">
        <v>0</v>
      </c>
      <c r="U48" s="54">
        <v>1.6999009999999998E-2</v>
      </c>
      <c r="V48" s="54">
        <v>0</v>
      </c>
      <c r="W48" s="54">
        <v>0</v>
      </c>
      <c r="X48" s="54">
        <v>0</v>
      </c>
      <c r="Y48" s="54">
        <v>0</v>
      </c>
      <c r="Z48" s="55">
        <v>0</v>
      </c>
      <c r="AA48" s="54">
        <v>0</v>
      </c>
      <c r="AB48" s="52">
        <v>505.84368503999997</v>
      </c>
    </row>
    <row r="49" spans="1:28" s="54" customFormat="1" x14ac:dyDescent="0.2">
      <c r="A49" s="4" t="s">
        <v>154</v>
      </c>
      <c r="B49" s="5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5">
        <v>0</v>
      </c>
      <c r="AA49" s="54">
        <v>0</v>
      </c>
      <c r="AB49" s="52">
        <v>0</v>
      </c>
    </row>
    <row r="50" spans="1:28" s="54" customFormat="1" x14ac:dyDescent="0.2">
      <c r="A50" s="4" t="s">
        <v>155</v>
      </c>
      <c r="B50" s="5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5">
        <v>0</v>
      </c>
      <c r="AA50" s="54">
        <v>0</v>
      </c>
      <c r="AB50" s="52">
        <v>0</v>
      </c>
    </row>
    <row r="51" spans="1:28" s="52" customFormat="1" x14ac:dyDescent="0.2">
      <c r="A51" s="4" t="s">
        <v>160</v>
      </c>
      <c r="B51" s="5">
        <v>0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5">
        <v>0</v>
      </c>
      <c r="AA51" s="54">
        <v>0</v>
      </c>
      <c r="AB51" s="52">
        <v>0</v>
      </c>
    </row>
    <row r="52" spans="1:28" s="52" customFormat="1" x14ac:dyDescent="0.2">
      <c r="A52" s="7" t="s">
        <v>161</v>
      </c>
      <c r="B52" s="8">
        <v>40414.876888420004</v>
      </c>
      <c r="C52" s="52">
        <v>17422.965303609999</v>
      </c>
      <c r="D52" s="52">
        <v>4161.0295223800003</v>
      </c>
      <c r="E52" s="52">
        <v>38786.81453435</v>
      </c>
      <c r="F52" s="52">
        <v>47274.110689089997</v>
      </c>
      <c r="G52" s="52">
        <v>4871.6687895799996</v>
      </c>
      <c r="H52" s="52">
        <v>24944.191556850001</v>
      </c>
      <c r="I52" s="52">
        <v>36402.898098379999</v>
      </c>
      <c r="J52" s="52">
        <v>6667.8810267299996</v>
      </c>
      <c r="K52" s="52">
        <v>1694362.7633009099</v>
      </c>
      <c r="L52" s="52">
        <v>36401.738750329998</v>
      </c>
      <c r="M52" s="52">
        <v>99924.766227490007</v>
      </c>
      <c r="N52" s="52">
        <v>152995.39433052001</v>
      </c>
      <c r="O52" s="52">
        <v>9443.7131816700003</v>
      </c>
      <c r="P52" s="52">
        <v>316190.48791794002</v>
      </c>
      <c r="Q52" s="52">
        <v>5048.0927057999997</v>
      </c>
      <c r="R52" s="52">
        <v>19737.28383945</v>
      </c>
      <c r="S52" s="52">
        <v>114188.6232244</v>
      </c>
      <c r="T52" s="52">
        <v>223717.38456857001</v>
      </c>
      <c r="U52" s="52">
        <v>60960.036301669999</v>
      </c>
      <c r="V52" s="52">
        <v>2606.7146170199999</v>
      </c>
      <c r="W52" s="52">
        <v>438063.67362289003</v>
      </c>
      <c r="X52" s="52">
        <v>34854.345095279998</v>
      </c>
      <c r="Y52" s="52">
        <v>864955.47305635002</v>
      </c>
      <c r="Z52" s="53">
        <v>2258449.9658147302</v>
      </c>
      <c r="AA52" s="52">
        <v>42732.85194334</v>
      </c>
      <c r="AB52" s="52">
        <v>6595579.7449077507</v>
      </c>
    </row>
    <row r="53" spans="1:28" s="52" customFormat="1" x14ac:dyDescent="0.2">
      <c r="A53" s="7" t="s">
        <v>162</v>
      </c>
      <c r="B53" s="8">
        <v>40414.876888420004</v>
      </c>
      <c r="C53" s="52">
        <v>17422.965303609999</v>
      </c>
      <c r="D53" s="52">
        <v>4161.0295223800003</v>
      </c>
      <c r="E53" s="52">
        <v>38786.81453435</v>
      </c>
      <c r="F53" s="52">
        <v>47274.110689089997</v>
      </c>
      <c r="G53" s="52">
        <v>4871.6687895799996</v>
      </c>
      <c r="H53" s="52">
        <v>24944.191556850001</v>
      </c>
      <c r="I53" s="52">
        <v>36402.898098379999</v>
      </c>
      <c r="J53" s="52">
        <v>6667.8810267299996</v>
      </c>
      <c r="K53" s="52">
        <v>1694362.7633009099</v>
      </c>
      <c r="L53" s="52">
        <v>36401.738750329998</v>
      </c>
      <c r="M53" s="52">
        <v>95275.168741069996</v>
      </c>
      <c r="N53" s="52">
        <v>152995.39433052001</v>
      </c>
      <c r="O53" s="52">
        <v>9443.7131816700003</v>
      </c>
      <c r="P53" s="52">
        <v>316190.48791794002</v>
      </c>
      <c r="Q53" s="52">
        <v>5048.0927057999997</v>
      </c>
      <c r="R53" s="52">
        <v>19737.28383945</v>
      </c>
      <c r="S53" s="52">
        <v>114188.6232244</v>
      </c>
      <c r="T53" s="52">
        <v>223717.38456857001</v>
      </c>
      <c r="U53" s="52">
        <v>60960.036301669999</v>
      </c>
      <c r="V53" s="52">
        <v>2606.7146170199999</v>
      </c>
      <c r="W53" s="52">
        <v>438063.67362289003</v>
      </c>
      <c r="X53" s="52">
        <v>34854.345095279998</v>
      </c>
      <c r="Y53" s="52">
        <v>864955.47305635002</v>
      </c>
      <c r="Z53" s="53">
        <v>2258449.9658147302</v>
      </c>
      <c r="AA53" s="52">
        <v>42732.85194334</v>
      </c>
      <c r="AB53" s="52">
        <v>6590930.1474213311</v>
      </c>
    </row>
    <row r="54" spans="1:28" s="54" customFormat="1" x14ac:dyDescent="0.2">
      <c r="A54" s="7" t="s">
        <v>163</v>
      </c>
      <c r="B54" s="8">
        <v>39652.998068039997</v>
      </c>
      <c r="C54" s="52">
        <v>16947.069242090001</v>
      </c>
      <c r="D54" s="52">
        <v>4120.5818073399996</v>
      </c>
      <c r="E54" s="52">
        <v>37290.33196802</v>
      </c>
      <c r="F54" s="52">
        <v>33112.549421540003</v>
      </c>
      <c r="G54" s="52">
        <v>4075.3257180800001</v>
      </c>
      <c r="H54" s="52">
        <v>6431.4712929200005</v>
      </c>
      <c r="I54" s="52">
        <v>34123.359477539998</v>
      </c>
      <c r="J54" s="52">
        <v>6437.4839056600003</v>
      </c>
      <c r="K54" s="52">
        <v>1664344.54070613</v>
      </c>
      <c r="L54" s="52">
        <v>32367.113506940001</v>
      </c>
      <c r="M54" s="52">
        <v>94353.92481117</v>
      </c>
      <c r="N54" s="52">
        <v>143208.44380959999</v>
      </c>
      <c r="O54" s="52">
        <v>8872.1738898299991</v>
      </c>
      <c r="P54" s="52">
        <v>89105.513554239995</v>
      </c>
      <c r="Q54" s="52">
        <v>5025.4853920200003</v>
      </c>
      <c r="R54" s="52">
        <v>19692.530990449999</v>
      </c>
      <c r="S54" s="52">
        <v>111107.24092265</v>
      </c>
      <c r="T54" s="52">
        <v>217831.81433081999</v>
      </c>
      <c r="U54" s="52">
        <v>58351.759061279998</v>
      </c>
      <c r="V54" s="52">
        <v>2524.3832164999999</v>
      </c>
      <c r="W54" s="52">
        <v>417048.56331180001</v>
      </c>
      <c r="X54" s="52">
        <v>33372.705146009997</v>
      </c>
      <c r="Y54" s="52">
        <v>864955.47305635002</v>
      </c>
      <c r="Z54" s="53">
        <v>2258449.9658147302</v>
      </c>
      <c r="AA54" s="52">
        <v>40552.43311749</v>
      </c>
      <c r="AB54" s="52">
        <v>6243355.2355392408</v>
      </c>
    </row>
    <row r="55" spans="1:28" s="54" customFormat="1" x14ac:dyDescent="0.2">
      <c r="A55" s="4" t="s">
        <v>164</v>
      </c>
      <c r="B55" s="5">
        <v>20151.004047729999</v>
      </c>
      <c r="C55" s="54">
        <v>14826.63784146</v>
      </c>
      <c r="D55" s="54">
        <v>3441.9284384299999</v>
      </c>
      <c r="E55" s="54">
        <v>25545.048918929999</v>
      </c>
      <c r="F55" s="54">
        <v>21497.253442689998</v>
      </c>
      <c r="G55" s="54">
        <v>2629.48059689</v>
      </c>
      <c r="H55" s="54">
        <v>1901.8575195999999</v>
      </c>
      <c r="I55" s="54">
        <v>18389.74701485</v>
      </c>
      <c r="J55" s="54">
        <v>4776.4459971099996</v>
      </c>
      <c r="K55" s="54">
        <v>1274629.59895233</v>
      </c>
      <c r="L55" s="54">
        <v>15227.5929732</v>
      </c>
      <c r="M55" s="54">
        <v>48580.882789520001</v>
      </c>
      <c r="N55" s="54">
        <v>92656.797971759996</v>
      </c>
      <c r="O55" s="54">
        <v>6108.3517095799998</v>
      </c>
      <c r="P55" s="54">
        <v>37977.052778340003</v>
      </c>
      <c r="Q55" s="54">
        <v>3844.8897356500001</v>
      </c>
      <c r="R55" s="54">
        <v>10689.027084490001</v>
      </c>
      <c r="S55" s="54">
        <v>61776.813115199999</v>
      </c>
      <c r="T55" s="54">
        <v>164588.7167544</v>
      </c>
      <c r="U55" s="54">
        <v>13729.23799564</v>
      </c>
      <c r="V55" s="54">
        <v>1882.1557663999999</v>
      </c>
      <c r="W55" s="54">
        <v>306568.17054437997</v>
      </c>
      <c r="X55" s="54">
        <v>9034.6885178699995</v>
      </c>
      <c r="Y55" s="54">
        <v>0</v>
      </c>
      <c r="Z55" s="55">
        <v>0</v>
      </c>
      <c r="AA55" s="54">
        <v>23276.187674059998</v>
      </c>
      <c r="AB55" s="52">
        <v>2183729.5681805098</v>
      </c>
    </row>
    <row r="56" spans="1:28" s="54" customFormat="1" x14ac:dyDescent="0.2">
      <c r="A56" s="4" t="s">
        <v>165</v>
      </c>
      <c r="B56" s="5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47.590268000000002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5">
        <v>0</v>
      </c>
      <c r="AA56" s="54">
        <v>0</v>
      </c>
      <c r="AB56" s="52">
        <v>47.590268000000002</v>
      </c>
    </row>
    <row r="57" spans="1:28" s="54" customFormat="1" x14ac:dyDescent="0.2">
      <c r="A57" s="4" t="s">
        <v>166</v>
      </c>
      <c r="B57" s="5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47.590268000000002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5">
        <v>0</v>
      </c>
      <c r="AA57" s="54">
        <v>0</v>
      </c>
      <c r="AB57" s="52">
        <v>47.590268000000002</v>
      </c>
    </row>
    <row r="58" spans="1:28" s="52" customFormat="1" x14ac:dyDescent="0.2">
      <c r="A58" s="4" t="s">
        <v>167</v>
      </c>
      <c r="B58" s="5">
        <v>17344.650910690001</v>
      </c>
      <c r="C58" s="54">
        <v>919.33825692999994</v>
      </c>
      <c r="D58" s="54">
        <v>375.97413806999998</v>
      </c>
      <c r="E58" s="54">
        <v>8274.7762334800009</v>
      </c>
      <c r="F58" s="54">
        <v>8433.2536296300004</v>
      </c>
      <c r="G58" s="54">
        <v>942.14126871999997</v>
      </c>
      <c r="H58" s="54">
        <v>1073.8821453200001</v>
      </c>
      <c r="I58" s="54">
        <v>9894.9506104499997</v>
      </c>
      <c r="J58" s="54">
        <v>1214.7212490500001</v>
      </c>
      <c r="K58" s="54">
        <v>30783.701108050001</v>
      </c>
      <c r="L58" s="54">
        <v>7414.3791891000001</v>
      </c>
      <c r="M58" s="54">
        <v>30708.094090959999</v>
      </c>
      <c r="N58" s="54">
        <v>42855.729898600002</v>
      </c>
      <c r="O58" s="54">
        <v>1841.2779518299999</v>
      </c>
      <c r="P58" s="54">
        <v>24505.093000339999</v>
      </c>
      <c r="Q58" s="54">
        <v>843.81985598999995</v>
      </c>
      <c r="R58" s="54">
        <v>5279.3482448300001</v>
      </c>
      <c r="S58" s="54">
        <v>31325.376497230001</v>
      </c>
      <c r="T58" s="54">
        <v>41087.02784594</v>
      </c>
      <c r="U58" s="54">
        <v>7800.0297688399996</v>
      </c>
      <c r="V58" s="54">
        <v>479.04022328999997</v>
      </c>
      <c r="W58" s="54">
        <v>45846.472674559998</v>
      </c>
      <c r="X58" s="54">
        <v>3198.2719369199999</v>
      </c>
      <c r="Y58" s="54">
        <v>0</v>
      </c>
      <c r="Z58" s="55">
        <v>6085.3729180199998</v>
      </c>
      <c r="AA58" s="54">
        <v>6791.9394406399997</v>
      </c>
      <c r="AB58" s="52">
        <v>335318.66308747994</v>
      </c>
    </row>
    <row r="59" spans="1:28" s="52" customFormat="1" x14ac:dyDescent="0.2">
      <c r="A59" s="7" t="s">
        <v>168</v>
      </c>
      <c r="B59" s="8"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9466.6258554199994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3">
        <v>2252364.5928967101</v>
      </c>
      <c r="AA59" s="52">
        <v>0</v>
      </c>
      <c r="AB59" s="52">
        <v>2261831.2187521299</v>
      </c>
    </row>
    <row r="60" spans="1:28" s="54" customFormat="1" x14ac:dyDescent="0.2">
      <c r="A60" s="7" t="s">
        <v>169</v>
      </c>
      <c r="B60" s="8"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56.014108120000003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3">
        <v>1851565.5776365399</v>
      </c>
      <c r="AA60" s="52">
        <v>0</v>
      </c>
      <c r="AB60" s="52">
        <v>1851621.5917446599</v>
      </c>
    </row>
    <row r="61" spans="1:28" s="54" customFormat="1" x14ac:dyDescent="0.2">
      <c r="A61" s="4" t="s">
        <v>143</v>
      </c>
      <c r="B61" s="5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56.014108120000003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5">
        <v>0</v>
      </c>
      <c r="AA61" s="54">
        <v>0</v>
      </c>
      <c r="AB61" s="52">
        <v>56.014108120000003</v>
      </c>
    </row>
    <row r="62" spans="1:28" s="54" customFormat="1" x14ac:dyDescent="0.2">
      <c r="A62" s="4" t="s">
        <v>142</v>
      </c>
      <c r="B62" s="5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5">
        <v>0</v>
      </c>
      <c r="AA62" s="54">
        <v>0</v>
      </c>
      <c r="AB62" s="52">
        <v>0</v>
      </c>
    </row>
    <row r="63" spans="1:28" s="54" customFormat="1" x14ac:dyDescent="0.2">
      <c r="A63" s="4" t="s">
        <v>144</v>
      </c>
      <c r="B63" s="5">
        <v>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5">
        <v>1851565.5776365399</v>
      </c>
      <c r="AA63" s="54">
        <v>0</v>
      </c>
      <c r="AB63" s="52">
        <v>1851565.5776365399</v>
      </c>
    </row>
    <row r="64" spans="1:28" s="52" customFormat="1" x14ac:dyDescent="0.2">
      <c r="A64" s="4" t="s">
        <v>170</v>
      </c>
      <c r="B64" s="5"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9410.6117472999995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5">
        <v>400799.01526016998</v>
      </c>
      <c r="AA64" s="54">
        <v>0</v>
      </c>
      <c r="AB64" s="52">
        <v>410209.62700747</v>
      </c>
    </row>
    <row r="65" spans="1:28" s="54" customFormat="1" x14ac:dyDescent="0.2">
      <c r="A65" s="7" t="s">
        <v>171</v>
      </c>
      <c r="B65" s="8">
        <v>2157.3431096200002</v>
      </c>
      <c r="C65" s="52">
        <v>1201.0931436999999</v>
      </c>
      <c r="D65" s="52">
        <v>302.67923084</v>
      </c>
      <c r="E65" s="52">
        <v>3470.5068156100001</v>
      </c>
      <c r="F65" s="52">
        <v>3182.0423492199998</v>
      </c>
      <c r="G65" s="52">
        <v>503.70385247000002</v>
      </c>
      <c r="H65" s="52">
        <v>3455.731628</v>
      </c>
      <c r="I65" s="52">
        <v>5838.6618522400004</v>
      </c>
      <c r="J65" s="52">
        <v>446.31665950000001</v>
      </c>
      <c r="K65" s="52">
        <v>358931.24064575002</v>
      </c>
      <c r="L65" s="52">
        <v>9725.1413446400002</v>
      </c>
      <c r="M65" s="52">
        <v>15064.947930689999</v>
      </c>
      <c r="N65" s="52">
        <v>7648.3256712399998</v>
      </c>
      <c r="O65" s="52">
        <v>922.54422841999997</v>
      </c>
      <c r="P65" s="52">
        <v>17156.741920140001</v>
      </c>
      <c r="Q65" s="52">
        <v>336.77580038000002</v>
      </c>
      <c r="R65" s="52">
        <v>3724.1556611300002</v>
      </c>
      <c r="S65" s="52">
        <v>18005.051310219998</v>
      </c>
      <c r="T65" s="52">
        <v>12156.06973048</v>
      </c>
      <c r="U65" s="52">
        <v>36822.491296799999</v>
      </c>
      <c r="V65" s="52">
        <v>163.18722681</v>
      </c>
      <c r="W65" s="52">
        <v>64633.920092859997</v>
      </c>
      <c r="X65" s="52">
        <v>21139.744691219999</v>
      </c>
      <c r="Y65" s="52">
        <v>864955.47305635002</v>
      </c>
      <c r="Z65" s="53">
        <v>0</v>
      </c>
      <c r="AA65" s="52">
        <v>10484.306002789999</v>
      </c>
      <c r="AB65" s="52">
        <v>1462428.1952511203</v>
      </c>
    </row>
    <row r="66" spans="1:28" s="54" customFormat="1" x14ac:dyDescent="0.2">
      <c r="A66" s="4" t="s">
        <v>172</v>
      </c>
      <c r="B66" s="5">
        <v>0</v>
      </c>
      <c r="C66" s="54">
        <v>0</v>
      </c>
      <c r="D66" s="54">
        <v>0</v>
      </c>
      <c r="E66" s="54">
        <v>0</v>
      </c>
      <c r="F66" s="54">
        <v>87.238462999999996</v>
      </c>
      <c r="G66" s="54">
        <v>0</v>
      </c>
      <c r="H66" s="54">
        <v>0</v>
      </c>
      <c r="I66" s="54">
        <v>0</v>
      </c>
      <c r="J66" s="54">
        <v>0</v>
      </c>
      <c r="K66" s="54">
        <v>204518.11023081999</v>
      </c>
      <c r="L66" s="54">
        <v>0</v>
      </c>
      <c r="M66" s="54">
        <v>0</v>
      </c>
      <c r="N66" s="54">
        <v>4.9088442299999997</v>
      </c>
      <c r="O66" s="54">
        <v>0</v>
      </c>
      <c r="P66" s="54">
        <v>399.99999939000003</v>
      </c>
      <c r="Q66" s="54">
        <v>0</v>
      </c>
      <c r="R66" s="54">
        <v>0</v>
      </c>
      <c r="S66" s="54">
        <v>0</v>
      </c>
      <c r="T66" s="54">
        <v>0</v>
      </c>
      <c r="U66" s="54">
        <v>667.80520572</v>
      </c>
      <c r="V66" s="54">
        <v>0</v>
      </c>
      <c r="W66" s="54">
        <v>0</v>
      </c>
      <c r="X66" s="54">
        <v>0</v>
      </c>
      <c r="Y66" s="54">
        <v>0</v>
      </c>
      <c r="Z66" s="55">
        <v>0</v>
      </c>
      <c r="AA66" s="54">
        <v>0</v>
      </c>
      <c r="AB66" s="52">
        <v>205678.06274316</v>
      </c>
    </row>
    <row r="67" spans="1:28" s="54" customFormat="1" x14ac:dyDescent="0.2">
      <c r="A67" s="4" t="s">
        <v>173</v>
      </c>
      <c r="B67" s="5">
        <v>0</v>
      </c>
      <c r="C67" s="54">
        <v>0</v>
      </c>
      <c r="D67" s="54">
        <v>0</v>
      </c>
      <c r="E67" s="54">
        <v>0</v>
      </c>
      <c r="F67" s="54">
        <v>1.5503400000000001</v>
      </c>
      <c r="G67" s="54">
        <v>0</v>
      </c>
      <c r="H67" s="54">
        <v>0</v>
      </c>
      <c r="I67" s="54">
        <v>0</v>
      </c>
      <c r="J67" s="54">
        <v>0</v>
      </c>
      <c r="K67" s="54">
        <v>204518.11023081999</v>
      </c>
      <c r="L67" s="54">
        <v>0</v>
      </c>
      <c r="M67" s="54">
        <v>0</v>
      </c>
      <c r="N67" s="54">
        <v>4.9088442299999997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5">
        <v>0</v>
      </c>
      <c r="AA67" s="54">
        <v>0</v>
      </c>
      <c r="AB67" s="52">
        <v>204524.56941504998</v>
      </c>
    </row>
    <row r="68" spans="1:28" s="54" customFormat="1" x14ac:dyDescent="0.2">
      <c r="A68" s="4" t="s">
        <v>174</v>
      </c>
      <c r="B68" s="5">
        <v>0</v>
      </c>
      <c r="C68" s="54">
        <v>0</v>
      </c>
      <c r="D68" s="54">
        <v>0</v>
      </c>
      <c r="E68" s="54">
        <v>0</v>
      </c>
      <c r="F68" s="54">
        <v>85.688123000000004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399.99999939000003</v>
      </c>
      <c r="Q68" s="54">
        <v>0</v>
      </c>
      <c r="R68" s="54">
        <v>0</v>
      </c>
      <c r="S68" s="54">
        <v>0</v>
      </c>
      <c r="T68" s="54">
        <v>0</v>
      </c>
      <c r="U68" s="54">
        <v>667.80520572</v>
      </c>
      <c r="V68" s="54">
        <v>0</v>
      </c>
      <c r="W68" s="54">
        <v>0</v>
      </c>
      <c r="X68" s="54">
        <v>0</v>
      </c>
      <c r="Y68" s="54">
        <v>0</v>
      </c>
      <c r="Z68" s="55">
        <v>0</v>
      </c>
      <c r="AA68" s="54">
        <v>0</v>
      </c>
      <c r="AB68" s="52">
        <v>1153.49332811</v>
      </c>
    </row>
    <row r="69" spans="1:28" s="54" customFormat="1" x14ac:dyDescent="0.2">
      <c r="A69" s="4" t="s">
        <v>189</v>
      </c>
      <c r="B69" s="5">
        <v>0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5">
        <v>0</v>
      </c>
      <c r="AA69" s="54">
        <v>0</v>
      </c>
      <c r="AB69" s="52">
        <v>0</v>
      </c>
    </row>
    <row r="70" spans="1:28" s="54" customFormat="1" x14ac:dyDescent="0.2">
      <c r="A70" s="4" t="s">
        <v>175</v>
      </c>
      <c r="B70" s="5">
        <v>0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5">
        <v>0</v>
      </c>
      <c r="AA70" s="54">
        <v>0</v>
      </c>
      <c r="AB70" s="52">
        <v>0</v>
      </c>
    </row>
    <row r="71" spans="1:28" s="54" customFormat="1" x14ac:dyDescent="0.2">
      <c r="A71" s="4" t="s">
        <v>177</v>
      </c>
      <c r="B71" s="5">
        <v>2111.0070676599998</v>
      </c>
      <c r="C71" s="54">
        <v>1196.07475602</v>
      </c>
      <c r="D71" s="54">
        <v>299.6410649</v>
      </c>
      <c r="E71" s="54">
        <v>3029.97655639</v>
      </c>
      <c r="F71" s="54">
        <v>2904.9342010300002</v>
      </c>
      <c r="G71" s="54">
        <v>310.58428647</v>
      </c>
      <c r="H71" s="54">
        <v>810.59110625999995</v>
      </c>
      <c r="I71" s="54">
        <v>5564.8103482200004</v>
      </c>
      <c r="J71" s="54">
        <v>421.36455893999999</v>
      </c>
      <c r="K71" s="54">
        <v>153697.41953976001</v>
      </c>
      <c r="L71" s="54">
        <v>9725.1413446400002</v>
      </c>
      <c r="M71" s="54">
        <v>14957.41961216</v>
      </c>
      <c r="N71" s="54">
        <v>7225.0074196699998</v>
      </c>
      <c r="O71" s="54">
        <v>871.73551998000005</v>
      </c>
      <c r="P71" s="54">
        <v>16671.645725890001</v>
      </c>
      <c r="Q71" s="54">
        <v>336.77580038000002</v>
      </c>
      <c r="R71" s="54">
        <v>925.51225580000005</v>
      </c>
      <c r="S71" s="54">
        <v>17650.8984753</v>
      </c>
      <c r="T71" s="54">
        <v>12156.06973048</v>
      </c>
      <c r="U71" s="54">
        <v>35814.291567729997</v>
      </c>
      <c r="V71" s="54">
        <v>163.18722681</v>
      </c>
      <c r="W71" s="54">
        <v>64566.41546846</v>
      </c>
      <c r="X71" s="54">
        <v>21122.80009122</v>
      </c>
      <c r="Y71" s="54">
        <v>864955.47305635002</v>
      </c>
      <c r="Z71" s="55">
        <v>0</v>
      </c>
      <c r="AA71" s="54">
        <v>10465.98740279</v>
      </c>
      <c r="AB71" s="52">
        <v>1247954.7641833101</v>
      </c>
    </row>
    <row r="72" spans="1:28" s="54" customFormat="1" x14ac:dyDescent="0.2">
      <c r="A72" s="4" t="s">
        <v>178</v>
      </c>
      <c r="B72" s="5">
        <v>46.336041960000003</v>
      </c>
      <c r="C72" s="54">
        <v>5.01838768</v>
      </c>
      <c r="D72" s="54">
        <v>3.0381659399999998</v>
      </c>
      <c r="E72" s="54">
        <v>440.53025922</v>
      </c>
      <c r="F72" s="54">
        <v>189.86968519000001</v>
      </c>
      <c r="G72" s="54">
        <v>193.11956599999999</v>
      </c>
      <c r="H72" s="54">
        <v>2645.1405217400002</v>
      </c>
      <c r="I72" s="54">
        <v>273.85150401999999</v>
      </c>
      <c r="J72" s="54">
        <v>24.952100560000002</v>
      </c>
      <c r="K72" s="54">
        <v>715.71087517000001</v>
      </c>
      <c r="L72" s="54">
        <v>0</v>
      </c>
      <c r="M72" s="54">
        <v>107.52831853000001</v>
      </c>
      <c r="N72" s="54">
        <v>418.40940733999997</v>
      </c>
      <c r="O72" s="54">
        <v>50.808708439999997</v>
      </c>
      <c r="P72" s="54">
        <v>85.096194859999997</v>
      </c>
      <c r="Q72" s="54">
        <v>0</v>
      </c>
      <c r="R72" s="54">
        <v>2798.64340533</v>
      </c>
      <c r="S72" s="54">
        <v>354.15283491999998</v>
      </c>
      <c r="T72" s="54">
        <v>0</v>
      </c>
      <c r="U72" s="54">
        <v>340.39452334999999</v>
      </c>
      <c r="V72" s="54">
        <v>0</v>
      </c>
      <c r="W72" s="54">
        <v>67.504624399999997</v>
      </c>
      <c r="X72" s="54">
        <v>16.944600000000001</v>
      </c>
      <c r="Y72" s="54">
        <v>0</v>
      </c>
      <c r="Z72" s="55">
        <v>0</v>
      </c>
      <c r="AA72" s="54">
        <v>18.3186</v>
      </c>
      <c r="AB72" s="52">
        <v>8795.3683246500023</v>
      </c>
    </row>
    <row r="73" spans="1:28" s="52" customFormat="1" x14ac:dyDescent="0.2">
      <c r="A73" s="4" t="s">
        <v>179</v>
      </c>
      <c r="B73" s="5">
        <v>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5">
        <v>0</v>
      </c>
      <c r="AA73" s="54">
        <v>0</v>
      </c>
      <c r="AB73" s="52">
        <v>0</v>
      </c>
    </row>
    <row r="74" spans="1:28" s="52" customFormat="1" x14ac:dyDescent="0.2">
      <c r="A74" s="7" t="s">
        <v>180</v>
      </c>
      <c r="B74" s="8">
        <v>761.87882037999998</v>
      </c>
      <c r="C74" s="52">
        <v>475.89606151999999</v>
      </c>
      <c r="D74" s="52">
        <v>40.447715039999999</v>
      </c>
      <c r="E74" s="52">
        <v>1496.4825663300001</v>
      </c>
      <c r="F74" s="52">
        <v>14161.56126755</v>
      </c>
      <c r="G74" s="52">
        <v>796.34307149999995</v>
      </c>
      <c r="H74" s="52">
        <v>18512.720263930001</v>
      </c>
      <c r="I74" s="52">
        <v>2279.53862084</v>
      </c>
      <c r="J74" s="52">
        <v>230.39712107</v>
      </c>
      <c r="K74" s="52">
        <v>30018.22259478</v>
      </c>
      <c r="L74" s="52">
        <v>4034.6252433899999</v>
      </c>
      <c r="M74" s="52">
        <v>921.24392990000001</v>
      </c>
      <c r="N74" s="52">
        <v>9786.9505209199997</v>
      </c>
      <c r="O74" s="52">
        <v>571.53929184000003</v>
      </c>
      <c r="P74" s="52">
        <v>227084.97436369999</v>
      </c>
      <c r="Q74" s="52">
        <v>22.607313779999998</v>
      </c>
      <c r="R74" s="52">
        <v>44.752848999999998</v>
      </c>
      <c r="S74" s="52">
        <v>3081.3823017499999</v>
      </c>
      <c r="T74" s="52">
        <v>5885.5702377500002</v>
      </c>
      <c r="U74" s="52">
        <v>2608.2772403899999</v>
      </c>
      <c r="V74" s="52">
        <v>82.331400520000003</v>
      </c>
      <c r="W74" s="52">
        <v>21015.11031109</v>
      </c>
      <c r="X74" s="52">
        <v>1481.63994927</v>
      </c>
      <c r="Y74" s="52">
        <v>0</v>
      </c>
      <c r="Z74" s="53">
        <v>0</v>
      </c>
      <c r="AA74" s="52">
        <v>2180.4188258499998</v>
      </c>
      <c r="AB74" s="52">
        <v>347574.91188209003</v>
      </c>
    </row>
    <row r="75" spans="1:28" s="54" customFormat="1" x14ac:dyDescent="0.2">
      <c r="A75" s="7" t="s">
        <v>181</v>
      </c>
      <c r="B75" s="8">
        <v>761.87882037999998</v>
      </c>
      <c r="C75" s="52">
        <v>475.89606151999999</v>
      </c>
      <c r="D75" s="52">
        <v>40.447715039999999</v>
      </c>
      <c r="E75" s="52">
        <v>876.40333501999999</v>
      </c>
      <c r="F75" s="52">
        <v>3158.8517155499999</v>
      </c>
      <c r="G75" s="52">
        <v>130.97158028000001</v>
      </c>
      <c r="H75" s="52">
        <v>18404.938715929999</v>
      </c>
      <c r="I75" s="52">
        <v>2073.4173548399999</v>
      </c>
      <c r="J75" s="52">
        <v>230.39712107</v>
      </c>
      <c r="K75" s="52">
        <v>3809.0222262100001</v>
      </c>
      <c r="L75" s="52">
        <v>623.90809138999998</v>
      </c>
      <c r="M75" s="52">
        <v>921.24392990000001</v>
      </c>
      <c r="N75" s="52">
        <v>9786.9505209199997</v>
      </c>
      <c r="O75" s="52">
        <v>571.53929184000003</v>
      </c>
      <c r="P75" s="52">
        <v>187018.64940835</v>
      </c>
      <c r="Q75" s="52">
        <v>22.607313779999998</v>
      </c>
      <c r="R75" s="52">
        <v>44.752848999999998</v>
      </c>
      <c r="S75" s="52">
        <v>3081.3823017499999</v>
      </c>
      <c r="T75" s="52">
        <v>5885.5702377500002</v>
      </c>
      <c r="U75" s="52">
        <v>1531.58924039</v>
      </c>
      <c r="V75" s="52">
        <v>82.331400520000003</v>
      </c>
      <c r="W75" s="52">
        <v>14688.004468089999</v>
      </c>
      <c r="X75" s="52">
        <v>1481.63994927</v>
      </c>
      <c r="Y75" s="52">
        <v>0</v>
      </c>
      <c r="Z75" s="53">
        <v>0</v>
      </c>
      <c r="AA75" s="52">
        <v>2180.4188258499998</v>
      </c>
      <c r="AB75" s="52">
        <v>257882.81247464003</v>
      </c>
    </row>
    <row r="76" spans="1:28" s="54" customFormat="1" x14ac:dyDescent="0.2">
      <c r="A76" s="4" t="s">
        <v>182</v>
      </c>
      <c r="B76" s="5">
        <v>741.66745549999996</v>
      </c>
      <c r="C76" s="54">
        <v>460.34906325999998</v>
      </c>
      <c r="D76" s="54">
        <v>40.447715039999999</v>
      </c>
      <c r="E76" s="54">
        <v>837.82333501999994</v>
      </c>
      <c r="F76" s="54">
        <v>284.69733504999999</v>
      </c>
      <c r="G76" s="54">
        <v>130.97158028000001</v>
      </c>
      <c r="H76" s="54">
        <v>72.894956269999994</v>
      </c>
      <c r="I76" s="54">
        <v>1035.94516122</v>
      </c>
      <c r="J76" s="54">
        <v>230.39712107</v>
      </c>
      <c r="K76" s="54">
        <v>2963.3912764199999</v>
      </c>
      <c r="L76" s="54">
        <v>623.90809138999998</v>
      </c>
      <c r="M76" s="54">
        <v>915.88440180999999</v>
      </c>
      <c r="N76" s="54">
        <v>4400.0613368300001</v>
      </c>
      <c r="O76" s="54">
        <v>343.82107590999999</v>
      </c>
      <c r="P76" s="54">
        <v>5255.5780088399997</v>
      </c>
      <c r="Q76" s="54">
        <v>22.607313779999998</v>
      </c>
      <c r="R76" s="54">
        <v>44.752848999999998</v>
      </c>
      <c r="S76" s="54">
        <v>1173.5186291699999</v>
      </c>
      <c r="T76" s="54">
        <v>5833.0981758199996</v>
      </c>
      <c r="U76" s="54">
        <v>1402.17030185</v>
      </c>
      <c r="V76" s="54">
        <v>82.331400520000003</v>
      </c>
      <c r="W76" s="54">
        <v>12494.46394283</v>
      </c>
      <c r="X76" s="54">
        <v>1248.9858434299999</v>
      </c>
      <c r="Y76" s="54">
        <v>0</v>
      </c>
      <c r="Z76" s="55">
        <v>0</v>
      </c>
      <c r="AA76" s="54">
        <v>2180.4188258499998</v>
      </c>
      <c r="AB76" s="52">
        <v>42820.185196159997</v>
      </c>
    </row>
    <row r="77" spans="1:28" s="52" customFormat="1" x14ac:dyDescent="0.2">
      <c r="A77" s="4" t="s">
        <v>183</v>
      </c>
      <c r="B77" s="5">
        <v>20.211364880000001</v>
      </c>
      <c r="C77" s="54">
        <v>15.546998260000001</v>
      </c>
      <c r="D77" s="54">
        <v>0</v>
      </c>
      <c r="E77" s="54">
        <v>38.58</v>
      </c>
      <c r="F77" s="54">
        <v>2874.1543805000001</v>
      </c>
      <c r="G77" s="54">
        <v>0</v>
      </c>
      <c r="H77" s="54">
        <v>18332.043759659999</v>
      </c>
      <c r="I77" s="54">
        <v>1037.4721936200001</v>
      </c>
      <c r="J77" s="54">
        <v>0</v>
      </c>
      <c r="K77" s="54">
        <v>845.63094979000005</v>
      </c>
      <c r="L77" s="54">
        <v>0</v>
      </c>
      <c r="M77" s="54">
        <v>5.3595280900000004</v>
      </c>
      <c r="N77" s="54">
        <v>5386.8891840899996</v>
      </c>
      <c r="O77" s="54">
        <v>227.71821593000001</v>
      </c>
      <c r="P77" s="54">
        <v>181763.07139950999</v>
      </c>
      <c r="Q77" s="54">
        <v>0</v>
      </c>
      <c r="R77" s="54">
        <v>0</v>
      </c>
      <c r="S77" s="54">
        <v>1907.86367258</v>
      </c>
      <c r="T77" s="54">
        <v>52.472061930000002</v>
      </c>
      <c r="U77" s="54">
        <v>129.41893854</v>
      </c>
      <c r="V77" s="54">
        <v>0</v>
      </c>
      <c r="W77" s="54">
        <v>2193.5405252599999</v>
      </c>
      <c r="X77" s="54">
        <v>232.65410584</v>
      </c>
      <c r="Y77" s="54">
        <v>0</v>
      </c>
      <c r="Z77" s="55">
        <v>0</v>
      </c>
      <c r="AA77" s="54">
        <v>0</v>
      </c>
      <c r="AB77" s="52">
        <v>215062.62727847998</v>
      </c>
    </row>
    <row r="78" spans="1:28" s="54" customFormat="1" x14ac:dyDescent="0.2">
      <c r="A78" s="7" t="s">
        <v>184</v>
      </c>
      <c r="B78" s="8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107.781548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11269.1296349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127</v>
      </c>
      <c r="X78" s="52">
        <v>0</v>
      </c>
      <c r="Y78" s="52">
        <v>0</v>
      </c>
      <c r="Z78" s="53">
        <v>0</v>
      </c>
      <c r="AA78" s="52">
        <v>0</v>
      </c>
      <c r="AB78" s="52">
        <v>11503.911182900001</v>
      </c>
    </row>
    <row r="79" spans="1:28" s="54" customFormat="1" x14ac:dyDescent="0.2">
      <c r="A79" s="4" t="s">
        <v>185</v>
      </c>
      <c r="B79" s="5">
        <v>0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107.781548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11269.1296349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127</v>
      </c>
      <c r="X79" s="54">
        <v>0</v>
      </c>
      <c r="Y79" s="54">
        <v>0</v>
      </c>
      <c r="Z79" s="55">
        <v>0</v>
      </c>
      <c r="AA79" s="54">
        <v>0</v>
      </c>
      <c r="AB79" s="52">
        <v>11503.911182900001</v>
      </c>
    </row>
    <row r="80" spans="1:28" s="52" customFormat="1" x14ac:dyDescent="0.2">
      <c r="A80" s="4" t="s">
        <v>186</v>
      </c>
      <c r="B80" s="5">
        <v>0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5">
        <v>0</v>
      </c>
      <c r="AA80" s="54">
        <v>0</v>
      </c>
      <c r="AB80" s="52">
        <v>0</v>
      </c>
    </row>
    <row r="81" spans="1:28" s="54" customFormat="1" x14ac:dyDescent="0.2">
      <c r="A81" s="7" t="s">
        <v>187</v>
      </c>
      <c r="B81" s="8">
        <v>0</v>
      </c>
      <c r="C81" s="52">
        <v>0</v>
      </c>
      <c r="D81" s="52">
        <v>0</v>
      </c>
      <c r="E81" s="52">
        <v>620.07923130999995</v>
      </c>
      <c r="F81" s="52">
        <v>11002.709552</v>
      </c>
      <c r="G81" s="52">
        <v>665.37149122000005</v>
      </c>
      <c r="H81" s="52">
        <v>0</v>
      </c>
      <c r="I81" s="52">
        <v>206.12126599999999</v>
      </c>
      <c r="J81" s="52">
        <v>0</v>
      </c>
      <c r="K81" s="52">
        <v>26209.20036857</v>
      </c>
      <c r="L81" s="52">
        <v>3410.7171520000002</v>
      </c>
      <c r="M81" s="52">
        <v>0</v>
      </c>
      <c r="N81" s="52">
        <v>0</v>
      </c>
      <c r="O81" s="52">
        <v>0</v>
      </c>
      <c r="P81" s="52">
        <v>28797.195320449999</v>
      </c>
      <c r="Q81" s="52">
        <v>0</v>
      </c>
      <c r="R81" s="52">
        <v>0</v>
      </c>
      <c r="S81" s="52">
        <v>0</v>
      </c>
      <c r="T81" s="52">
        <v>0</v>
      </c>
      <c r="U81" s="52">
        <v>1076.6880000000001</v>
      </c>
      <c r="V81" s="52">
        <v>0</v>
      </c>
      <c r="W81" s="52">
        <v>6200.1058430000003</v>
      </c>
      <c r="X81" s="52">
        <v>0</v>
      </c>
      <c r="Y81" s="52">
        <v>0</v>
      </c>
      <c r="Z81" s="53">
        <v>0</v>
      </c>
      <c r="AA81" s="52">
        <v>0</v>
      </c>
      <c r="AB81" s="52">
        <v>78188.188224549987</v>
      </c>
    </row>
    <row r="82" spans="1:28" s="54" customFormat="1" x14ac:dyDescent="0.2">
      <c r="A82" s="4" t="s">
        <v>172</v>
      </c>
      <c r="B82" s="5">
        <v>0</v>
      </c>
      <c r="C82" s="54">
        <v>0</v>
      </c>
      <c r="D82" s="54">
        <v>0</v>
      </c>
      <c r="E82" s="54">
        <v>0</v>
      </c>
      <c r="F82" s="54">
        <v>11002.709552</v>
      </c>
      <c r="G82" s="54">
        <v>0</v>
      </c>
      <c r="H82" s="54">
        <v>0</v>
      </c>
      <c r="I82" s="54">
        <v>0</v>
      </c>
      <c r="J82" s="54">
        <v>0</v>
      </c>
      <c r="K82" s="54">
        <v>26022.151800570002</v>
      </c>
      <c r="L82" s="54">
        <v>0</v>
      </c>
      <c r="M82" s="54">
        <v>0</v>
      </c>
      <c r="N82" s="54">
        <v>0</v>
      </c>
      <c r="O82" s="54">
        <v>0</v>
      </c>
      <c r="P82" s="54">
        <v>28779.195320449999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6200.1058430000003</v>
      </c>
      <c r="X82" s="54">
        <v>0</v>
      </c>
      <c r="Y82" s="54">
        <v>0</v>
      </c>
      <c r="Z82" s="55">
        <v>0</v>
      </c>
      <c r="AA82" s="54">
        <v>0</v>
      </c>
      <c r="AB82" s="52">
        <v>72004.162516020006</v>
      </c>
    </row>
    <row r="83" spans="1:28" s="54" customFormat="1" x14ac:dyDescent="0.2">
      <c r="A83" s="4" t="s">
        <v>173</v>
      </c>
      <c r="B83" s="5">
        <v>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26022.151800570002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5">
        <v>0</v>
      </c>
      <c r="AA83" s="54">
        <v>0</v>
      </c>
      <c r="AB83" s="52">
        <v>26022.151800570002</v>
      </c>
    </row>
    <row r="84" spans="1:28" s="54" customFormat="1" x14ac:dyDescent="0.2">
      <c r="A84" s="4" t="s">
        <v>174</v>
      </c>
      <c r="B84" s="5">
        <v>0</v>
      </c>
      <c r="C84" s="54">
        <v>0</v>
      </c>
      <c r="D84" s="54">
        <v>0</v>
      </c>
      <c r="E84" s="54">
        <v>0</v>
      </c>
      <c r="F84" s="54">
        <v>11002.709552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8541.7193031299994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5">
        <v>0</v>
      </c>
      <c r="AA84" s="54">
        <v>0</v>
      </c>
      <c r="AB84" s="52">
        <v>19544.428855129998</v>
      </c>
    </row>
    <row r="85" spans="1:28" s="54" customFormat="1" x14ac:dyDescent="0.2">
      <c r="A85" s="4" t="s">
        <v>188</v>
      </c>
      <c r="B85" s="5">
        <v>0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5">
        <v>0</v>
      </c>
      <c r="AA85" s="54">
        <v>0</v>
      </c>
      <c r="AB85" s="52">
        <v>0</v>
      </c>
    </row>
    <row r="86" spans="1:28" s="54" customFormat="1" x14ac:dyDescent="0.2">
      <c r="A86" s="4" t="s">
        <v>189</v>
      </c>
      <c r="B86" s="5">
        <v>0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20237.476017320001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6200.1058430000003</v>
      </c>
      <c r="X86" s="54">
        <v>0</v>
      </c>
      <c r="Y86" s="54">
        <v>0</v>
      </c>
      <c r="Z86" s="55">
        <v>0</v>
      </c>
      <c r="AA86" s="54">
        <v>0</v>
      </c>
      <c r="AB86" s="52">
        <v>26437.581860320002</v>
      </c>
    </row>
    <row r="87" spans="1:28" s="54" customFormat="1" x14ac:dyDescent="0.2">
      <c r="A87" s="4" t="s">
        <v>175</v>
      </c>
      <c r="B87" s="5">
        <v>0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5">
        <v>0</v>
      </c>
      <c r="AA87" s="54">
        <v>0</v>
      </c>
      <c r="AB87" s="52">
        <v>0</v>
      </c>
    </row>
    <row r="88" spans="1:28" s="54" customFormat="1" x14ac:dyDescent="0.2">
      <c r="A88" s="4" t="s">
        <v>177</v>
      </c>
      <c r="B88" s="5">
        <v>0</v>
      </c>
      <c r="C88" s="54">
        <v>0</v>
      </c>
      <c r="D88" s="54">
        <v>0</v>
      </c>
      <c r="E88" s="54">
        <v>620.07923130999995</v>
      </c>
      <c r="F88" s="54">
        <v>0</v>
      </c>
      <c r="G88" s="54">
        <v>665.37149122000005</v>
      </c>
      <c r="H88" s="54">
        <v>0</v>
      </c>
      <c r="I88" s="54">
        <v>206.12126599999999</v>
      </c>
      <c r="J88" s="54">
        <v>0</v>
      </c>
      <c r="K88" s="54">
        <v>187.04856799999999</v>
      </c>
      <c r="L88" s="54">
        <v>3410.7171520000002</v>
      </c>
      <c r="M88" s="54">
        <v>0</v>
      </c>
      <c r="N88" s="54">
        <v>0</v>
      </c>
      <c r="O88" s="54">
        <v>0</v>
      </c>
      <c r="P88" s="54">
        <v>18</v>
      </c>
      <c r="Q88" s="54">
        <v>0</v>
      </c>
      <c r="R88" s="54">
        <v>0</v>
      </c>
      <c r="S88" s="54">
        <v>0</v>
      </c>
      <c r="T88" s="54">
        <v>0</v>
      </c>
      <c r="U88" s="54">
        <v>1076.6880000000001</v>
      </c>
      <c r="V88" s="54">
        <v>0</v>
      </c>
      <c r="W88" s="54">
        <v>0</v>
      </c>
      <c r="X88" s="54">
        <v>0</v>
      </c>
      <c r="Y88" s="54">
        <v>0</v>
      </c>
      <c r="Z88" s="55">
        <v>0</v>
      </c>
      <c r="AA88" s="54">
        <v>0</v>
      </c>
      <c r="AB88" s="52">
        <v>6184.02570853</v>
      </c>
    </row>
    <row r="89" spans="1:28" s="52" customFormat="1" x14ac:dyDescent="0.2">
      <c r="A89" s="4" t="s">
        <v>178</v>
      </c>
      <c r="B89" s="5">
        <v>0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5">
        <v>0</v>
      </c>
      <c r="AA89" s="54">
        <v>0</v>
      </c>
      <c r="AB89" s="52">
        <v>0</v>
      </c>
    </row>
    <row r="90" spans="1:28" s="54" customFormat="1" x14ac:dyDescent="0.2">
      <c r="A90" s="7" t="s">
        <v>190</v>
      </c>
      <c r="B90" s="8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4649.5974864199998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  <c r="W90" s="52">
        <v>0</v>
      </c>
      <c r="X90" s="52">
        <v>0</v>
      </c>
      <c r="Y90" s="52">
        <v>0</v>
      </c>
      <c r="Z90" s="53">
        <v>0</v>
      </c>
      <c r="AA90" s="52">
        <v>0</v>
      </c>
      <c r="AB90" s="52">
        <v>4649.5974864199998</v>
      </c>
    </row>
    <row r="91" spans="1:28" s="54" customFormat="1" x14ac:dyDescent="0.2">
      <c r="A91" s="4" t="s">
        <v>191</v>
      </c>
      <c r="B91" s="5">
        <v>0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4649.5974864199998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5">
        <v>0</v>
      </c>
      <c r="AA91" s="54">
        <v>0</v>
      </c>
      <c r="AB91" s="52">
        <v>4649.5974864199998</v>
      </c>
    </row>
    <row r="92" spans="1:28" s="54" customFormat="1" x14ac:dyDescent="0.2">
      <c r="A92" s="4" t="s">
        <v>192</v>
      </c>
      <c r="B92" s="5">
        <v>0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5">
        <v>0</v>
      </c>
      <c r="AA92" s="54">
        <v>0</v>
      </c>
      <c r="AB92" s="52">
        <v>0</v>
      </c>
    </row>
    <row r="93" spans="1:28" s="54" customFormat="1" x14ac:dyDescent="0.2">
      <c r="A93" s="4" t="s">
        <v>193</v>
      </c>
      <c r="B93" s="5">
        <v>-39984.024892720001</v>
      </c>
      <c r="C93" s="54">
        <v>-17189.126173780001</v>
      </c>
      <c r="D93" s="54">
        <v>-4175.64354766</v>
      </c>
      <c r="E93" s="54">
        <v>-37657.62434835</v>
      </c>
      <c r="F93" s="54">
        <v>-33450.855849749998</v>
      </c>
      <c r="G93" s="54">
        <v>-4133.5389529499998</v>
      </c>
      <c r="H93" s="54">
        <v>-6462.96078287</v>
      </c>
      <c r="I93" s="54">
        <v>-34412.815786599996</v>
      </c>
      <c r="J93" s="54">
        <v>-6512.7944785399995</v>
      </c>
      <c r="K93" s="54">
        <v>-1709298.2093283299</v>
      </c>
      <c r="L93" s="54">
        <v>-32891.50398275</v>
      </c>
      <c r="M93" s="54">
        <v>7049944.4569592504</v>
      </c>
      <c r="N93" s="54">
        <v>-144729.71468268</v>
      </c>
      <c r="O93" s="54">
        <v>-8970.66479024</v>
      </c>
      <c r="P93" s="54">
        <v>-89310.858505224998</v>
      </c>
      <c r="Q93" s="54">
        <v>-5088.3445754900004</v>
      </c>
      <c r="R93" s="54">
        <v>-19899.384388300001</v>
      </c>
      <c r="S93" s="54">
        <v>-173093.93680239201</v>
      </c>
      <c r="T93" s="54">
        <v>-220558.38434091999</v>
      </c>
      <c r="U93" s="54">
        <v>-56784.17409411</v>
      </c>
      <c r="V93" s="54">
        <v>-2555.6527376899999</v>
      </c>
      <c r="W93" s="54">
        <v>-417773.77902485</v>
      </c>
      <c r="X93" s="54">
        <v>-33499.249199439997</v>
      </c>
      <c r="Y93" s="54">
        <v>-883821.50678045</v>
      </c>
      <c r="Z93" s="55">
        <v>-2258449.9658147302</v>
      </c>
      <c r="AA93" s="54">
        <v>-40942.717301830002</v>
      </c>
      <c r="AB93" s="52">
        <v>768297.02579660504</v>
      </c>
    </row>
    <row r="94" spans="1:28" s="54" customFormat="1" x14ac:dyDescent="0.2">
      <c r="A94" s="4" t="s">
        <v>194</v>
      </c>
      <c r="B94" s="5">
        <v>-40745.9037131</v>
      </c>
      <c r="C94" s="54">
        <v>-17665.022235299999</v>
      </c>
      <c r="D94" s="54">
        <v>-4216.0912626999998</v>
      </c>
      <c r="E94" s="54">
        <v>-39154.10691468</v>
      </c>
      <c r="F94" s="54">
        <v>-47637.192006329999</v>
      </c>
      <c r="G94" s="54">
        <v>-4929.8820244500002</v>
      </c>
      <c r="H94" s="54">
        <v>-24975.6810468</v>
      </c>
      <c r="I94" s="54">
        <v>-36692.354407439998</v>
      </c>
      <c r="J94" s="54">
        <v>-6743.1915996099997</v>
      </c>
      <c r="K94" s="54">
        <v>-1739316.4319199901</v>
      </c>
      <c r="L94" s="54">
        <v>-36926.129226140001</v>
      </c>
      <c r="M94" s="54">
        <v>7044772.5172429299</v>
      </c>
      <c r="N94" s="54">
        <v>-154516.66520359999</v>
      </c>
      <c r="O94" s="54">
        <v>-9542.2040820799994</v>
      </c>
      <c r="P94" s="54">
        <v>-316264.135996275</v>
      </c>
      <c r="Q94" s="54">
        <v>-5110.9518892699998</v>
      </c>
      <c r="R94" s="54">
        <v>-19944.137237300001</v>
      </c>
      <c r="S94" s="54">
        <v>-176175.31610485201</v>
      </c>
      <c r="T94" s="54">
        <v>-226443.95457867</v>
      </c>
      <c r="U94" s="54">
        <v>-59392.434335489997</v>
      </c>
      <c r="V94" s="54">
        <v>-2637.9841382099999</v>
      </c>
      <c r="W94" s="54">
        <v>-438788.88933594001</v>
      </c>
      <c r="X94" s="54">
        <v>-34980.889148709997</v>
      </c>
      <c r="Y94" s="54">
        <v>-883821.50678045</v>
      </c>
      <c r="Z94" s="55">
        <v>-2258449.9658147302</v>
      </c>
      <c r="AA94" s="54">
        <v>-43123.136127680002</v>
      </c>
      <c r="AB94" s="52">
        <v>416578.36011313234</v>
      </c>
    </row>
    <row r="95" spans="1:28" s="52" customFormat="1" x14ac:dyDescent="0.2">
      <c r="A95" s="4" t="s">
        <v>195</v>
      </c>
      <c r="B95" s="5">
        <v>40745.9037131</v>
      </c>
      <c r="C95" s="54">
        <v>17665.022235299999</v>
      </c>
      <c r="D95" s="54">
        <v>4216.0912626999998</v>
      </c>
      <c r="E95" s="54">
        <v>39154.10691468</v>
      </c>
      <c r="F95" s="54">
        <v>47637.192006329999</v>
      </c>
      <c r="G95" s="54">
        <v>4929.8820244500002</v>
      </c>
      <c r="H95" s="54">
        <v>24975.6810468</v>
      </c>
      <c r="I95" s="54">
        <v>36692.354407439998</v>
      </c>
      <c r="J95" s="54">
        <v>6743.1915996099997</v>
      </c>
      <c r="K95" s="54">
        <v>1739316.4319199901</v>
      </c>
      <c r="L95" s="54">
        <v>36926.129226140001</v>
      </c>
      <c r="M95" s="54">
        <v>-8568357.4581299089</v>
      </c>
      <c r="N95" s="54">
        <v>154516.66520359999</v>
      </c>
      <c r="O95" s="54">
        <v>9542.2040820799994</v>
      </c>
      <c r="P95" s="54">
        <v>316264.135996275</v>
      </c>
      <c r="Q95" s="54">
        <v>5110.9518892699998</v>
      </c>
      <c r="R95" s="54">
        <v>19944.137237300001</v>
      </c>
      <c r="S95" s="54">
        <v>176175.31610485201</v>
      </c>
      <c r="T95" s="54">
        <v>226443.95457867</v>
      </c>
      <c r="U95" s="54">
        <v>59392.434335489997</v>
      </c>
      <c r="V95" s="54">
        <v>2637.9841382099999</v>
      </c>
      <c r="W95" s="54">
        <v>438788.88933594001</v>
      </c>
      <c r="X95" s="54">
        <v>34980.889148709997</v>
      </c>
      <c r="Y95" s="54">
        <v>883821.50678045</v>
      </c>
      <c r="Z95" s="55">
        <v>2258449.9658147302</v>
      </c>
      <c r="AA95" s="54">
        <v>43123.136127680002</v>
      </c>
      <c r="AB95" s="52">
        <v>-1940163.3010001122</v>
      </c>
    </row>
    <row r="96" spans="1:28" s="52" customFormat="1" x14ac:dyDescent="0.2">
      <c r="A96" s="7" t="s">
        <v>196</v>
      </c>
      <c r="B96" s="8"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1523584.9408869792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  <c r="W96" s="52">
        <v>0</v>
      </c>
      <c r="X96" s="52">
        <v>0</v>
      </c>
      <c r="Y96" s="52">
        <v>0</v>
      </c>
      <c r="Z96" s="53">
        <v>0</v>
      </c>
      <c r="AA96" s="52">
        <v>0</v>
      </c>
      <c r="AB96" s="52">
        <v>1523584.9408869792</v>
      </c>
    </row>
    <row r="97" spans="1:28" s="52" customFormat="1" x14ac:dyDescent="0.2">
      <c r="A97" s="7" t="s">
        <v>197</v>
      </c>
      <c r="B97" s="8"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342875.64941715921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  <c r="W97" s="52">
        <v>0</v>
      </c>
      <c r="X97" s="52">
        <v>0</v>
      </c>
      <c r="Y97" s="52">
        <v>0</v>
      </c>
      <c r="Z97" s="53">
        <v>0</v>
      </c>
      <c r="AA97" s="52">
        <v>0</v>
      </c>
      <c r="AB97" s="52">
        <v>342875.64941715921</v>
      </c>
    </row>
    <row r="98" spans="1:28" s="54" customFormat="1" x14ac:dyDescent="0.2">
      <c r="A98" s="7" t="s">
        <v>198</v>
      </c>
      <c r="B98" s="8"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-264358.39221923001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  <c r="W98" s="52">
        <v>0</v>
      </c>
      <c r="X98" s="52">
        <v>0</v>
      </c>
      <c r="Y98" s="52">
        <v>0</v>
      </c>
      <c r="Z98" s="53">
        <v>0</v>
      </c>
      <c r="AA98" s="52">
        <v>0</v>
      </c>
      <c r="AB98" s="52">
        <v>-264358.39221923001</v>
      </c>
    </row>
    <row r="99" spans="1:28" s="52" customFormat="1" x14ac:dyDescent="0.2">
      <c r="A99" s="4" t="s">
        <v>199</v>
      </c>
      <c r="B99" s="5">
        <v>0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5">
        <v>0</v>
      </c>
      <c r="AA99" s="54">
        <v>0</v>
      </c>
      <c r="AB99" s="52">
        <v>0</v>
      </c>
    </row>
    <row r="100" spans="1:28" s="54" customFormat="1" x14ac:dyDescent="0.2">
      <c r="A100" s="7" t="s">
        <v>200</v>
      </c>
      <c r="B100" s="8">
        <v>0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-264358.39221923001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  <c r="X100" s="52">
        <v>0</v>
      </c>
      <c r="Y100" s="52">
        <v>0</v>
      </c>
      <c r="Z100" s="53">
        <v>0</v>
      </c>
      <c r="AA100" s="52">
        <v>0</v>
      </c>
      <c r="AB100" s="52">
        <v>-264358.39221923001</v>
      </c>
    </row>
    <row r="101" spans="1:28" s="54" customFormat="1" x14ac:dyDescent="0.2">
      <c r="A101" s="4" t="s">
        <v>201</v>
      </c>
      <c r="B101" s="5">
        <v>0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600412.49760511995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  <c r="X101" s="54">
        <v>0</v>
      </c>
      <c r="Y101" s="54">
        <v>0</v>
      </c>
      <c r="Z101" s="55">
        <v>0</v>
      </c>
      <c r="AA101" s="54">
        <v>0</v>
      </c>
      <c r="AB101" s="52">
        <v>600412.49760511995</v>
      </c>
    </row>
    <row r="102" spans="1:28" s="54" customFormat="1" x14ac:dyDescent="0.2">
      <c r="A102" s="4" t="s">
        <v>202</v>
      </c>
      <c r="B102" s="5">
        <v>0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864770.88982435002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5">
        <v>0</v>
      </c>
      <c r="AA102" s="54">
        <v>0</v>
      </c>
      <c r="AB102" s="52">
        <v>864770.88982435002</v>
      </c>
    </row>
    <row r="103" spans="1:28" s="52" customFormat="1" x14ac:dyDescent="0.2">
      <c r="A103" s="4" t="s">
        <v>203</v>
      </c>
      <c r="B103" s="5">
        <v>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5">
        <v>0</v>
      </c>
      <c r="AA103" s="54">
        <v>0</v>
      </c>
      <c r="AB103" s="52">
        <v>0</v>
      </c>
    </row>
    <row r="104" spans="1:28" s="54" customFormat="1" x14ac:dyDescent="0.2">
      <c r="A104" s="7" t="s">
        <v>204</v>
      </c>
      <c r="B104" s="8"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  <c r="W104" s="52">
        <v>0</v>
      </c>
      <c r="X104" s="52">
        <v>0</v>
      </c>
      <c r="Y104" s="52">
        <v>0</v>
      </c>
      <c r="Z104" s="53">
        <v>0</v>
      </c>
      <c r="AA104" s="52">
        <v>0</v>
      </c>
      <c r="AB104" s="52">
        <v>0</v>
      </c>
    </row>
    <row r="105" spans="1:28" s="54" customFormat="1" x14ac:dyDescent="0.2">
      <c r="A105" s="4" t="s">
        <v>205</v>
      </c>
      <c r="B105" s="5">
        <v>0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5">
        <v>0</v>
      </c>
      <c r="AA105" s="54">
        <v>0</v>
      </c>
      <c r="AB105" s="52">
        <v>0</v>
      </c>
    </row>
    <row r="106" spans="1:28" s="52" customFormat="1" x14ac:dyDescent="0.2">
      <c r="A106" s="4" t="s">
        <v>206</v>
      </c>
      <c r="B106" s="5">
        <v>0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Z106" s="55">
        <v>0</v>
      </c>
      <c r="AA106" s="54">
        <v>0</v>
      </c>
      <c r="AB106" s="52">
        <v>0</v>
      </c>
    </row>
    <row r="107" spans="1:28" s="52" customFormat="1" x14ac:dyDescent="0.2">
      <c r="A107" s="7" t="s">
        <v>207</v>
      </c>
      <c r="B107" s="8">
        <v>0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0</v>
      </c>
      <c r="Z107" s="53">
        <v>0</v>
      </c>
      <c r="AA107" s="52">
        <v>0</v>
      </c>
      <c r="AB107" s="52">
        <v>0</v>
      </c>
    </row>
    <row r="108" spans="1:28" s="54" customFormat="1" x14ac:dyDescent="0.2">
      <c r="A108" s="7" t="s">
        <v>208</v>
      </c>
      <c r="B108" s="8">
        <v>0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Y108" s="52">
        <v>0</v>
      </c>
      <c r="Z108" s="53">
        <v>0</v>
      </c>
      <c r="AA108" s="52">
        <v>0</v>
      </c>
      <c r="AB108" s="52">
        <v>0</v>
      </c>
    </row>
    <row r="109" spans="1:28" s="54" customFormat="1" x14ac:dyDescent="0.2">
      <c r="A109" s="4" t="s">
        <v>209</v>
      </c>
      <c r="B109" s="5">
        <v>0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5">
        <v>0</v>
      </c>
      <c r="AA109" s="54">
        <v>0</v>
      </c>
      <c r="AB109" s="52">
        <v>0</v>
      </c>
    </row>
    <row r="110" spans="1:28" s="52" customFormat="1" x14ac:dyDescent="0.2">
      <c r="A110" s="4" t="s">
        <v>210</v>
      </c>
      <c r="B110" s="5">
        <v>0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5">
        <v>0</v>
      </c>
      <c r="AA110" s="54">
        <v>0</v>
      </c>
      <c r="AB110" s="52">
        <v>0</v>
      </c>
    </row>
    <row r="111" spans="1:28" s="54" customFormat="1" x14ac:dyDescent="0.2">
      <c r="A111" s="7" t="s">
        <v>211</v>
      </c>
      <c r="B111" s="8">
        <v>0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  <c r="W111" s="52">
        <v>0</v>
      </c>
      <c r="X111" s="52">
        <v>0</v>
      </c>
      <c r="Y111" s="52">
        <v>0</v>
      </c>
      <c r="Z111" s="53">
        <v>0</v>
      </c>
      <c r="AA111" s="52">
        <v>0</v>
      </c>
      <c r="AB111" s="52">
        <v>0</v>
      </c>
    </row>
    <row r="112" spans="1:28" s="54" customFormat="1" x14ac:dyDescent="0.2">
      <c r="A112" s="4" t="s">
        <v>209</v>
      </c>
      <c r="B112" s="5">
        <v>0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0</v>
      </c>
      <c r="Y112" s="54">
        <v>0</v>
      </c>
      <c r="Z112" s="55">
        <v>0</v>
      </c>
      <c r="AA112" s="54">
        <v>0</v>
      </c>
      <c r="AB112" s="52">
        <v>0</v>
      </c>
    </row>
    <row r="113" spans="1:28" s="54" customFormat="1" x14ac:dyDescent="0.2">
      <c r="A113" s="4" t="s">
        <v>210</v>
      </c>
      <c r="B113" s="5">
        <v>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5">
        <v>0</v>
      </c>
      <c r="AA113" s="54">
        <v>0</v>
      </c>
      <c r="AB113" s="52">
        <v>0</v>
      </c>
    </row>
    <row r="114" spans="1:28" s="52" customFormat="1" x14ac:dyDescent="0.2">
      <c r="A114" s="4" t="s">
        <v>212</v>
      </c>
      <c r="B114" s="5">
        <v>0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5">
        <v>0</v>
      </c>
      <c r="AA114" s="54">
        <v>0</v>
      </c>
      <c r="AB114" s="52">
        <v>0</v>
      </c>
    </row>
    <row r="115" spans="1:28" s="54" customFormat="1" x14ac:dyDescent="0.2">
      <c r="A115" s="7" t="s">
        <v>213</v>
      </c>
      <c r="B115" s="8">
        <v>0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  <c r="W115" s="52">
        <v>0</v>
      </c>
      <c r="X115" s="52">
        <v>0</v>
      </c>
      <c r="Y115" s="52">
        <v>0</v>
      </c>
      <c r="Z115" s="53">
        <v>0</v>
      </c>
      <c r="AA115" s="52">
        <v>0</v>
      </c>
      <c r="AB115" s="52">
        <v>0</v>
      </c>
    </row>
    <row r="116" spans="1:28" s="52" customFormat="1" x14ac:dyDescent="0.2">
      <c r="A116" s="4" t="s">
        <v>214</v>
      </c>
      <c r="B116" s="5">
        <v>0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0</v>
      </c>
      <c r="Y116" s="54">
        <v>0</v>
      </c>
      <c r="Z116" s="55">
        <v>0</v>
      </c>
      <c r="AA116" s="54">
        <v>0</v>
      </c>
      <c r="AB116" s="52">
        <v>0</v>
      </c>
    </row>
    <row r="117" spans="1:28" s="54" customFormat="1" x14ac:dyDescent="0.2">
      <c r="A117" s="7" t="s">
        <v>215</v>
      </c>
      <c r="B117" s="8">
        <v>0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  <c r="W117" s="52">
        <v>0</v>
      </c>
      <c r="X117" s="52">
        <v>0</v>
      </c>
      <c r="Y117" s="52">
        <v>0</v>
      </c>
      <c r="Z117" s="53">
        <v>0</v>
      </c>
      <c r="AA117" s="52">
        <v>0</v>
      </c>
      <c r="AB117" s="52">
        <v>0</v>
      </c>
    </row>
    <row r="118" spans="1:28" s="54" customFormat="1" x14ac:dyDescent="0.2">
      <c r="A118" s="4" t="s">
        <v>201</v>
      </c>
      <c r="B118" s="5">
        <v>0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5">
        <v>0</v>
      </c>
      <c r="AA118" s="54">
        <v>0</v>
      </c>
      <c r="AB118" s="52">
        <v>0</v>
      </c>
    </row>
    <row r="119" spans="1:28" s="52" customFormat="1" x14ac:dyDescent="0.2">
      <c r="A119" s="4" t="s">
        <v>202</v>
      </c>
      <c r="B119" s="5">
        <v>0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5">
        <v>0</v>
      </c>
      <c r="AA119" s="54">
        <v>0</v>
      </c>
      <c r="AB119" s="52">
        <v>0</v>
      </c>
    </row>
    <row r="120" spans="1:28" s="52" customFormat="1" x14ac:dyDescent="0.2">
      <c r="A120" s="7" t="s">
        <v>216</v>
      </c>
      <c r="B120" s="8">
        <v>0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607234.04163638921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2">
        <v>0</v>
      </c>
      <c r="Y120" s="52">
        <v>0</v>
      </c>
      <c r="Z120" s="53">
        <v>0</v>
      </c>
      <c r="AA120" s="52">
        <v>0</v>
      </c>
      <c r="AB120" s="52">
        <v>607234.04163638921</v>
      </c>
    </row>
    <row r="121" spans="1:28" s="54" customFormat="1" x14ac:dyDescent="0.2">
      <c r="A121" s="7" t="s">
        <v>217</v>
      </c>
      <c r="B121" s="8">
        <v>0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-46562.491780550801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Y121" s="52">
        <v>0</v>
      </c>
      <c r="Z121" s="53">
        <v>0</v>
      </c>
      <c r="AA121" s="52">
        <v>0</v>
      </c>
      <c r="AB121" s="52">
        <v>-46562.491780550801</v>
      </c>
    </row>
    <row r="122" spans="1:28" s="54" customFormat="1" x14ac:dyDescent="0.2">
      <c r="A122" s="4" t="s">
        <v>218</v>
      </c>
      <c r="B122" s="5">
        <v>0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5306777.7469961392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5">
        <v>0</v>
      </c>
      <c r="AA122" s="54">
        <v>0</v>
      </c>
      <c r="AB122" s="52">
        <v>5306777.7469961392</v>
      </c>
    </row>
    <row r="123" spans="1:28" s="52" customFormat="1" x14ac:dyDescent="0.2">
      <c r="A123" s="4" t="s">
        <v>219</v>
      </c>
      <c r="B123" s="5">
        <v>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5353340.2387766903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5">
        <v>0</v>
      </c>
      <c r="AA123" s="54">
        <v>0</v>
      </c>
      <c r="AB123" s="52">
        <v>5353340.2387766903</v>
      </c>
    </row>
    <row r="124" spans="1:28" s="54" customFormat="1" x14ac:dyDescent="0.2">
      <c r="A124" s="7" t="s">
        <v>220</v>
      </c>
      <c r="B124" s="8">
        <v>0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  <c r="W124" s="52">
        <v>0</v>
      </c>
      <c r="X124" s="52">
        <v>0</v>
      </c>
      <c r="Y124" s="52">
        <v>0</v>
      </c>
      <c r="Z124" s="53">
        <v>0</v>
      </c>
      <c r="AA124" s="52">
        <v>0</v>
      </c>
      <c r="AB124" s="52">
        <v>0</v>
      </c>
    </row>
    <row r="125" spans="1:28" s="54" customFormat="1" x14ac:dyDescent="0.2">
      <c r="A125" s="4" t="s">
        <v>201</v>
      </c>
      <c r="B125" s="5">
        <v>0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5">
        <v>0</v>
      </c>
      <c r="AA125" s="54">
        <v>0</v>
      </c>
      <c r="AB125" s="52">
        <v>0</v>
      </c>
    </row>
    <row r="126" spans="1:28" s="54" customFormat="1" x14ac:dyDescent="0.2">
      <c r="A126" s="4" t="s">
        <v>202</v>
      </c>
      <c r="B126" s="5">
        <v>0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4">
        <v>0</v>
      </c>
      <c r="Z126" s="55">
        <v>0</v>
      </c>
      <c r="AA126" s="54">
        <v>0</v>
      </c>
      <c r="AB126" s="52">
        <v>0</v>
      </c>
    </row>
    <row r="127" spans="1:28" s="54" customFormat="1" x14ac:dyDescent="0.2">
      <c r="A127" s="4" t="s">
        <v>221</v>
      </c>
      <c r="B127" s="5">
        <v>0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-10484.99437025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0</v>
      </c>
      <c r="Y127" s="54">
        <v>0</v>
      </c>
      <c r="Z127" s="55">
        <v>0</v>
      </c>
      <c r="AA127" s="54">
        <v>0</v>
      </c>
      <c r="AB127" s="52">
        <v>-10484.99437025</v>
      </c>
    </row>
    <row r="128" spans="1:28" s="54" customFormat="1" x14ac:dyDescent="0.2">
      <c r="A128" s="4" t="s">
        <v>222</v>
      </c>
      <c r="B128" s="5">
        <v>0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-24034.70423897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55">
        <v>0</v>
      </c>
      <c r="AA128" s="54">
        <v>0</v>
      </c>
      <c r="AB128" s="52">
        <v>-24034.70423897</v>
      </c>
    </row>
    <row r="129" spans="1:28" s="52" customFormat="1" x14ac:dyDescent="0.2">
      <c r="A129" s="4" t="s">
        <v>212</v>
      </c>
      <c r="B129" s="5">
        <v>0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688316.23202616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54">
        <v>0</v>
      </c>
      <c r="Z129" s="55">
        <v>0</v>
      </c>
      <c r="AA129" s="54">
        <v>0</v>
      </c>
      <c r="AB129" s="52">
        <v>688316.23202616</v>
      </c>
    </row>
    <row r="130" spans="1:28" s="54" customFormat="1" x14ac:dyDescent="0.2">
      <c r="A130" s="7" t="s">
        <v>223</v>
      </c>
      <c r="B130" s="8">
        <v>0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1180709.2914698201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0</v>
      </c>
      <c r="Z130" s="53">
        <v>0</v>
      </c>
      <c r="AA130" s="52">
        <v>0</v>
      </c>
      <c r="AB130" s="52">
        <v>1180709.2914698201</v>
      </c>
    </row>
    <row r="131" spans="1:28" s="54" customFormat="1" x14ac:dyDescent="0.2">
      <c r="A131" s="4" t="s">
        <v>224</v>
      </c>
      <c r="B131" s="5">
        <v>0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1882763.3474487099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  <c r="X131" s="54">
        <v>0</v>
      </c>
      <c r="Y131" s="54">
        <v>0</v>
      </c>
      <c r="Z131" s="55">
        <v>0</v>
      </c>
      <c r="AA131" s="54">
        <v>0</v>
      </c>
      <c r="AB131" s="52">
        <v>1882763.3474487099</v>
      </c>
    </row>
    <row r="132" spans="1:28" s="52" customFormat="1" x14ac:dyDescent="0.2">
      <c r="A132" s="4" t="s">
        <v>225</v>
      </c>
      <c r="B132" s="5">
        <v>0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702054.05597889004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  <c r="X132" s="54">
        <v>0</v>
      </c>
      <c r="Y132" s="54">
        <v>0</v>
      </c>
      <c r="Z132" s="55">
        <v>0</v>
      </c>
      <c r="AA132" s="54">
        <v>0</v>
      </c>
      <c r="AB132" s="52">
        <v>702054.05597889004</v>
      </c>
    </row>
    <row r="133" spans="1:28" s="54" customFormat="1" x14ac:dyDescent="0.2">
      <c r="A133" s="7" t="s">
        <v>226</v>
      </c>
      <c r="B133" s="8">
        <v>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3">
        <v>0</v>
      </c>
      <c r="AA133" s="52">
        <v>0</v>
      </c>
      <c r="AB133" s="52">
        <v>0</v>
      </c>
    </row>
    <row r="134" spans="1:28" s="54" customFormat="1" x14ac:dyDescent="0.2">
      <c r="A134" s="4" t="s">
        <v>227</v>
      </c>
      <c r="B134" s="5">
        <v>0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  <c r="X134" s="54">
        <v>0</v>
      </c>
      <c r="Y134" s="54">
        <v>0</v>
      </c>
      <c r="Z134" s="55">
        <v>0</v>
      </c>
      <c r="AA134" s="54">
        <v>0</v>
      </c>
      <c r="AB134" s="52">
        <v>0</v>
      </c>
    </row>
    <row r="135" spans="1:28" s="54" customFormat="1" x14ac:dyDescent="0.2">
      <c r="A135" s="4" t="s">
        <v>228</v>
      </c>
      <c r="B135" s="5">
        <v>0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  <c r="X135" s="54">
        <v>0</v>
      </c>
      <c r="Y135" s="54">
        <v>0</v>
      </c>
      <c r="Z135" s="55">
        <v>0</v>
      </c>
      <c r="AA135" s="54">
        <v>0</v>
      </c>
    </row>
    <row r="136" spans="1:28" s="54" customFormat="1" ht="12.75" thickBot="1" x14ac:dyDescent="0.25">
      <c r="A136" s="4"/>
      <c r="B136" s="5"/>
      <c r="Z136" s="55"/>
      <c r="AB136" s="59"/>
    </row>
    <row r="137" spans="1:28" ht="13.5" thickTop="1" thickBot="1" x14ac:dyDescent="0.2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</row>
    <row r="138" spans="1:28" ht="12.75" thickTop="1" x14ac:dyDescent="0.2">
      <c r="A138" s="56" t="s">
        <v>377</v>
      </c>
    </row>
    <row r="140" spans="1:28" x14ac:dyDescent="0.2">
      <c r="A140" s="56" t="s">
        <v>379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40DF6-BC68-409B-A86D-6A83152E9857}">
  <dimension ref="A1:B138"/>
  <sheetViews>
    <sheetView showGridLines="0" defaultGridColor="0" topLeftCell="A4" colorId="60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A8" sqref="A8"/>
    </sheetView>
  </sheetViews>
  <sheetFormatPr baseColWidth="10" defaultColWidth="11.42578125" defaultRowHeight="12" x14ac:dyDescent="0.2"/>
  <cols>
    <col min="1" max="1" width="51.5703125" style="56" bestFit="1" customWidth="1"/>
    <col min="2" max="2" width="11.140625" style="56" bestFit="1" customWidth="1"/>
    <col min="3" max="8" width="11.42578125" style="56"/>
    <col min="9" max="9" width="11.85546875" style="56" bestFit="1" customWidth="1"/>
    <col min="10" max="16384" width="11.42578125" style="56"/>
  </cols>
  <sheetData>
    <row r="1" spans="1:2" x14ac:dyDescent="0.2">
      <c r="A1" s="58" t="s">
        <v>0</v>
      </c>
    </row>
    <row r="2" spans="1:2" x14ac:dyDescent="0.2">
      <c r="A2" s="58" t="s">
        <v>2</v>
      </c>
    </row>
    <row r="3" spans="1:2" x14ac:dyDescent="0.2">
      <c r="A3" s="58" t="s">
        <v>3</v>
      </c>
    </row>
    <row r="5" spans="1:2" x14ac:dyDescent="0.2">
      <c r="A5" s="57" t="s">
        <v>4</v>
      </c>
    </row>
    <row r="6" spans="1:2" x14ac:dyDescent="0.2">
      <c r="A6" s="57" t="s">
        <v>374</v>
      </c>
    </row>
    <row r="7" spans="1:2" x14ac:dyDescent="0.2">
      <c r="A7" s="57">
        <v>2023</v>
      </c>
    </row>
    <row r="8" spans="1:2" x14ac:dyDescent="0.2">
      <c r="A8" s="57" t="s">
        <v>5</v>
      </c>
      <c r="B8" s="57"/>
    </row>
    <row r="9" spans="1:2" ht="12.75" thickBot="1" x14ac:dyDescent="0.25">
      <c r="A9" s="57"/>
      <c r="B9" s="57"/>
    </row>
    <row r="10" spans="1:2" ht="13.5" thickTop="1" thickBot="1" x14ac:dyDescent="0.25">
      <c r="A10" s="3" t="s">
        <v>1</v>
      </c>
      <c r="B10" s="3" t="s">
        <v>107</v>
      </c>
    </row>
    <row r="11" spans="1:2" s="54" customFormat="1" ht="12.75" thickTop="1" x14ac:dyDescent="0.2">
      <c r="A11" s="4"/>
    </row>
    <row r="12" spans="1:2" s="52" customFormat="1" x14ac:dyDescent="0.2">
      <c r="A12" s="7" t="s">
        <v>127</v>
      </c>
      <c r="B12" s="52">
        <v>9108.8318999999992</v>
      </c>
    </row>
    <row r="13" spans="1:2" s="52" customFormat="1" x14ac:dyDescent="0.2">
      <c r="A13" s="7" t="s">
        <v>128</v>
      </c>
      <c r="B13" s="52">
        <v>9108.8318999999992</v>
      </c>
    </row>
    <row r="14" spans="1:2" s="52" customFormat="1" x14ac:dyDescent="0.2">
      <c r="A14" s="7" t="s">
        <v>129</v>
      </c>
      <c r="B14" s="52">
        <v>0</v>
      </c>
    </row>
    <row r="15" spans="1:2" s="52" customFormat="1" x14ac:dyDescent="0.2">
      <c r="A15" s="7" t="s">
        <v>130</v>
      </c>
      <c r="B15" s="52">
        <v>0</v>
      </c>
    </row>
    <row r="16" spans="1:2" s="54" customFormat="1" x14ac:dyDescent="0.2">
      <c r="A16" s="4" t="s">
        <v>131</v>
      </c>
      <c r="B16" s="54">
        <v>0</v>
      </c>
    </row>
    <row r="17" spans="1:2" s="54" customFormat="1" x14ac:dyDescent="0.2">
      <c r="A17" s="4" t="s">
        <v>132</v>
      </c>
      <c r="B17" s="54">
        <v>0</v>
      </c>
    </row>
    <row r="18" spans="1:2" s="54" customFormat="1" x14ac:dyDescent="0.2">
      <c r="A18" s="4" t="s">
        <v>133</v>
      </c>
      <c r="B18" s="54">
        <v>0</v>
      </c>
    </row>
    <row r="19" spans="1:2" s="54" customFormat="1" x14ac:dyDescent="0.2">
      <c r="A19" s="4" t="s">
        <v>134</v>
      </c>
      <c r="B19" s="54">
        <v>0</v>
      </c>
    </row>
    <row r="20" spans="1:2" s="52" customFormat="1" x14ac:dyDescent="0.2">
      <c r="A20" s="7" t="s">
        <v>135</v>
      </c>
      <c r="B20" s="52">
        <v>0</v>
      </c>
    </row>
    <row r="21" spans="1:2" s="54" customFormat="1" x14ac:dyDescent="0.2">
      <c r="A21" s="4" t="s">
        <v>136</v>
      </c>
      <c r="B21" s="54">
        <v>0</v>
      </c>
    </row>
    <row r="22" spans="1:2" s="54" customFormat="1" x14ac:dyDescent="0.2">
      <c r="A22" s="4" t="s">
        <v>137</v>
      </c>
      <c r="B22" s="54">
        <v>0</v>
      </c>
    </row>
    <row r="23" spans="1:2" s="54" customFormat="1" x14ac:dyDescent="0.2">
      <c r="A23" s="4" t="s">
        <v>134</v>
      </c>
      <c r="B23" s="54">
        <v>0</v>
      </c>
    </row>
    <row r="24" spans="1:2" s="52" customFormat="1" x14ac:dyDescent="0.2">
      <c r="A24" s="7" t="s">
        <v>138</v>
      </c>
      <c r="B24" s="52">
        <v>1791.6519000000001</v>
      </c>
    </row>
    <row r="25" spans="1:2" s="54" customFormat="1" x14ac:dyDescent="0.2">
      <c r="A25" s="4" t="s">
        <v>139</v>
      </c>
      <c r="B25" s="54">
        <v>0</v>
      </c>
    </row>
    <row r="26" spans="1:2" s="52" customFormat="1" x14ac:dyDescent="0.2">
      <c r="A26" s="7" t="s">
        <v>140</v>
      </c>
      <c r="B26" s="52">
        <v>1715.2012999999999</v>
      </c>
    </row>
    <row r="27" spans="1:2" s="52" customFormat="1" x14ac:dyDescent="0.2">
      <c r="A27" s="7" t="s">
        <v>141</v>
      </c>
      <c r="B27" s="52">
        <v>1715.2012999999999</v>
      </c>
    </row>
    <row r="28" spans="1:2" s="54" customFormat="1" x14ac:dyDescent="0.2">
      <c r="A28" s="4" t="s">
        <v>142</v>
      </c>
      <c r="B28" s="54">
        <v>0</v>
      </c>
    </row>
    <row r="29" spans="1:2" s="54" customFormat="1" x14ac:dyDescent="0.2">
      <c r="A29" s="4" t="s">
        <v>143</v>
      </c>
      <c r="B29" s="54">
        <v>1715.2012999999999</v>
      </c>
    </row>
    <row r="30" spans="1:2" s="54" customFormat="1" x14ac:dyDescent="0.2">
      <c r="A30" s="4" t="s">
        <v>144</v>
      </c>
      <c r="B30" s="54">
        <v>0</v>
      </c>
    </row>
    <row r="31" spans="1:2" s="54" customFormat="1" x14ac:dyDescent="0.2">
      <c r="A31" s="4" t="s">
        <v>145</v>
      </c>
      <c r="B31" s="54">
        <v>0</v>
      </c>
    </row>
    <row r="32" spans="1:2" s="54" customFormat="1" x14ac:dyDescent="0.2">
      <c r="A32" s="4" t="s">
        <v>146</v>
      </c>
      <c r="B32" s="54">
        <v>76.450599999999994</v>
      </c>
    </row>
    <row r="33" spans="1:2" s="52" customFormat="1" x14ac:dyDescent="0.2">
      <c r="A33" s="7" t="s">
        <v>147</v>
      </c>
      <c r="B33" s="52">
        <v>7317.18</v>
      </c>
    </row>
    <row r="34" spans="1:2" s="52" customFormat="1" x14ac:dyDescent="0.2">
      <c r="A34" s="7" t="s">
        <v>148</v>
      </c>
      <c r="B34" s="52">
        <v>0</v>
      </c>
    </row>
    <row r="35" spans="1:2" s="52" customFormat="1" x14ac:dyDescent="0.2">
      <c r="A35" s="7" t="s">
        <v>149</v>
      </c>
      <c r="B35" s="52">
        <v>0</v>
      </c>
    </row>
    <row r="36" spans="1:2" s="52" customFormat="1" x14ac:dyDescent="0.2">
      <c r="A36" s="7" t="s">
        <v>150</v>
      </c>
      <c r="B36" s="52">
        <v>0</v>
      </c>
    </row>
    <row r="37" spans="1:2" s="52" customFormat="1" x14ac:dyDescent="0.2">
      <c r="A37" s="7" t="s">
        <v>151</v>
      </c>
      <c r="B37" s="52">
        <v>0</v>
      </c>
    </row>
    <row r="38" spans="1:2" s="52" customFormat="1" x14ac:dyDescent="0.2">
      <c r="A38" s="7" t="s">
        <v>152</v>
      </c>
      <c r="B38" s="52">
        <v>0</v>
      </c>
    </row>
    <row r="39" spans="1:2" s="55" customFormat="1" x14ac:dyDescent="0.2">
      <c r="A39" s="4" t="s">
        <v>153</v>
      </c>
      <c r="B39" s="54">
        <v>0</v>
      </c>
    </row>
    <row r="40" spans="1:2" s="54" customFormat="1" x14ac:dyDescent="0.2">
      <c r="A40" s="4" t="s">
        <v>154</v>
      </c>
      <c r="B40" s="54">
        <v>7317.18</v>
      </c>
    </row>
    <row r="41" spans="1:2" s="54" customFormat="1" x14ac:dyDescent="0.2">
      <c r="A41" s="4" t="s">
        <v>155</v>
      </c>
      <c r="B41" s="54">
        <v>0</v>
      </c>
    </row>
    <row r="42" spans="1:2" s="54" customFormat="1" x14ac:dyDescent="0.2">
      <c r="A42" s="4" t="s">
        <v>156</v>
      </c>
      <c r="B42" s="54">
        <v>0</v>
      </c>
    </row>
    <row r="43" spans="1:2" s="52" customFormat="1" x14ac:dyDescent="0.2">
      <c r="A43" s="7" t="s">
        <v>157</v>
      </c>
      <c r="B43" s="52">
        <v>0</v>
      </c>
    </row>
    <row r="44" spans="1:2" s="54" customFormat="1" x14ac:dyDescent="0.2">
      <c r="A44" s="4" t="s">
        <v>158</v>
      </c>
      <c r="B44" s="54">
        <v>0</v>
      </c>
    </row>
    <row r="45" spans="1:2" s="52" customFormat="1" x14ac:dyDescent="0.2">
      <c r="A45" s="7" t="s">
        <v>159</v>
      </c>
      <c r="B45" s="52">
        <v>0</v>
      </c>
    </row>
    <row r="46" spans="1:2" s="52" customFormat="1" x14ac:dyDescent="0.2">
      <c r="A46" s="7" t="s">
        <v>148</v>
      </c>
      <c r="B46" s="52">
        <v>0</v>
      </c>
    </row>
    <row r="47" spans="1:2" s="54" customFormat="1" x14ac:dyDescent="0.2">
      <c r="A47" s="4" t="s">
        <v>153</v>
      </c>
      <c r="B47" s="52">
        <v>0</v>
      </c>
    </row>
    <row r="48" spans="1:2" s="54" customFormat="1" x14ac:dyDescent="0.2">
      <c r="A48" s="4" t="s">
        <v>154</v>
      </c>
      <c r="B48" s="54">
        <v>0</v>
      </c>
    </row>
    <row r="49" spans="1:2" s="54" customFormat="1" x14ac:dyDescent="0.2">
      <c r="A49" s="4" t="s">
        <v>155</v>
      </c>
      <c r="B49" s="54">
        <v>0</v>
      </c>
    </row>
    <row r="50" spans="1:2" s="54" customFormat="1" x14ac:dyDescent="0.2">
      <c r="A50" s="4" t="s">
        <v>160</v>
      </c>
      <c r="B50" s="54">
        <v>0</v>
      </c>
    </row>
    <row r="51" spans="1:2" s="52" customFormat="1" x14ac:dyDescent="0.2">
      <c r="A51" s="7" t="s">
        <v>161</v>
      </c>
      <c r="B51" s="54">
        <v>0</v>
      </c>
    </row>
    <row r="52" spans="1:2" s="52" customFormat="1" x14ac:dyDescent="0.2">
      <c r="A52" s="7" t="s">
        <v>162</v>
      </c>
      <c r="B52" s="52">
        <v>178931.74780000001</v>
      </c>
    </row>
    <row r="53" spans="1:2" s="52" customFormat="1" x14ac:dyDescent="0.2">
      <c r="A53" s="7" t="s">
        <v>163</v>
      </c>
      <c r="B53" s="52">
        <v>178931.74780000001</v>
      </c>
    </row>
    <row r="54" spans="1:2" s="54" customFormat="1" x14ac:dyDescent="0.2">
      <c r="A54" s="4" t="s">
        <v>164</v>
      </c>
      <c r="B54" s="52">
        <v>178931.74780000001</v>
      </c>
    </row>
    <row r="55" spans="1:2" s="54" customFormat="1" x14ac:dyDescent="0.2">
      <c r="A55" s="4" t="s">
        <v>165</v>
      </c>
      <c r="B55" s="54">
        <v>0</v>
      </c>
    </row>
    <row r="56" spans="1:2" s="54" customFormat="1" x14ac:dyDescent="0.2">
      <c r="A56" s="4" t="s">
        <v>166</v>
      </c>
      <c r="B56" s="54">
        <v>0</v>
      </c>
    </row>
    <row r="57" spans="1:2" s="54" customFormat="1" x14ac:dyDescent="0.2">
      <c r="A57" s="4" t="s">
        <v>167</v>
      </c>
      <c r="B57" s="54">
        <v>0</v>
      </c>
    </row>
    <row r="58" spans="1:2" s="52" customFormat="1" x14ac:dyDescent="0.2">
      <c r="A58" s="7" t="s">
        <v>168</v>
      </c>
      <c r="B58" s="54">
        <v>7487.7559000000001</v>
      </c>
    </row>
    <row r="59" spans="1:2" s="52" customFormat="1" x14ac:dyDescent="0.2">
      <c r="A59" s="7" t="s">
        <v>169</v>
      </c>
      <c r="B59" s="52">
        <v>0</v>
      </c>
    </row>
    <row r="60" spans="1:2" s="54" customFormat="1" x14ac:dyDescent="0.2">
      <c r="A60" s="4" t="s">
        <v>143</v>
      </c>
      <c r="B60" s="52">
        <v>0</v>
      </c>
    </row>
    <row r="61" spans="1:2" s="54" customFormat="1" x14ac:dyDescent="0.2">
      <c r="A61" s="4" t="s">
        <v>142</v>
      </c>
      <c r="B61" s="54">
        <v>0</v>
      </c>
    </row>
    <row r="62" spans="1:2" s="54" customFormat="1" x14ac:dyDescent="0.2">
      <c r="A62" s="4" t="s">
        <v>144</v>
      </c>
      <c r="B62" s="54">
        <v>0</v>
      </c>
    </row>
    <row r="63" spans="1:2" s="54" customFormat="1" x14ac:dyDescent="0.2">
      <c r="A63" s="4" t="s">
        <v>170</v>
      </c>
      <c r="B63" s="54">
        <v>0</v>
      </c>
    </row>
    <row r="64" spans="1:2" s="52" customFormat="1" x14ac:dyDescent="0.2">
      <c r="A64" s="7" t="s">
        <v>171</v>
      </c>
      <c r="B64" s="54">
        <v>0</v>
      </c>
    </row>
    <row r="65" spans="1:2" s="54" customFormat="1" x14ac:dyDescent="0.2">
      <c r="A65" s="4" t="s">
        <v>172</v>
      </c>
      <c r="B65" s="52">
        <v>171443.99189999999</v>
      </c>
    </row>
    <row r="66" spans="1:2" s="54" customFormat="1" x14ac:dyDescent="0.2">
      <c r="A66" s="4" t="s">
        <v>173</v>
      </c>
      <c r="B66" s="54">
        <v>0</v>
      </c>
    </row>
    <row r="67" spans="1:2" s="54" customFormat="1" x14ac:dyDescent="0.2">
      <c r="A67" s="4" t="s">
        <v>174</v>
      </c>
      <c r="B67" s="54">
        <v>0</v>
      </c>
    </row>
    <row r="68" spans="1:2" s="54" customFormat="1" x14ac:dyDescent="0.2">
      <c r="A68" s="4" t="s">
        <v>175</v>
      </c>
      <c r="B68" s="54">
        <v>0</v>
      </c>
    </row>
    <row r="69" spans="1:2" s="54" customFormat="1" x14ac:dyDescent="0.2">
      <c r="A69" s="4" t="s">
        <v>176</v>
      </c>
      <c r="B69" s="54">
        <v>0</v>
      </c>
    </row>
    <row r="70" spans="1:2" s="54" customFormat="1" x14ac:dyDescent="0.2">
      <c r="A70" s="4" t="s">
        <v>177</v>
      </c>
      <c r="B70" s="54">
        <v>0</v>
      </c>
    </row>
    <row r="71" spans="1:2" s="54" customFormat="1" x14ac:dyDescent="0.2">
      <c r="A71" s="4" t="s">
        <v>178</v>
      </c>
      <c r="B71" s="54">
        <v>171443.99189999999</v>
      </c>
    </row>
    <row r="72" spans="1:2" s="54" customFormat="1" x14ac:dyDescent="0.2">
      <c r="A72" s="4" t="s">
        <v>179</v>
      </c>
      <c r="B72" s="54">
        <v>0</v>
      </c>
    </row>
    <row r="73" spans="1:2" s="52" customFormat="1" x14ac:dyDescent="0.2">
      <c r="A73" s="7" t="s">
        <v>180</v>
      </c>
      <c r="B73" s="54">
        <v>0</v>
      </c>
    </row>
    <row r="74" spans="1:2" s="52" customFormat="1" x14ac:dyDescent="0.2">
      <c r="A74" s="7" t="s">
        <v>181</v>
      </c>
      <c r="B74" s="52">
        <v>0</v>
      </c>
    </row>
    <row r="75" spans="1:2" s="54" customFormat="1" x14ac:dyDescent="0.2">
      <c r="A75" s="4" t="s">
        <v>182</v>
      </c>
      <c r="B75" s="52">
        <v>0</v>
      </c>
    </row>
    <row r="76" spans="1:2" s="54" customFormat="1" x14ac:dyDescent="0.2">
      <c r="A76" s="4" t="s">
        <v>183</v>
      </c>
      <c r="B76" s="54">
        <v>0</v>
      </c>
    </row>
    <row r="77" spans="1:2" s="52" customFormat="1" x14ac:dyDescent="0.2">
      <c r="A77" s="7" t="s">
        <v>184</v>
      </c>
      <c r="B77" s="54">
        <v>0</v>
      </c>
    </row>
    <row r="78" spans="1:2" s="54" customFormat="1" x14ac:dyDescent="0.2">
      <c r="A78" s="4" t="s">
        <v>185</v>
      </c>
      <c r="B78" s="52">
        <v>0</v>
      </c>
    </row>
    <row r="79" spans="1:2" s="54" customFormat="1" x14ac:dyDescent="0.2">
      <c r="A79" s="4" t="s">
        <v>186</v>
      </c>
      <c r="B79" s="54">
        <v>0</v>
      </c>
    </row>
    <row r="80" spans="1:2" s="52" customFormat="1" x14ac:dyDescent="0.2">
      <c r="A80" s="7" t="s">
        <v>187</v>
      </c>
      <c r="B80" s="54">
        <v>0</v>
      </c>
    </row>
    <row r="81" spans="1:2" s="54" customFormat="1" x14ac:dyDescent="0.2">
      <c r="A81" s="4" t="s">
        <v>172</v>
      </c>
      <c r="B81" s="52">
        <v>0</v>
      </c>
    </row>
    <row r="82" spans="1:2" s="54" customFormat="1" x14ac:dyDescent="0.2">
      <c r="A82" s="4" t="s">
        <v>173</v>
      </c>
      <c r="B82" s="54">
        <v>0</v>
      </c>
    </row>
    <row r="83" spans="1:2" s="54" customFormat="1" x14ac:dyDescent="0.2">
      <c r="A83" s="4" t="s">
        <v>174</v>
      </c>
      <c r="B83" s="54">
        <v>0</v>
      </c>
    </row>
    <row r="84" spans="1:2" s="54" customFormat="1" x14ac:dyDescent="0.2">
      <c r="A84" s="4" t="s">
        <v>188</v>
      </c>
      <c r="B84" s="54">
        <v>0</v>
      </c>
    </row>
    <row r="85" spans="1:2" s="54" customFormat="1" x14ac:dyDescent="0.2">
      <c r="A85" s="4" t="s">
        <v>189</v>
      </c>
      <c r="B85" s="54">
        <v>0</v>
      </c>
    </row>
    <row r="86" spans="1:2" s="54" customFormat="1" x14ac:dyDescent="0.2">
      <c r="A86" s="4" t="s">
        <v>175</v>
      </c>
      <c r="B86" s="54">
        <v>0</v>
      </c>
    </row>
    <row r="87" spans="1:2" s="54" customFormat="1" x14ac:dyDescent="0.2">
      <c r="A87" s="4" t="s">
        <v>177</v>
      </c>
      <c r="B87" s="54">
        <v>0</v>
      </c>
    </row>
    <row r="88" spans="1:2" s="54" customFormat="1" x14ac:dyDescent="0.2">
      <c r="A88" s="4" t="s">
        <v>178</v>
      </c>
      <c r="B88" s="54">
        <v>0</v>
      </c>
    </row>
    <row r="89" spans="1:2" s="52" customFormat="1" x14ac:dyDescent="0.2">
      <c r="A89" s="7" t="s">
        <v>190</v>
      </c>
      <c r="B89" s="54">
        <v>0</v>
      </c>
    </row>
    <row r="90" spans="1:2" s="54" customFormat="1" x14ac:dyDescent="0.2">
      <c r="A90" s="4" t="s">
        <v>191</v>
      </c>
      <c r="B90" s="52">
        <v>0</v>
      </c>
    </row>
    <row r="91" spans="1:2" s="54" customFormat="1" x14ac:dyDescent="0.2">
      <c r="A91" s="4" t="s">
        <v>192</v>
      </c>
      <c r="B91" s="54">
        <v>0</v>
      </c>
    </row>
    <row r="92" spans="1:2" s="54" customFormat="1" x14ac:dyDescent="0.2">
      <c r="A92" s="4" t="s">
        <v>193</v>
      </c>
      <c r="B92" s="54">
        <v>0</v>
      </c>
    </row>
    <row r="93" spans="1:2" s="54" customFormat="1" x14ac:dyDescent="0.2">
      <c r="A93" s="4" t="s">
        <v>194</v>
      </c>
      <c r="B93" s="54">
        <v>-169822.91589999999</v>
      </c>
    </row>
    <row r="94" spans="1:2" s="54" customFormat="1" x14ac:dyDescent="0.2">
      <c r="A94" s="4" t="s">
        <v>195</v>
      </c>
      <c r="B94" s="54">
        <v>-169822.91589999999</v>
      </c>
    </row>
    <row r="95" spans="1:2" s="52" customFormat="1" x14ac:dyDescent="0.2">
      <c r="A95" s="7" t="s">
        <v>196</v>
      </c>
      <c r="B95" s="54">
        <v>170520.31106489999</v>
      </c>
    </row>
    <row r="96" spans="1:2" s="52" customFormat="1" x14ac:dyDescent="0.2">
      <c r="A96" s="7" t="s">
        <v>197</v>
      </c>
      <c r="B96" s="52">
        <v>-697.39516490000005</v>
      </c>
    </row>
    <row r="97" spans="1:2" s="52" customFormat="1" x14ac:dyDescent="0.2">
      <c r="A97" s="7" t="s">
        <v>198</v>
      </c>
      <c r="B97" s="52">
        <v>-697.39516490000005</v>
      </c>
    </row>
    <row r="98" spans="1:2" s="54" customFormat="1" x14ac:dyDescent="0.2">
      <c r="A98" s="4" t="s">
        <v>199</v>
      </c>
      <c r="B98" s="52">
        <v>0</v>
      </c>
    </row>
    <row r="99" spans="1:2" s="52" customFormat="1" x14ac:dyDescent="0.2">
      <c r="A99" s="7" t="s">
        <v>200</v>
      </c>
      <c r="B99" s="54">
        <v>0</v>
      </c>
    </row>
    <row r="100" spans="1:2" s="54" customFormat="1" x14ac:dyDescent="0.2">
      <c r="A100" s="4" t="s">
        <v>201</v>
      </c>
      <c r="B100" s="52">
        <v>0</v>
      </c>
    </row>
    <row r="101" spans="1:2" s="54" customFormat="1" x14ac:dyDescent="0.2">
      <c r="A101" s="4" t="s">
        <v>202</v>
      </c>
      <c r="B101" s="54">
        <v>0</v>
      </c>
    </row>
    <row r="102" spans="1:2" s="54" customFormat="1" x14ac:dyDescent="0.2">
      <c r="A102" s="4" t="s">
        <v>203</v>
      </c>
      <c r="B102" s="54">
        <v>0</v>
      </c>
    </row>
    <row r="103" spans="1:2" s="52" customFormat="1" x14ac:dyDescent="0.2">
      <c r="A103" s="7" t="s">
        <v>204</v>
      </c>
      <c r="B103" s="54">
        <v>0</v>
      </c>
    </row>
    <row r="104" spans="1:2" s="54" customFormat="1" x14ac:dyDescent="0.2">
      <c r="A104" s="4" t="s">
        <v>205</v>
      </c>
      <c r="B104" s="52">
        <v>-697.39516490000005</v>
      </c>
    </row>
    <row r="105" spans="1:2" s="54" customFormat="1" x14ac:dyDescent="0.2">
      <c r="A105" s="4" t="s">
        <v>206</v>
      </c>
      <c r="B105" s="54">
        <v>0</v>
      </c>
    </row>
    <row r="106" spans="1:2" s="52" customFormat="1" x14ac:dyDescent="0.2">
      <c r="A106" s="7" t="s">
        <v>207</v>
      </c>
      <c r="B106" s="54">
        <v>0</v>
      </c>
    </row>
    <row r="107" spans="1:2" s="52" customFormat="1" x14ac:dyDescent="0.2">
      <c r="A107" s="7" t="s">
        <v>208</v>
      </c>
      <c r="B107" s="52">
        <v>-697.39516490000005</v>
      </c>
    </row>
    <row r="108" spans="1:2" s="54" customFormat="1" x14ac:dyDescent="0.2">
      <c r="A108" s="4" t="s">
        <v>209</v>
      </c>
      <c r="B108" s="52">
        <v>0</v>
      </c>
    </row>
    <row r="109" spans="1:2" s="54" customFormat="1" x14ac:dyDescent="0.2">
      <c r="A109" s="4" t="s">
        <v>210</v>
      </c>
      <c r="B109" s="54">
        <v>0</v>
      </c>
    </row>
    <row r="110" spans="1:2" s="52" customFormat="1" x14ac:dyDescent="0.2">
      <c r="A110" s="7" t="s">
        <v>211</v>
      </c>
      <c r="B110" s="54">
        <v>0</v>
      </c>
    </row>
    <row r="111" spans="1:2" s="54" customFormat="1" x14ac:dyDescent="0.2">
      <c r="A111" s="4" t="s">
        <v>209</v>
      </c>
      <c r="B111" s="52">
        <v>-697.39516490000005</v>
      </c>
    </row>
    <row r="112" spans="1:2" s="54" customFormat="1" x14ac:dyDescent="0.2">
      <c r="A112" s="4" t="s">
        <v>210</v>
      </c>
      <c r="B112" s="54">
        <v>1046.5147770000001</v>
      </c>
    </row>
    <row r="113" spans="1:2" s="54" customFormat="1" x14ac:dyDescent="0.2">
      <c r="A113" s="4" t="s">
        <v>212</v>
      </c>
      <c r="B113" s="54">
        <v>1743.9099418999999</v>
      </c>
    </row>
    <row r="114" spans="1:2" s="52" customFormat="1" x14ac:dyDescent="0.2">
      <c r="A114" s="7" t="s">
        <v>213</v>
      </c>
      <c r="B114" s="54">
        <v>0</v>
      </c>
    </row>
    <row r="115" spans="1:2" s="54" customFormat="1" x14ac:dyDescent="0.2">
      <c r="A115" s="4" t="s">
        <v>214</v>
      </c>
      <c r="B115" s="52">
        <v>0</v>
      </c>
    </row>
    <row r="116" spans="1:2" s="52" customFormat="1" x14ac:dyDescent="0.2">
      <c r="A116" s="7" t="s">
        <v>215</v>
      </c>
      <c r="B116" s="54">
        <v>0</v>
      </c>
    </row>
    <row r="117" spans="1:2" s="54" customFormat="1" x14ac:dyDescent="0.2">
      <c r="A117" s="4" t="s">
        <v>201</v>
      </c>
      <c r="B117" s="52">
        <v>0</v>
      </c>
    </row>
    <row r="118" spans="1:2" s="54" customFormat="1" x14ac:dyDescent="0.2">
      <c r="A118" s="4" t="s">
        <v>202</v>
      </c>
      <c r="B118" s="54">
        <v>0</v>
      </c>
    </row>
    <row r="119" spans="1:2" s="52" customFormat="1" x14ac:dyDescent="0.2">
      <c r="A119" s="7" t="s">
        <v>216</v>
      </c>
      <c r="B119" s="54">
        <v>0</v>
      </c>
    </row>
    <row r="120" spans="1:2" s="52" customFormat="1" x14ac:dyDescent="0.2">
      <c r="A120" s="7" t="s">
        <v>217</v>
      </c>
      <c r="B120" s="52">
        <v>0</v>
      </c>
    </row>
    <row r="121" spans="1:2" s="54" customFormat="1" x14ac:dyDescent="0.2">
      <c r="A121" s="4" t="s">
        <v>218</v>
      </c>
      <c r="B121" s="52">
        <v>0</v>
      </c>
    </row>
    <row r="122" spans="1:2" s="54" customFormat="1" x14ac:dyDescent="0.2">
      <c r="A122" s="4" t="s">
        <v>219</v>
      </c>
      <c r="B122" s="54">
        <v>0</v>
      </c>
    </row>
    <row r="123" spans="1:2" s="52" customFormat="1" x14ac:dyDescent="0.2">
      <c r="A123" s="7" t="s">
        <v>220</v>
      </c>
      <c r="B123" s="54">
        <v>0</v>
      </c>
    </row>
    <row r="124" spans="1:2" s="54" customFormat="1" x14ac:dyDescent="0.2">
      <c r="A124" s="4" t="s">
        <v>201</v>
      </c>
      <c r="B124" s="52">
        <v>0</v>
      </c>
    </row>
    <row r="125" spans="1:2" s="54" customFormat="1" x14ac:dyDescent="0.2">
      <c r="A125" s="4" t="s">
        <v>202</v>
      </c>
      <c r="B125" s="54">
        <v>0</v>
      </c>
    </row>
    <row r="126" spans="1:2" s="54" customFormat="1" x14ac:dyDescent="0.2">
      <c r="A126" s="4" t="s">
        <v>221</v>
      </c>
      <c r="B126" s="54">
        <v>0</v>
      </c>
    </row>
    <row r="127" spans="1:2" s="54" customFormat="1" x14ac:dyDescent="0.2">
      <c r="A127" s="4" t="s">
        <v>222</v>
      </c>
      <c r="B127" s="54">
        <v>0</v>
      </c>
    </row>
    <row r="128" spans="1:2" s="54" customFormat="1" x14ac:dyDescent="0.2">
      <c r="A128" s="4" t="s">
        <v>212</v>
      </c>
      <c r="B128" s="54">
        <v>0</v>
      </c>
    </row>
    <row r="129" spans="1:2" s="52" customFormat="1" x14ac:dyDescent="0.2">
      <c r="A129" s="7" t="s">
        <v>223</v>
      </c>
      <c r="B129" s="54">
        <v>0</v>
      </c>
    </row>
    <row r="130" spans="1:2" s="54" customFormat="1" x14ac:dyDescent="0.2">
      <c r="A130" s="4" t="s">
        <v>224</v>
      </c>
      <c r="B130" s="52">
        <v>0</v>
      </c>
    </row>
    <row r="131" spans="1:2" s="54" customFormat="1" x14ac:dyDescent="0.2">
      <c r="A131" s="4" t="s">
        <v>225</v>
      </c>
      <c r="B131" s="54">
        <v>0</v>
      </c>
    </row>
    <row r="132" spans="1:2" s="52" customFormat="1" x14ac:dyDescent="0.2">
      <c r="A132" s="7" t="s">
        <v>226</v>
      </c>
      <c r="B132" s="54">
        <v>0</v>
      </c>
    </row>
    <row r="133" spans="1:2" s="54" customFormat="1" x14ac:dyDescent="0.2">
      <c r="A133" s="4" t="s">
        <v>227</v>
      </c>
      <c r="B133" s="52">
        <v>0</v>
      </c>
    </row>
    <row r="134" spans="1:2" s="54" customFormat="1" x14ac:dyDescent="0.2">
      <c r="A134" s="4" t="s">
        <v>228</v>
      </c>
      <c r="B134" s="54">
        <v>0</v>
      </c>
    </row>
    <row r="135" spans="1:2" s="54" customFormat="1" x14ac:dyDescent="0.2">
      <c r="A135" s="4"/>
      <c r="B135" s="54">
        <v>0</v>
      </c>
    </row>
    <row r="136" spans="1:2" s="54" customFormat="1" ht="12.75" thickBot="1" x14ac:dyDescent="0.25">
      <c r="A136" s="59"/>
    </row>
    <row r="137" spans="1:2" ht="13.5" thickTop="1" thickBot="1" x14ac:dyDescent="0.25">
      <c r="B137" s="59"/>
    </row>
    <row r="138" spans="1:2" ht="12.7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1C2B0-F39C-42F3-89DC-A0EB4B004E84}">
  <dimension ref="A1:AS139"/>
  <sheetViews>
    <sheetView showGridLines="0" defaultGridColor="0" topLeftCell="A4" colorId="60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L12" sqref="L12"/>
    </sheetView>
  </sheetViews>
  <sheetFormatPr baseColWidth="10" defaultColWidth="11.42578125" defaultRowHeight="12" x14ac:dyDescent="0.2"/>
  <cols>
    <col min="1" max="1" width="51.5703125" style="56" bestFit="1" customWidth="1"/>
    <col min="2" max="2" width="8.5703125" style="56" bestFit="1" customWidth="1"/>
    <col min="3" max="3" width="9" style="56" bestFit="1" customWidth="1"/>
    <col min="4" max="4" width="9.85546875" style="56" bestFit="1" customWidth="1"/>
    <col min="5" max="5" width="11.85546875" style="56" bestFit="1" customWidth="1"/>
    <col min="6" max="6" width="8.85546875" style="56" bestFit="1" customWidth="1"/>
    <col min="7" max="7" width="9.85546875" style="56" bestFit="1" customWidth="1"/>
    <col min="8" max="8" width="7.42578125" style="56" bestFit="1" customWidth="1"/>
    <col min="9" max="9" width="6.42578125" style="56" bestFit="1" customWidth="1"/>
    <col min="10" max="10" width="10.5703125" style="56" bestFit="1" customWidth="1"/>
    <col min="11" max="12" width="8.85546875" style="56" bestFit="1" customWidth="1"/>
    <col min="13" max="13" width="9.140625" style="56" bestFit="1" customWidth="1"/>
    <col min="14" max="14" width="8.42578125" style="56" bestFit="1" customWidth="1"/>
    <col min="15" max="15" width="10.5703125" style="56" bestFit="1" customWidth="1"/>
    <col min="16" max="16" width="8.85546875" style="56" bestFit="1" customWidth="1"/>
    <col min="17" max="19" width="9.85546875" style="56" bestFit="1" customWidth="1"/>
    <col min="20" max="20" width="9.42578125" style="56" bestFit="1" customWidth="1"/>
    <col min="21" max="21" width="10.85546875" style="56" bestFit="1" customWidth="1"/>
    <col min="22" max="22" width="10.42578125" style="56" bestFit="1" customWidth="1"/>
    <col min="23" max="25" width="9.85546875" style="56" bestFit="1" customWidth="1"/>
    <col min="26" max="26" width="7.5703125" style="56" bestFit="1" customWidth="1"/>
    <col min="27" max="27" width="8.85546875" style="56" bestFit="1" customWidth="1"/>
    <col min="28" max="28" width="9.42578125" style="56" bestFit="1" customWidth="1"/>
    <col min="29" max="31" width="7.42578125" style="56" bestFit="1" customWidth="1"/>
    <col min="32" max="33" width="9.85546875" style="56" bestFit="1" customWidth="1"/>
    <col min="34" max="34" width="10.5703125" style="56" bestFit="1" customWidth="1"/>
    <col min="35" max="35" width="8.85546875" style="56" bestFit="1" customWidth="1"/>
    <col min="36" max="36" width="10.85546875" style="56" bestFit="1" customWidth="1"/>
    <col min="37" max="38" width="8.85546875" style="56" bestFit="1" customWidth="1"/>
    <col min="39" max="39" width="9.42578125" style="56" bestFit="1" customWidth="1"/>
    <col min="40" max="40" width="10.85546875" style="56" bestFit="1" customWidth="1"/>
    <col min="41" max="41" width="9.85546875" style="56" bestFit="1" customWidth="1"/>
    <col min="42" max="42" width="10.85546875" style="56" bestFit="1" customWidth="1"/>
    <col min="43" max="43" width="9.85546875" style="56" bestFit="1" customWidth="1"/>
    <col min="44" max="44" width="12.5703125" style="56" bestFit="1" customWidth="1"/>
    <col min="45" max="46" width="11.85546875" style="56" bestFit="1" customWidth="1"/>
    <col min="47" max="52" width="11.42578125" style="56"/>
    <col min="53" max="53" width="11.85546875" style="56" bestFit="1" customWidth="1"/>
    <col min="54" max="16384" width="11.42578125" style="56"/>
  </cols>
  <sheetData>
    <row r="1" spans="1:45" x14ac:dyDescent="0.2">
      <c r="A1" s="58" t="s">
        <v>0</v>
      </c>
    </row>
    <row r="2" spans="1:45" x14ac:dyDescent="0.2">
      <c r="A2" s="58" t="s">
        <v>2</v>
      </c>
    </row>
    <row r="3" spans="1:45" x14ac:dyDescent="0.2">
      <c r="A3" s="58" t="s">
        <v>3</v>
      </c>
    </row>
    <row r="5" spans="1:45" x14ac:dyDescent="0.2">
      <c r="A5" s="57" t="s">
        <v>369</v>
      </c>
      <c r="B5" s="57"/>
      <c r="C5" s="57"/>
    </row>
    <row r="6" spans="1:45" x14ac:dyDescent="0.2">
      <c r="A6" s="57" t="s">
        <v>375</v>
      </c>
      <c r="B6" s="57"/>
      <c r="C6" s="57"/>
    </row>
    <row r="7" spans="1:45" x14ac:dyDescent="0.2">
      <c r="A7" s="57">
        <v>2023</v>
      </c>
      <c r="B7" s="57"/>
      <c r="C7" s="57"/>
    </row>
    <row r="8" spans="1:45" x14ac:dyDescent="0.2">
      <c r="A8" s="57" t="s">
        <v>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</row>
    <row r="9" spans="1:45" ht="12.75" thickBo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</row>
    <row r="10" spans="1:45" ht="37.5" customHeight="1" thickTop="1" thickBot="1" x14ac:dyDescent="0.25">
      <c r="A10" s="3" t="s">
        <v>1</v>
      </c>
      <c r="B10" s="3" t="s">
        <v>6</v>
      </c>
      <c r="C10" s="3" t="s">
        <v>8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21</v>
      </c>
      <c r="I10" s="3" t="s">
        <v>22</v>
      </c>
      <c r="J10" s="3" t="s">
        <v>25</v>
      </c>
      <c r="K10" s="3" t="s">
        <v>26</v>
      </c>
      <c r="L10" s="3" t="s">
        <v>28</v>
      </c>
      <c r="M10" s="3" t="s">
        <v>32</v>
      </c>
      <c r="N10" s="3" t="s">
        <v>38</v>
      </c>
      <c r="O10" s="3" t="s">
        <v>52</v>
      </c>
      <c r="P10" s="3" t="s">
        <v>58</v>
      </c>
      <c r="Q10" s="3" t="s">
        <v>54</v>
      </c>
      <c r="R10" s="3" t="s">
        <v>55</v>
      </c>
      <c r="S10" s="3" t="s">
        <v>56</v>
      </c>
      <c r="T10" s="3" t="s">
        <v>57</v>
      </c>
      <c r="U10" s="3" t="s">
        <v>59</v>
      </c>
      <c r="V10" s="3" t="s">
        <v>60</v>
      </c>
      <c r="W10" s="3" t="s">
        <v>61</v>
      </c>
      <c r="X10" s="3" t="s">
        <v>63</v>
      </c>
      <c r="Y10" s="3" t="s">
        <v>66</v>
      </c>
      <c r="Z10" s="3" t="s">
        <v>71</v>
      </c>
      <c r="AA10" s="3" t="s">
        <v>73</v>
      </c>
      <c r="AB10" s="3" t="s">
        <v>74</v>
      </c>
      <c r="AC10" s="3" t="s">
        <v>95</v>
      </c>
      <c r="AD10" s="3" t="s">
        <v>96</v>
      </c>
      <c r="AE10" s="3" t="s">
        <v>99</v>
      </c>
      <c r="AF10" s="3" t="s">
        <v>100</v>
      </c>
      <c r="AG10" s="3" t="s">
        <v>103</v>
      </c>
      <c r="AH10" s="3" t="s">
        <v>104</v>
      </c>
      <c r="AI10" s="3" t="s">
        <v>110</v>
      </c>
      <c r="AJ10" s="3" t="s">
        <v>111</v>
      </c>
      <c r="AK10" s="3" t="s">
        <v>112</v>
      </c>
      <c r="AL10" s="3" t="s">
        <v>113</v>
      </c>
      <c r="AM10" s="3" t="s">
        <v>115</v>
      </c>
      <c r="AN10" s="3" t="s">
        <v>122</v>
      </c>
      <c r="AO10" s="3" t="s">
        <v>123</v>
      </c>
      <c r="AP10" s="3" t="s">
        <v>124</v>
      </c>
      <c r="AQ10" s="3" t="s">
        <v>125</v>
      </c>
      <c r="AR10" s="3" t="s">
        <v>126</v>
      </c>
    </row>
    <row r="11" spans="1:45" s="54" customFormat="1" ht="12.75" thickTop="1" x14ac:dyDescent="0.2">
      <c r="A11" s="4"/>
      <c r="B11" s="5"/>
      <c r="C11" s="5"/>
    </row>
    <row r="12" spans="1:45" s="52" customFormat="1" x14ac:dyDescent="0.2">
      <c r="A12" s="7" t="s">
        <v>127</v>
      </c>
      <c r="B12" s="8">
        <v>-1.835404</v>
      </c>
      <c r="C12" s="8">
        <v>13868.31958016</v>
      </c>
      <c r="D12" s="52">
        <v>26940.957696369998</v>
      </c>
      <c r="E12" s="52">
        <v>3406717.0070417025</v>
      </c>
      <c r="F12" s="52">
        <v>876.42157772999997</v>
      </c>
      <c r="G12" s="52">
        <v>216.71262306</v>
      </c>
      <c r="H12" s="52">
        <v>17.40291985</v>
      </c>
      <c r="I12" s="52">
        <v>1.5900000000000001E-3</v>
      </c>
      <c r="J12" s="52">
        <v>1253.1764979899999</v>
      </c>
      <c r="K12" s="52">
        <v>51.861888370000003</v>
      </c>
      <c r="L12" s="52">
        <v>738.10658857999999</v>
      </c>
      <c r="M12" s="52">
        <v>844.29910258999996</v>
      </c>
      <c r="N12" s="52">
        <v>980.46880735000002</v>
      </c>
      <c r="O12" s="52">
        <v>1848.7360142099999</v>
      </c>
      <c r="P12" s="52">
        <v>3467.6511619299999</v>
      </c>
      <c r="Q12" s="52">
        <v>39481.751823890001</v>
      </c>
      <c r="R12" s="52">
        <v>2395.75742713</v>
      </c>
      <c r="S12" s="52">
        <v>44641.159556109997</v>
      </c>
      <c r="T12" s="52">
        <v>11069.53922631</v>
      </c>
      <c r="U12" s="52">
        <v>71609.291818597107</v>
      </c>
      <c r="V12" s="52">
        <v>127279.2203498336</v>
      </c>
      <c r="W12" s="52">
        <v>782.97504700000002</v>
      </c>
      <c r="X12" s="52">
        <v>250.06685605000001</v>
      </c>
      <c r="Y12" s="52">
        <v>6873.6226712400003</v>
      </c>
      <c r="Z12" s="52">
        <v>369.81779402000001</v>
      </c>
      <c r="AA12" s="52">
        <v>3885.1376532600002</v>
      </c>
      <c r="AB12" s="52">
        <v>16823.616613170001</v>
      </c>
      <c r="AC12" s="52">
        <v>220.88361216000001</v>
      </c>
      <c r="AD12" s="52">
        <v>14.729742</v>
      </c>
      <c r="AE12" s="52">
        <v>0</v>
      </c>
      <c r="AF12" s="52">
        <v>-1141.21168751</v>
      </c>
      <c r="AG12" s="52">
        <v>4704.2660366199998</v>
      </c>
      <c r="AH12" s="52">
        <v>25410.937741680002</v>
      </c>
      <c r="AI12" s="52">
        <v>2020.07483353</v>
      </c>
      <c r="AJ12" s="52">
        <v>5616.5347604199997</v>
      </c>
      <c r="AK12" s="52">
        <v>20.13520712</v>
      </c>
      <c r="AL12" s="52">
        <v>-170.33012331</v>
      </c>
      <c r="AM12" s="52">
        <v>23021.98445312</v>
      </c>
      <c r="AN12" s="52">
        <v>20753.72353657</v>
      </c>
      <c r="AO12" s="52">
        <v>7908.3058979400002</v>
      </c>
      <c r="AP12" s="52">
        <v>5826.9299841299999</v>
      </c>
      <c r="AQ12" s="52">
        <v>6060.6909465899998</v>
      </c>
      <c r="AR12" s="52">
        <f>SUM(B12:AQ12)</f>
        <v>3883548.8994635632</v>
      </c>
      <c r="AS12" s="8"/>
    </row>
    <row r="13" spans="1:45" s="52" customFormat="1" x14ac:dyDescent="0.2">
      <c r="A13" s="7" t="s">
        <v>128</v>
      </c>
      <c r="B13" s="8">
        <v>-1.835404</v>
      </c>
      <c r="C13" s="8">
        <v>13868.31958016</v>
      </c>
      <c r="D13" s="52">
        <v>26902.264049369998</v>
      </c>
      <c r="E13" s="52">
        <v>3406717.0070417025</v>
      </c>
      <c r="F13" s="52">
        <v>876.42157772999997</v>
      </c>
      <c r="G13" s="52">
        <v>216.71262306</v>
      </c>
      <c r="H13" s="52">
        <v>17.40291985</v>
      </c>
      <c r="I13" s="52">
        <v>1.5900000000000001E-3</v>
      </c>
      <c r="J13" s="52">
        <v>1253.1764979899999</v>
      </c>
      <c r="K13" s="52">
        <v>51.861888370000003</v>
      </c>
      <c r="L13" s="52">
        <v>738.10658857999999</v>
      </c>
      <c r="M13" s="52">
        <v>785.67605820000006</v>
      </c>
      <c r="N13" s="52">
        <v>980.46880735000002</v>
      </c>
      <c r="O13" s="52">
        <v>1848.7360142099999</v>
      </c>
      <c r="P13" s="52">
        <v>3467.6511619299999</v>
      </c>
      <c r="Q13" s="52">
        <v>39481.751823890001</v>
      </c>
      <c r="R13" s="52">
        <v>2395.7574269500001</v>
      </c>
      <c r="S13" s="52">
        <v>44965.96176043</v>
      </c>
      <c r="T13" s="52">
        <v>11069.53922631</v>
      </c>
      <c r="U13" s="52">
        <v>71609.291818597107</v>
      </c>
      <c r="V13" s="52">
        <v>127279.2203498336</v>
      </c>
      <c r="W13" s="52">
        <v>782.97504700000002</v>
      </c>
      <c r="X13" s="52">
        <v>250.06685605000001</v>
      </c>
      <c r="Y13" s="52">
        <v>6873.6226712400003</v>
      </c>
      <c r="Z13" s="52">
        <v>369.81779402000001</v>
      </c>
      <c r="AA13" s="52">
        <v>3885.1376532600002</v>
      </c>
      <c r="AB13" s="52">
        <v>16823.616613170001</v>
      </c>
      <c r="AC13" s="52">
        <v>220.88361216000001</v>
      </c>
      <c r="AD13" s="52">
        <v>14.729742</v>
      </c>
      <c r="AE13" s="52">
        <v>0</v>
      </c>
      <c r="AF13" s="52">
        <v>-1141.21168751</v>
      </c>
      <c r="AG13" s="52">
        <v>4704.2660366199998</v>
      </c>
      <c r="AH13" s="52">
        <v>25410.937741680002</v>
      </c>
      <c r="AI13" s="52">
        <v>1987.47937054</v>
      </c>
      <c r="AJ13" s="52">
        <v>5616.5347604199997</v>
      </c>
      <c r="AK13" s="52">
        <v>20.13520712</v>
      </c>
      <c r="AL13" s="52">
        <v>-170.33012331</v>
      </c>
      <c r="AM13" s="52">
        <v>23008.816203120001</v>
      </c>
      <c r="AN13" s="52">
        <v>20688.364411570001</v>
      </c>
      <c r="AO13" s="52">
        <v>7908.3058979400002</v>
      </c>
      <c r="AP13" s="52">
        <v>5826.9299841299999</v>
      </c>
      <c r="AQ13" s="52">
        <v>6060.6909465899998</v>
      </c>
      <c r="AR13" s="52">
        <f t="shared" ref="AR13:AR76" si="0">SUM(B13:AQ13)</f>
        <v>3883665.2621383248</v>
      </c>
    </row>
    <row r="14" spans="1:45" s="52" customFormat="1" x14ac:dyDescent="0.2">
      <c r="A14" s="7" t="s">
        <v>129</v>
      </c>
      <c r="B14" s="8">
        <v>0</v>
      </c>
      <c r="C14" s="8">
        <v>0</v>
      </c>
      <c r="D14" s="52">
        <v>8743.86809937</v>
      </c>
      <c r="E14" s="52">
        <v>2820054.3423449942</v>
      </c>
      <c r="F14" s="52">
        <v>0</v>
      </c>
      <c r="G14" s="52">
        <v>0</v>
      </c>
      <c r="H14" s="52">
        <v>0</v>
      </c>
      <c r="I14" s="52">
        <v>0</v>
      </c>
      <c r="J14" s="52">
        <v>1164.07108352</v>
      </c>
      <c r="K14" s="52">
        <v>0</v>
      </c>
      <c r="L14" s="52">
        <v>0</v>
      </c>
      <c r="M14" s="52">
        <v>717.36486419000005</v>
      </c>
      <c r="N14" s="52">
        <v>0</v>
      </c>
      <c r="O14" s="52">
        <v>0</v>
      </c>
      <c r="P14" s="52">
        <v>2906.1323014</v>
      </c>
      <c r="Q14" s="52">
        <v>38303.214643489999</v>
      </c>
      <c r="R14" s="52">
        <v>0</v>
      </c>
      <c r="S14" s="52">
        <v>43893.663804770003</v>
      </c>
      <c r="T14" s="52">
        <v>8219.9350077399995</v>
      </c>
      <c r="U14" s="52">
        <v>45600.330978678103</v>
      </c>
      <c r="V14" s="52">
        <v>118775.68058812361</v>
      </c>
      <c r="W14" s="52">
        <v>0</v>
      </c>
      <c r="X14" s="52">
        <v>0</v>
      </c>
      <c r="Y14" s="52">
        <v>0</v>
      </c>
      <c r="Z14" s="52">
        <v>51.272837529999997</v>
      </c>
      <c r="AA14" s="52">
        <v>1956.5669145700001</v>
      </c>
      <c r="AB14" s="52">
        <v>10576.47354431</v>
      </c>
      <c r="AC14" s="52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52">
        <v>5415.4764979900001</v>
      </c>
      <c r="AK14" s="52">
        <v>0</v>
      </c>
      <c r="AL14" s="52">
        <v>0</v>
      </c>
      <c r="AM14" s="52">
        <v>14279.012909999999</v>
      </c>
      <c r="AN14" s="52">
        <v>681.74156728000003</v>
      </c>
      <c r="AO14" s="52">
        <v>187.71114982</v>
      </c>
      <c r="AP14" s="52">
        <v>0.18404045999999999</v>
      </c>
      <c r="AQ14" s="52">
        <v>0</v>
      </c>
      <c r="AR14" s="52">
        <f t="shared" si="0"/>
        <v>3121527.0431782356</v>
      </c>
    </row>
    <row r="15" spans="1:45" s="52" customFormat="1" x14ac:dyDescent="0.2">
      <c r="A15" s="7" t="s">
        <v>130</v>
      </c>
      <c r="B15" s="8">
        <v>0</v>
      </c>
      <c r="C15" s="8">
        <v>0</v>
      </c>
      <c r="D15" s="52">
        <v>0</v>
      </c>
      <c r="E15" s="52">
        <v>2820054.3423449942</v>
      </c>
      <c r="F15" s="52">
        <v>0</v>
      </c>
      <c r="G15" s="52">
        <v>0</v>
      </c>
      <c r="H15" s="52">
        <v>0</v>
      </c>
      <c r="I15" s="52">
        <v>0</v>
      </c>
      <c r="J15" s="52">
        <v>1164.07108352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364.69635210000001</v>
      </c>
      <c r="U15" s="52">
        <v>44386.015265658098</v>
      </c>
      <c r="V15" s="52">
        <v>118775.68058812361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10576.47354431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52">
        <v>5415.4764979900001</v>
      </c>
      <c r="AK15" s="52">
        <v>0</v>
      </c>
      <c r="AL15" s="52">
        <v>0</v>
      </c>
      <c r="AM15" s="52">
        <v>14279.012909999999</v>
      </c>
      <c r="AN15" s="52">
        <v>0</v>
      </c>
      <c r="AO15" s="52">
        <v>0</v>
      </c>
      <c r="AP15" s="52">
        <v>0</v>
      </c>
      <c r="AQ15" s="52">
        <v>0</v>
      </c>
      <c r="AR15" s="52">
        <f t="shared" si="0"/>
        <v>3015015.7685866957</v>
      </c>
    </row>
    <row r="16" spans="1:45" s="54" customFormat="1" x14ac:dyDescent="0.2">
      <c r="A16" s="4" t="s">
        <v>131</v>
      </c>
      <c r="B16" s="5">
        <v>0</v>
      </c>
      <c r="C16" s="5">
        <v>0</v>
      </c>
      <c r="D16" s="54">
        <v>0</v>
      </c>
      <c r="E16" s="54">
        <v>2820054.3423449942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44386.015265658098</v>
      </c>
      <c r="V16" s="54">
        <v>118775.68058812361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10576.47354431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2">
        <f t="shared" si="0"/>
        <v>2993792.5117430855</v>
      </c>
    </row>
    <row r="17" spans="1:44" s="54" customFormat="1" x14ac:dyDescent="0.2">
      <c r="A17" s="4" t="s">
        <v>132</v>
      </c>
      <c r="B17" s="5">
        <v>0</v>
      </c>
      <c r="C17" s="5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1164.07108352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2">
        <f t="shared" si="0"/>
        <v>1164.07108352</v>
      </c>
    </row>
    <row r="18" spans="1:44" s="54" customFormat="1" x14ac:dyDescent="0.2">
      <c r="A18" s="4" t="s">
        <v>133</v>
      </c>
      <c r="B18" s="5">
        <v>0</v>
      </c>
      <c r="C18" s="5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364.69635210000001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2">
        <f t="shared" si="0"/>
        <v>364.69635210000001</v>
      </c>
    </row>
    <row r="19" spans="1:44" s="54" customFormat="1" x14ac:dyDescent="0.2">
      <c r="A19" s="4" t="s">
        <v>134</v>
      </c>
      <c r="B19" s="5">
        <v>0</v>
      </c>
      <c r="C19" s="5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5415.4764979900001</v>
      </c>
      <c r="AK19" s="54">
        <v>0</v>
      </c>
      <c r="AL19" s="54">
        <v>0</v>
      </c>
      <c r="AM19" s="54">
        <v>14279.012909999999</v>
      </c>
      <c r="AN19" s="54">
        <v>0</v>
      </c>
      <c r="AO19" s="54">
        <v>0</v>
      </c>
      <c r="AP19" s="54">
        <v>0</v>
      </c>
      <c r="AQ19" s="54">
        <v>0</v>
      </c>
      <c r="AR19" s="52">
        <f t="shared" si="0"/>
        <v>19694.48940799</v>
      </c>
    </row>
    <row r="20" spans="1:44" s="52" customFormat="1" x14ac:dyDescent="0.2">
      <c r="A20" s="7" t="s">
        <v>135</v>
      </c>
      <c r="B20" s="8">
        <v>0</v>
      </c>
      <c r="C20" s="8">
        <v>0</v>
      </c>
      <c r="D20" s="52">
        <v>8743.86809937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717.36486419000005</v>
      </c>
      <c r="N20" s="52">
        <v>0</v>
      </c>
      <c r="O20" s="52">
        <v>0</v>
      </c>
      <c r="P20" s="52">
        <v>2906.1323014</v>
      </c>
      <c r="Q20" s="52">
        <v>38303.214643489999</v>
      </c>
      <c r="R20" s="52">
        <v>0</v>
      </c>
      <c r="S20" s="52">
        <v>43893.663804770003</v>
      </c>
      <c r="T20" s="52">
        <v>7855.2386556399997</v>
      </c>
      <c r="U20" s="52">
        <v>1214.31571302</v>
      </c>
      <c r="V20" s="52">
        <v>0</v>
      </c>
      <c r="W20" s="52">
        <v>0</v>
      </c>
      <c r="X20" s="52">
        <v>0</v>
      </c>
      <c r="Y20" s="52">
        <v>0</v>
      </c>
      <c r="Z20" s="52">
        <v>51.272837529999997</v>
      </c>
      <c r="AA20" s="52">
        <v>1956.5669145700001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v>0</v>
      </c>
      <c r="AH20" s="52">
        <v>0</v>
      </c>
      <c r="AI20" s="52"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681.74156728000003</v>
      </c>
      <c r="AO20" s="52">
        <v>187.71114982</v>
      </c>
      <c r="AP20" s="52">
        <v>0.18404045999999999</v>
      </c>
      <c r="AQ20" s="52">
        <v>0</v>
      </c>
      <c r="AR20" s="52">
        <f t="shared" si="0"/>
        <v>106511.27459153999</v>
      </c>
    </row>
    <row r="21" spans="1:44" s="54" customFormat="1" x14ac:dyDescent="0.2">
      <c r="A21" s="4" t="s">
        <v>136</v>
      </c>
      <c r="B21" s="5">
        <v>0</v>
      </c>
      <c r="C21" s="5">
        <v>0</v>
      </c>
      <c r="D21" s="54">
        <v>8743.86809937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622.23304370000005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43893.663804770003</v>
      </c>
      <c r="T21" s="54">
        <v>7855.2386556399997</v>
      </c>
      <c r="U21" s="54">
        <v>1214.31571302</v>
      </c>
      <c r="V21" s="54">
        <v>0</v>
      </c>
      <c r="W21" s="54">
        <v>0</v>
      </c>
      <c r="X21" s="54">
        <v>0</v>
      </c>
      <c r="Y21" s="54">
        <v>0</v>
      </c>
      <c r="Z21" s="54">
        <v>51.272837529999997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514.76170773000001</v>
      </c>
      <c r="AO21" s="54">
        <v>187.71114982</v>
      </c>
      <c r="AP21" s="54">
        <v>0.18404045999999999</v>
      </c>
      <c r="AQ21" s="54">
        <v>0</v>
      </c>
      <c r="AR21" s="52">
        <f t="shared" si="0"/>
        <v>63083.24905204001</v>
      </c>
    </row>
    <row r="22" spans="1:44" s="54" customFormat="1" x14ac:dyDescent="0.2">
      <c r="A22" s="4" t="s">
        <v>137</v>
      </c>
      <c r="B22" s="5">
        <v>0</v>
      </c>
      <c r="C22" s="5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95.131820489999996</v>
      </c>
      <c r="N22" s="54">
        <v>0</v>
      </c>
      <c r="O22" s="54">
        <v>0</v>
      </c>
      <c r="P22" s="54">
        <v>2906.1323014</v>
      </c>
      <c r="Q22" s="54">
        <v>38303.214643489999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2">
        <f t="shared" si="0"/>
        <v>41304.478765380001</v>
      </c>
    </row>
    <row r="23" spans="1:44" s="54" customFormat="1" x14ac:dyDescent="0.2">
      <c r="A23" s="4" t="s">
        <v>134</v>
      </c>
      <c r="B23" s="5">
        <v>0</v>
      </c>
      <c r="C23" s="5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1956.5669145700001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166.97985954999999</v>
      </c>
      <c r="AO23" s="54">
        <v>0</v>
      </c>
      <c r="AP23" s="54">
        <v>0</v>
      </c>
      <c r="AQ23" s="54">
        <v>0</v>
      </c>
      <c r="AR23" s="52">
        <f t="shared" si="0"/>
        <v>2123.54677412</v>
      </c>
    </row>
    <row r="24" spans="1:44" s="52" customFormat="1" x14ac:dyDescent="0.2">
      <c r="A24" s="7" t="s">
        <v>138</v>
      </c>
      <c r="B24" s="8">
        <v>0</v>
      </c>
      <c r="C24" s="8">
        <v>13868.31958016</v>
      </c>
      <c r="D24" s="52">
        <v>3701.79096054</v>
      </c>
      <c r="E24" s="52">
        <v>586145.39826071996</v>
      </c>
      <c r="F24" s="52">
        <v>876.42157772999997</v>
      </c>
      <c r="G24" s="52">
        <v>216.71262306</v>
      </c>
      <c r="H24" s="52">
        <v>0</v>
      </c>
      <c r="I24" s="52">
        <v>1.5900000000000001E-3</v>
      </c>
      <c r="J24" s="52">
        <v>89.105414469999999</v>
      </c>
      <c r="K24" s="52">
        <v>28.62460759</v>
      </c>
      <c r="L24" s="52">
        <v>683.71632746</v>
      </c>
      <c r="M24" s="52">
        <v>68.311194009999994</v>
      </c>
      <c r="N24" s="52">
        <v>980.46880735000002</v>
      </c>
      <c r="O24" s="52">
        <v>1902.6037178900001</v>
      </c>
      <c r="P24" s="52">
        <v>561.51886052999998</v>
      </c>
      <c r="Q24" s="52">
        <v>570.72932803000003</v>
      </c>
      <c r="R24" s="52">
        <v>508.02595249000001</v>
      </c>
      <c r="S24" s="52">
        <v>1301.61820848</v>
      </c>
      <c r="T24" s="52">
        <v>2899.7419808899999</v>
      </c>
      <c r="U24" s="52">
        <v>27267.809378839</v>
      </c>
      <c r="V24" s="52">
        <v>8503.5397617100007</v>
      </c>
      <c r="W24" s="52">
        <v>782.97504700000002</v>
      </c>
      <c r="X24" s="52">
        <v>170.26685605</v>
      </c>
      <c r="Y24" s="52">
        <v>5818.1126418900003</v>
      </c>
      <c r="Z24" s="52">
        <v>318.54495649</v>
      </c>
      <c r="AA24" s="52">
        <v>1607.8360771099999</v>
      </c>
      <c r="AB24" s="52">
        <v>3174.7563963600001</v>
      </c>
      <c r="AC24" s="52">
        <v>220.88361216000001</v>
      </c>
      <c r="AD24" s="52">
        <v>14.729742</v>
      </c>
      <c r="AE24" s="52">
        <v>0</v>
      </c>
      <c r="AF24" s="52">
        <v>410.39038861</v>
      </c>
      <c r="AG24" s="52">
        <v>4704.2660366199998</v>
      </c>
      <c r="AH24" s="52">
        <v>25350.95851068</v>
      </c>
      <c r="AI24" s="52">
        <v>1987.4793705300001</v>
      </c>
      <c r="AJ24" s="52">
        <v>201.05826243000001</v>
      </c>
      <c r="AK24" s="52">
        <v>20.135207080000001</v>
      </c>
      <c r="AL24" s="52">
        <v>67.722232360000007</v>
      </c>
      <c r="AM24" s="52">
        <v>8731.2034953799994</v>
      </c>
      <c r="AN24" s="52">
        <v>17949.63888146</v>
      </c>
      <c r="AO24" s="52">
        <v>7720.5947481200001</v>
      </c>
      <c r="AP24" s="52">
        <v>5648.7862415</v>
      </c>
      <c r="AQ24" s="52">
        <v>6060.7682949299997</v>
      </c>
      <c r="AR24" s="52">
        <f t="shared" si="0"/>
        <v>741135.56513070909</v>
      </c>
    </row>
    <row r="25" spans="1:44" s="54" customFormat="1" x14ac:dyDescent="0.2">
      <c r="A25" s="4" t="s">
        <v>139</v>
      </c>
      <c r="B25" s="5">
        <v>0</v>
      </c>
      <c r="C25" s="5">
        <v>12808.47067314</v>
      </c>
      <c r="D25" s="54">
        <v>1809.8515028100001</v>
      </c>
      <c r="E25" s="54">
        <v>97228.243971108997</v>
      </c>
      <c r="F25" s="54">
        <v>840.08471110000005</v>
      </c>
      <c r="G25" s="54">
        <v>210.26667584</v>
      </c>
      <c r="H25" s="54">
        <v>0</v>
      </c>
      <c r="I25" s="54">
        <v>0</v>
      </c>
      <c r="J25" s="54">
        <v>0</v>
      </c>
      <c r="K25" s="54">
        <v>0</v>
      </c>
      <c r="L25" s="54">
        <v>69.048355580000006</v>
      </c>
      <c r="M25" s="54">
        <v>0</v>
      </c>
      <c r="N25" s="54">
        <v>978.00988711000002</v>
      </c>
      <c r="O25" s="54">
        <v>1878.1643059</v>
      </c>
      <c r="P25" s="54">
        <v>293.33668718000001</v>
      </c>
      <c r="Q25" s="54">
        <v>44.182665059999998</v>
      </c>
      <c r="R25" s="54">
        <v>93.995294900000005</v>
      </c>
      <c r="S25" s="54">
        <v>21.759074139999999</v>
      </c>
      <c r="T25" s="54">
        <v>528.26612412999998</v>
      </c>
      <c r="U25" s="54">
        <v>21380.450602489</v>
      </c>
      <c r="V25" s="54">
        <v>4.9256160099999997</v>
      </c>
      <c r="W25" s="54">
        <v>43.949728610000001</v>
      </c>
      <c r="X25" s="54">
        <v>0</v>
      </c>
      <c r="Y25" s="54">
        <v>3737.70754029</v>
      </c>
      <c r="Z25" s="54">
        <v>288.65924249</v>
      </c>
      <c r="AA25" s="54">
        <v>1237.67591986</v>
      </c>
      <c r="AB25" s="54">
        <v>0</v>
      </c>
      <c r="AC25" s="54">
        <v>220.88361216000001</v>
      </c>
      <c r="AD25" s="54">
        <v>14.097451</v>
      </c>
      <c r="AE25" s="54">
        <v>0</v>
      </c>
      <c r="AF25" s="54">
        <v>0</v>
      </c>
      <c r="AG25" s="54">
        <v>4627.9702877600002</v>
      </c>
      <c r="AH25" s="54">
        <v>24419.973521100001</v>
      </c>
      <c r="AI25" s="54">
        <v>1774.5876252800001</v>
      </c>
      <c r="AJ25" s="54">
        <v>0</v>
      </c>
      <c r="AK25" s="54">
        <v>0</v>
      </c>
      <c r="AL25" s="54">
        <v>67.722232360000007</v>
      </c>
      <c r="AM25" s="54">
        <v>7731.8561399199998</v>
      </c>
      <c r="AN25" s="54">
        <v>11587.31882576</v>
      </c>
      <c r="AO25" s="54">
        <v>6292.7701978699997</v>
      </c>
      <c r="AP25" s="54">
        <v>2482.9008042700002</v>
      </c>
      <c r="AQ25" s="54">
        <v>5558.8545640700004</v>
      </c>
      <c r="AR25" s="52">
        <f t="shared" si="0"/>
        <v>208275.98383929802</v>
      </c>
    </row>
    <row r="26" spans="1:44" s="52" customFormat="1" x14ac:dyDescent="0.2">
      <c r="A26" s="7" t="s">
        <v>140</v>
      </c>
      <c r="B26" s="8">
        <v>0</v>
      </c>
      <c r="C26" s="8">
        <v>311.20588305000001</v>
      </c>
      <c r="D26" s="52">
        <v>1562.12114754</v>
      </c>
      <c r="E26" s="52">
        <v>400254.22816479899</v>
      </c>
      <c r="F26" s="52">
        <v>33.366979280000002</v>
      </c>
      <c r="G26" s="52">
        <v>6.1692316199999997</v>
      </c>
      <c r="H26" s="52">
        <v>0</v>
      </c>
      <c r="I26" s="52">
        <v>0</v>
      </c>
      <c r="J26" s="52">
        <v>89.105414469999999</v>
      </c>
      <c r="K26" s="52">
        <v>3.6600000000000001E-6</v>
      </c>
      <c r="L26" s="52">
        <v>614.61033187999999</v>
      </c>
      <c r="M26" s="52">
        <v>67.901140900000001</v>
      </c>
      <c r="N26" s="52">
        <v>2.4589202399999999</v>
      </c>
      <c r="O26" s="52">
        <v>2.9519817399999999</v>
      </c>
      <c r="P26" s="52">
        <v>257.01260217999999</v>
      </c>
      <c r="Q26" s="52">
        <v>225.9695304</v>
      </c>
      <c r="R26" s="52">
        <v>0.85607758</v>
      </c>
      <c r="S26" s="52">
        <v>28.124964940000002</v>
      </c>
      <c r="T26" s="52">
        <v>2294.41722837</v>
      </c>
      <c r="U26" s="52">
        <v>1.71909599</v>
      </c>
      <c r="V26" s="52">
        <v>7785.14245656</v>
      </c>
      <c r="W26" s="52">
        <v>737.58059825999999</v>
      </c>
      <c r="X26" s="52">
        <v>0</v>
      </c>
      <c r="Y26" s="52">
        <v>1580.8664032700001</v>
      </c>
      <c r="Z26" s="52">
        <v>0</v>
      </c>
      <c r="AA26" s="52">
        <v>243.22838759000001</v>
      </c>
      <c r="AB26" s="52">
        <v>2651.7459397500002</v>
      </c>
      <c r="AC26" s="52">
        <v>0</v>
      </c>
      <c r="AD26" s="52">
        <v>0.63229100000000005</v>
      </c>
      <c r="AE26" s="52">
        <v>0</v>
      </c>
      <c r="AF26" s="52">
        <v>0</v>
      </c>
      <c r="AG26" s="52">
        <v>0</v>
      </c>
      <c r="AH26" s="52">
        <v>930.98498958000005</v>
      </c>
      <c r="AI26" s="52">
        <v>0.14255055999999999</v>
      </c>
      <c r="AJ26" s="52">
        <v>172.25365472999999</v>
      </c>
      <c r="AK26" s="52">
        <v>0</v>
      </c>
      <c r="AL26" s="52">
        <v>0</v>
      </c>
      <c r="AM26" s="52">
        <v>290.59464274999999</v>
      </c>
      <c r="AN26" s="52">
        <v>5794.7535030899999</v>
      </c>
      <c r="AO26" s="52">
        <v>930.09223440999995</v>
      </c>
      <c r="AP26" s="52">
        <v>2978.0822847300001</v>
      </c>
      <c r="AQ26" s="52">
        <v>440.87212505999997</v>
      </c>
      <c r="AR26" s="52">
        <f t="shared" si="0"/>
        <v>430289.19075997884</v>
      </c>
    </row>
    <row r="27" spans="1:44" s="52" customFormat="1" x14ac:dyDescent="0.2">
      <c r="A27" s="7" t="s">
        <v>141</v>
      </c>
      <c r="B27" s="8">
        <v>0</v>
      </c>
      <c r="C27" s="8">
        <v>311.20588305000001</v>
      </c>
      <c r="D27" s="52">
        <v>1562.12114754</v>
      </c>
      <c r="E27" s="52">
        <v>400254.22816479899</v>
      </c>
      <c r="F27" s="52">
        <v>33.366979280000002</v>
      </c>
      <c r="G27" s="52">
        <v>6.1692316199999997</v>
      </c>
      <c r="H27" s="52">
        <v>0</v>
      </c>
      <c r="I27" s="52">
        <v>0</v>
      </c>
      <c r="J27" s="52">
        <v>89.105414469999999</v>
      </c>
      <c r="K27" s="52">
        <v>3.6600000000000001E-6</v>
      </c>
      <c r="L27" s="52">
        <v>614.61033187999999</v>
      </c>
      <c r="M27" s="52">
        <v>67.901140900000001</v>
      </c>
      <c r="N27" s="52">
        <v>2.4589202399999999</v>
      </c>
      <c r="O27" s="52">
        <v>2.9519817399999999</v>
      </c>
      <c r="P27" s="52">
        <v>257.01260217999999</v>
      </c>
      <c r="Q27" s="52">
        <v>225.9695304</v>
      </c>
      <c r="R27" s="52">
        <v>0.85607758</v>
      </c>
      <c r="S27" s="52">
        <v>28.124964940000002</v>
      </c>
      <c r="T27" s="52">
        <v>2294.41722837</v>
      </c>
      <c r="U27" s="52">
        <v>1.71909599</v>
      </c>
      <c r="V27" s="52">
        <v>7785.14245656</v>
      </c>
      <c r="W27" s="52">
        <v>737.58059825999999</v>
      </c>
      <c r="X27" s="52">
        <v>0</v>
      </c>
      <c r="Y27" s="52">
        <v>1580.8664032700001</v>
      </c>
      <c r="Z27" s="52">
        <v>0</v>
      </c>
      <c r="AA27" s="52">
        <v>243.22838759000001</v>
      </c>
      <c r="AB27" s="52">
        <v>2651.7459397500002</v>
      </c>
      <c r="AC27" s="52">
        <v>0</v>
      </c>
      <c r="AD27" s="52">
        <v>0.63229100000000005</v>
      </c>
      <c r="AE27" s="52">
        <v>0</v>
      </c>
      <c r="AF27" s="52">
        <v>0</v>
      </c>
      <c r="AG27" s="52">
        <v>0</v>
      </c>
      <c r="AH27" s="52">
        <v>930.98498958000005</v>
      </c>
      <c r="AI27" s="52">
        <v>0.14255055999999999</v>
      </c>
      <c r="AJ27" s="52">
        <v>172.25365472999999</v>
      </c>
      <c r="AK27" s="52">
        <v>0</v>
      </c>
      <c r="AL27" s="52">
        <v>0</v>
      </c>
      <c r="AM27" s="52">
        <v>290.59464274999999</v>
      </c>
      <c r="AN27" s="52">
        <v>5794.7535030899999</v>
      </c>
      <c r="AO27" s="52">
        <v>930.09223440999995</v>
      </c>
      <c r="AP27" s="52">
        <v>2978.0822847300001</v>
      </c>
      <c r="AQ27" s="52">
        <v>440.87212505999997</v>
      </c>
      <c r="AR27" s="52">
        <f t="shared" si="0"/>
        <v>430289.19075997884</v>
      </c>
    </row>
    <row r="28" spans="1:44" s="54" customFormat="1" x14ac:dyDescent="0.2">
      <c r="A28" s="4" t="s">
        <v>142</v>
      </c>
      <c r="B28" s="5">
        <v>0</v>
      </c>
      <c r="C28" s="5">
        <v>101.16532073</v>
      </c>
      <c r="D28" s="54">
        <v>233.80168406000001</v>
      </c>
      <c r="E28" s="54">
        <v>204376.97225585001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574.31999621</v>
      </c>
      <c r="M28" s="54">
        <v>0</v>
      </c>
      <c r="N28" s="54">
        <v>0</v>
      </c>
      <c r="O28" s="54">
        <v>0</v>
      </c>
      <c r="P28" s="54">
        <v>0</v>
      </c>
      <c r="Q28" s="54">
        <v>205.07649767999999</v>
      </c>
      <c r="R28" s="54">
        <v>0</v>
      </c>
      <c r="S28" s="54">
        <v>0</v>
      </c>
      <c r="T28" s="54">
        <v>2267.5228723499999</v>
      </c>
      <c r="U28" s="54">
        <v>0</v>
      </c>
      <c r="V28" s="54">
        <v>6978.1279769900002</v>
      </c>
      <c r="W28" s="54">
        <v>737.58059825999999</v>
      </c>
      <c r="X28" s="54">
        <v>0</v>
      </c>
      <c r="Y28" s="54">
        <v>75.280299600000006</v>
      </c>
      <c r="Z28" s="54">
        <v>0</v>
      </c>
      <c r="AA28" s="54">
        <v>43.630454980000003</v>
      </c>
      <c r="AB28" s="54">
        <v>1313.1640356099999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877.91219569999998</v>
      </c>
      <c r="AI28" s="54">
        <v>0</v>
      </c>
      <c r="AJ28" s="54">
        <v>0</v>
      </c>
      <c r="AK28" s="54">
        <v>0</v>
      </c>
      <c r="AL28" s="54">
        <v>0</v>
      </c>
      <c r="AM28" s="54">
        <v>247.79843101</v>
      </c>
      <c r="AN28" s="54">
        <v>0.90822840000000005</v>
      </c>
      <c r="AO28" s="54">
        <v>0</v>
      </c>
      <c r="AP28" s="54">
        <v>0</v>
      </c>
      <c r="AQ28" s="54">
        <v>52.778413450000002</v>
      </c>
      <c r="AR28" s="52">
        <f t="shared" si="0"/>
        <v>218086.03926088003</v>
      </c>
    </row>
    <row r="29" spans="1:44" s="54" customFormat="1" x14ac:dyDescent="0.2">
      <c r="A29" s="4" t="s">
        <v>143</v>
      </c>
      <c r="B29" s="5">
        <v>0</v>
      </c>
      <c r="C29" s="5">
        <v>210.04056231999999</v>
      </c>
      <c r="D29" s="54">
        <v>1328.31946348</v>
      </c>
      <c r="E29" s="54">
        <v>142505.46458603299</v>
      </c>
      <c r="F29" s="54">
        <v>33.366979280000002</v>
      </c>
      <c r="G29" s="54">
        <v>6.1692316199999997</v>
      </c>
      <c r="H29" s="54">
        <v>0</v>
      </c>
      <c r="I29" s="54">
        <v>0</v>
      </c>
      <c r="J29" s="54">
        <v>89.105414469999999</v>
      </c>
      <c r="K29" s="54">
        <v>3.6600000000000001E-6</v>
      </c>
      <c r="L29" s="54">
        <v>40.290335669999997</v>
      </c>
      <c r="M29" s="54">
        <v>67.554892859999995</v>
      </c>
      <c r="N29" s="54">
        <v>0</v>
      </c>
      <c r="O29" s="54">
        <v>2.9511923800000002</v>
      </c>
      <c r="P29" s="54">
        <v>257.01260217999999</v>
      </c>
      <c r="Q29" s="54">
        <v>20.893032720000001</v>
      </c>
      <c r="R29" s="54">
        <v>6.9238670000000002E-2</v>
      </c>
      <c r="S29" s="54">
        <v>9.1996890100000002</v>
      </c>
      <c r="T29" s="54">
        <v>26.89435602</v>
      </c>
      <c r="U29" s="54">
        <v>0</v>
      </c>
      <c r="V29" s="54">
        <v>805.12278254</v>
      </c>
      <c r="W29" s="54">
        <v>0</v>
      </c>
      <c r="X29" s="54">
        <v>0</v>
      </c>
      <c r="Y29" s="54">
        <v>1224.78829597</v>
      </c>
      <c r="Z29" s="54">
        <v>0</v>
      </c>
      <c r="AA29" s="54">
        <v>30.738693229999999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53.072793879999999</v>
      </c>
      <c r="AI29" s="54">
        <v>0.14255055999999999</v>
      </c>
      <c r="AJ29" s="54">
        <v>172.25365472999999</v>
      </c>
      <c r="AK29" s="54">
        <v>0</v>
      </c>
      <c r="AL29" s="54">
        <v>0</v>
      </c>
      <c r="AM29" s="54">
        <v>42.190384979999997</v>
      </c>
      <c r="AN29" s="54">
        <v>5614.2709453400003</v>
      </c>
      <c r="AO29" s="54">
        <v>930.09223440999995</v>
      </c>
      <c r="AP29" s="54">
        <v>2978.0822847300001</v>
      </c>
      <c r="AQ29" s="54">
        <v>388.09371161000001</v>
      </c>
      <c r="AR29" s="52">
        <f t="shared" si="0"/>
        <v>156836.17991235302</v>
      </c>
    </row>
    <row r="30" spans="1:44" s="54" customFormat="1" x14ac:dyDescent="0.2">
      <c r="A30" s="4" t="s">
        <v>144</v>
      </c>
      <c r="B30" s="5">
        <v>0</v>
      </c>
      <c r="C30" s="5">
        <v>0</v>
      </c>
      <c r="D30" s="54">
        <v>0</v>
      </c>
      <c r="E30" s="54">
        <v>35714.422655371003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0.34624803999999998</v>
      </c>
      <c r="N30" s="54">
        <v>2.4589202399999999</v>
      </c>
      <c r="O30" s="54">
        <v>7.8936000000000002E-4</v>
      </c>
      <c r="P30" s="54">
        <v>0</v>
      </c>
      <c r="Q30" s="54">
        <v>0</v>
      </c>
      <c r="R30" s="54">
        <v>0.78683890999999995</v>
      </c>
      <c r="S30" s="54">
        <v>18.925275930000002</v>
      </c>
      <c r="T30" s="54">
        <v>0</v>
      </c>
      <c r="U30" s="54">
        <v>1.71909599</v>
      </c>
      <c r="V30" s="54">
        <v>1.89169703</v>
      </c>
      <c r="W30" s="54">
        <v>0</v>
      </c>
      <c r="X30" s="54">
        <v>0</v>
      </c>
      <c r="Y30" s="54">
        <v>280.79780770000002</v>
      </c>
      <c r="Z30" s="54">
        <v>0</v>
      </c>
      <c r="AA30" s="54">
        <v>168.85923937999999</v>
      </c>
      <c r="AB30" s="54">
        <v>1338.58190414</v>
      </c>
      <c r="AC30" s="54">
        <v>0</v>
      </c>
      <c r="AD30" s="54">
        <v>0.63229100000000005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0.60582676000000002</v>
      </c>
      <c r="AN30" s="54">
        <v>179.57432935</v>
      </c>
      <c r="AO30" s="54">
        <v>0</v>
      </c>
      <c r="AP30" s="54">
        <v>0</v>
      </c>
      <c r="AQ30" s="54">
        <v>0</v>
      </c>
      <c r="AR30" s="52">
        <f t="shared" si="0"/>
        <v>37709.602919201003</v>
      </c>
    </row>
    <row r="31" spans="1:44" s="54" customFormat="1" x14ac:dyDescent="0.2">
      <c r="A31" s="4" t="s">
        <v>145</v>
      </c>
      <c r="B31" s="5">
        <v>0</v>
      </c>
      <c r="C31" s="5">
        <v>0</v>
      </c>
      <c r="D31" s="54">
        <v>0</v>
      </c>
      <c r="E31" s="54">
        <v>17657.368667545001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2">
        <f t="shared" si="0"/>
        <v>17657.368667545001</v>
      </c>
    </row>
    <row r="32" spans="1:44" s="54" customFormat="1" x14ac:dyDescent="0.2">
      <c r="A32" s="4" t="s">
        <v>146</v>
      </c>
      <c r="B32" s="5">
        <v>0</v>
      </c>
      <c r="C32" s="5">
        <v>748.64302396999994</v>
      </c>
      <c r="D32" s="54">
        <v>329.81831018999998</v>
      </c>
      <c r="E32" s="54">
        <v>88662.926124812002</v>
      </c>
      <c r="F32" s="54">
        <v>2.96988735</v>
      </c>
      <c r="G32" s="54">
        <v>0.27671560000000001</v>
      </c>
      <c r="H32" s="54">
        <v>0</v>
      </c>
      <c r="I32" s="54">
        <v>1.5900000000000001E-3</v>
      </c>
      <c r="J32" s="54">
        <v>0</v>
      </c>
      <c r="K32" s="54">
        <v>28.624603929999999</v>
      </c>
      <c r="L32" s="54">
        <v>5.7639999999999997E-2</v>
      </c>
      <c r="M32" s="54">
        <v>0.41005311</v>
      </c>
      <c r="N32" s="54">
        <v>0</v>
      </c>
      <c r="O32" s="54">
        <v>21.487430249999999</v>
      </c>
      <c r="P32" s="54">
        <v>11.169571169999999</v>
      </c>
      <c r="Q32" s="54">
        <v>300.57713257</v>
      </c>
      <c r="R32" s="54">
        <v>413.17458001</v>
      </c>
      <c r="S32" s="54">
        <v>1251.7341693999999</v>
      </c>
      <c r="T32" s="54">
        <v>77.058628389999996</v>
      </c>
      <c r="U32" s="54">
        <v>5885.6396803600001</v>
      </c>
      <c r="V32" s="54">
        <v>713.47168913999997</v>
      </c>
      <c r="W32" s="54">
        <v>1.4447201300000001</v>
      </c>
      <c r="X32" s="54">
        <v>170.26685605</v>
      </c>
      <c r="Y32" s="54">
        <v>499.53869832999999</v>
      </c>
      <c r="Z32" s="54">
        <v>29.885714</v>
      </c>
      <c r="AA32" s="54">
        <v>126.93176966</v>
      </c>
      <c r="AB32" s="54">
        <v>523.01045661000001</v>
      </c>
      <c r="AC32" s="54">
        <v>0</v>
      </c>
      <c r="AD32" s="54">
        <v>0</v>
      </c>
      <c r="AE32" s="54">
        <v>0</v>
      </c>
      <c r="AF32" s="54">
        <v>410.39038861</v>
      </c>
      <c r="AG32" s="54">
        <v>76.295748860000003</v>
      </c>
      <c r="AH32" s="54">
        <v>0</v>
      </c>
      <c r="AI32" s="54">
        <v>212.74919469</v>
      </c>
      <c r="AJ32" s="54">
        <v>28.804607699999998</v>
      </c>
      <c r="AK32" s="54">
        <v>20.135207080000001</v>
      </c>
      <c r="AL32" s="54">
        <v>0</v>
      </c>
      <c r="AM32" s="54">
        <v>708.75271270999997</v>
      </c>
      <c r="AN32" s="54">
        <v>567.56655261000003</v>
      </c>
      <c r="AO32" s="54">
        <v>497.73231584000001</v>
      </c>
      <c r="AP32" s="54">
        <v>187.80315250000001</v>
      </c>
      <c r="AQ32" s="54">
        <v>61.041605799999999</v>
      </c>
      <c r="AR32" s="52">
        <f t="shared" si="0"/>
        <v>102570.39053143206</v>
      </c>
    </row>
    <row r="33" spans="1:44" s="52" customFormat="1" x14ac:dyDescent="0.2">
      <c r="A33" s="7" t="s">
        <v>147</v>
      </c>
      <c r="B33" s="8">
        <v>-1.835404</v>
      </c>
      <c r="C33" s="8">
        <v>0</v>
      </c>
      <c r="D33" s="52">
        <v>14456.60498946</v>
      </c>
      <c r="E33" s="52">
        <v>517.26643598800001</v>
      </c>
      <c r="F33" s="52">
        <v>0</v>
      </c>
      <c r="G33" s="52">
        <v>0</v>
      </c>
      <c r="H33" s="52">
        <v>17.40291985</v>
      </c>
      <c r="I33" s="52">
        <v>0</v>
      </c>
      <c r="J33" s="52">
        <v>0</v>
      </c>
      <c r="K33" s="52">
        <v>23.237280779999999</v>
      </c>
      <c r="L33" s="52">
        <v>54.390261119999998</v>
      </c>
      <c r="M33" s="52">
        <v>0</v>
      </c>
      <c r="N33" s="52">
        <v>0</v>
      </c>
      <c r="O33" s="52">
        <v>-53.867703679999998</v>
      </c>
      <c r="P33" s="52">
        <v>0</v>
      </c>
      <c r="Q33" s="52">
        <v>607.80785236999998</v>
      </c>
      <c r="R33" s="52">
        <v>1887.7314744600001</v>
      </c>
      <c r="S33" s="52">
        <v>-229.32025282000001</v>
      </c>
      <c r="T33" s="52">
        <v>-50.13776232</v>
      </c>
      <c r="U33" s="52">
        <v>-1258.84853892</v>
      </c>
      <c r="V33" s="52">
        <v>0</v>
      </c>
      <c r="W33" s="52">
        <v>0</v>
      </c>
      <c r="X33" s="52">
        <v>79.8</v>
      </c>
      <c r="Y33" s="52">
        <v>1055.51002935</v>
      </c>
      <c r="Z33" s="52">
        <v>0</v>
      </c>
      <c r="AA33" s="52">
        <v>320.73466158000002</v>
      </c>
      <c r="AB33" s="52">
        <v>3072.3866724999998</v>
      </c>
      <c r="AC33" s="52">
        <v>0</v>
      </c>
      <c r="AD33" s="52">
        <v>0</v>
      </c>
      <c r="AE33" s="52">
        <v>0</v>
      </c>
      <c r="AF33" s="52">
        <v>-1551.60207612</v>
      </c>
      <c r="AG33" s="52">
        <v>0</v>
      </c>
      <c r="AH33" s="52">
        <v>59.979230999999999</v>
      </c>
      <c r="AI33" s="52">
        <v>1E-8</v>
      </c>
      <c r="AJ33" s="52">
        <v>0</v>
      </c>
      <c r="AK33" s="52">
        <v>4.0000000000000001E-8</v>
      </c>
      <c r="AL33" s="52">
        <v>-238.05235567</v>
      </c>
      <c r="AM33" s="52">
        <v>-1.4002022599999999</v>
      </c>
      <c r="AN33" s="52">
        <v>2056.9839628300001</v>
      </c>
      <c r="AO33" s="52">
        <v>0</v>
      </c>
      <c r="AP33" s="52">
        <v>177.95970217000001</v>
      </c>
      <c r="AQ33" s="52">
        <v>-7.7348340000000002E-2</v>
      </c>
      <c r="AR33" s="52">
        <f t="shared" si="0"/>
        <v>21002.653829378</v>
      </c>
    </row>
    <row r="34" spans="1:44" s="52" customFormat="1" x14ac:dyDescent="0.2">
      <c r="A34" s="7" t="s">
        <v>148</v>
      </c>
      <c r="B34" s="8">
        <v>-1.835404</v>
      </c>
      <c r="C34" s="8">
        <v>0</v>
      </c>
      <c r="D34" s="52">
        <v>161.72203579999999</v>
      </c>
      <c r="E34" s="52">
        <v>517.26643598800001</v>
      </c>
      <c r="F34" s="52">
        <v>0</v>
      </c>
      <c r="G34" s="52">
        <v>0</v>
      </c>
      <c r="H34" s="52">
        <v>17.40291985</v>
      </c>
      <c r="I34" s="52">
        <v>0</v>
      </c>
      <c r="J34" s="52">
        <v>0</v>
      </c>
      <c r="K34" s="52">
        <v>23.237280779999999</v>
      </c>
      <c r="L34" s="52">
        <v>0</v>
      </c>
      <c r="M34" s="52">
        <v>0</v>
      </c>
      <c r="N34" s="52">
        <v>0</v>
      </c>
      <c r="O34" s="52">
        <v>-53.867703679999998</v>
      </c>
      <c r="P34" s="52">
        <v>0</v>
      </c>
      <c r="Q34" s="52">
        <v>-2.4959117000000002</v>
      </c>
      <c r="R34" s="52">
        <v>1887.7314744600001</v>
      </c>
      <c r="S34" s="52">
        <v>-229.32025282000001</v>
      </c>
      <c r="T34" s="52">
        <v>-50.13776232</v>
      </c>
      <c r="U34" s="52">
        <v>-1302.93428692</v>
      </c>
      <c r="V34" s="52">
        <v>0</v>
      </c>
      <c r="W34" s="52">
        <v>0</v>
      </c>
      <c r="X34" s="52">
        <v>79.8</v>
      </c>
      <c r="Y34" s="52">
        <v>-29.434667650000002</v>
      </c>
      <c r="Z34" s="52">
        <v>0</v>
      </c>
      <c r="AA34" s="52">
        <v>320.73466158000002</v>
      </c>
      <c r="AB34" s="52">
        <v>3072.3866724999998</v>
      </c>
      <c r="AC34" s="52">
        <v>0</v>
      </c>
      <c r="AD34" s="52">
        <v>0</v>
      </c>
      <c r="AE34" s="52">
        <v>0</v>
      </c>
      <c r="AF34" s="52">
        <v>-1551.60207612</v>
      </c>
      <c r="AG34" s="52">
        <v>0</v>
      </c>
      <c r="AH34" s="52">
        <v>-262.53029759999998</v>
      </c>
      <c r="AI34" s="52">
        <v>1E-8</v>
      </c>
      <c r="AJ34" s="52">
        <v>0</v>
      </c>
      <c r="AK34" s="52">
        <v>4.0000000000000001E-8</v>
      </c>
      <c r="AL34" s="52">
        <v>-238.05235567</v>
      </c>
      <c r="AM34" s="52">
        <v>-1.4002022599999999</v>
      </c>
      <c r="AN34" s="52">
        <v>6.5</v>
      </c>
      <c r="AO34" s="52">
        <v>0</v>
      </c>
      <c r="AP34" s="52">
        <v>-12.247956</v>
      </c>
      <c r="AQ34" s="52">
        <v>-7.7348340000000002E-2</v>
      </c>
      <c r="AR34" s="52">
        <f t="shared" si="0"/>
        <v>2350.8452559280004</v>
      </c>
    </row>
    <row r="35" spans="1:44" s="52" customFormat="1" x14ac:dyDescent="0.2">
      <c r="A35" s="7" t="s">
        <v>149</v>
      </c>
      <c r="B35" s="8">
        <v>0</v>
      </c>
      <c r="C35" s="8">
        <v>0</v>
      </c>
      <c r="D35" s="52">
        <v>0</v>
      </c>
      <c r="E35" s="52">
        <v>521.05787898799997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3.2372817700000001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2">
        <v>0</v>
      </c>
      <c r="AA35" s="52">
        <v>0</v>
      </c>
      <c r="AB35" s="52">
        <v>0</v>
      </c>
      <c r="AC35" s="52">
        <v>0</v>
      </c>
      <c r="AD35" s="52">
        <v>0</v>
      </c>
      <c r="AE35" s="52">
        <v>0</v>
      </c>
      <c r="AF35" s="52">
        <v>0</v>
      </c>
      <c r="AG35" s="52">
        <v>0</v>
      </c>
      <c r="AH35" s="52">
        <v>0</v>
      </c>
      <c r="AI35" s="52">
        <v>0</v>
      </c>
      <c r="AJ35" s="52">
        <v>0</v>
      </c>
      <c r="AK35" s="52">
        <v>0</v>
      </c>
      <c r="AL35" s="52">
        <v>0</v>
      </c>
      <c r="AM35" s="52">
        <v>0</v>
      </c>
      <c r="AN35" s="52">
        <v>6.5</v>
      </c>
      <c r="AO35" s="52">
        <v>0</v>
      </c>
      <c r="AP35" s="52">
        <v>0</v>
      </c>
      <c r="AQ35" s="52">
        <v>0</v>
      </c>
      <c r="AR35" s="52">
        <f t="shared" si="0"/>
        <v>530.79516075799995</v>
      </c>
    </row>
    <row r="36" spans="1:44" s="52" customFormat="1" x14ac:dyDescent="0.2">
      <c r="A36" s="7" t="s">
        <v>150</v>
      </c>
      <c r="B36" s="8">
        <v>0</v>
      </c>
      <c r="C36" s="8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0</v>
      </c>
      <c r="AI36" s="52">
        <v>0</v>
      </c>
      <c r="AJ36" s="52">
        <v>0</v>
      </c>
      <c r="AK36" s="52">
        <v>0</v>
      </c>
      <c r="AL36" s="52">
        <v>0</v>
      </c>
      <c r="AM36" s="52">
        <v>0</v>
      </c>
      <c r="AN36" s="52">
        <v>0</v>
      </c>
      <c r="AO36" s="52">
        <v>0</v>
      </c>
      <c r="AP36" s="52">
        <v>0</v>
      </c>
      <c r="AQ36" s="52">
        <v>0</v>
      </c>
      <c r="AR36" s="52">
        <f t="shared" si="0"/>
        <v>0</v>
      </c>
    </row>
    <row r="37" spans="1:44" s="52" customFormat="1" x14ac:dyDescent="0.2">
      <c r="A37" s="7" t="s">
        <v>151</v>
      </c>
      <c r="B37" s="8">
        <v>0</v>
      </c>
      <c r="C37" s="8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0</v>
      </c>
      <c r="AI37" s="52">
        <v>0</v>
      </c>
      <c r="AJ37" s="52">
        <v>0</v>
      </c>
      <c r="AK37" s="52">
        <v>0</v>
      </c>
      <c r="AL37" s="52">
        <v>0</v>
      </c>
      <c r="AM37" s="52">
        <v>0</v>
      </c>
      <c r="AN37" s="52">
        <v>0</v>
      </c>
      <c r="AO37" s="52">
        <v>0</v>
      </c>
      <c r="AP37" s="52">
        <v>0</v>
      </c>
      <c r="AQ37" s="52">
        <v>0</v>
      </c>
      <c r="AR37" s="52">
        <f t="shared" si="0"/>
        <v>0</v>
      </c>
    </row>
    <row r="38" spans="1:44" s="52" customFormat="1" x14ac:dyDescent="0.2">
      <c r="A38" s="7" t="s">
        <v>152</v>
      </c>
      <c r="B38" s="8">
        <v>0</v>
      </c>
      <c r="C38" s="8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0</v>
      </c>
      <c r="AC38" s="52">
        <v>0</v>
      </c>
      <c r="AD38" s="52">
        <v>0</v>
      </c>
      <c r="AE38" s="52">
        <v>0</v>
      </c>
      <c r="AF38" s="52">
        <v>0</v>
      </c>
      <c r="AG38" s="52">
        <v>0</v>
      </c>
      <c r="AH38" s="52">
        <v>0</v>
      </c>
      <c r="AI38" s="52">
        <v>0</v>
      </c>
      <c r="AJ38" s="52">
        <v>0</v>
      </c>
      <c r="AK38" s="52">
        <v>0</v>
      </c>
      <c r="AL38" s="52">
        <v>0</v>
      </c>
      <c r="AM38" s="52">
        <v>0</v>
      </c>
      <c r="AN38" s="52">
        <v>0</v>
      </c>
      <c r="AO38" s="52">
        <v>0</v>
      </c>
      <c r="AP38" s="52">
        <v>0</v>
      </c>
      <c r="AQ38" s="52">
        <v>0</v>
      </c>
      <c r="AR38" s="52">
        <f t="shared" si="0"/>
        <v>0</v>
      </c>
    </row>
    <row r="39" spans="1:44" s="55" customFormat="1" x14ac:dyDescent="0.2">
      <c r="A39" s="4" t="s">
        <v>153</v>
      </c>
      <c r="B39" s="5">
        <v>-1.835404</v>
      </c>
      <c r="C39" s="5">
        <v>0</v>
      </c>
      <c r="D39" s="54">
        <v>161.72203579999999</v>
      </c>
      <c r="E39" s="54">
        <v>-3.7914430000000001</v>
      </c>
      <c r="F39" s="54">
        <v>0</v>
      </c>
      <c r="G39" s="54">
        <v>0</v>
      </c>
      <c r="H39" s="54">
        <v>17.40291985</v>
      </c>
      <c r="I39" s="54">
        <v>0</v>
      </c>
      <c r="J39" s="54">
        <v>0</v>
      </c>
      <c r="K39" s="54">
        <v>19.99999901</v>
      </c>
      <c r="L39" s="54">
        <v>0</v>
      </c>
      <c r="M39" s="54">
        <v>0</v>
      </c>
      <c r="N39" s="54">
        <v>0</v>
      </c>
      <c r="O39" s="54">
        <v>-53.867703679999998</v>
      </c>
      <c r="P39" s="54">
        <v>0</v>
      </c>
      <c r="Q39" s="54">
        <v>-2.4959117000000002</v>
      </c>
      <c r="R39" s="54">
        <v>1887.7314744600001</v>
      </c>
      <c r="S39" s="54">
        <v>-229.32025282000001</v>
      </c>
      <c r="T39" s="54">
        <v>-50.13776232</v>
      </c>
      <c r="U39" s="54">
        <v>-1302.93428692</v>
      </c>
      <c r="V39" s="54">
        <v>0</v>
      </c>
      <c r="W39" s="54">
        <v>0</v>
      </c>
      <c r="X39" s="54">
        <v>79.8</v>
      </c>
      <c r="Y39" s="54">
        <v>-29.434667650000002</v>
      </c>
      <c r="Z39" s="54">
        <v>0</v>
      </c>
      <c r="AA39" s="54">
        <v>320.73466158000002</v>
      </c>
      <c r="AB39" s="54">
        <v>3072.3866724999998</v>
      </c>
      <c r="AC39" s="54">
        <v>0</v>
      </c>
      <c r="AD39" s="54">
        <v>0</v>
      </c>
      <c r="AE39" s="54">
        <v>0</v>
      </c>
      <c r="AF39" s="54">
        <v>-1551.60207612</v>
      </c>
      <c r="AG39" s="54">
        <v>0</v>
      </c>
      <c r="AH39" s="54">
        <v>-262.53029759999998</v>
      </c>
      <c r="AI39" s="54">
        <v>1E-8</v>
      </c>
      <c r="AJ39" s="54">
        <v>0</v>
      </c>
      <c r="AK39" s="54">
        <v>4.0000000000000001E-8</v>
      </c>
      <c r="AL39" s="54">
        <v>-238.05235567</v>
      </c>
      <c r="AM39" s="54">
        <v>-1.4002022599999999</v>
      </c>
      <c r="AN39" s="54">
        <v>0</v>
      </c>
      <c r="AO39" s="54">
        <v>0</v>
      </c>
      <c r="AP39" s="54">
        <v>-12.247956</v>
      </c>
      <c r="AQ39" s="54">
        <v>-7.7348340000000002E-2</v>
      </c>
      <c r="AR39" s="53">
        <f t="shared" si="0"/>
        <v>1820.0500951700003</v>
      </c>
    </row>
    <row r="40" spans="1:44" s="54" customFormat="1" x14ac:dyDescent="0.2">
      <c r="A40" s="4" t="s">
        <v>154</v>
      </c>
      <c r="B40" s="5">
        <v>0</v>
      </c>
      <c r="C40" s="5">
        <v>0</v>
      </c>
      <c r="D40" s="54">
        <v>14294.882953660001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44.085748000000002</v>
      </c>
      <c r="V40" s="54">
        <v>0</v>
      </c>
      <c r="W40" s="54">
        <v>0</v>
      </c>
      <c r="X40" s="54">
        <v>0</v>
      </c>
      <c r="Y40" s="54">
        <v>1084.9446969999999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4">
        <v>1802.68142661</v>
      </c>
      <c r="AO40" s="54">
        <v>0</v>
      </c>
      <c r="AP40" s="54">
        <v>8.5377499799999992</v>
      </c>
      <c r="AQ40" s="54">
        <v>0</v>
      </c>
      <c r="AR40" s="52">
        <f t="shared" si="0"/>
        <v>17235.132575250002</v>
      </c>
    </row>
    <row r="41" spans="1:44" s="54" customFormat="1" x14ac:dyDescent="0.2">
      <c r="A41" s="4" t="s">
        <v>155</v>
      </c>
      <c r="B41" s="5">
        <v>0</v>
      </c>
      <c r="C41" s="5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54.390261119999998</v>
      </c>
      <c r="M41" s="54">
        <v>0</v>
      </c>
      <c r="N41" s="54">
        <v>0</v>
      </c>
      <c r="O41" s="54">
        <v>0</v>
      </c>
      <c r="P41" s="54">
        <v>0</v>
      </c>
      <c r="Q41" s="54">
        <v>610.30376407000006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322.50952860000001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247.80253622000001</v>
      </c>
      <c r="AO41" s="54">
        <v>0</v>
      </c>
      <c r="AP41" s="54">
        <v>181.66990819</v>
      </c>
      <c r="AQ41" s="54">
        <v>0</v>
      </c>
      <c r="AR41" s="52">
        <f t="shared" si="0"/>
        <v>1416.6759982000003</v>
      </c>
    </row>
    <row r="42" spans="1:44" s="54" customFormat="1" x14ac:dyDescent="0.2">
      <c r="A42" s="4" t="s">
        <v>156</v>
      </c>
      <c r="B42" s="5">
        <v>0</v>
      </c>
      <c r="C42" s="5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2">
        <f t="shared" si="0"/>
        <v>0</v>
      </c>
    </row>
    <row r="43" spans="1:44" s="52" customFormat="1" x14ac:dyDescent="0.2">
      <c r="A43" s="7" t="s">
        <v>157</v>
      </c>
      <c r="B43" s="8">
        <v>0</v>
      </c>
      <c r="C43" s="8">
        <v>0</v>
      </c>
      <c r="D43" s="52">
        <v>38.693646999999999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58.623044389999997</v>
      </c>
      <c r="N43" s="52">
        <v>0</v>
      </c>
      <c r="O43" s="52">
        <v>0</v>
      </c>
      <c r="P43" s="52">
        <v>0</v>
      </c>
      <c r="Q43" s="52">
        <v>0</v>
      </c>
      <c r="R43" s="52">
        <v>1.8E-7</v>
      </c>
      <c r="S43" s="52">
        <v>-324.80220431999999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52">
        <v>0</v>
      </c>
      <c r="AA43" s="52">
        <v>0</v>
      </c>
      <c r="AB43" s="52">
        <v>0</v>
      </c>
      <c r="AC43" s="52">
        <v>0</v>
      </c>
      <c r="AD43" s="52">
        <v>0</v>
      </c>
      <c r="AE43" s="52">
        <v>0</v>
      </c>
      <c r="AF43" s="52">
        <v>0</v>
      </c>
      <c r="AG43" s="52">
        <v>0</v>
      </c>
      <c r="AH43" s="52">
        <v>0</v>
      </c>
      <c r="AI43" s="52">
        <v>32.595462990000001</v>
      </c>
      <c r="AJ43" s="52">
        <v>0</v>
      </c>
      <c r="AK43" s="52">
        <v>0</v>
      </c>
      <c r="AL43" s="52">
        <v>0</v>
      </c>
      <c r="AM43" s="52">
        <v>13.16825</v>
      </c>
      <c r="AN43" s="52">
        <v>65.359125000000006</v>
      </c>
      <c r="AO43" s="52">
        <v>0</v>
      </c>
      <c r="AP43" s="52">
        <v>0</v>
      </c>
      <c r="AQ43" s="52">
        <v>0</v>
      </c>
      <c r="AR43" s="52">
        <f t="shared" si="0"/>
        <v>-116.36267476</v>
      </c>
    </row>
    <row r="44" spans="1:44" s="54" customFormat="1" x14ac:dyDescent="0.2">
      <c r="A44" s="4" t="s">
        <v>158</v>
      </c>
      <c r="B44" s="5">
        <v>0</v>
      </c>
      <c r="C44" s="5">
        <v>0</v>
      </c>
      <c r="D44" s="54">
        <v>38.693646999999999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0.81286400000000003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13.16825</v>
      </c>
      <c r="AN44" s="54">
        <v>65.359125000000006</v>
      </c>
      <c r="AO44" s="54">
        <v>0</v>
      </c>
      <c r="AP44" s="54">
        <v>0</v>
      </c>
      <c r="AQ44" s="54">
        <v>0</v>
      </c>
      <c r="AR44" s="52">
        <f t="shared" si="0"/>
        <v>118.033886</v>
      </c>
    </row>
    <row r="45" spans="1:44" s="52" customFormat="1" x14ac:dyDescent="0.2">
      <c r="A45" s="7" t="s">
        <v>159</v>
      </c>
      <c r="B45" s="8">
        <v>0</v>
      </c>
      <c r="C45" s="8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57.810180389999999</v>
      </c>
      <c r="N45" s="52">
        <v>0</v>
      </c>
      <c r="O45" s="52">
        <v>0</v>
      </c>
      <c r="P45" s="52">
        <v>0</v>
      </c>
      <c r="Q45" s="52">
        <v>0</v>
      </c>
      <c r="R45" s="52">
        <v>1.8E-7</v>
      </c>
      <c r="S45" s="52">
        <v>-324.80220431999999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0</v>
      </c>
      <c r="AA45" s="52">
        <v>0</v>
      </c>
      <c r="AB45" s="52">
        <v>0</v>
      </c>
      <c r="AC45" s="52">
        <v>0</v>
      </c>
      <c r="AD45" s="52">
        <v>0</v>
      </c>
      <c r="AE45" s="52">
        <v>0</v>
      </c>
      <c r="AF45" s="52">
        <v>0</v>
      </c>
      <c r="AG45" s="52">
        <v>0</v>
      </c>
      <c r="AH45" s="52">
        <v>0</v>
      </c>
      <c r="AI45" s="52">
        <v>-45.293400060000003</v>
      </c>
      <c r="AJ45" s="52">
        <v>0</v>
      </c>
      <c r="AK45" s="52">
        <v>0</v>
      </c>
      <c r="AL45" s="52">
        <v>0</v>
      </c>
      <c r="AM45" s="52">
        <v>0</v>
      </c>
      <c r="AN45" s="52">
        <v>0</v>
      </c>
      <c r="AO45" s="52">
        <v>0</v>
      </c>
      <c r="AP45" s="52">
        <v>0</v>
      </c>
      <c r="AQ45" s="52">
        <v>0</v>
      </c>
      <c r="AR45" s="52">
        <f t="shared" si="0"/>
        <v>-312.28542381</v>
      </c>
    </row>
    <row r="46" spans="1:44" s="52" customFormat="1" x14ac:dyDescent="0.2">
      <c r="A46" s="7" t="s">
        <v>148</v>
      </c>
      <c r="B46" s="8">
        <v>0</v>
      </c>
      <c r="C46" s="8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1.8E-7</v>
      </c>
      <c r="S46" s="52">
        <v>-324.80220431999999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0</v>
      </c>
      <c r="AE46" s="52">
        <v>0</v>
      </c>
      <c r="AF46" s="52">
        <v>0</v>
      </c>
      <c r="AG46" s="52">
        <v>0</v>
      </c>
      <c r="AH46" s="52">
        <v>0</v>
      </c>
      <c r="AI46" s="52">
        <v>-45.293400060000003</v>
      </c>
      <c r="AJ46" s="52">
        <v>0</v>
      </c>
      <c r="AK46" s="52">
        <v>0</v>
      </c>
      <c r="AL46" s="52">
        <v>0</v>
      </c>
      <c r="AM46" s="52">
        <v>0</v>
      </c>
      <c r="AN46" s="52">
        <v>0</v>
      </c>
      <c r="AO46" s="52">
        <v>0</v>
      </c>
      <c r="AP46" s="52">
        <v>0</v>
      </c>
      <c r="AQ46" s="52">
        <v>0</v>
      </c>
      <c r="AR46" s="52">
        <f t="shared" si="0"/>
        <v>-370.09560420000003</v>
      </c>
    </row>
    <row r="47" spans="1:44" s="54" customFormat="1" x14ac:dyDescent="0.2">
      <c r="A47" s="4" t="s">
        <v>153</v>
      </c>
      <c r="B47" s="8">
        <v>0</v>
      </c>
      <c r="C47" s="8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2">
        <v>0</v>
      </c>
      <c r="AK47" s="52">
        <v>0</v>
      </c>
      <c r="AL47" s="52">
        <v>0</v>
      </c>
      <c r="AM47" s="52">
        <v>0</v>
      </c>
      <c r="AN47" s="52">
        <v>0</v>
      </c>
      <c r="AO47" s="52">
        <v>0</v>
      </c>
      <c r="AP47" s="52">
        <v>0</v>
      </c>
      <c r="AQ47" s="52">
        <v>0</v>
      </c>
      <c r="AR47" s="52">
        <f t="shared" si="0"/>
        <v>0</v>
      </c>
    </row>
    <row r="48" spans="1:44" s="54" customFormat="1" x14ac:dyDescent="0.2">
      <c r="A48" s="4" t="s">
        <v>154</v>
      </c>
      <c r="B48" s="5">
        <v>0</v>
      </c>
      <c r="C48" s="5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1.8E-7</v>
      </c>
      <c r="S48" s="54">
        <v>-324.80220431999999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-45.293400060000003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2">
        <f t="shared" si="0"/>
        <v>-370.09560420000003</v>
      </c>
    </row>
    <row r="49" spans="1:44" s="54" customFormat="1" x14ac:dyDescent="0.2">
      <c r="A49" s="4" t="s">
        <v>155</v>
      </c>
      <c r="B49" s="5">
        <v>0</v>
      </c>
      <c r="C49" s="5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2">
        <f t="shared" si="0"/>
        <v>0</v>
      </c>
    </row>
    <row r="50" spans="1:44" s="54" customFormat="1" x14ac:dyDescent="0.2">
      <c r="A50" s="4" t="s">
        <v>160</v>
      </c>
      <c r="B50" s="5">
        <v>0</v>
      </c>
      <c r="C50" s="5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57.810180389999999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</v>
      </c>
      <c r="AN50" s="54">
        <v>0</v>
      </c>
      <c r="AO50" s="54">
        <v>0</v>
      </c>
      <c r="AP50" s="54">
        <v>0</v>
      </c>
      <c r="AQ50" s="54">
        <v>0</v>
      </c>
      <c r="AR50" s="52">
        <f t="shared" si="0"/>
        <v>57.810180389999999</v>
      </c>
    </row>
    <row r="51" spans="1:44" s="52" customFormat="1" x14ac:dyDescent="0.2">
      <c r="A51" s="7" t="s">
        <v>161</v>
      </c>
      <c r="B51" s="5">
        <v>0</v>
      </c>
      <c r="C51" s="5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77.888863049999998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2">
        <f t="shared" si="0"/>
        <v>77.888863049999998</v>
      </c>
    </row>
    <row r="52" spans="1:44" s="52" customFormat="1" x14ac:dyDescent="0.2">
      <c r="A52" s="7" t="s">
        <v>162</v>
      </c>
      <c r="B52" s="8">
        <v>58.299207039999999</v>
      </c>
      <c r="C52" s="8">
        <v>13460.677292038001</v>
      </c>
      <c r="D52" s="52">
        <v>38223.500095279996</v>
      </c>
      <c r="E52" s="52">
        <v>3807106.9257372399</v>
      </c>
      <c r="F52" s="52">
        <v>4937.8130014799999</v>
      </c>
      <c r="G52" s="52">
        <v>2492.8023381899998</v>
      </c>
      <c r="H52" s="52">
        <v>743.02316280000002</v>
      </c>
      <c r="I52" s="52">
        <v>71.067332204400003</v>
      </c>
      <c r="J52" s="52">
        <v>775.86951679000003</v>
      </c>
      <c r="K52" s="52">
        <v>1148.30279896</v>
      </c>
      <c r="L52" s="52">
        <v>8897.6519938900001</v>
      </c>
      <c r="M52" s="52">
        <v>795.25799367000002</v>
      </c>
      <c r="N52" s="52">
        <v>829.8570003136</v>
      </c>
      <c r="O52" s="52">
        <v>3148.0760474099998</v>
      </c>
      <c r="P52" s="52">
        <v>3492.8464460129999</v>
      </c>
      <c r="Q52" s="52">
        <v>37006.541600359997</v>
      </c>
      <c r="R52" s="52">
        <v>13689.827640310001</v>
      </c>
      <c r="S52" s="52">
        <v>27945.398602360001</v>
      </c>
      <c r="T52" s="52">
        <v>6838.9121479449996</v>
      </c>
      <c r="U52" s="52">
        <v>260701.06619303001</v>
      </c>
      <c r="V52" s="52">
        <v>102555.39138349</v>
      </c>
      <c r="W52" s="52">
        <v>8381.4109190700001</v>
      </c>
      <c r="X52" s="52">
        <v>14982.843416600001</v>
      </c>
      <c r="Y52" s="52">
        <v>59001.688675689998</v>
      </c>
      <c r="Z52" s="52">
        <v>633.58596582999996</v>
      </c>
      <c r="AA52" s="52">
        <v>1948.16624342</v>
      </c>
      <c r="AB52" s="52">
        <v>10464.226407710001</v>
      </c>
      <c r="AC52" s="52">
        <v>475.13955455000001</v>
      </c>
      <c r="AD52" s="52">
        <v>139.99356900000001</v>
      </c>
      <c r="AE52" s="52">
        <v>99.269866250000007</v>
      </c>
      <c r="AF52" s="52">
        <v>82208.021406190004</v>
      </c>
      <c r="AG52" s="52">
        <v>4595.0372991800004</v>
      </c>
      <c r="AH52" s="52">
        <v>24768.982007930001</v>
      </c>
      <c r="AI52" s="52">
        <v>7755.9050930000003</v>
      </c>
      <c r="AJ52" s="52">
        <v>4385.2170536399999</v>
      </c>
      <c r="AK52" s="52">
        <v>1085.456377038</v>
      </c>
      <c r="AL52" s="52">
        <v>1478.8071726297001</v>
      </c>
      <c r="AM52" s="52">
        <v>22696.951206239999</v>
      </c>
      <c r="AN52" s="52">
        <v>281722.53967532399</v>
      </c>
      <c r="AO52" s="52">
        <v>57691.63030941</v>
      </c>
      <c r="AP52" s="52">
        <v>108875.840219903</v>
      </c>
      <c r="AQ52" s="52">
        <v>39227.176563920002</v>
      </c>
      <c r="AR52" s="52">
        <f t="shared" si="0"/>
        <v>5067536.9965333398</v>
      </c>
    </row>
    <row r="53" spans="1:44" s="52" customFormat="1" x14ac:dyDescent="0.2">
      <c r="A53" s="7" t="s">
        <v>163</v>
      </c>
      <c r="B53" s="8">
        <v>58.299207039999999</v>
      </c>
      <c r="C53" s="8">
        <v>13460.677292038001</v>
      </c>
      <c r="D53" s="52">
        <v>38303.479488500001</v>
      </c>
      <c r="E53" s="52">
        <v>3805066.7494361862</v>
      </c>
      <c r="F53" s="52">
        <v>4937.8130014799999</v>
      </c>
      <c r="G53" s="52">
        <v>2492.8023381899998</v>
      </c>
      <c r="H53" s="52">
        <v>743.02316280000002</v>
      </c>
      <c r="I53" s="52">
        <v>71.067332204400003</v>
      </c>
      <c r="J53" s="52">
        <v>775.86951679000003</v>
      </c>
      <c r="K53" s="52">
        <v>1148.30279896</v>
      </c>
      <c r="L53" s="52">
        <v>8897.6519938900001</v>
      </c>
      <c r="M53" s="52">
        <v>795.25799367000002</v>
      </c>
      <c r="N53" s="52">
        <v>829.8570003136</v>
      </c>
      <c r="O53" s="52">
        <v>3148.0760474099998</v>
      </c>
      <c r="P53" s="52">
        <v>3492.8464460129999</v>
      </c>
      <c r="Q53" s="52">
        <v>37006.541600359997</v>
      </c>
      <c r="R53" s="52">
        <v>13689.827640310001</v>
      </c>
      <c r="S53" s="52">
        <v>28578.30909563</v>
      </c>
      <c r="T53" s="52">
        <v>4448.5232975050003</v>
      </c>
      <c r="U53" s="52">
        <v>260717.70603756001</v>
      </c>
      <c r="V53" s="52">
        <v>102555.39138349</v>
      </c>
      <c r="W53" s="52">
        <v>8381.4109190700001</v>
      </c>
      <c r="X53" s="52">
        <v>14982.843416600001</v>
      </c>
      <c r="Y53" s="52">
        <v>59044.202364379998</v>
      </c>
      <c r="Z53" s="52">
        <v>633.58596582999996</v>
      </c>
      <c r="AA53" s="52">
        <v>1690.1790769199999</v>
      </c>
      <c r="AB53" s="52">
        <v>10649.433757790001</v>
      </c>
      <c r="AC53" s="52">
        <v>475.13955455000001</v>
      </c>
      <c r="AD53" s="52">
        <v>139.99356900000001</v>
      </c>
      <c r="AE53" s="52">
        <v>99.269866250000007</v>
      </c>
      <c r="AF53" s="52">
        <v>82208.021406190004</v>
      </c>
      <c r="AG53" s="52">
        <v>4595.0372991800004</v>
      </c>
      <c r="AH53" s="52">
        <v>24768.982007930001</v>
      </c>
      <c r="AI53" s="52">
        <v>7755.9050930000003</v>
      </c>
      <c r="AJ53" s="52">
        <v>4385.2170536399999</v>
      </c>
      <c r="AK53" s="52">
        <v>1085.456377038</v>
      </c>
      <c r="AL53" s="52">
        <v>1478.8071726297001</v>
      </c>
      <c r="AM53" s="52">
        <v>22696.951206239999</v>
      </c>
      <c r="AN53" s="52">
        <v>281880.46523655398</v>
      </c>
      <c r="AO53" s="52">
        <v>57691.63030941</v>
      </c>
      <c r="AP53" s="52">
        <v>108875.840219903</v>
      </c>
      <c r="AQ53" s="52">
        <v>39229.376563919999</v>
      </c>
      <c r="AR53" s="52">
        <f t="shared" si="0"/>
        <v>5063965.8205463635</v>
      </c>
    </row>
    <row r="54" spans="1:44" s="54" customFormat="1" x14ac:dyDescent="0.2">
      <c r="A54" s="4" t="s">
        <v>164</v>
      </c>
      <c r="B54" s="8">
        <v>58.299207039999999</v>
      </c>
      <c r="C54" s="8">
        <v>12986.935721858001</v>
      </c>
      <c r="D54" s="52">
        <v>30225.074386460001</v>
      </c>
      <c r="E54" s="52">
        <v>3654424.4973139232</v>
      </c>
      <c r="F54" s="52">
        <v>4123.5879827400004</v>
      </c>
      <c r="G54" s="52">
        <v>2348.4429827600002</v>
      </c>
      <c r="H54" s="52">
        <v>743.02316280000002</v>
      </c>
      <c r="I54" s="52">
        <v>71.067332204400003</v>
      </c>
      <c r="J54" s="52">
        <v>762.39305177999995</v>
      </c>
      <c r="K54" s="52">
        <v>1139.78714962</v>
      </c>
      <c r="L54" s="52">
        <v>8237.6370717699992</v>
      </c>
      <c r="M54" s="52">
        <v>715.00578411000004</v>
      </c>
      <c r="N54" s="52">
        <v>818.78310479360005</v>
      </c>
      <c r="O54" s="52">
        <v>3098.3119658400001</v>
      </c>
      <c r="P54" s="52">
        <v>3319.9563001329998</v>
      </c>
      <c r="Q54" s="52">
        <v>36704.504198950002</v>
      </c>
      <c r="R54" s="52">
        <v>9355.8405947600004</v>
      </c>
      <c r="S54" s="52">
        <v>17837.809776279999</v>
      </c>
      <c r="T54" s="52">
        <v>3843.9008434349998</v>
      </c>
      <c r="U54" s="52">
        <v>259482.17471108001</v>
      </c>
      <c r="V54" s="52">
        <v>97281.094930990002</v>
      </c>
      <c r="W54" s="52">
        <v>7558.9013908799998</v>
      </c>
      <c r="X54" s="52">
        <v>9758.8153525100006</v>
      </c>
      <c r="Y54" s="52">
        <v>55978.507132220002</v>
      </c>
      <c r="Z54" s="52">
        <v>541.22171979999996</v>
      </c>
      <c r="AA54" s="52">
        <v>1539.6997134200001</v>
      </c>
      <c r="AB54" s="52">
        <v>9627.8128555200001</v>
      </c>
      <c r="AC54" s="52">
        <v>468.3471065</v>
      </c>
      <c r="AD54" s="52">
        <v>139.39764500000001</v>
      </c>
      <c r="AE54" s="52">
        <v>99.269866250000007</v>
      </c>
      <c r="AF54" s="52">
        <v>79285.997535670002</v>
      </c>
      <c r="AG54" s="52">
        <v>4083.8854421400001</v>
      </c>
      <c r="AH54" s="52">
        <v>23779.449835939999</v>
      </c>
      <c r="AI54" s="52">
        <v>3522.9013686399999</v>
      </c>
      <c r="AJ54" s="52">
        <v>4084.89469044</v>
      </c>
      <c r="AK54" s="52">
        <v>683.51479083799995</v>
      </c>
      <c r="AL54" s="52">
        <v>1389.9669893396999</v>
      </c>
      <c r="AM54" s="52">
        <v>7401.5449539600004</v>
      </c>
      <c r="AN54" s="52">
        <v>261304.383424795</v>
      </c>
      <c r="AO54" s="52">
        <v>53831.337239319997</v>
      </c>
      <c r="AP54" s="52">
        <v>101756.65369476299</v>
      </c>
      <c r="AQ54" s="52">
        <v>37658.062906550003</v>
      </c>
      <c r="AR54" s="52">
        <f t="shared" si="0"/>
        <v>4812072.6932278229</v>
      </c>
    </row>
    <row r="55" spans="1:44" s="54" customFormat="1" x14ac:dyDescent="0.2">
      <c r="A55" s="4" t="s">
        <v>165</v>
      </c>
      <c r="B55" s="5">
        <v>44.466715139999998</v>
      </c>
      <c r="C55" s="5">
        <v>7186.4356137799996</v>
      </c>
      <c r="D55" s="54">
        <v>17469.052917630001</v>
      </c>
      <c r="E55" s="54">
        <v>1264786.890123215</v>
      </c>
      <c r="F55" s="54">
        <v>2919.9467788100001</v>
      </c>
      <c r="G55" s="54">
        <v>871.11315890000003</v>
      </c>
      <c r="H55" s="54">
        <v>259.25582708000002</v>
      </c>
      <c r="I55" s="54">
        <v>51.059673220000001</v>
      </c>
      <c r="J55" s="54">
        <v>479.65058424</v>
      </c>
      <c r="K55" s="54">
        <v>711.26099342999998</v>
      </c>
      <c r="L55" s="54">
        <v>4232.3992962399998</v>
      </c>
      <c r="M55" s="54">
        <v>398.31247809000001</v>
      </c>
      <c r="N55" s="54">
        <v>513.48449585000003</v>
      </c>
      <c r="O55" s="54">
        <v>1520.1570907299999</v>
      </c>
      <c r="P55" s="54">
        <v>2073.21443116</v>
      </c>
      <c r="Q55" s="54">
        <v>6704.5353105900003</v>
      </c>
      <c r="R55" s="54">
        <v>2229.95774016</v>
      </c>
      <c r="S55" s="54">
        <v>7716.6524546600003</v>
      </c>
      <c r="T55" s="54">
        <v>1890.24860812</v>
      </c>
      <c r="U55" s="54">
        <v>15678.36691354</v>
      </c>
      <c r="V55" s="54">
        <v>48603.907410419997</v>
      </c>
      <c r="W55" s="54">
        <v>5085.6702082299998</v>
      </c>
      <c r="X55" s="54">
        <v>5131.9155179700001</v>
      </c>
      <c r="Y55" s="54">
        <v>40835.878069049999</v>
      </c>
      <c r="Z55" s="54">
        <v>164.21969540000001</v>
      </c>
      <c r="AA55" s="54">
        <v>694.61973704000002</v>
      </c>
      <c r="AB55" s="54">
        <v>5079.9670026200001</v>
      </c>
      <c r="AC55" s="54">
        <v>329.27457077000003</v>
      </c>
      <c r="AD55" s="54">
        <v>80.876053999999996</v>
      </c>
      <c r="AE55" s="54">
        <v>68.688579610000005</v>
      </c>
      <c r="AF55" s="54">
        <v>23752.309331230001</v>
      </c>
      <c r="AG55" s="54">
        <v>1598.72382348</v>
      </c>
      <c r="AH55" s="54">
        <v>8318.2339110899993</v>
      </c>
      <c r="AI55" s="54">
        <v>1704.0497437500001</v>
      </c>
      <c r="AJ55" s="54">
        <v>2257.1474633600001</v>
      </c>
      <c r="AK55" s="54">
        <v>196.12045341000001</v>
      </c>
      <c r="AL55" s="54">
        <v>941.45922602999997</v>
      </c>
      <c r="AM55" s="54">
        <v>3616.5022141899999</v>
      </c>
      <c r="AN55" s="54">
        <v>169777.86221091999</v>
      </c>
      <c r="AO55" s="54">
        <v>40493.742360409997</v>
      </c>
      <c r="AP55" s="54">
        <v>68250.771414019997</v>
      </c>
      <c r="AQ55" s="54">
        <v>25030.526854629999</v>
      </c>
      <c r="AR55" s="52">
        <f t="shared" si="0"/>
        <v>1789748.9270562152</v>
      </c>
    </row>
    <row r="56" spans="1:44" s="54" customFormat="1" x14ac:dyDescent="0.2">
      <c r="A56" s="4" t="s">
        <v>166</v>
      </c>
      <c r="B56" s="5">
        <v>1.742861</v>
      </c>
      <c r="C56" s="5">
        <v>332.29272798</v>
      </c>
      <c r="D56" s="54">
        <v>811.12204594000002</v>
      </c>
      <c r="E56" s="54">
        <v>0</v>
      </c>
      <c r="F56" s="54">
        <v>0</v>
      </c>
      <c r="G56" s="54">
        <v>0</v>
      </c>
      <c r="H56" s="54">
        <v>0</v>
      </c>
      <c r="I56" s="54">
        <v>2.6852067644000002</v>
      </c>
      <c r="J56" s="54">
        <v>18.734803100000001</v>
      </c>
      <c r="K56" s="54">
        <v>31.959232310000001</v>
      </c>
      <c r="L56" s="54">
        <v>0</v>
      </c>
      <c r="M56" s="54">
        <v>18.141165999999998</v>
      </c>
      <c r="N56" s="54">
        <v>23.700013650999999</v>
      </c>
      <c r="O56" s="54">
        <v>67.928580940000003</v>
      </c>
      <c r="P56" s="54">
        <v>93.397602980000002</v>
      </c>
      <c r="Q56" s="54">
        <v>309.07303116999998</v>
      </c>
      <c r="R56" s="54">
        <v>96.551758620000001</v>
      </c>
      <c r="S56" s="54">
        <v>0</v>
      </c>
      <c r="T56" s="54">
        <v>86.011943049999999</v>
      </c>
      <c r="U56" s="54">
        <v>0</v>
      </c>
      <c r="V56" s="54">
        <v>0</v>
      </c>
      <c r="W56" s="54">
        <v>231.07908119000001</v>
      </c>
      <c r="X56" s="54">
        <v>236.59922352999999</v>
      </c>
      <c r="Y56" s="54">
        <v>0</v>
      </c>
      <c r="Z56" s="54">
        <v>0</v>
      </c>
      <c r="AA56" s="54">
        <v>30.645785629999999</v>
      </c>
      <c r="AB56" s="54">
        <v>225.69463417</v>
      </c>
      <c r="AC56" s="54">
        <v>15.014256</v>
      </c>
      <c r="AD56" s="54">
        <v>3.54196</v>
      </c>
      <c r="AE56" s="54">
        <v>0</v>
      </c>
      <c r="AF56" s="54">
        <v>0</v>
      </c>
      <c r="AG56" s="54">
        <v>73.296922420000001</v>
      </c>
      <c r="AH56" s="54">
        <v>369.48445579999998</v>
      </c>
      <c r="AI56" s="54">
        <v>109.11143781</v>
      </c>
      <c r="AJ56" s="54">
        <v>106.03262917000001</v>
      </c>
      <c r="AK56" s="54">
        <v>0</v>
      </c>
      <c r="AL56" s="54">
        <v>0</v>
      </c>
      <c r="AM56" s="54">
        <v>167.46253392</v>
      </c>
      <c r="AN56" s="54">
        <v>0</v>
      </c>
      <c r="AO56" s="54">
        <v>0</v>
      </c>
      <c r="AP56" s="54">
        <v>0</v>
      </c>
      <c r="AQ56" s="54">
        <v>0</v>
      </c>
      <c r="AR56" s="52">
        <f t="shared" si="0"/>
        <v>3461.3038931454003</v>
      </c>
    </row>
    <row r="57" spans="1:44" s="54" customFormat="1" x14ac:dyDescent="0.2">
      <c r="A57" s="4" t="s">
        <v>167</v>
      </c>
      <c r="B57" s="5">
        <v>1.742861</v>
      </c>
      <c r="C57" s="5">
        <v>332.29272798</v>
      </c>
      <c r="D57" s="54">
        <v>811.12204594000002</v>
      </c>
      <c r="E57" s="54">
        <v>0</v>
      </c>
      <c r="F57" s="54">
        <v>0</v>
      </c>
      <c r="G57" s="54">
        <v>0</v>
      </c>
      <c r="H57" s="54">
        <v>0</v>
      </c>
      <c r="I57" s="54">
        <v>2.6852067644000002</v>
      </c>
      <c r="J57" s="54">
        <v>18.734803100000001</v>
      </c>
      <c r="K57" s="54">
        <v>31.959232310000001</v>
      </c>
      <c r="L57" s="54">
        <v>0</v>
      </c>
      <c r="M57" s="54">
        <v>18.141165999999998</v>
      </c>
      <c r="N57" s="54">
        <v>23.700013650999999</v>
      </c>
      <c r="O57" s="54">
        <v>67.928580940000003</v>
      </c>
      <c r="P57" s="54">
        <v>93.397602980000002</v>
      </c>
      <c r="Q57" s="54">
        <v>309.07303116999998</v>
      </c>
      <c r="R57" s="54">
        <v>96.551758620000001</v>
      </c>
      <c r="S57" s="54">
        <v>0</v>
      </c>
      <c r="T57" s="54">
        <v>86.011943049999999</v>
      </c>
      <c r="U57" s="54">
        <v>0</v>
      </c>
      <c r="V57" s="54">
        <v>0</v>
      </c>
      <c r="W57" s="54">
        <v>231.07908119000001</v>
      </c>
      <c r="X57" s="54">
        <v>236.59922352999999</v>
      </c>
      <c r="Y57" s="54">
        <v>0</v>
      </c>
      <c r="Z57" s="54">
        <v>0</v>
      </c>
      <c r="AA57" s="54">
        <v>30.645785629999999</v>
      </c>
      <c r="AB57" s="54">
        <v>225.69463417</v>
      </c>
      <c r="AC57" s="54">
        <v>15.014256</v>
      </c>
      <c r="AD57" s="54">
        <v>3.54196</v>
      </c>
      <c r="AE57" s="54">
        <v>0</v>
      </c>
      <c r="AF57" s="54">
        <v>0</v>
      </c>
      <c r="AG57" s="54">
        <v>73.296922420000001</v>
      </c>
      <c r="AH57" s="54">
        <v>369.48445579999998</v>
      </c>
      <c r="AI57" s="54">
        <v>109.11143781</v>
      </c>
      <c r="AJ57" s="54">
        <v>106.03262917000001</v>
      </c>
      <c r="AK57" s="54">
        <v>0</v>
      </c>
      <c r="AL57" s="54">
        <v>0</v>
      </c>
      <c r="AM57" s="54">
        <v>167.46253392</v>
      </c>
      <c r="AN57" s="54">
        <v>0</v>
      </c>
      <c r="AO57" s="54">
        <v>0</v>
      </c>
      <c r="AP57" s="54">
        <v>0</v>
      </c>
      <c r="AQ57" s="54">
        <v>0</v>
      </c>
      <c r="AR57" s="52">
        <f t="shared" si="0"/>
        <v>3461.3038931454003</v>
      </c>
    </row>
    <row r="58" spans="1:44" s="52" customFormat="1" x14ac:dyDescent="0.2">
      <c r="A58" s="7" t="s">
        <v>168</v>
      </c>
      <c r="B58" s="5">
        <v>10.5528329</v>
      </c>
      <c r="C58" s="5">
        <v>2542.9211363979998</v>
      </c>
      <c r="D58" s="54">
        <v>9676.2555315600002</v>
      </c>
      <c r="E58" s="54">
        <v>715109.327516102</v>
      </c>
      <c r="F58" s="54">
        <v>618.08143674999997</v>
      </c>
      <c r="G58" s="54">
        <v>1363.2462117600001</v>
      </c>
      <c r="H58" s="54">
        <v>82.378308149999995</v>
      </c>
      <c r="I58" s="54">
        <v>3.42</v>
      </c>
      <c r="J58" s="54">
        <v>197.82813924000001</v>
      </c>
      <c r="K58" s="54">
        <v>109.20593187</v>
      </c>
      <c r="L58" s="54">
        <v>1969.8150692300001</v>
      </c>
      <c r="M58" s="54">
        <v>255.84051414999999</v>
      </c>
      <c r="N58" s="54">
        <v>248.20072805999999</v>
      </c>
      <c r="O58" s="54">
        <v>1148.1812403900001</v>
      </c>
      <c r="P58" s="54">
        <v>1034.2557107729999</v>
      </c>
      <c r="Q58" s="54">
        <v>16556.82422812</v>
      </c>
      <c r="R58" s="54">
        <v>3139.9472125100001</v>
      </c>
      <c r="S58" s="54">
        <v>6776.7582737299999</v>
      </c>
      <c r="T58" s="54">
        <v>1175.556652132</v>
      </c>
      <c r="U58" s="54">
        <v>25665.776797990002</v>
      </c>
      <c r="V58" s="54">
        <v>29442.44607754</v>
      </c>
      <c r="W58" s="54">
        <v>1738.18867628</v>
      </c>
      <c r="X58" s="54">
        <v>3685.6884686799999</v>
      </c>
      <c r="Y58" s="54">
        <v>5634.3939079600004</v>
      </c>
      <c r="Z58" s="54">
        <v>370.34406838000001</v>
      </c>
      <c r="AA58" s="54">
        <v>561.71904886000004</v>
      </c>
      <c r="AB58" s="54">
        <v>3754.01704118</v>
      </c>
      <c r="AC58" s="54">
        <v>82.442244169999995</v>
      </c>
      <c r="AD58" s="54">
        <v>42.015562000000003</v>
      </c>
      <c r="AE58" s="54">
        <v>5.0690047500000004</v>
      </c>
      <c r="AF58" s="54">
        <v>18600.872793070001</v>
      </c>
      <c r="AG58" s="54">
        <v>2232.72508569</v>
      </c>
      <c r="AH58" s="54">
        <v>8321.3036570900003</v>
      </c>
      <c r="AI58" s="54">
        <v>1445.5678168699999</v>
      </c>
      <c r="AJ58" s="54">
        <v>1368.5214615299999</v>
      </c>
      <c r="AK58" s="54">
        <v>470.27625803799998</v>
      </c>
      <c r="AL58" s="54">
        <v>320.7510297147</v>
      </c>
      <c r="AM58" s="54">
        <v>3265.0911563999998</v>
      </c>
      <c r="AN58" s="54">
        <v>22782.586483564999</v>
      </c>
      <c r="AO58" s="54">
        <v>6264.6224081999999</v>
      </c>
      <c r="AP58" s="54">
        <v>8595.3738485829999</v>
      </c>
      <c r="AQ58" s="54">
        <v>4043.08256583</v>
      </c>
      <c r="AR58" s="52">
        <f t="shared" si="0"/>
        <v>910711.47213619633</v>
      </c>
    </row>
    <row r="59" spans="1:44" s="52" customFormat="1" x14ac:dyDescent="0.2">
      <c r="A59" s="7" t="s">
        <v>169</v>
      </c>
      <c r="B59" s="8">
        <v>0</v>
      </c>
      <c r="C59" s="8">
        <v>0</v>
      </c>
      <c r="D59" s="52">
        <v>0</v>
      </c>
      <c r="E59" s="52">
        <v>11610.907609440001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6.3274025399999996</v>
      </c>
      <c r="Z59" s="52">
        <v>0</v>
      </c>
      <c r="AA59" s="52">
        <v>0</v>
      </c>
      <c r="AB59" s="52">
        <v>2.2114201200000001</v>
      </c>
      <c r="AC59" s="52">
        <v>0</v>
      </c>
      <c r="AD59" s="52">
        <v>6.822311</v>
      </c>
      <c r="AE59" s="52">
        <v>0</v>
      </c>
      <c r="AF59" s="52">
        <v>0</v>
      </c>
      <c r="AG59" s="52">
        <v>0</v>
      </c>
      <c r="AH59" s="52">
        <v>60.126905710000003</v>
      </c>
      <c r="AI59" s="52">
        <v>0</v>
      </c>
      <c r="AJ59" s="52">
        <v>0</v>
      </c>
      <c r="AK59" s="52">
        <v>0</v>
      </c>
      <c r="AL59" s="52">
        <v>0</v>
      </c>
      <c r="AM59" s="52">
        <v>0</v>
      </c>
      <c r="AN59" s="52">
        <v>630.42972099999997</v>
      </c>
      <c r="AO59" s="52">
        <v>0</v>
      </c>
      <c r="AP59" s="52">
        <v>0.21239806</v>
      </c>
      <c r="AQ59" s="52">
        <v>444.52991209999999</v>
      </c>
      <c r="AR59" s="52">
        <f t="shared" si="0"/>
        <v>12761.567679970003</v>
      </c>
    </row>
    <row r="60" spans="1:44" s="54" customFormat="1" x14ac:dyDescent="0.2">
      <c r="A60" s="4" t="s">
        <v>143</v>
      </c>
      <c r="B60" s="8">
        <v>0</v>
      </c>
      <c r="C60" s="8">
        <v>0</v>
      </c>
      <c r="D60" s="52">
        <v>0</v>
      </c>
      <c r="E60" s="52">
        <v>7474.8145745499996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6.3274025399999996</v>
      </c>
      <c r="Z60" s="52">
        <v>0</v>
      </c>
      <c r="AA60" s="52">
        <v>0</v>
      </c>
      <c r="AB60" s="52">
        <v>2.2114201200000001</v>
      </c>
      <c r="AC60" s="52">
        <v>0</v>
      </c>
      <c r="AD60" s="52">
        <v>6.822311</v>
      </c>
      <c r="AE60" s="52">
        <v>0</v>
      </c>
      <c r="AF60" s="52">
        <v>0</v>
      </c>
      <c r="AG60" s="52">
        <v>0</v>
      </c>
      <c r="AH60" s="52">
        <v>60.126905710000003</v>
      </c>
      <c r="AI60" s="52">
        <v>0</v>
      </c>
      <c r="AJ60" s="52">
        <v>0</v>
      </c>
      <c r="AK60" s="52">
        <v>0</v>
      </c>
      <c r="AL60" s="52">
        <v>0</v>
      </c>
      <c r="AM60" s="52">
        <v>0</v>
      </c>
      <c r="AN60" s="52">
        <v>630.42972099999997</v>
      </c>
      <c r="AO60" s="52">
        <v>0</v>
      </c>
      <c r="AP60" s="52">
        <v>0.21239806</v>
      </c>
      <c r="AQ60" s="52">
        <v>444.52991209999999</v>
      </c>
      <c r="AR60" s="52">
        <f t="shared" si="0"/>
        <v>8625.4746450799994</v>
      </c>
    </row>
    <row r="61" spans="1:44" s="54" customFormat="1" x14ac:dyDescent="0.2">
      <c r="A61" s="4" t="s">
        <v>142</v>
      </c>
      <c r="B61" s="5">
        <v>0</v>
      </c>
      <c r="C61" s="5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444.52991209999999</v>
      </c>
      <c r="AR61" s="52">
        <f t="shared" si="0"/>
        <v>444.52991209999999</v>
      </c>
    </row>
    <row r="62" spans="1:44" s="54" customFormat="1" x14ac:dyDescent="0.2">
      <c r="A62" s="4" t="s">
        <v>144</v>
      </c>
      <c r="B62" s="5">
        <v>0</v>
      </c>
      <c r="C62" s="5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2">
        <f t="shared" si="0"/>
        <v>0</v>
      </c>
    </row>
    <row r="63" spans="1:44" s="54" customFormat="1" x14ac:dyDescent="0.2">
      <c r="A63" s="4" t="s">
        <v>170</v>
      </c>
      <c r="B63" s="5">
        <v>0</v>
      </c>
      <c r="C63" s="5">
        <v>0</v>
      </c>
      <c r="D63" s="54">
        <v>0</v>
      </c>
      <c r="E63" s="54">
        <v>7474.8145745499996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6.3274025399999996</v>
      </c>
      <c r="Z63" s="54">
        <v>0</v>
      </c>
      <c r="AA63" s="54">
        <v>0</v>
      </c>
      <c r="AB63" s="54">
        <v>2.2114201200000001</v>
      </c>
      <c r="AC63" s="54">
        <v>0</v>
      </c>
      <c r="AD63" s="54">
        <v>6.822311</v>
      </c>
      <c r="AE63" s="54">
        <v>0</v>
      </c>
      <c r="AF63" s="54">
        <v>0</v>
      </c>
      <c r="AG63" s="54">
        <v>0</v>
      </c>
      <c r="AH63" s="54">
        <v>60.126905710000003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630.42972099999997</v>
      </c>
      <c r="AO63" s="54">
        <v>0</v>
      </c>
      <c r="AP63" s="54">
        <v>0.21239806</v>
      </c>
      <c r="AQ63" s="54">
        <v>0</v>
      </c>
      <c r="AR63" s="52">
        <f t="shared" si="0"/>
        <v>8180.9447329799996</v>
      </c>
    </row>
    <row r="64" spans="1:44" s="52" customFormat="1" x14ac:dyDescent="0.2">
      <c r="A64" s="7" t="s">
        <v>171</v>
      </c>
      <c r="B64" s="5">
        <v>0</v>
      </c>
      <c r="C64" s="5">
        <v>0</v>
      </c>
      <c r="D64" s="54">
        <v>0</v>
      </c>
      <c r="E64" s="54">
        <v>4136.0930348900001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2">
        <f t="shared" si="0"/>
        <v>4136.0930348900001</v>
      </c>
    </row>
    <row r="65" spans="1:44" s="54" customFormat="1" x14ac:dyDescent="0.2">
      <c r="A65" s="4" t="s">
        <v>172</v>
      </c>
      <c r="B65" s="8">
        <v>1.5367980000000001</v>
      </c>
      <c r="C65" s="8">
        <v>2925.2862436999999</v>
      </c>
      <c r="D65" s="52">
        <v>2268.6438913299999</v>
      </c>
      <c r="E65" s="52">
        <v>1662917.372065166</v>
      </c>
      <c r="F65" s="52">
        <v>585.55976717999999</v>
      </c>
      <c r="G65" s="52">
        <v>114.0836121</v>
      </c>
      <c r="H65" s="52">
        <v>401.38902757</v>
      </c>
      <c r="I65" s="52">
        <v>13.902452220000001</v>
      </c>
      <c r="J65" s="52">
        <v>66.1795252</v>
      </c>
      <c r="K65" s="52">
        <v>287.36099201000002</v>
      </c>
      <c r="L65" s="52">
        <v>2035.4227063000001</v>
      </c>
      <c r="M65" s="52">
        <v>42.711625869999999</v>
      </c>
      <c r="N65" s="52">
        <v>33.397867232599999</v>
      </c>
      <c r="O65" s="52">
        <v>362.04505377999999</v>
      </c>
      <c r="P65" s="52">
        <v>119.08855522</v>
      </c>
      <c r="Q65" s="52">
        <v>13134.07162907</v>
      </c>
      <c r="R65" s="52">
        <v>3889.38388347</v>
      </c>
      <c r="S65" s="52">
        <v>3344.39904789</v>
      </c>
      <c r="T65" s="52">
        <v>692.08364013300002</v>
      </c>
      <c r="U65" s="52">
        <v>218138.03099955001</v>
      </c>
      <c r="V65" s="52">
        <v>19234.741443030001</v>
      </c>
      <c r="W65" s="52">
        <v>503.96342518</v>
      </c>
      <c r="X65" s="52">
        <v>704.61214232999998</v>
      </c>
      <c r="Y65" s="52">
        <v>9501.9077526700003</v>
      </c>
      <c r="Z65" s="52">
        <v>6.6579560200000003</v>
      </c>
      <c r="AA65" s="52">
        <v>252.71514189000001</v>
      </c>
      <c r="AB65" s="52">
        <v>565.92275743000005</v>
      </c>
      <c r="AC65" s="52">
        <v>41.61603556</v>
      </c>
      <c r="AD65" s="52">
        <v>6.1417580000000003</v>
      </c>
      <c r="AE65" s="52">
        <v>25.512281890000001</v>
      </c>
      <c r="AF65" s="52">
        <v>36932.81541137</v>
      </c>
      <c r="AG65" s="52">
        <v>179.13961054999999</v>
      </c>
      <c r="AH65" s="52">
        <v>6710.3009062499996</v>
      </c>
      <c r="AI65" s="52">
        <v>264.17237021</v>
      </c>
      <c r="AJ65" s="52">
        <v>353.19313638</v>
      </c>
      <c r="AK65" s="52">
        <v>17.118079389999998</v>
      </c>
      <c r="AL65" s="52">
        <v>127.756733595</v>
      </c>
      <c r="AM65" s="52">
        <v>352.48904944999998</v>
      </c>
      <c r="AN65" s="52">
        <v>68113.50500931</v>
      </c>
      <c r="AO65" s="52">
        <v>7072.9724707100004</v>
      </c>
      <c r="AP65" s="52">
        <v>24910.2960341</v>
      </c>
      <c r="AQ65" s="52">
        <v>8139.9235739899996</v>
      </c>
      <c r="AR65" s="52">
        <f t="shared" si="0"/>
        <v>2095389.4224622967</v>
      </c>
    </row>
    <row r="66" spans="1:44" s="54" customFormat="1" x14ac:dyDescent="0.2">
      <c r="A66" s="4" t="s">
        <v>173</v>
      </c>
      <c r="B66" s="5">
        <v>0</v>
      </c>
      <c r="C66" s="5">
        <v>721.85929610000005</v>
      </c>
      <c r="D66" s="54">
        <v>238.36246510000001</v>
      </c>
      <c r="E66" s="54">
        <v>50.424131539999998</v>
      </c>
      <c r="F66" s="54">
        <v>18.482505499999998</v>
      </c>
      <c r="G66" s="54">
        <v>0</v>
      </c>
      <c r="H66" s="54">
        <v>0.52208706000000005</v>
      </c>
      <c r="I66" s="54">
        <v>9.8260499999999994E-3</v>
      </c>
      <c r="J66" s="54">
        <v>0</v>
      </c>
      <c r="K66" s="54">
        <v>118.03076387</v>
      </c>
      <c r="L66" s="54">
        <v>0</v>
      </c>
      <c r="M66" s="54">
        <v>0</v>
      </c>
      <c r="N66" s="54">
        <v>0</v>
      </c>
      <c r="O66" s="54">
        <v>18.12565901</v>
      </c>
      <c r="P66" s="54">
        <v>0</v>
      </c>
      <c r="Q66" s="54">
        <v>11307.4</v>
      </c>
      <c r="R66" s="54">
        <v>474.5143448</v>
      </c>
      <c r="S66" s="54">
        <v>1840.21546005</v>
      </c>
      <c r="T66" s="54">
        <v>110.37414806300001</v>
      </c>
      <c r="U66" s="54">
        <v>105.2370708</v>
      </c>
      <c r="V66" s="54">
        <v>402.39206619999999</v>
      </c>
      <c r="W66" s="54">
        <v>0</v>
      </c>
      <c r="X66" s="54">
        <v>78.255352419999994</v>
      </c>
      <c r="Y66" s="54">
        <v>0</v>
      </c>
      <c r="Z66" s="54">
        <v>0.85971260000000005</v>
      </c>
      <c r="AA66" s="54">
        <v>3.8910010000000002</v>
      </c>
      <c r="AB66" s="54">
        <v>6.0100499999999997</v>
      </c>
      <c r="AC66" s="54">
        <v>1.6128445300000001</v>
      </c>
      <c r="AD66" s="54">
        <v>0</v>
      </c>
      <c r="AE66" s="54">
        <v>0</v>
      </c>
      <c r="AF66" s="54">
        <v>82.240764179999999</v>
      </c>
      <c r="AG66" s="54">
        <v>14.465862639999999</v>
      </c>
      <c r="AH66" s="54">
        <v>1428.539534</v>
      </c>
      <c r="AI66" s="54">
        <v>3.7324050400000002</v>
      </c>
      <c r="AJ66" s="54">
        <v>0</v>
      </c>
      <c r="AK66" s="54">
        <v>0</v>
      </c>
      <c r="AL66" s="54">
        <v>0</v>
      </c>
      <c r="AM66" s="54">
        <v>0</v>
      </c>
      <c r="AN66" s="54">
        <v>0.13139999999999999</v>
      </c>
      <c r="AO66" s="54">
        <v>0</v>
      </c>
      <c r="AP66" s="54">
        <v>0</v>
      </c>
      <c r="AQ66" s="54">
        <v>3.9079200000000001E-2</v>
      </c>
      <c r="AR66" s="52">
        <f t="shared" si="0"/>
        <v>17025.727829752996</v>
      </c>
    </row>
    <row r="67" spans="1:44" s="54" customFormat="1" x14ac:dyDescent="0.2">
      <c r="A67" s="4" t="s">
        <v>174</v>
      </c>
      <c r="B67" s="5">
        <v>0</v>
      </c>
      <c r="C67" s="5">
        <v>721.85929610000005</v>
      </c>
      <c r="D67" s="54">
        <v>0</v>
      </c>
      <c r="E67" s="54">
        <v>50.424131539999998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117.78656196999999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6.0100499999999997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0.13139999999999999</v>
      </c>
      <c r="AO67" s="54">
        <v>0</v>
      </c>
      <c r="AP67" s="54">
        <v>0</v>
      </c>
      <c r="AQ67" s="54">
        <v>3.9079200000000001E-2</v>
      </c>
      <c r="AR67" s="52">
        <f t="shared" si="0"/>
        <v>896.2505188099999</v>
      </c>
    </row>
    <row r="68" spans="1:44" s="54" customFormat="1" x14ac:dyDescent="0.2">
      <c r="A68" s="4" t="s">
        <v>175</v>
      </c>
      <c r="B68" s="5">
        <v>0</v>
      </c>
      <c r="C68" s="5">
        <v>0</v>
      </c>
      <c r="D68" s="54">
        <v>238.36246510000001</v>
      </c>
      <c r="E68" s="54">
        <v>0</v>
      </c>
      <c r="F68" s="54">
        <v>18.482505499999998</v>
      </c>
      <c r="G68" s="54">
        <v>0</v>
      </c>
      <c r="H68" s="54">
        <v>0.52208706000000005</v>
      </c>
      <c r="I68" s="54">
        <v>9.8260499999999994E-3</v>
      </c>
      <c r="J68" s="54">
        <v>0</v>
      </c>
      <c r="K68" s="54">
        <v>0.2442019</v>
      </c>
      <c r="L68" s="54">
        <v>0</v>
      </c>
      <c r="M68" s="54">
        <v>0</v>
      </c>
      <c r="N68" s="54">
        <v>0</v>
      </c>
      <c r="O68" s="54">
        <v>18.12565901</v>
      </c>
      <c r="P68" s="54">
        <v>0</v>
      </c>
      <c r="Q68" s="54">
        <v>11307.4</v>
      </c>
      <c r="R68" s="54">
        <v>42.966881049999998</v>
      </c>
      <c r="S68" s="54">
        <v>1840.21546005</v>
      </c>
      <c r="T68" s="54">
        <v>110.37414806300001</v>
      </c>
      <c r="U68" s="54">
        <v>105.2370708</v>
      </c>
      <c r="V68" s="54">
        <v>402.39206619999999</v>
      </c>
      <c r="W68" s="54">
        <v>0</v>
      </c>
      <c r="X68" s="54">
        <v>78.255352419999994</v>
      </c>
      <c r="Y68" s="54">
        <v>0</v>
      </c>
      <c r="Z68" s="54">
        <v>0.85971260000000005</v>
      </c>
      <c r="AA68" s="54">
        <v>3.8910010000000002</v>
      </c>
      <c r="AB68" s="54">
        <v>0</v>
      </c>
      <c r="AC68" s="54">
        <v>1.6128445300000001</v>
      </c>
      <c r="AD68" s="54">
        <v>0</v>
      </c>
      <c r="AE68" s="54">
        <v>0</v>
      </c>
      <c r="AF68" s="54">
        <v>82.240764179999999</v>
      </c>
      <c r="AG68" s="54">
        <v>14.465862639999999</v>
      </c>
      <c r="AH68" s="54">
        <v>0</v>
      </c>
      <c r="AI68" s="54">
        <v>3.7324050400000002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2">
        <f t="shared" si="0"/>
        <v>14269.390313193</v>
      </c>
    </row>
    <row r="69" spans="1:44" s="54" customFormat="1" x14ac:dyDescent="0.2">
      <c r="A69" s="4" t="s">
        <v>176</v>
      </c>
      <c r="B69" s="5">
        <v>0</v>
      </c>
      <c r="C69" s="5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0</v>
      </c>
      <c r="AF69" s="54">
        <v>0</v>
      </c>
      <c r="AG69" s="54">
        <v>0</v>
      </c>
      <c r="AH69" s="54">
        <v>1428.539534</v>
      </c>
      <c r="AI69" s="54">
        <v>0</v>
      </c>
      <c r="AJ69" s="54">
        <v>0</v>
      </c>
      <c r="AK69" s="54">
        <v>0</v>
      </c>
      <c r="AL69" s="54">
        <v>0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2">
        <f t="shared" si="0"/>
        <v>1428.539534</v>
      </c>
    </row>
    <row r="70" spans="1:44" s="54" customFormat="1" x14ac:dyDescent="0.2">
      <c r="A70" s="4" t="s">
        <v>177</v>
      </c>
      <c r="B70" s="5">
        <v>0</v>
      </c>
      <c r="C70" s="5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431.54746375000002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2">
        <f t="shared" si="0"/>
        <v>431.54746375000002</v>
      </c>
    </row>
    <row r="71" spans="1:44" s="54" customFormat="1" x14ac:dyDescent="0.2">
      <c r="A71" s="4" t="s">
        <v>178</v>
      </c>
      <c r="B71" s="5">
        <v>1.5367980000000001</v>
      </c>
      <c r="C71" s="5">
        <v>2195.4325921099999</v>
      </c>
      <c r="D71" s="54">
        <v>2030.2814262300001</v>
      </c>
      <c r="E71" s="54">
        <v>1662836.413300016</v>
      </c>
      <c r="F71" s="54">
        <v>567.07726167999999</v>
      </c>
      <c r="G71" s="54">
        <v>114.0836121</v>
      </c>
      <c r="H71" s="54">
        <v>400.86694051000001</v>
      </c>
      <c r="I71" s="54">
        <v>13.89262617</v>
      </c>
      <c r="J71" s="54">
        <v>61.5</v>
      </c>
      <c r="K71" s="54">
        <v>169.33022814</v>
      </c>
      <c r="L71" s="54">
        <v>1906.2059044099999</v>
      </c>
      <c r="M71" s="54">
        <v>42.711625869999999</v>
      </c>
      <c r="N71" s="54">
        <v>25.922308962599999</v>
      </c>
      <c r="O71" s="54">
        <v>204.26027540999999</v>
      </c>
      <c r="P71" s="54">
        <v>96.394981619999996</v>
      </c>
      <c r="Q71" s="54">
        <v>1757.97402743</v>
      </c>
      <c r="R71" s="54">
        <v>3400.56693473</v>
      </c>
      <c r="S71" s="54">
        <v>1351.3563804400001</v>
      </c>
      <c r="T71" s="54">
        <v>581.70949207000001</v>
      </c>
      <c r="U71" s="54">
        <v>218032.79392875</v>
      </c>
      <c r="V71" s="54">
        <v>18824.031318590001</v>
      </c>
      <c r="W71" s="54">
        <v>350.33659847000001</v>
      </c>
      <c r="X71" s="54">
        <v>532.53228991000003</v>
      </c>
      <c r="Y71" s="54">
        <v>9483.3843575899991</v>
      </c>
      <c r="Z71" s="54">
        <v>5.7982434200000004</v>
      </c>
      <c r="AA71" s="54">
        <v>248.82414089</v>
      </c>
      <c r="AB71" s="54">
        <v>538.64836433999994</v>
      </c>
      <c r="AC71" s="54">
        <v>30.141704610000001</v>
      </c>
      <c r="AD71" s="54">
        <v>6.1417580000000003</v>
      </c>
      <c r="AE71" s="54">
        <v>25.512281890000001</v>
      </c>
      <c r="AF71" s="54">
        <v>36850.574647189998</v>
      </c>
      <c r="AG71" s="54">
        <v>164.06957641</v>
      </c>
      <c r="AH71" s="54">
        <v>623.21762424999997</v>
      </c>
      <c r="AI71" s="54">
        <v>260.43996516999999</v>
      </c>
      <c r="AJ71" s="54">
        <v>353.19313638</v>
      </c>
      <c r="AK71" s="54">
        <v>17.118079389999998</v>
      </c>
      <c r="AL71" s="54">
        <v>124.34174864000001</v>
      </c>
      <c r="AM71" s="54">
        <v>334.70585072</v>
      </c>
      <c r="AN71" s="54">
        <v>68084.84103204</v>
      </c>
      <c r="AO71" s="54">
        <v>7050.9407140900003</v>
      </c>
      <c r="AP71" s="54">
        <v>24684.697081859998</v>
      </c>
      <c r="AQ71" s="54">
        <v>8139.8844947899997</v>
      </c>
      <c r="AR71" s="52">
        <f t="shared" si="0"/>
        <v>2072523.6856532891</v>
      </c>
    </row>
    <row r="72" spans="1:44" s="54" customFormat="1" x14ac:dyDescent="0.2">
      <c r="A72" s="4" t="s">
        <v>179</v>
      </c>
      <c r="B72" s="5">
        <v>0</v>
      </c>
      <c r="C72" s="5">
        <v>7.9943554900000002</v>
      </c>
      <c r="D72" s="54">
        <v>0</v>
      </c>
      <c r="E72" s="54">
        <v>30.53463361</v>
      </c>
      <c r="F72" s="54">
        <v>0</v>
      </c>
      <c r="G72" s="54">
        <v>0</v>
      </c>
      <c r="H72" s="54">
        <v>0</v>
      </c>
      <c r="I72" s="54">
        <v>0</v>
      </c>
      <c r="J72" s="54">
        <v>4.6795251999999996</v>
      </c>
      <c r="K72" s="54">
        <v>0</v>
      </c>
      <c r="L72" s="54">
        <v>129.21680189</v>
      </c>
      <c r="M72" s="54">
        <v>0</v>
      </c>
      <c r="N72" s="54">
        <v>7.4755582699999996</v>
      </c>
      <c r="O72" s="54">
        <v>139.65911936000001</v>
      </c>
      <c r="P72" s="54">
        <v>22.693573600000001</v>
      </c>
      <c r="Q72" s="54">
        <v>68.697601640000002</v>
      </c>
      <c r="R72" s="54">
        <v>14.302603939999999</v>
      </c>
      <c r="S72" s="54">
        <v>152.82720739999999</v>
      </c>
      <c r="T72" s="54">
        <v>0</v>
      </c>
      <c r="U72" s="54">
        <v>0</v>
      </c>
      <c r="V72" s="54">
        <v>8.3180582399999992</v>
      </c>
      <c r="W72" s="54">
        <v>153.62682670999999</v>
      </c>
      <c r="X72" s="54">
        <v>93.8245</v>
      </c>
      <c r="Y72" s="54">
        <v>18.52339508</v>
      </c>
      <c r="Z72" s="54">
        <v>0</v>
      </c>
      <c r="AA72" s="54">
        <v>0</v>
      </c>
      <c r="AB72" s="54">
        <v>21.264343090000001</v>
      </c>
      <c r="AC72" s="54">
        <v>9.8614864200000003</v>
      </c>
      <c r="AD72" s="54">
        <v>0</v>
      </c>
      <c r="AE72" s="54">
        <v>0</v>
      </c>
      <c r="AF72" s="54">
        <v>0</v>
      </c>
      <c r="AG72" s="54">
        <v>0.60417149999999997</v>
      </c>
      <c r="AH72" s="54">
        <v>4658.5437480000001</v>
      </c>
      <c r="AI72" s="54">
        <v>0</v>
      </c>
      <c r="AJ72" s="54">
        <v>0</v>
      </c>
      <c r="AK72" s="54">
        <v>0</v>
      </c>
      <c r="AL72" s="54">
        <v>3.414984955</v>
      </c>
      <c r="AM72" s="54">
        <v>17.783198729999999</v>
      </c>
      <c r="AN72" s="54">
        <v>28.532577270000001</v>
      </c>
      <c r="AO72" s="54">
        <v>22.031756619999999</v>
      </c>
      <c r="AP72" s="54">
        <v>225.59895223999999</v>
      </c>
      <c r="AQ72" s="54">
        <v>0</v>
      </c>
      <c r="AR72" s="52">
        <f t="shared" si="0"/>
        <v>5840.0089792549998</v>
      </c>
    </row>
    <row r="73" spans="1:44" s="52" customFormat="1" x14ac:dyDescent="0.2">
      <c r="A73" s="7" t="s">
        <v>180</v>
      </c>
      <c r="B73" s="5">
        <v>0</v>
      </c>
      <c r="C73" s="5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2">
        <f t="shared" si="0"/>
        <v>0</v>
      </c>
    </row>
    <row r="74" spans="1:44" s="52" customFormat="1" x14ac:dyDescent="0.2">
      <c r="A74" s="7" t="s">
        <v>181</v>
      </c>
      <c r="B74" s="8">
        <v>0</v>
      </c>
      <c r="C74" s="8">
        <v>473.74157018</v>
      </c>
      <c r="D74" s="52">
        <v>8078.4051020400002</v>
      </c>
      <c r="E74" s="52">
        <v>150642.25212226299</v>
      </c>
      <c r="F74" s="52">
        <v>814.22501874</v>
      </c>
      <c r="G74" s="52">
        <v>144.35935542999999</v>
      </c>
      <c r="H74" s="52">
        <v>0</v>
      </c>
      <c r="I74" s="52">
        <v>0</v>
      </c>
      <c r="J74" s="52">
        <v>13.47646501</v>
      </c>
      <c r="K74" s="52">
        <v>8.5156493399999995</v>
      </c>
      <c r="L74" s="52">
        <v>660.01492212000005</v>
      </c>
      <c r="M74" s="52">
        <v>80.252209559999997</v>
      </c>
      <c r="N74" s="52">
        <v>11.073895520000001</v>
      </c>
      <c r="O74" s="52">
        <v>49.764081570000002</v>
      </c>
      <c r="P74" s="52">
        <v>172.89014588000001</v>
      </c>
      <c r="Q74" s="52">
        <v>302.03740140999997</v>
      </c>
      <c r="R74" s="52">
        <v>4333.9870455500004</v>
      </c>
      <c r="S74" s="52">
        <v>10740.499319349999</v>
      </c>
      <c r="T74" s="52">
        <v>604.62245407</v>
      </c>
      <c r="U74" s="52">
        <v>1235.53132648</v>
      </c>
      <c r="V74" s="52">
        <v>5274.2964524999998</v>
      </c>
      <c r="W74" s="52">
        <v>822.50952818999997</v>
      </c>
      <c r="X74" s="52">
        <v>5224.02806409</v>
      </c>
      <c r="Y74" s="52">
        <v>3065.6952321600002</v>
      </c>
      <c r="Z74" s="52">
        <v>92.364246030000004</v>
      </c>
      <c r="AA74" s="52">
        <v>150.47936350000001</v>
      </c>
      <c r="AB74" s="52">
        <v>1021.62090227</v>
      </c>
      <c r="AC74" s="52">
        <v>6.79244805</v>
      </c>
      <c r="AD74" s="52">
        <v>0.59592400000000001</v>
      </c>
      <c r="AE74" s="52">
        <v>0</v>
      </c>
      <c r="AF74" s="52">
        <v>2922.0238705199999</v>
      </c>
      <c r="AG74" s="52">
        <v>511.15185703999998</v>
      </c>
      <c r="AH74" s="52">
        <v>989.53217199000005</v>
      </c>
      <c r="AI74" s="52">
        <v>4233.00372436</v>
      </c>
      <c r="AJ74" s="52">
        <v>300.32236319999998</v>
      </c>
      <c r="AK74" s="52">
        <v>401.94158620000002</v>
      </c>
      <c r="AL74" s="52">
        <v>88.840183289999999</v>
      </c>
      <c r="AM74" s="52">
        <v>15295.40625228</v>
      </c>
      <c r="AN74" s="52">
        <v>20576.081811758999</v>
      </c>
      <c r="AO74" s="52">
        <v>3860.2930700900001</v>
      </c>
      <c r="AP74" s="52">
        <v>7119.1865251400004</v>
      </c>
      <c r="AQ74" s="52">
        <v>1571.3136573700001</v>
      </c>
      <c r="AR74" s="52">
        <f t="shared" si="0"/>
        <v>251893.12731854196</v>
      </c>
    </row>
    <row r="75" spans="1:44" s="54" customFormat="1" x14ac:dyDescent="0.2">
      <c r="A75" s="4" t="s">
        <v>182</v>
      </c>
      <c r="B75" s="8">
        <v>0</v>
      </c>
      <c r="C75" s="8">
        <v>473.74157018</v>
      </c>
      <c r="D75" s="52">
        <v>3006.0945496200002</v>
      </c>
      <c r="E75" s="52">
        <v>140363.94331726301</v>
      </c>
      <c r="F75" s="52">
        <v>196.06851732999999</v>
      </c>
      <c r="G75" s="52">
        <v>137.65177772999999</v>
      </c>
      <c r="H75" s="52">
        <v>0</v>
      </c>
      <c r="I75" s="52">
        <v>0</v>
      </c>
      <c r="J75" s="52">
        <v>13.47646501</v>
      </c>
      <c r="K75" s="52">
        <v>8.5156493399999995</v>
      </c>
      <c r="L75" s="52">
        <v>611.48558393999997</v>
      </c>
      <c r="M75" s="52">
        <v>80.252209559999997</v>
      </c>
      <c r="N75" s="52">
        <v>11.073895520000001</v>
      </c>
      <c r="O75" s="52">
        <v>49.764081570000002</v>
      </c>
      <c r="P75" s="52">
        <v>172.89014588000001</v>
      </c>
      <c r="Q75" s="52">
        <v>302.03740140999997</v>
      </c>
      <c r="R75" s="52">
        <v>4333.9870455500004</v>
      </c>
      <c r="S75" s="52">
        <v>9076.1731932599996</v>
      </c>
      <c r="T75" s="52">
        <v>604.62245407</v>
      </c>
      <c r="U75" s="52">
        <v>610.73086448000004</v>
      </c>
      <c r="V75" s="52">
        <v>5274.2964524999998</v>
      </c>
      <c r="W75" s="52">
        <v>822.50952818999997</v>
      </c>
      <c r="X75" s="52">
        <v>4610.7191231799998</v>
      </c>
      <c r="Y75" s="52">
        <v>2720.8830290599999</v>
      </c>
      <c r="Z75" s="52">
        <v>84.205916799999997</v>
      </c>
      <c r="AA75" s="52">
        <v>150.47936350000001</v>
      </c>
      <c r="AB75" s="52">
        <v>1021.62090227</v>
      </c>
      <c r="AC75" s="52">
        <v>6.79244805</v>
      </c>
      <c r="AD75" s="52">
        <v>0.59592400000000001</v>
      </c>
      <c r="AE75" s="52">
        <v>0</v>
      </c>
      <c r="AF75" s="52">
        <v>2922.0238705199999</v>
      </c>
      <c r="AG75" s="52">
        <v>511.15185703999998</v>
      </c>
      <c r="AH75" s="52">
        <v>989.53217199000005</v>
      </c>
      <c r="AI75" s="52">
        <v>3487.69265382</v>
      </c>
      <c r="AJ75" s="52">
        <v>300.32236319999998</v>
      </c>
      <c r="AK75" s="52">
        <v>401.94158620000002</v>
      </c>
      <c r="AL75" s="52">
        <v>88.840183289999999</v>
      </c>
      <c r="AM75" s="52">
        <v>571.39923957999997</v>
      </c>
      <c r="AN75" s="52">
        <v>20576.081811758999</v>
      </c>
      <c r="AO75" s="52">
        <v>3860.2930700900001</v>
      </c>
      <c r="AP75" s="52">
        <v>7107.2266657500004</v>
      </c>
      <c r="AQ75" s="52">
        <v>1571.3136573700001</v>
      </c>
      <c r="AR75" s="52">
        <f t="shared" si="0"/>
        <v>217132.430539872</v>
      </c>
    </row>
    <row r="76" spans="1:44" s="54" customFormat="1" x14ac:dyDescent="0.2">
      <c r="A76" s="4" t="s">
        <v>183</v>
      </c>
      <c r="B76" s="5">
        <v>0</v>
      </c>
      <c r="C76" s="5">
        <v>473.74157018</v>
      </c>
      <c r="D76" s="54">
        <v>2071.3633922099998</v>
      </c>
      <c r="E76" s="54">
        <v>55836.937578999998</v>
      </c>
      <c r="F76" s="54">
        <v>196.06851732999999</v>
      </c>
      <c r="G76" s="54">
        <v>67.651778730000004</v>
      </c>
      <c r="H76" s="54">
        <v>0</v>
      </c>
      <c r="I76" s="54">
        <v>0</v>
      </c>
      <c r="J76" s="54">
        <v>13.47646501</v>
      </c>
      <c r="K76" s="54">
        <v>8.5156493399999995</v>
      </c>
      <c r="L76" s="54">
        <v>611.48558393999997</v>
      </c>
      <c r="M76" s="54">
        <v>80.252209559999997</v>
      </c>
      <c r="N76" s="54">
        <v>11.073895520000001</v>
      </c>
      <c r="O76" s="54">
        <v>49.764081570000002</v>
      </c>
      <c r="P76" s="54">
        <v>172.89014588000001</v>
      </c>
      <c r="Q76" s="54">
        <v>302.03740140999997</v>
      </c>
      <c r="R76" s="54">
        <v>847.71849843999996</v>
      </c>
      <c r="S76" s="54">
        <v>1940.48168265</v>
      </c>
      <c r="T76" s="54">
        <v>590.83645406999995</v>
      </c>
      <c r="U76" s="54">
        <v>597.73490251999999</v>
      </c>
      <c r="V76" s="54">
        <v>2903.38818739</v>
      </c>
      <c r="W76" s="54">
        <v>822.50952818999997</v>
      </c>
      <c r="X76" s="54">
        <v>1002.67463976</v>
      </c>
      <c r="Y76" s="54">
        <v>2265.7727586800002</v>
      </c>
      <c r="Z76" s="54">
        <v>60.90630153</v>
      </c>
      <c r="AA76" s="54">
        <v>84.215363499999995</v>
      </c>
      <c r="AB76" s="54">
        <v>1002.51607588</v>
      </c>
      <c r="AC76" s="54">
        <v>6.79244805</v>
      </c>
      <c r="AD76" s="54">
        <v>0.59592400000000001</v>
      </c>
      <c r="AE76" s="54">
        <v>0</v>
      </c>
      <c r="AF76" s="54">
        <v>2454.8447334699999</v>
      </c>
      <c r="AG76" s="54">
        <v>81.914111879999993</v>
      </c>
      <c r="AH76" s="54">
        <v>989.53217199000005</v>
      </c>
      <c r="AI76" s="54">
        <v>449.88486004999999</v>
      </c>
      <c r="AJ76" s="54">
        <v>300.32236319999998</v>
      </c>
      <c r="AK76" s="54">
        <v>401.94158620000002</v>
      </c>
      <c r="AL76" s="54">
        <v>88.840183289999999</v>
      </c>
      <c r="AM76" s="54">
        <v>568.91808042000002</v>
      </c>
      <c r="AN76" s="54">
        <v>11461.380437649999</v>
      </c>
      <c r="AO76" s="54">
        <v>2142.6753997699998</v>
      </c>
      <c r="AP76" s="54">
        <v>2965.5844968599999</v>
      </c>
      <c r="AQ76" s="54">
        <v>1080.1628005</v>
      </c>
      <c r="AR76" s="52">
        <f t="shared" si="0"/>
        <v>95007.402259620008</v>
      </c>
    </row>
    <row r="77" spans="1:44" s="52" customFormat="1" x14ac:dyDescent="0.2">
      <c r="A77" s="7" t="s">
        <v>184</v>
      </c>
      <c r="B77" s="5">
        <v>0</v>
      </c>
      <c r="C77" s="5">
        <v>0</v>
      </c>
      <c r="D77" s="54">
        <v>934.73115741000004</v>
      </c>
      <c r="E77" s="54">
        <v>84527.005738263004</v>
      </c>
      <c r="F77" s="54">
        <v>0</v>
      </c>
      <c r="G77" s="54">
        <v>69.999999000000003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3486.2685471099999</v>
      </c>
      <c r="S77" s="54">
        <v>7135.6915106099996</v>
      </c>
      <c r="T77" s="54">
        <v>13.786</v>
      </c>
      <c r="U77" s="54">
        <v>12.995961960000001</v>
      </c>
      <c r="V77" s="54">
        <v>2370.9082651099998</v>
      </c>
      <c r="W77" s="54">
        <v>0</v>
      </c>
      <c r="X77" s="54">
        <v>3608.0444834199998</v>
      </c>
      <c r="Y77" s="54">
        <v>455.11027037999997</v>
      </c>
      <c r="Z77" s="54">
        <v>23.29961527</v>
      </c>
      <c r="AA77" s="54">
        <v>66.263999999999996</v>
      </c>
      <c r="AB77" s="54">
        <v>19.104826389999999</v>
      </c>
      <c r="AC77" s="54">
        <v>0</v>
      </c>
      <c r="AD77" s="54">
        <v>0</v>
      </c>
      <c r="AE77" s="54">
        <v>0</v>
      </c>
      <c r="AF77" s="54">
        <v>467.17913705000001</v>
      </c>
      <c r="AG77" s="54">
        <v>429.23774515999997</v>
      </c>
      <c r="AH77" s="54">
        <v>0</v>
      </c>
      <c r="AI77" s="54">
        <v>3037.80779377</v>
      </c>
      <c r="AJ77" s="54">
        <v>0</v>
      </c>
      <c r="AK77" s="54">
        <v>0</v>
      </c>
      <c r="AL77" s="54">
        <v>0</v>
      </c>
      <c r="AM77" s="54">
        <v>2.4811591599999998</v>
      </c>
      <c r="AN77" s="54">
        <v>9114.7013741089995</v>
      </c>
      <c r="AO77" s="54">
        <v>1717.6176703199999</v>
      </c>
      <c r="AP77" s="54">
        <v>4141.64216889</v>
      </c>
      <c r="AQ77" s="54">
        <v>491.15085686999998</v>
      </c>
      <c r="AR77" s="52">
        <f t="shared" ref="AR77:AR134" si="1">SUM(B77:AQ77)</f>
        <v>122125.02828025202</v>
      </c>
    </row>
    <row r="78" spans="1:44" s="54" customFormat="1" x14ac:dyDescent="0.2">
      <c r="A78" s="4" t="s">
        <v>185</v>
      </c>
      <c r="B78" s="8">
        <v>0</v>
      </c>
      <c r="C78" s="8">
        <v>0</v>
      </c>
      <c r="D78" s="52">
        <v>72.310552329999993</v>
      </c>
      <c r="E78" s="52">
        <v>166.30880500000001</v>
      </c>
      <c r="F78" s="52">
        <v>618.15650141000003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1236.1672890899999</v>
      </c>
      <c r="T78" s="52">
        <v>0</v>
      </c>
      <c r="U78" s="52">
        <v>0</v>
      </c>
      <c r="V78" s="52">
        <v>0</v>
      </c>
      <c r="W78" s="52">
        <v>0</v>
      </c>
      <c r="X78" s="52">
        <v>0</v>
      </c>
      <c r="Y78" s="52">
        <v>344.81220309999998</v>
      </c>
      <c r="Z78" s="52">
        <v>0</v>
      </c>
      <c r="AA78" s="52">
        <v>0</v>
      </c>
      <c r="AB78" s="52">
        <v>0</v>
      </c>
      <c r="AC78" s="52">
        <v>0</v>
      </c>
      <c r="AD78" s="52">
        <v>0</v>
      </c>
      <c r="AE78" s="52">
        <v>0</v>
      </c>
      <c r="AF78" s="52">
        <v>0</v>
      </c>
      <c r="AG78" s="52">
        <v>0</v>
      </c>
      <c r="AH78" s="52">
        <v>0</v>
      </c>
      <c r="AI78" s="52">
        <v>745.31107053999995</v>
      </c>
      <c r="AJ78" s="52">
        <v>0</v>
      </c>
      <c r="AK78" s="52">
        <v>0</v>
      </c>
      <c r="AL78" s="52">
        <v>0</v>
      </c>
      <c r="AM78" s="52">
        <v>0</v>
      </c>
      <c r="AN78" s="52">
        <v>0</v>
      </c>
      <c r="AO78" s="52">
        <v>0</v>
      </c>
      <c r="AP78" s="52">
        <v>11.95985939</v>
      </c>
      <c r="AQ78" s="52">
        <v>0</v>
      </c>
      <c r="AR78" s="52">
        <f t="shared" si="1"/>
        <v>3195.02628086</v>
      </c>
    </row>
    <row r="79" spans="1:44" s="54" customFormat="1" x14ac:dyDescent="0.2">
      <c r="A79" s="4" t="s">
        <v>186</v>
      </c>
      <c r="B79" s="5">
        <v>0</v>
      </c>
      <c r="C79" s="5">
        <v>0</v>
      </c>
      <c r="D79" s="54">
        <v>72.310552329999993</v>
      </c>
      <c r="E79" s="54">
        <v>166.30880500000001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1231.5763167699999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745.31107053999995</v>
      </c>
      <c r="AJ79" s="54">
        <v>0</v>
      </c>
      <c r="AK79" s="54">
        <v>0</v>
      </c>
      <c r="AL79" s="54">
        <v>0</v>
      </c>
      <c r="AM79" s="54">
        <v>0</v>
      </c>
      <c r="AN79" s="54">
        <v>0</v>
      </c>
      <c r="AO79" s="54">
        <v>0</v>
      </c>
      <c r="AP79" s="54">
        <v>0</v>
      </c>
      <c r="AQ79" s="54">
        <v>0</v>
      </c>
      <c r="AR79" s="52">
        <f t="shared" si="1"/>
        <v>2215.5067446399999</v>
      </c>
    </row>
    <row r="80" spans="1:44" s="52" customFormat="1" x14ac:dyDescent="0.2">
      <c r="A80" s="7" t="s">
        <v>187</v>
      </c>
      <c r="B80" s="5">
        <v>0</v>
      </c>
      <c r="C80" s="5">
        <v>0</v>
      </c>
      <c r="D80" s="54">
        <v>0</v>
      </c>
      <c r="E80" s="54">
        <v>0</v>
      </c>
      <c r="F80" s="54">
        <v>618.15650141000003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4.5909723199999997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344.81220309999998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0</v>
      </c>
      <c r="AF80" s="54">
        <v>0</v>
      </c>
      <c r="AG80" s="54">
        <v>0</v>
      </c>
      <c r="AH80" s="54">
        <v>0</v>
      </c>
      <c r="AI80" s="54">
        <v>0</v>
      </c>
      <c r="AJ80" s="54">
        <v>0</v>
      </c>
      <c r="AK80" s="54">
        <v>0</v>
      </c>
      <c r="AL80" s="54">
        <v>0</v>
      </c>
      <c r="AM80" s="54">
        <v>0</v>
      </c>
      <c r="AN80" s="54">
        <v>0</v>
      </c>
      <c r="AO80" s="54">
        <v>0</v>
      </c>
      <c r="AP80" s="54">
        <v>11.95985939</v>
      </c>
      <c r="AQ80" s="54">
        <v>0</v>
      </c>
      <c r="AR80" s="52">
        <f t="shared" si="1"/>
        <v>979.51953621999996</v>
      </c>
    </row>
    <row r="81" spans="1:44" s="54" customFormat="1" x14ac:dyDescent="0.2">
      <c r="A81" s="4" t="s">
        <v>172</v>
      </c>
      <c r="B81" s="8">
        <v>0</v>
      </c>
      <c r="C81" s="8">
        <v>0</v>
      </c>
      <c r="D81" s="52">
        <v>5000.00000009</v>
      </c>
      <c r="E81" s="52">
        <v>10112</v>
      </c>
      <c r="F81" s="52">
        <v>0</v>
      </c>
      <c r="G81" s="52">
        <v>6.7075776999999999</v>
      </c>
      <c r="H81" s="52">
        <v>0</v>
      </c>
      <c r="I81" s="52">
        <v>0</v>
      </c>
      <c r="J81" s="52">
        <v>0</v>
      </c>
      <c r="K81" s="52">
        <v>0</v>
      </c>
      <c r="L81" s="52">
        <v>48.529338180000003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428.15883700000001</v>
      </c>
      <c r="T81" s="52">
        <v>0</v>
      </c>
      <c r="U81" s="52">
        <v>624.80046200000004</v>
      </c>
      <c r="V81" s="52">
        <v>0</v>
      </c>
      <c r="W81" s="52">
        <v>0</v>
      </c>
      <c r="X81" s="52">
        <v>613.30894091000005</v>
      </c>
      <c r="Y81" s="52">
        <v>0</v>
      </c>
      <c r="Z81" s="52">
        <v>8.1583292299999997</v>
      </c>
      <c r="AA81" s="52">
        <v>0</v>
      </c>
      <c r="AB81" s="52">
        <v>0</v>
      </c>
      <c r="AC81" s="52">
        <v>0</v>
      </c>
      <c r="AD81" s="52">
        <v>0</v>
      </c>
      <c r="AE81" s="52">
        <v>0</v>
      </c>
      <c r="AF81" s="52">
        <v>0</v>
      </c>
      <c r="AG81" s="52">
        <v>0</v>
      </c>
      <c r="AH81" s="52">
        <v>0</v>
      </c>
      <c r="AI81" s="52">
        <v>0</v>
      </c>
      <c r="AJ81" s="52">
        <v>0</v>
      </c>
      <c r="AK81" s="52">
        <v>0</v>
      </c>
      <c r="AL81" s="52">
        <v>0</v>
      </c>
      <c r="AM81" s="52">
        <v>14724.0070127</v>
      </c>
      <c r="AN81" s="52">
        <v>0</v>
      </c>
      <c r="AO81" s="52">
        <v>0</v>
      </c>
      <c r="AP81" s="52">
        <v>0</v>
      </c>
      <c r="AQ81" s="52">
        <v>0</v>
      </c>
      <c r="AR81" s="52">
        <f t="shared" si="1"/>
        <v>31565.670497809999</v>
      </c>
    </row>
    <row r="82" spans="1:44" s="54" customFormat="1" x14ac:dyDescent="0.2">
      <c r="A82" s="4" t="s">
        <v>173</v>
      </c>
      <c r="B82" s="5">
        <v>0</v>
      </c>
      <c r="C82" s="5">
        <v>0</v>
      </c>
      <c r="D82" s="54">
        <v>5000.00000009</v>
      </c>
      <c r="E82" s="54">
        <v>10112</v>
      </c>
      <c r="F82" s="54">
        <v>0</v>
      </c>
      <c r="G82" s="54">
        <v>6.7075776999999999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  <c r="AE82" s="54">
        <v>0</v>
      </c>
      <c r="AF82" s="54">
        <v>0</v>
      </c>
      <c r="AG82" s="54">
        <v>0</v>
      </c>
      <c r="AH82" s="54">
        <v>0</v>
      </c>
      <c r="AI82" s="54">
        <v>0</v>
      </c>
      <c r="AJ82" s="54">
        <v>0</v>
      </c>
      <c r="AK82" s="54">
        <v>0</v>
      </c>
      <c r="AL82" s="54">
        <v>0</v>
      </c>
      <c r="AM82" s="54">
        <v>14724.0070127</v>
      </c>
      <c r="AN82" s="54">
        <v>0</v>
      </c>
      <c r="AO82" s="54">
        <v>0</v>
      </c>
      <c r="AP82" s="54">
        <v>0</v>
      </c>
      <c r="AQ82" s="54">
        <v>0</v>
      </c>
      <c r="AR82" s="52">
        <f t="shared" si="1"/>
        <v>29842.714590489999</v>
      </c>
    </row>
    <row r="83" spans="1:44" s="54" customFormat="1" x14ac:dyDescent="0.2">
      <c r="A83" s="4" t="s">
        <v>174</v>
      </c>
      <c r="B83" s="5">
        <v>0</v>
      </c>
      <c r="C83" s="5">
        <v>0</v>
      </c>
      <c r="D83" s="54">
        <v>5000.00000009</v>
      </c>
      <c r="E83" s="54">
        <v>10112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4">
        <v>0</v>
      </c>
      <c r="AF83" s="54">
        <v>0</v>
      </c>
      <c r="AG83" s="54">
        <v>0</v>
      </c>
      <c r="AH83" s="54">
        <v>0</v>
      </c>
      <c r="AI83" s="54">
        <v>0</v>
      </c>
      <c r="AJ83" s="54">
        <v>0</v>
      </c>
      <c r="AK83" s="54">
        <v>0</v>
      </c>
      <c r="AL83" s="54">
        <v>0</v>
      </c>
      <c r="AM83" s="54">
        <v>0</v>
      </c>
      <c r="AN83" s="54">
        <v>0</v>
      </c>
      <c r="AO83" s="54">
        <v>0</v>
      </c>
      <c r="AP83" s="54">
        <v>0</v>
      </c>
      <c r="AQ83" s="54">
        <v>0</v>
      </c>
      <c r="AR83" s="52">
        <f t="shared" si="1"/>
        <v>15112.00000009</v>
      </c>
    </row>
    <row r="84" spans="1:44" s="54" customFormat="1" x14ac:dyDescent="0.2">
      <c r="A84" s="4" t="s">
        <v>188</v>
      </c>
      <c r="B84" s="5">
        <v>0</v>
      </c>
      <c r="C84" s="5">
        <v>0</v>
      </c>
      <c r="D84" s="54">
        <v>0</v>
      </c>
      <c r="E84" s="54">
        <v>0</v>
      </c>
      <c r="F84" s="54">
        <v>0</v>
      </c>
      <c r="G84" s="54">
        <v>6.7075776999999999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2">
        <f t="shared" si="1"/>
        <v>6.7075776999999999</v>
      </c>
    </row>
    <row r="85" spans="1:44" s="54" customFormat="1" x14ac:dyDescent="0.2">
      <c r="A85" s="4" t="s">
        <v>189</v>
      </c>
      <c r="B85" s="5">
        <v>0</v>
      </c>
      <c r="C85" s="5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0</v>
      </c>
      <c r="AJ85" s="54">
        <v>0</v>
      </c>
      <c r="AK85" s="54">
        <v>0</v>
      </c>
      <c r="AL85" s="54">
        <v>0</v>
      </c>
      <c r="AM85" s="54">
        <v>14724.0070127</v>
      </c>
      <c r="AN85" s="54">
        <v>0</v>
      </c>
      <c r="AO85" s="54">
        <v>0</v>
      </c>
      <c r="AP85" s="54">
        <v>0</v>
      </c>
      <c r="AQ85" s="54">
        <v>0</v>
      </c>
      <c r="AR85" s="52">
        <f t="shared" si="1"/>
        <v>14724.0070127</v>
      </c>
    </row>
    <row r="86" spans="1:44" s="54" customFormat="1" x14ac:dyDescent="0.2">
      <c r="A86" s="4" t="s">
        <v>175</v>
      </c>
      <c r="B86" s="5">
        <v>0</v>
      </c>
      <c r="C86" s="5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  <c r="AF86" s="54">
        <v>0</v>
      </c>
      <c r="AG86" s="54">
        <v>0</v>
      </c>
      <c r="AH86" s="54">
        <v>0</v>
      </c>
      <c r="AI86" s="54">
        <v>0</v>
      </c>
      <c r="AJ86" s="54">
        <v>0</v>
      </c>
      <c r="AK86" s="54">
        <v>0</v>
      </c>
      <c r="AL86" s="54">
        <v>0</v>
      </c>
      <c r="AM86" s="54">
        <v>0</v>
      </c>
      <c r="AN86" s="54">
        <v>0</v>
      </c>
      <c r="AO86" s="54">
        <v>0</v>
      </c>
      <c r="AP86" s="54">
        <v>0</v>
      </c>
      <c r="AQ86" s="54">
        <v>0</v>
      </c>
      <c r="AR86" s="52">
        <f t="shared" si="1"/>
        <v>0</v>
      </c>
    </row>
    <row r="87" spans="1:44" s="54" customFormat="1" x14ac:dyDescent="0.2">
      <c r="A87" s="4" t="s">
        <v>177</v>
      </c>
      <c r="B87" s="5">
        <v>0</v>
      </c>
      <c r="C87" s="5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v>0</v>
      </c>
      <c r="AH87" s="54">
        <v>0</v>
      </c>
      <c r="AI87" s="54">
        <v>0</v>
      </c>
      <c r="AJ87" s="54">
        <v>0</v>
      </c>
      <c r="AK87" s="54">
        <v>0</v>
      </c>
      <c r="AL87" s="54">
        <v>0</v>
      </c>
      <c r="AM87" s="54">
        <v>0</v>
      </c>
      <c r="AN87" s="54">
        <v>0</v>
      </c>
      <c r="AO87" s="54">
        <v>0</v>
      </c>
      <c r="AP87" s="54">
        <v>0</v>
      </c>
      <c r="AQ87" s="54">
        <v>0</v>
      </c>
      <c r="AR87" s="52">
        <f t="shared" si="1"/>
        <v>0</v>
      </c>
    </row>
    <row r="88" spans="1:44" s="54" customFormat="1" x14ac:dyDescent="0.2">
      <c r="A88" s="4" t="s">
        <v>178</v>
      </c>
      <c r="B88" s="5">
        <v>0</v>
      </c>
      <c r="C88" s="5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48.529338180000003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428.15883700000001</v>
      </c>
      <c r="T88" s="54">
        <v>0</v>
      </c>
      <c r="U88" s="54">
        <v>624.80046200000004</v>
      </c>
      <c r="V88" s="54">
        <v>0</v>
      </c>
      <c r="W88" s="54">
        <v>0</v>
      </c>
      <c r="X88" s="54">
        <v>613.30894091000005</v>
      </c>
      <c r="Y88" s="54">
        <v>0</v>
      </c>
      <c r="Z88" s="54">
        <v>5.45</v>
      </c>
      <c r="AA88" s="54">
        <v>0</v>
      </c>
      <c r="AB88" s="54">
        <v>0</v>
      </c>
      <c r="AC88" s="54">
        <v>0</v>
      </c>
      <c r="AD88" s="54">
        <v>0</v>
      </c>
      <c r="AE88" s="54">
        <v>0</v>
      </c>
      <c r="AF88" s="54">
        <v>0</v>
      </c>
      <c r="AG88" s="54">
        <v>0</v>
      </c>
      <c r="AH88" s="54">
        <v>0</v>
      </c>
      <c r="AI88" s="54">
        <v>0</v>
      </c>
      <c r="AJ88" s="54">
        <v>0</v>
      </c>
      <c r="AK88" s="54">
        <v>0</v>
      </c>
      <c r="AL88" s="54">
        <v>0</v>
      </c>
      <c r="AM88" s="54">
        <v>0</v>
      </c>
      <c r="AN88" s="54">
        <v>0</v>
      </c>
      <c r="AO88" s="54">
        <v>0</v>
      </c>
      <c r="AP88" s="54">
        <v>0</v>
      </c>
      <c r="AQ88" s="54">
        <v>0</v>
      </c>
      <c r="AR88" s="52">
        <f t="shared" si="1"/>
        <v>1720.2475780900002</v>
      </c>
    </row>
    <row r="89" spans="1:44" s="52" customFormat="1" x14ac:dyDescent="0.2">
      <c r="A89" s="7" t="s">
        <v>190</v>
      </c>
      <c r="B89" s="5">
        <v>0</v>
      </c>
      <c r="C89" s="5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4">
        <v>2.7083292299999999</v>
      </c>
      <c r="AA89" s="54">
        <v>0</v>
      </c>
      <c r="AB89" s="54">
        <v>0</v>
      </c>
      <c r="AC89" s="54">
        <v>0</v>
      </c>
      <c r="AD89" s="54">
        <v>0</v>
      </c>
      <c r="AE89" s="54">
        <v>0</v>
      </c>
      <c r="AF89" s="54">
        <v>0</v>
      </c>
      <c r="AG89" s="54">
        <v>0</v>
      </c>
      <c r="AH89" s="54">
        <v>0</v>
      </c>
      <c r="AI89" s="54">
        <v>0</v>
      </c>
      <c r="AJ89" s="54">
        <v>0</v>
      </c>
      <c r="AK89" s="54">
        <v>0</v>
      </c>
      <c r="AL89" s="54">
        <v>0</v>
      </c>
      <c r="AM89" s="54">
        <v>0</v>
      </c>
      <c r="AN89" s="54">
        <v>0</v>
      </c>
      <c r="AO89" s="54">
        <v>0</v>
      </c>
      <c r="AP89" s="54">
        <v>0</v>
      </c>
      <c r="AQ89" s="54">
        <v>0</v>
      </c>
      <c r="AR89" s="52">
        <f t="shared" si="1"/>
        <v>2.7083292299999999</v>
      </c>
    </row>
    <row r="90" spans="1:44" s="54" customFormat="1" x14ac:dyDescent="0.2">
      <c r="A90" s="4" t="s">
        <v>191</v>
      </c>
      <c r="B90" s="8">
        <v>0</v>
      </c>
      <c r="C90" s="8">
        <v>0</v>
      </c>
      <c r="D90" s="52">
        <v>-79.979393220000006</v>
      </c>
      <c r="E90" s="52">
        <v>2040.1763010540001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-632.91049326999996</v>
      </c>
      <c r="T90" s="52">
        <v>2390.3888504400002</v>
      </c>
      <c r="U90" s="52">
        <v>-16.639844530000001</v>
      </c>
      <c r="V90" s="52">
        <v>0</v>
      </c>
      <c r="W90" s="52">
        <v>0</v>
      </c>
      <c r="X90" s="52">
        <v>0</v>
      </c>
      <c r="Y90" s="52">
        <v>-42.513688690000002</v>
      </c>
      <c r="Z90" s="52">
        <v>0</v>
      </c>
      <c r="AA90" s="52">
        <v>257.9871665</v>
      </c>
      <c r="AB90" s="52">
        <v>-185.20735008</v>
      </c>
      <c r="AC90" s="52">
        <v>0</v>
      </c>
      <c r="AD90" s="52">
        <v>0</v>
      </c>
      <c r="AE90" s="52">
        <v>0</v>
      </c>
      <c r="AF90" s="52">
        <v>0</v>
      </c>
      <c r="AG90" s="52">
        <v>0</v>
      </c>
      <c r="AH90" s="52">
        <v>0</v>
      </c>
      <c r="AI90" s="52">
        <v>0</v>
      </c>
      <c r="AJ90" s="52">
        <v>0</v>
      </c>
      <c r="AK90" s="52">
        <v>0</v>
      </c>
      <c r="AL90" s="52">
        <v>0</v>
      </c>
      <c r="AM90" s="52">
        <v>0</v>
      </c>
      <c r="AN90" s="52">
        <v>-157.92556123</v>
      </c>
      <c r="AO90" s="52">
        <v>0</v>
      </c>
      <c r="AP90" s="52">
        <v>0</v>
      </c>
      <c r="AQ90" s="52">
        <v>-2.2000000000000002</v>
      </c>
      <c r="AR90" s="52">
        <f t="shared" si="1"/>
        <v>3571.1759869740004</v>
      </c>
    </row>
    <row r="91" spans="1:44" s="54" customFormat="1" x14ac:dyDescent="0.2">
      <c r="A91" s="4" t="s">
        <v>192</v>
      </c>
      <c r="B91" s="5">
        <v>0</v>
      </c>
      <c r="C91" s="5">
        <v>0</v>
      </c>
      <c r="D91" s="54">
        <v>1016.3434999999999</v>
      </c>
      <c r="E91" s="54">
        <v>8248.9907250399992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899.584114</v>
      </c>
      <c r="T91" s="54">
        <v>6330.3021200399999</v>
      </c>
      <c r="U91" s="54">
        <v>0</v>
      </c>
      <c r="V91" s="54">
        <v>0</v>
      </c>
      <c r="W91" s="54">
        <v>0</v>
      </c>
      <c r="X91" s="54">
        <v>0</v>
      </c>
      <c r="Y91" s="54">
        <v>559.40160000000003</v>
      </c>
      <c r="Z91" s="54">
        <v>0</v>
      </c>
      <c r="AA91" s="54">
        <v>739.84682013999998</v>
      </c>
      <c r="AB91" s="54">
        <v>4058.5846099999999</v>
      </c>
      <c r="AC91" s="54">
        <v>0</v>
      </c>
      <c r="AD91" s="54">
        <v>0</v>
      </c>
      <c r="AE91" s="54">
        <v>0</v>
      </c>
      <c r="AF91" s="54">
        <v>0</v>
      </c>
      <c r="AG91" s="54">
        <v>0</v>
      </c>
      <c r="AH91" s="54">
        <v>0</v>
      </c>
      <c r="AI91" s="54">
        <v>0</v>
      </c>
      <c r="AJ91" s="54">
        <v>0</v>
      </c>
      <c r="AK91" s="54">
        <v>0</v>
      </c>
      <c r="AL91" s="54">
        <v>0</v>
      </c>
      <c r="AM91" s="54">
        <v>0</v>
      </c>
      <c r="AN91" s="54">
        <v>0.25</v>
      </c>
      <c r="AO91" s="54">
        <v>0</v>
      </c>
      <c r="AP91" s="54">
        <v>0</v>
      </c>
      <c r="AQ91" s="54">
        <v>0</v>
      </c>
      <c r="AR91" s="52">
        <f t="shared" si="1"/>
        <v>21853.303489219994</v>
      </c>
    </row>
    <row r="92" spans="1:44" s="54" customFormat="1" x14ac:dyDescent="0.2">
      <c r="A92" s="4" t="s">
        <v>193</v>
      </c>
      <c r="B92" s="5">
        <v>0</v>
      </c>
      <c r="C92" s="5">
        <v>0</v>
      </c>
      <c r="D92" s="54">
        <v>1096.32289322</v>
      </c>
      <c r="E92" s="54">
        <v>6208.8144239860003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1532.49460727</v>
      </c>
      <c r="T92" s="54">
        <v>3939.9132696000001</v>
      </c>
      <c r="U92" s="54">
        <v>16.639844530000001</v>
      </c>
      <c r="V92" s="54">
        <v>0</v>
      </c>
      <c r="W92" s="54">
        <v>0</v>
      </c>
      <c r="X92" s="54">
        <v>0</v>
      </c>
      <c r="Y92" s="54">
        <v>601.91528869000001</v>
      </c>
      <c r="Z92" s="54">
        <v>0</v>
      </c>
      <c r="AA92" s="54">
        <v>481.85965363999998</v>
      </c>
      <c r="AB92" s="54">
        <v>4243.7919600799996</v>
      </c>
      <c r="AC92" s="54">
        <v>0</v>
      </c>
      <c r="AD92" s="54">
        <v>0</v>
      </c>
      <c r="AE92" s="54">
        <v>0</v>
      </c>
      <c r="AF92" s="54">
        <v>0</v>
      </c>
      <c r="AG92" s="54">
        <v>0</v>
      </c>
      <c r="AH92" s="54">
        <v>0</v>
      </c>
      <c r="AI92" s="54">
        <v>0</v>
      </c>
      <c r="AJ92" s="54">
        <v>0</v>
      </c>
      <c r="AK92" s="54">
        <v>0</v>
      </c>
      <c r="AL92" s="54">
        <v>0</v>
      </c>
      <c r="AM92" s="54">
        <v>0</v>
      </c>
      <c r="AN92" s="54">
        <v>158.17556123</v>
      </c>
      <c r="AO92" s="54">
        <v>0</v>
      </c>
      <c r="AP92" s="54">
        <v>0</v>
      </c>
      <c r="AQ92" s="54">
        <v>2.2000000000000002</v>
      </c>
      <c r="AR92" s="52">
        <f t="shared" si="1"/>
        <v>18282.127502245999</v>
      </c>
    </row>
    <row r="93" spans="1:44" s="54" customFormat="1" x14ac:dyDescent="0.2">
      <c r="A93" s="4" t="s">
        <v>194</v>
      </c>
      <c r="B93" s="5">
        <v>-60.134611040000003</v>
      </c>
      <c r="C93" s="5">
        <v>881.38385830200002</v>
      </c>
      <c r="D93" s="54">
        <v>-3322.8103370899998</v>
      </c>
      <c r="E93" s="54">
        <v>-247707.49027222081</v>
      </c>
      <c r="F93" s="54">
        <v>-3247.1664050099998</v>
      </c>
      <c r="G93" s="54">
        <v>-2131.7303597</v>
      </c>
      <c r="H93" s="54">
        <v>-725.62024295000003</v>
      </c>
      <c r="I93" s="54">
        <v>-71.065742204399996</v>
      </c>
      <c r="J93" s="54">
        <v>490.78344621000002</v>
      </c>
      <c r="K93" s="54">
        <v>-1087.9252612499999</v>
      </c>
      <c r="L93" s="54">
        <v>-7499.5304831900003</v>
      </c>
      <c r="M93" s="54">
        <v>70.670274090000007</v>
      </c>
      <c r="N93" s="54">
        <v>161.6857025564</v>
      </c>
      <c r="O93" s="54">
        <v>-1249.57595163</v>
      </c>
      <c r="P93" s="54">
        <v>147.69486179699999</v>
      </c>
      <c r="Q93" s="54">
        <v>2777.2476249400002</v>
      </c>
      <c r="R93" s="54">
        <v>-6960.0831678100003</v>
      </c>
      <c r="S93" s="54">
        <v>27128.151984150001</v>
      </c>
      <c r="T93" s="54">
        <v>7225.6383828750004</v>
      </c>
      <c r="U93" s="54">
        <v>-187872.88289248291</v>
      </c>
      <c r="V93" s="54">
        <v>29998.1254188436</v>
      </c>
      <c r="W93" s="54">
        <v>-6775.9263438799999</v>
      </c>
      <c r="X93" s="54">
        <v>-9508.7484964600008</v>
      </c>
      <c r="Y93" s="54">
        <v>-49104.88446098</v>
      </c>
      <c r="Z93" s="54">
        <v>-171.40392578000001</v>
      </c>
      <c r="AA93" s="54">
        <v>2345.4379398400001</v>
      </c>
      <c r="AB93" s="54">
        <v>7195.8037576500001</v>
      </c>
      <c r="AC93" s="54">
        <v>-247.46349434000001</v>
      </c>
      <c r="AD93" s="54">
        <v>-124.667903</v>
      </c>
      <c r="AE93" s="54">
        <v>-99.269866250000007</v>
      </c>
      <c r="AF93" s="54">
        <v>-80427.209223180005</v>
      </c>
      <c r="AG93" s="54">
        <v>620.38059448000001</v>
      </c>
      <c r="AH93" s="54">
        <v>1631.4879057400001</v>
      </c>
      <c r="AI93" s="54">
        <v>-1535.4219981000001</v>
      </c>
      <c r="AJ93" s="54">
        <v>1531.6400699799999</v>
      </c>
      <c r="AK93" s="54">
        <v>-663.37958371800005</v>
      </c>
      <c r="AL93" s="54">
        <v>-1560.2971126497</v>
      </c>
      <c r="AM93" s="54">
        <v>15607.27124916</v>
      </c>
      <c r="AN93" s="54">
        <v>-240616.01901322501</v>
      </c>
      <c r="AO93" s="54">
        <v>-45923.031341380003</v>
      </c>
      <c r="AP93" s="54">
        <v>-95929.723710632999</v>
      </c>
      <c r="AQ93" s="54">
        <v>-31597.371959960001</v>
      </c>
      <c r="AR93" s="52">
        <f t="shared" si="1"/>
        <v>-928407.43108949985</v>
      </c>
    </row>
    <row r="94" spans="1:44" s="54" customFormat="1" x14ac:dyDescent="0.2">
      <c r="A94" s="4" t="s">
        <v>195</v>
      </c>
      <c r="B94" s="5">
        <v>-60.134611040000003</v>
      </c>
      <c r="C94" s="5">
        <v>407.64228812200002</v>
      </c>
      <c r="D94" s="54">
        <v>-11282.54239891</v>
      </c>
      <c r="E94" s="54">
        <v>-400389.91869553778</v>
      </c>
      <c r="F94" s="54">
        <v>-4061.3914237499998</v>
      </c>
      <c r="G94" s="54">
        <v>-2276.0897151300001</v>
      </c>
      <c r="H94" s="54">
        <v>-725.62024295000003</v>
      </c>
      <c r="I94" s="54">
        <v>-71.065742204399996</v>
      </c>
      <c r="J94" s="54">
        <v>477.3069812</v>
      </c>
      <c r="K94" s="54">
        <v>-1096.4409105899999</v>
      </c>
      <c r="L94" s="54">
        <v>-8159.5454053100002</v>
      </c>
      <c r="M94" s="54">
        <v>49.041108919999999</v>
      </c>
      <c r="N94" s="54">
        <v>150.61180703639999</v>
      </c>
      <c r="O94" s="54">
        <v>-1299.3400332000001</v>
      </c>
      <c r="P94" s="54">
        <v>-25.195284083000001</v>
      </c>
      <c r="Q94" s="54">
        <v>2475.2102235299999</v>
      </c>
      <c r="R94" s="54">
        <v>-11294.070213180001</v>
      </c>
      <c r="S94" s="54">
        <v>16695.760953749999</v>
      </c>
      <c r="T94" s="54">
        <v>4230.6270783649998</v>
      </c>
      <c r="U94" s="54">
        <v>-189091.77437443289</v>
      </c>
      <c r="V94" s="54">
        <v>24723.828966343601</v>
      </c>
      <c r="W94" s="54">
        <v>-7598.4358720700002</v>
      </c>
      <c r="X94" s="54">
        <v>-14732.776560550001</v>
      </c>
      <c r="Y94" s="54">
        <v>-52128.066004449996</v>
      </c>
      <c r="Z94" s="54">
        <v>-263.76817181000001</v>
      </c>
      <c r="AA94" s="54">
        <v>1936.97140984</v>
      </c>
      <c r="AB94" s="54">
        <v>6359.3902054600003</v>
      </c>
      <c r="AC94" s="54">
        <v>-254.25594239</v>
      </c>
      <c r="AD94" s="54">
        <v>-125.26382700000001</v>
      </c>
      <c r="AE94" s="54">
        <v>-99.269866250000007</v>
      </c>
      <c r="AF94" s="54">
        <v>-83349.233093699993</v>
      </c>
      <c r="AG94" s="54">
        <v>109.22873744</v>
      </c>
      <c r="AH94" s="54">
        <v>641.95573375000004</v>
      </c>
      <c r="AI94" s="54">
        <v>-5735.8302594699999</v>
      </c>
      <c r="AJ94" s="54">
        <v>1231.31770678</v>
      </c>
      <c r="AK94" s="54">
        <v>-1065.3211699179999</v>
      </c>
      <c r="AL94" s="54">
        <v>-1649.1372959396999</v>
      </c>
      <c r="AM94" s="54">
        <v>325.03324687999998</v>
      </c>
      <c r="AN94" s="54">
        <v>-260968.81613875399</v>
      </c>
      <c r="AO94" s="54">
        <v>-49783.324411469999</v>
      </c>
      <c r="AP94" s="54">
        <v>-103048.910235773</v>
      </c>
      <c r="AQ94" s="54">
        <v>-33166.48561733</v>
      </c>
      <c r="AR94" s="52">
        <f t="shared" si="1"/>
        <v>-1183988.0970697757</v>
      </c>
    </row>
    <row r="95" spans="1:44" s="52" customFormat="1" x14ac:dyDescent="0.2">
      <c r="A95" s="7" t="s">
        <v>196</v>
      </c>
      <c r="B95" s="5">
        <v>60.134611040000003</v>
      </c>
      <c r="C95" s="5">
        <v>-641.90352574200006</v>
      </c>
      <c r="D95" s="54">
        <v>20785.225026020002</v>
      </c>
      <c r="E95" s="54">
        <v>1030720.1543283478</v>
      </c>
      <c r="F95" s="54">
        <v>3449.5589967300002</v>
      </c>
      <c r="G95" s="54">
        <v>2487.15894673</v>
      </c>
      <c r="H95" s="54">
        <v>348.58164536999999</v>
      </c>
      <c r="I95" s="54">
        <v>70.856798954400006</v>
      </c>
      <c r="J95" s="54">
        <v>-495.07533924000001</v>
      </c>
      <c r="K95" s="54">
        <v>1144.9876833999999</v>
      </c>
      <c r="L95" s="54">
        <v>8159.5454053100002</v>
      </c>
      <c r="M95" s="54">
        <v>-49.041108919999999</v>
      </c>
      <c r="N95" s="54">
        <v>-195.2880440564</v>
      </c>
      <c r="O95" s="54">
        <v>1479.8959469399999</v>
      </c>
      <c r="P95" s="54">
        <v>25.195284083000001</v>
      </c>
      <c r="Q95" s="54">
        <v>-4637.9702024999997</v>
      </c>
      <c r="R95" s="54">
        <v>7160.3995190799997</v>
      </c>
      <c r="S95" s="54">
        <v>-4489.2375423100002</v>
      </c>
      <c r="T95" s="54">
        <v>-3558.474740355</v>
      </c>
      <c r="U95" s="54">
        <v>188062.29570043291</v>
      </c>
      <c r="V95" s="54">
        <v>18770.216507346398</v>
      </c>
      <c r="W95" s="54">
        <v>12028.67491469</v>
      </c>
      <c r="X95" s="54">
        <v>11615.0454682</v>
      </c>
      <c r="Y95" s="54">
        <v>52128.066004449996</v>
      </c>
      <c r="Z95" s="54">
        <v>291.96877193</v>
      </c>
      <c r="AA95" s="54">
        <v>-2990.4756782200002</v>
      </c>
      <c r="AB95" s="54">
        <v>-6359.3902054600003</v>
      </c>
      <c r="AC95" s="54">
        <v>260.88577612</v>
      </c>
      <c r="AD95" s="54">
        <v>125.26382700000001</v>
      </c>
      <c r="AE95" s="54">
        <v>99.757952579999994</v>
      </c>
      <c r="AF95" s="54">
        <v>80411.578299899993</v>
      </c>
      <c r="AG95" s="54">
        <v>58199.671654090002</v>
      </c>
      <c r="AH95" s="54">
        <v>-641.95573375000004</v>
      </c>
      <c r="AI95" s="54">
        <v>3193.0342973699999</v>
      </c>
      <c r="AJ95" s="54">
        <v>-363.30776100000003</v>
      </c>
      <c r="AK95" s="54">
        <v>1033.8572994179999</v>
      </c>
      <c r="AL95" s="54">
        <v>1649.1372959396999</v>
      </c>
      <c r="AM95" s="54">
        <v>-325.03324687999998</v>
      </c>
      <c r="AN95" s="54">
        <v>272172.78942649398</v>
      </c>
      <c r="AO95" s="54">
        <v>49783.324411469999</v>
      </c>
      <c r="AP95" s="54">
        <v>113882.074399973</v>
      </c>
      <c r="AQ95" s="54">
        <v>33277.072042630003</v>
      </c>
      <c r="AR95" s="52">
        <f t="shared" si="1"/>
        <v>1948129.2551136061</v>
      </c>
    </row>
    <row r="96" spans="1:44" s="52" customFormat="1" x14ac:dyDescent="0.2">
      <c r="A96" s="7" t="s">
        <v>197</v>
      </c>
      <c r="B96" s="8">
        <v>0</v>
      </c>
      <c r="C96" s="8">
        <v>234.26123762</v>
      </c>
      <c r="D96" s="52">
        <v>-9502.6826271099999</v>
      </c>
      <c r="E96" s="52">
        <v>-630330.23563281004</v>
      </c>
      <c r="F96" s="52">
        <v>611.83242701999995</v>
      </c>
      <c r="G96" s="52">
        <v>-211.06923159999999</v>
      </c>
      <c r="H96" s="52">
        <v>377.03859757999999</v>
      </c>
      <c r="I96" s="52">
        <v>0.20894325</v>
      </c>
      <c r="J96" s="52">
        <v>17.768358039999999</v>
      </c>
      <c r="K96" s="52">
        <v>-48.54677281</v>
      </c>
      <c r="L96" s="52">
        <v>0</v>
      </c>
      <c r="M96" s="52">
        <v>0</v>
      </c>
      <c r="N96" s="52">
        <v>44.676237020000002</v>
      </c>
      <c r="O96" s="52">
        <v>-180.55591373999999</v>
      </c>
      <c r="P96" s="52">
        <v>0</v>
      </c>
      <c r="Q96" s="52">
        <v>2162.7599789699998</v>
      </c>
      <c r="R96" s="52">
        <v>4133.6706941000002</v>
      </c>
      <c r="S96" s="52">
        <v>-12206.523411439999</v>
      </c>
      <c r="T96" s="52">
        <v>-672.15233800999999</v>
      </c>
      <c r="U96" s="52">
        <v>1029.478674</v>
      </c>
      <c r="V96" s="52">
        <v>-43494.045473689999</v>
      </c>
      <c r="W96" s="52">
        <v>-4430.23904262</v>
      </c>
      <c r="X96" s="52">
        <v>3117.7310923499999</v>
      </c>
      <c r="Y96" s="52">
        <v>0</v>
      </c>
      <c r="Z96" s="52">
        <v>-28.200600120000001</v>
      </c>
      <c r="AA96" s="52">
        <v>1053.50426838</v>
      </c>
      <c r="AB96" s="52">
        <v>0</v>
      </c>
      <c r="AC96" s="52">
        <v>-6.6298337299999996</v>
      </c>
      <c r="AD96" s="52">
        <v>0</v>
      </c>
      <c r="AE96" s="52">
        <v>-0.48808633000000001</v>
      </c>
      <c r="AF96" s="52">
        <v>2937.6547937999999</v>
      </c>
      <c r="AG96" s="52">
        <v>-58308.900391529998</v>
      </c>
      <c r="AH96" s="52">
        <v>0</v>
      </c>
      <c r="AI96" s="52">
        <v>2542.7959621</v>
      </c>
      <c r="AJ96" s="52">
        <v>-868.00994577999995</v>
      </c>
      <c r="AK96" s="52">
        <v>31.463870499999999</v>
      </c>
      <c r="AL96" s="52">
        <v>0</v>
      </c>
      <c r="AM96" s="52">
        <v>0</v>
      </c>
      <c r="AN96" s="52">
        <v>-11203.97328774</v>
      </c>
      <c r="AO96" s="52">
        <v>0</v>
      </c>
      <c r="AP96" s="52">
        <v>-10833.1641642</v>
      </c>
      <c r="AQ96" s="52">
        <v>-110.5864253</v>
      </c>
      <c r="AR96" s="52">
        <f t="shared" si="1"/>
        <v>-764141.15804383031</v>
      </c>
    </row>
    <row r="97" spans="1:44" s="52" customFormat="1" x14ac:dyDescent="0.2">
      <c r="A97" s="7" t="s">
        <v>198</v>
      </c>
      <c r="B97" s="8">
        <v>0</v>
      </c>
      <c r="C97" s="8">
        <v>234.26123762</v>
      </c>
      <c r="D97" s="52">
        <v>-9499.6472257099995</v>
      </c>
      <c r="E97" s="52">
        <v>-630529.68647904997</v>
      </c>
      <c r="F97" s="52">
        <v>611.83242701999995</v>
      </c>
      <c r="G97" s="52">
        <v>-211.06923159999999</v>
      </c>
      <c r="H97" s="52">
        <v>377.03859757999999</v>
      </c>
      <c r="I97" s="52">
        <v>0.20894325</v>
      </c>
      <c r="J97" s="52">
        <v>17.768358039999999</v>
      </c>
      <c r="K97" s="52">
        <v>-48.54677281</v>
      </c>
      <c r="L97" s="52">
        <v>0</v>
      </c>
      <c r="M97" s="52">
        <v>0</v>
      </c>
      <c r="N97" s="52">
        <v>44.676237020000002</v>
      </c>
      <c r="O97" s="52">
        <v>-180.55591373999999</v>
      </c>
      <c r="P97" s="52">
        <v>0</v>
      </c>
      <c r="Q97" s="52">
        <v>2162.7599789699998</v>
      </c>
      <c r="R97" s="52">
        <v>4133.6706941000002</v>
      </c>
      <c r="S97" s="52">
        <v>-12206.523411439999</v>
      </c>
      <c r="T97" s="52">
        <v>-672.15233800999999</v>
      </c>
      <c r="U97" s="52">
        <v>1029.478674</v>
      </c>
      <c r="V97" s="52">
        <v>-43494.045473689999</v>
      </c>
      <c r="W97" s="52">
        <v>-4430.23904262</v>
      </c>
      <c r="X97" s="52">
        <v>3117.7310923499999</v>
      </c>
      <c r="Y97" s="52">
        <v>0</v>
      </c>
      <c r="Z97" s="52">
        <v>-28.200600120000001</v>
      </c>
      <c r="AA97" s="52">
        <v>1053.50426838</v>
      </c>
      <c r="AB97" s="52">
        <v>0</v>
      </c>
      <c r="AC97" s="52">
        <v>-6.6298337299999996</v>
      </c>
      <c r="AD97" s="52">
        <v>0</v>
      </c>
      <c r="AE97" s="52">
        <v>-0.48808633000000001</v>
      </c>
      <c r="AF97" s="52">
        <v>2937.6547937999999</v>
      </c>
      <c r="AG97" s="52">
        <v>-58308.900391529998</v>
      </c>
      <c r="AH97" s="52">
        <v>0</v>
      </c>
      <c r="AI97" s="52">
        <v>2542.7959621</v>
      </c>
      <c r="AJ97" s="52">
        <v>-868.00994577999995</v>
      </c>
      <c r="AK97" s="52">
        <v>31.463870499999999</v>
      </c>
      <c r="AL97" s="52">
        <v>0</v>
      </c>
      <c r="AM97" s="52">
        <v>0</v>
      </c>
      <c r="AN97" s="52">
        <v>-11203.97328774</v>
      </c>
      <c r="AO97" s="52">
        <v>0</v>
      </c>
      <c r="AP97" s="52">
        <v>-10833.1641642</v>
      </c>
      <c r="AQ97" s="52">
        <v>-110.5864253</v>
      </c>
      <c r="AR97" s="52">
        <f t="shared" si="1"/>
        <v>-764337.57348867005</v>
      </c>
    </row>
    <row r="98" spans="1:44" s="54" customFormat="1" x14ac:dyDescent="0.2">
      <c r="A98" s="4" t="s">
        <v>199</v>
      </c>
      <c r="B98" s="8">
        <v>0</v>
      </c>
      <c r="C98" s="8">
        <v>0</v>
      </c>
      <c r="D98" s="52">
        <v>0</v>
      </c>
      <c r="E98" s="52">
        <v>-48045.457999999999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  <c r="W98" s="52">
        <v>0</v>
      </c>
      <c r="X98" s="52">
        <v>0</v>
      </c>
      <c r="Y98" s="52">
        <v>0</v>
      </c>
      <c r="Z98" s="52">
        <v>0</v>
      </c>
      <c r="AA98" s="52">
        <v>0</v>
      </c>
      <c r="AB98" s="52">
        <v>0</v>
      </c>
      <c r="AC98" s="52">
        <v>0</v>
      </c>
      <c r="AD98" s="52">
        <v>0</v>
      </c>
      <c r="AE98" s="52">
        <v>0</v>
      </c>
      <c r="AF98" s="52">
        <v>0</v>
      </c>
      <c r="AG98" s="52">
        <v>-60635.435584569997</v>
      </c>
      <c r="AH98" s="52">
        <v>0</v>
      </c>
      <c r="AI98" s="52">
        <v>0</v>
      </c>
      <c r="AJ98" s="52">
        <v>0</v>
      </c>
      <c r="AK98" s="52">
        <v>0</v>
      </c>
      <c r="AL98" s="52">
        <v>0</v>
      </c>
      <c r="AM98" s="52">
        <v>0</v>
      </c>
      <c r="AN98" s="52">
        <v>0</v>
      </c>
      <c r="AO98" s="52">
        <v>0</v>
      </c>
      <c r="AP98" s="52">
        <v>0</v>
      </c>
      <c r="AQ98" s="52">
        <v>0</v>
      </c>
      <c r="AR98" s="52">
        <f t="shared" si="1"/>
        <v>-108680.89358457</v>
      </c>
    </row>
    <row r="99" spans="1:44" s="52" customFormat="1" x14ac:dyDescent="0.2">
      <c r="A99" s="7" t="s">
        <v>200</v>
      </c>
      <c r="B99" s="5">
        <v>0</v>
      </c>
      <c r="C99" s="5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4">
        <v>0</v>
      </c>
      <c r="AL99" s="54">
        <v>0</v>
      </c>
      <c r="AM99" s="54">
        <v>0</v>
      </c>
      <c r="AN99" s="54">
        <v>0</v>
      </c>
      <c r="AO99" s="54">
        <v>0</v>
      </c>
      <c r="AP99" s="54">
        <v>0</v>
      </c>
      <c r="AQ99" s="54">
        <v>0</v>
      </c>
      <c r="AR99" s="52">
        <f t="shared" si="1"/>
        <v>0</v>
      </c>
    </row>
    <row r="100" spans="1:44" s="54" customFormat="1" x14ac:dyDescent="0.2">
      <c r="A100" s="4" t="s">
        <v>201</v>
      </c>
      <c r="B100" s="8">
        <v>0</v>
      </c>
      <c r="C100" s="8">
        <v>0</v>
      </c>
      <c r="D100" s="52">
        <v>0</v>
      </c>
      <c r="E100" s="52">
        <v>-48045.457999999999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  <c r="X100" s="52">
        <v>0</v>
      </c>
      <c r="Y100" s="52">
        <v>0</v>
      </c>
      <c r="Z100" s="52">
        <v>0</v>
      </c>
      <c r="AA100" s="52">
        <v>0</v>
      </c>
      <c r="AB100" s="52">
        <v>0</v>
      </c>
      <c r="AC100" s="52">
        <v>0</v>
      </c>
      <c r="AD100" s="52">
        <v>0</v>
      </c>
      <c r="AE100" s="52">
        <v>0</v>
      </c>
      <c r="AF100" s="52">
        <v>0</v>
      </c>
      <c r="AG100" s="52">
        <v>-60635.435584569997</v>
      </c>
      <c r="AH100" s="52">
        <v>0</v>
      </c>
      <c r="AI100" s="52">
        <v>0</v>
      </c>
      <c r="AJ100" s="52">
        <v>0</v>
      </c>
      <c r="AK100" s="52">
        <v>0</v>
      </c>
      <c r="AL100" s="52">
        <v>0</v>
      </c>
      <c r="AM100" s="52">
        <v>0</v>
      </c>
      <c r="AN100" s="52">
        <v>0</v>
      </c>
      <c r="AO100" s="52">
        <v>0</v>
      </c>
      <c r="AP100" s="52">
        <v>0</v>
      </c>
      <c r="AQ100" s="52">
        <v>0</v>
      </c>
      <c r="AR100" s="52">
        <f t="shared" si="1"/>
        <v>-108680.89358457</v>
      </c>
    </row>
    <row r="101" spans="1:44" s="54" customFormat="1" x14ac:dyDescent="0.2">
      <c r="A101" s="4" t="s">
        <v>202</v>
      </c>
      <c r="B101" s="5">
        <v>0</v>
      </c>
      <c r="C101" s="5">
        <v>0</v>
      </c>
      <c r="D101" s="54">
        <v>0</v>
      </c>
      <c r="E101" s="54">
        <v>145539.55799999999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  <c r="X101" s="54">
        <v>0</v>
      </c>
      <c r="Y101" s="54">
        <v>0</v>
      </c>
      <c r="Z101" s="54">
        <v>0</v>
      </c>
      <c r="AA101" s="54">
        <v>0</v>
      </c>
      <c r="AB101" s="54">
        <v>0</v>
      </c>
      <c r="AC101" s="54">
        <v>0</v>
      </c>
      <c r="AD101" s="54">
        <v>0</v>
      </c>
      <c r="AE101" s="54">
        <v>0</v>
      </c>
      <c r="AF101" s="54">
        <v>0</v>
      </c>
      <c r="AG101" s="54">
        <v>0</v>
      </c>
      <c r="AH101" s="54">
        <v>0</v>
      </c>
      <c r="AI101" s="54">
        <v>0</v>
      </c>
      <c r="AJ101" s="54">
        <v>0</v>
      </c>
      <c r="AK101" s="54">
        <v>0</v>
      </c>
      <c r="AL101" s="54">
        <v>0</v>
      </c>
      <c r="AM101" s="54">
        <v>0</v>
      </c>
      <c r="AN101" s="54">
        <v>0</v>
      </c>
      <c r="AO101" s="54">
        <v>0</v>
      </c>
      <c r="AP101" s="54">
        <v>0</v>
      </c>
      <c r="AQ101" s="54">
        <v>0</v>
      </c>
      <c r="AR101" s="52">
        <f t="shared" si="1"/>
        <v>145539.55799999999</v>
      </c>
    </row>
    <row r="102" spans="1:44" s="54" customFormat="1" x14ac:dyDescent="0.2">
      <c r="A102" s="4" t="s">
        <v>203</v>
      </c>
      <c r="B102" s="5">
        <v>0</v>
      </c>
      <c r="C102" s="5">
        <v>0</v>
      </c>
      <c r="D102" s="54">
        <v>0</v>
      </c>
      <c r="E102" s="54">
        <v>193585.016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  <c r="AF102" s="54">
        <v>0</v>
      </c>
      <c r="AG102" s="54">
        <v>60635.435584569997</v>
      </c>
      <c r="AH102" s="54">
        <v>0</v>
      </c>
      <c r="AI102" s="54">
        <v>0</v>
      </c>
      <c r="AJ102" s="54">
        <v>0</v>
      </c>
      <c r="AK102" s="54">
        <v>0</v>
      </c>
      <c r="AL102" s="54">
        <v>0</v>
      </c>
      <c r="AM102" s="54">
        <v>0</v>
      </c>
      <c r="AN102" s="54">
        <v>0</v>
      </c>
      <c r="AO102" s="54">
        <v>0</v>
      </c>
      <c r="AP102" s="54">
        <v>0</v>
      </c>
      <c r="AQ102" s="54">
        <v>0</v>
      </c>
      <c r="AR102" s="52">
        <f t="shared" si="1"/>
        <v>254220.45158456999</v>
      </c>
    </row>
    <row r="103" spans="1:44" s="52" customFormat="1" x14ac:dyDescent="0.2">
      <c r="A103" s="7" t="s">
        <v>204</v>
      </c>
      <c r="B103" s="5">
        <v>0</v>
      </c>
      <c r="C103" s="5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  <c r="AF103" s="54">
        <v>0</v>
      </c>
      <c r="AG103" s="54">
        <v>0</v>
      </c>
      <c r="AH103" s="54">
        <v>0</v>
      </c>
      <c r="AI103" s="54">
        <v>0</v>
      </c>
      <c r="AJ103" s="54">
        <v>0</v>
      </c>
      <c r="AK103" s="54">
        <v>0</v>
      </c>
      <c r="AL103" s="54">
        <v>0</v>
      </c>
      <c r="AM103" s="54">
        <v>0</v>
      </c>
      <c r="AN103" s="54">
        <v>0</v>
      </c>
      <c r="AO103" s="54">
        <v>0</v>
      </c>
      <c r="AP103" s="54">
        <v>0</v>
      </c>
      <c r="AQ103" s="54">
        <v>0</v>
      </c>
      <c r="AR103" s="52">
        <f t="shared" si="1"/>
        <v>0</v>
      </c>
    </row>
    <row r="104" spans="1:44" s="54" customFormat="1" x14ac:dyDescent="0.2">
      <c r="A104" s="4" t="s">
        <v>205</v>
      </c>
      <c r="B104" s="8">
        <v>0</v>
      </c>
      <c r="C104" s="8">
        <v>234.26123762</v>
      </c>
      <c r="D104" s="52">
        <v>-1048.5054944399999</v>
      </c>
      <c r="E104" s="52">
        <v>-445818.49247905001</v>
      </c>
      <c r="F104" s="52">
        <v>611.83242701999995</v>
      </c>
      <c r="G104" s="52">
        <v>-211.06923159999999</v>
      </c>
      <c r="H104" s="52">
        <v>377.03859757999999</v>
      </c>
      <c r="I104" s="52">
        <v>0.20894325</v>
      </c>
      <c r="J104" s="52">
        <v>17.768358039999999</v>
      </c>
      <c r="K104" s="52">
        <v>-48.54677281</v>
      </c>
      <c r="L104" s="52">
        <v>0</v>
      </c>
      <c r="M104" s="52">
        <v>0</v>
      </c>
      <c r="N104" s="52">
        <v>44.676237020000002</v>
      </c>
      <c r="O104" s="52">
        <v>-180.55591373999999</v>
      </c>
      <c r="P104" s="52">
        <v>0</v>
      </c>
      <c r="Q104" s="52">
        <v>1351.2612388</v>
      </c>
      <c r="R104" s="52">
        <v>4133.6706941000002</v>
      </c>
      <c r="S104" s="52">
        <v>-12206.523411439999</v>
      </c>
      <c r="T104" s="52">
        <v>-672.15233800999999</v>
      </c>
      <c r="U104" s="52">
        <v>1029.478674</v>
      </c>
      <c r="V104" s="52">
        <v>1527.7384565</v>
      </c>
      <c r="W104" s="52">
        <v>-4430.23904262</v>
      </c>
      <c r="X104" s="52">
        <v>3117.7310923499999</v>
      </c>
      <c r="Y104" s="52">
        <v>0</v>
      </c>
      <c r="Z104" s="52">
        <v>-28.200600120000001</v>
      </c>
      <c r="AA104" s="52">
        <v>1053.50426838</v>
      </c>
      <c r="AB104" s="52">
        <v>0</v>
      </c>
      <c r="AC104" s="52">
        <v>-6.6298337299999996</v>
      </c>
      <c r="AD104" s="52">
        <v>0</v>
      </c>
      <c r="AE104" s="52">
        <v>-0.48808633000000001</v>
      </c>
      <c r="AF104" s="52">
        <v>2937.6547937999999</v>
      </c>
      <c r="AG104" s="52">
        <v>2326.5351930400002</v>
      </c>
      <c r="AH104" s="52">
        <v>0</v>
      </c>
      <c r="AI104" s="52">
        <v>2542.7959621</v>
      </c>
      <c r="AJ104" s="52">
        <v>-868.00994577999995</v>
      </c>
      <c r="AK104" s="52">
        <v>31.463870499999999</v>
      </c>
      <c r="AL104" s="52">
        <v>0</v>
      </c>
      <c r="AM104" s="52">
        <v>0</v>
      </c>
      <c r="AN104" s="52">
        <v>0</v>
      </c>
      <c r="AO104" s="52">
        <v>0</v>
      </c>
      <c r="AP104" s="52">
        <v>-10833.1641642</v>
      </c>
      <c r="AQ104" s="52">
        <v>-110.5864253</v>
      </c>
      <c r="AR104" s="52">
        <f t="shared" si="1"/>
        <v>-455125.54369507014</v>
      </c>
    </row>
    <row r="105" spans="1:44" s="54" customFormat="1" x14ac:dyDescent="0.2">
      <c r="A105" s="4" t="s">
        <v>206</v>
      </c>
      <c r="B105" s="5">
        <v>0</v>
      </c>
      <c r="C105" s="5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4">
        <v>0</v>
      </c>
      <c r="AF105" s="54">
        <v>0</v>
      </c>
      <c r="AG105" s="54">
        <v>0</v>
      </c>
      <c r="AH105" s="54">
        <v>0</v>
      </c>
      <c r="AI105" s="54">
        <v>0</v>
      </c>
      <c r="AJ105" s="54">
        <v>0</v>
      </c>
      <c r="AK105" s="54">
        <v>0</v>
      </c>
      <c r="AL105" s="54">
        <v>0</v>
      </c>
      <c r="AM105" s="54">
        <v>0</v>
      </c>
      <c r="AN105" s="54">
        <v>0</v>
      </c>
      <c r="AO105" s="54">
        <v>0</v>
      </c>
      <c r="AP105" s="54">
        <v>0</v>
      </c>
      <c r="AQ105" s="54">
        <v>0</v>
      </c>
      <c r="AR105" s="52">
        <f t="shared" si="1"/>
        <v>0</v>
      </c>
    </row>
    <row r="106" spans="1:44" s="52" customFormat="1" x14ac:dyDescent="0.2">
      <c r="A106" s="7" t="s">
        <v>207</v>
      </c>
      <c r="B106" s="5">
        <v>0</v>
      </c>
      <c r="C106" s="5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Z106" s="54">
        <v>0</v>
      </c>
      <c r="AA106" s="54">
        <v>0</v>
      </c>
      <c r="AB106" s="54">
        <v>0</v>
      </c>
      <c r="AC106" s="54">
        <v>0</v>
      </c>
      <c r="AD106" s="54">
        <v>0</v>
      </c>
      <c r="AE106" s="54">
        <v>0</v>
      </c>
      <c r="AF106" s="54">
        <v>0</v>
      </c>
      <c r="AG106" s="54">
        <v>0</v>
      </c>
      <c r="AH106" s="54">
        <v>0</v>
      </c>
      <c r="AI106" s="54">
        <v>0</v>
      </c>
      <c r="AJ106" s="54">
        <v>0</v>
      </c>
      <c r="AK106" s="54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110.5864253</v>
      </c>
      <c r="AR106" s="52">
        <f t="shared" si="1"/>
        <v>110.5864253</v>
      </c>
    </row>
    <row r="107" spans="1:44" s="52" customFormat="1" x14ac:dyDescent="0.2">
      <c r="A107" s="7" t="s">
        <v>208</v>
      </c>
      <c r="B107" s="8">
        <v>0</v>
      </c>
      <c r="C107" s="8">
        <v>234.26123762</v>
      </c>
      <c r="D107" s="52">
        <v>-1048.5054944399999</v>
      </c>
      <c r="E107" s="52">
        <v>-445818.49247905001</v>
      </c>
      <c r="F107" s="52">
        <v>611.83242701999995</v>
      </c>
      <c r="G107" s="52">
        <v>-211.06923159999999</v>
      </c>
      <c r="H107" s="52">
        <v>377.03859757999999</v>
      </c>
      <c r="I107" s="52">
        <v>0.20894325</v>
      </c>
      <c r="J107" s="52">
        <v>17.768358039999999</v>
      </c>
      <c r="K107" s="52">
        <v>-48.54677281</v>
      </c>
      <c r="L107" s="52">
        <v>0</v>
      </c>
      <c r="M107" s="52">
        <v>0</v>
      </c>
      <c r="N107" s="52">
        <v>44.676237020000002</v>
      </c>
      <c r="O107" s="52">
        <v>-180.55591373999999</v>
      </c>
      <c r="P107" s="52">
        <v>0</v>
      </c>
      <c r="Q107" s="52">
        <v>1351.2612388</v>
      </c>
      <c r="R107" s="52">
        <v>4133.6706941000002</v>
      </c>
      <c r="S107" s="52">
        <v>-12206.523411439999</v>
      </c>
      <c r="T107" s="52">
        <v>-672.15233800999999</v>
      </c>
      <c r="U107" s="52">
        <v>1029.478674</v>
      </c>
      <c r="V107" s="52">
        <v>1527.7384565</v>
      </c>
      <c r="W107" s="52">
        <v>-4430.23904262</v>
      </c>
      <c r="X107" s="52">
        <v>3117.7310923499999</v>
      </c>
      <c r="Y107" s="52">
        <v>0</v>
      </c>
      <c r="Z107" s="52">
        <v>-28.200600120000001</v>
      </c>
      <c r="AA107" s="52">
        <v>1053.50426838</v>
      </c>
      <c r="AB107" s="52">
        <v>0</v>
      </c>
      <c r="AC107" s="52">
        <v>-6.6298337299999996</v>
      </c>
      <c r="AD107" s="52">
        <v>0</v>
      </c>
      <c r="AE107" s="52">
        <v>-0.48808633000000001</v>
      </c>
      <c r="AF107" s="52">
        <v>2937.6547937999999</v>
      </c>
      <c r="AG107" s="52">
        <v>2326.5351930400002</v>
      </c>
      <c r="AH107" s="52">
        <v>0</v>
      </c>
      <c r="AI107" s="52">
        <v>2542.7959621</v>
      </c>
      <c r="AJ107" s="52">
        <v>-868.00994577999995</v>
      </c>
      <c r="AK107" s="52">
        <v>31.463870499999999</v>
      </c>
      <c r="AL107" s="52">
        <v>0</v>
      </c>
      <c r="AM107" s="52">
        <v>0</v>
      </c>
      <c r="AN107" s="52">
        <v>0</v>
      </c>
      <c r="AO107" s="52">
        <v>0</v>
      </c>
      <c r="AP107" s="52">
        <v>-10833.1641642</v>
      </c>
      <c r="AQ107" s="52">
        <v>0</v>
      </c>
      <c r="AR107" s="52">
        <f t="shared" si="1"/>
        <v>-455014.95726977015</v>
      </c>
    </row>
    <row r="108" spans="1:44" s="54" customFormat="1" x14ac:dyDescent="0.2">
      <c r="A108" s="4" t="s">
        <v>209</v>
      </c>
      <c r="B108" s="8">
        <v>0</v>
      </c>
      <c r="C108" s="8">
        <v>1084.12416742</v>
      </c>
      <c r="D108" s="52">
        <v>-210.60920444000001</v>
      </c>
      <c r="E108" s="52">
        <v>-290732.95600000001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  <c r="AC108" s="52">
        <v>0</v>
      </c>
      <c r="AD108" s="52">
        <v>0</v>
      </c>
      <c r="AE108" s="52">
        <v>0</v>
      </c>
      <c r="AF108" s="52">
        <v>0</v>
      </c>
      <c r="AG108" s="52">
        <v>0</v>
      </c>
      <c r="AH108" s="52">
        <v>0</v>
      </c>
      <c r="AI108" s="52">
        <v>0.70147999999999999</v>
      </c>
      <c r="AJ108" s="52">
        <v>-865.54787632</v>
      </c>
      <c r="AK108" s="52">
        <v>0</v>
      </c>
      <c r="AL108" s="52">
        <v>0</v>
      </c>
      <c r="AM108" s="52">
        <v>0</v>
      </c>
      <c r="AN108" s="52">
        <v>0</v>
      </c>
      <c r="AO108" s="52">
        <v>0</v>
      </c>
      <c r="AP108" s="52">
        <v>-6041.4439375399998</v>
      </c>
      <c r="AQ108" s="52">
        <v>0</v>
      </c>
      <c r="AR108" s="52">
        <f t="shared" si="1"/>
        <v>-296765.73137088004</v>
      </c>
    </row>
    <row r="109" spans="1:44" s="54" customFormat="1" x14ac:dyDescent="0.2">
      <c r="A109" s="4" t="s">
        <v>210</v>
      </c>
      <c r="B109" s="5">
        <v>0</v>
      </c>
      <c r="C109" s="5">
        <v>1084.12416742</v>
      </c>
      <c r="D109" s="54">
        <v>10681.881417959999</v>
      </c>
      <c r="E109" s="54">
        <v>604265.69499999995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4">
        <v>0</v>
      </c>
      <c r="AF109" s="54">
        <v>0</v>
      </c>
      <c r="AG109" s="54">
        <v>0</v>
      </c>
      <c r="AH109" s="54">
        <v>0</v>
      </c>
      <c r="AI109" s="54">
        <v>45.698352</v>
      </c>
      <c r="AJ109" s="54">
        <v>1873.51881088</v>
      </c>
      <c r="AK109" s="54">
        <v>0</v>
      </c>
      <c r="AL109" s="54">
        <v>0</v>
      </c>
      <c r="AM109" s="54">
        <v>0</v>
      </c>
      <c r="AN109" s="54">
        <v>0</v>
      </c>
      <c r="AO109" s="54">
        <v>0</v>
      </c>
      <c r="AP109" s="54">
        <v>42630.419374259996</v>
      </c>
      <c r="AQ109" s="54">
        <v>0</v>
      </c>
      <c r="AR109" s="52">
        <f t="shared" si="1"/>
        <v>660581.33712251997</v>
      </c>
    </row>
    <row r="110" spans="1:44" s="52" customFormat="1" x14ac:dyDescent="0.2">
      <c r="A110" s="7" t="s">
        <v>211</v>
      </c>
      <c r="B110" s="5">
        <v>0</v>
      </c>
      <c r="C110" s="5">
        <v>0</v>
      </c>
      <c r="D110" s="54">
        <v>10892.490622400001</v>
      </c>
      <c r="E110" s="54">
        <v>894998.65099999995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4">
        <v>0</v>
      </c>
      <c r="AF110" s="54">
        <v>0</v>
      </c>
      <c r="AG110" s="54">
        <v>0</v>
      </c>
      <c r="AH110" s="54">
        <v>0</v>
      </c>
      <c r="AI110" s="54">
        <v>44.996872000000003</v>
      </c>
      <c r="AJ110" s="54">
        <v>2739.0666872000002</v>
      </c>
      <c r="AK110" s="54">
        <v>0</v>
      </c>
      <c r="AL110" s="54">
        <v>0</v>
      </c>
      <c r="AM110" s="54">
        <v>0</v>
      </c>
      <c r="AN110" s="54">
        <v>0</v>
      </c>
      <c r="AO110" s="54">
        <v>0</v>
      </c>
      <c r="AP110" s="54">
        <v>48671.8633118</v>
      </c>
      <c r="AQ110" s="54">
        <v>0</v>
      </c>
      <c r="AR110" s="52">
        <f t="shared" si="1"/>
        <v>957347.0684934</v>
      </c>
    </row>
    <row r="111" spans="1:44" s="54" customFormat="1" x14ac:dyDescent="0.2">
      <c r="A111" s="4" t="s">
        <v>209</v>
      </c>
      <c r="B111" s="8">
        <v>0</v>
      </c>
      <c r="C111" s="8">
        <v>-849.86292979999996</v>
      </c>
      <c r="D111" s="52">
        <v>-837.89629000000002</v>
      </c>
      <c r="E111" s="52">
        <v>-155085.53647905</v>
      </c>
      <c r="F111" s="52">
        <v>611.83242701999995</v>
      </c>
      <c r="G111" s="52">
        <v>-211.06923159999999</v>
      </c>
      <c r="H111" s="52">
        <v>377.03859757999999</v>
      </c>
      <c r="I111" s="52">
        <v>0.20894325</v>
      </c>
      <c r="J111" s="52">
        <v>17.768358039999999</v>
      </c>
      <c r="K111" s="52">
        <v>-48.54677281</v>
      </c>
      <c r="L111" s="52">
        <v>0</v>
      </c>
      <c r="M111" s="52">
        <v>0</v>
      </c>
      <c r="N111" s="52">
        <v>44.676237020000002</v>
      </c>
      <c r="O111" s="52">
        <v>-180.55591373999999</v>
      </c>
      <c r="P111" s="52">
        <v>0</v>
      </c>
      <c r="Q111" s="52">
        <v>1351.2612388</v>
      </c>
      <c r="R111" s="52">
        <v>4133.6706941000002</v>
      </c>
      <c r="S111" s="52">
        <v>-12206.523411439999</v>
      </c>
      <c r="T111" s="52">
        <v>-672.15233800999999</v>
      </c>
      <c r="U111" s="52">
        <v>1029.478674</v>
      </c>
      <c r="V111" s="52">
        <v>1527.7384565</v>
      </c>
      <c r="W111" s="52">
        <v>-4430.23904262</v>
      </c>
      <c r="X111" s="52">
        <v>3117.7310923499999</v>
      </c>
      <c r="Y111" s="52">
        <v>0</v>
      </c>
      <c r="Z111" s="52">
        <v>-28.200600120000001</v>
      </c>
      <c r="AA111" s="52">
        <v>1053.50426838</v>
      </c>
      <c r="AB111" s="52">
        <v>0</v>
      </c>
      <c r="AC111" s="52">
        <v>-6.6298337299999996</v>
      </c>
      <c r="AD111" s="52">
        <v>0</v>
      </c>
      <c r="AE111" s="52">
        <v>-0.48808633000000001</v>
      </c>
      <c r="AF111" s="52">
        <v>2937.6547937999999</v>
      </c>
      <c r="AG111" s="52">
        <v>2326.5351930400002</v>
      </c>
      <c r="AH111" s="52">
        <v>0</v>
      </c>
      <c r="AI111" s="52">
        <v>2542.0944820999998</v>
      </c>
      <c r="AJ111" s="52">
        <v>-2.4620694599999999</v>
      </c>
      <c r="AK111" s="52">
        <v>31.463870499999999</v>
      </c>
      <c r="AL111" s="52">
        <v>0</v>
      </c>
      <c r="AM111" s="52">
        <v>0</v>
      </c>
      <c r="AN111" s="52">
        <v>0</v>
      </c>
      <c r="AO111" s="52">
        <v>0</v>
      </c>
      <c r="AP111" s="52">
        <v>-4791.7202266599998</v>
      </c>
      <c r="AQ111" s="52">
        <v>0</v>
      </c>
      <c r="AR111" s="52">
        <f t="shared" si="1"/>
        <v>-158249.22589888997</v>
      </c>
    </row>
    <row r="112" spans="1:44" s="54" customFormat="1" x14ac:dyDescent="0.2">
      <c r="A112" s="4" t="s">
        <v>210</v>
      </c>
      <c r="B112" s="5">
        <v>0</v>
      </c>
      <c r="C112" s="5">
        <v>3940.6589494999998</v>
      </c>
      <c r="D112" s="54">
        <v>1363.3333391000001</v>
      </c>
      <c r="E112" s="54">
        <v>288098.88653284998</v>
      </c>
      <c r="F112" s="54">
        <v>1633.81519123</v>
      </c>
      <c r="G112" s="54">
        <v>257.07753780000002</v>
      </c>
      <c r="H112" s="54">
        <v>677.19904289999999</v>
      </c>
      <c r="I112" s="54">
        <v>0.66276864999999996</v>
      </c>
      <c r="J112" s="54">
        <v>45.475128460000001</v>
      </c>
      <c r="K112" s="54">
        <v>764.02660619999995</v>
      </c>
      <c r="L112" s="54">
        <v>0</v>
      </c>
      <c r="M112" s="54">
        <v>0</v>
      </c>
      <c r="N112" s="54">
        <v>530.39061107999999</v>
      </c>
      <c r="O112" s="54">
        <v>1334.7477527200001</v>
      </c>
      <c r="P112" s="54">
        <v>0</v>
      </c>
      <c r="Q112" s="54">
        <v>34259.703584000003</v>
      </c>
      <c r="R112" s="54">
        <v>12706.994769700001</v>
      </c>
      <c r="S112" s="54">
        <v>44696.446448260001</v>
      </c>
      <c r="T112" s="54">
        <v>19405.134223044999</v>
      </c>
      <c r="U112" s="54">
        <v>15038.923676</v>
      </c>
      <c r="V112" s="54">
        <v>13175.5497314</v>
      </c>
      <c r="W112" s="54">
        <v>10261.512125880001</v>
      </c>
      <c r="X112" s="54">
        <v>10419.118988099999</v>
      </c>
      <c r="Y112" s="54">
        <v>0</v>
      </c>
      <c r="Z112" s="54">
        <v>326.82727868000001</v>
      </c>
      <c r="AA112" s="54">
        <v>2642.9712038799998</v>
      </c>
      <c r="AB112" s="54">
        <v>0</v>
      </c>
      <c r="AC112" s="54">
        <v>156.35058584999999</v>
      </c>
      <c r="AD112" s="54">
        <v>0</v>
      </c>
      <c r="AE112" s="54">
        <v>22.020489090000002</v>
      </c>
      <c r="AF112" s="54">
        <v>10453.5295198</v>
      </c>
      <c r="AG112" s="54">
        <v>2326.5351930400002</v>
      </c>
      <c r="AH112" s="54">
        <v>0</v>
      </c>
      <c r="AI112" s="54">
        <v>4643.6622545999999</v>
      </c>
      <c r="AJ112" s="54">
        <v>7.2306534400000002</v>
      </c>
      <c r="AK112" s="54">
        <v>133.222793</v>
      </c>
      <c r="AL112" s="54">
        <v>0</v>
      </c>
      <c r="AM112" s="54">
        <v>0</v>
      </c>
      <c r="AN112" s="54">
        <v>0</v>
      </c>
      <c r="AO112" s="54">
        <v>0</v>
      </c>
      <c r="AP112" s="54">
        <v>684.39910213999997</v>
      </c>
      <c r="AQ112" s="54">
        <v>0</v>
      </c>
      <c r="AR112" s="52">
        <f t="shared" si="1"/>
        <v>480006.40608039481</v>
      </c>
    </row>
    <row r="113" spans="1:44" s="54" customFormat="1" x14ac:dyDescent="0.2">
      <c r="A113" s="4" t="s">
        <v>212</v>
      </c>
      <c r="B113" s="5">
        <v>0</v>
      </c>
      <c r="C113" s="5">
        <v>4790.5218793000004</v>
      </c>
      <c r="D113" s="54">
        <v>2201.2296290999998</v>
      </c>
      <c r="E113" s="54">
        <v>443184.42301189998</v>
      </c>
      <c r="F113" s="54">
        <v>1021.98276421</v>
      </c>
      <c r="G113" s="54">
        <v>468.14676939999998</v>
      </c>
      <c r="H113" s="54">
        <v>300.16044532000001</v>
      </c>
      <c r="I113" s="54">
        <v>0.45382539999999999</v>
      </c>
      <c r="J113" s="54">
        <v>27.706770420000002</v>
      </c>
      <c r="K113" s="54">
        <v>812.57337901000005</v>
      </c>
      <c r="L113" s="54">
        <v>0</v>
      </c>
      <c r="M113" s="54">
        <v>0</v>
      </c>
      <c r="N113" s="54">
        <v>485.71437406000001</v>
      </c>
      <c r="O113" s="54">
        <v>1515.3036664599999</v>
      </c>
      <c r="P113" s="54">
        <v>0</v>
      </c>
      <c r="Q113" s="54">
        <v>32908.442345199997</v>
      </c>
      <c r="R113" s="54">
        <v>8573.3240755999996</v>
      </c>
      <c r="S113" s="54">
        <v>56902.969859700002</v>
      </c>
      <c r="T113" s="54">
        <v>20077.286561055</v>
      </c>
      <c r="U113" s="54">
        <v>14009.445002</v>
      </c>
      <c r="V113" s="54">
        <v>11647.811274899999</v>
      </c>
      <c r="W113" s="54">
        <v>14691.751168500001</v>
      </c>
      <c r="X113" s="54">
        <v>7301.3878957500001</v>
      </c>
      <c r="Y113" s="54">
        <v>0</v>
      </c>
      <c r="Z113" s="54">
        <v>355.0278788</v>
      </c>
      <c r="AA113" s="54">
        <v>1589.4669355000001</v>
      </c>
      <c r="AB113" s="54">
        <v>0</v>
      </c>
      <c r="AC113" s="54">
        <v>162.98041957999999</v>
      </c>
      <c r="AD113" s="54">
        <v>0</v>
      </c>
      <c r="AE113" s="54">
        <v>22.50857542</v>
      </c>
      <c r="AF113" s="54">
        <v>7515.874726</v>
      </c>
      <c r="AG113" s="54">
        <v>0</v>
      </c>
      <c r="AH113" s="54">
        <v>0</v>
      </c>
      <c r="AI113" s="54">
        <v>2101.5677725</v>
      </c>
      <c r="AJ113" s="54">
        <v>9.6927228999999997</v>
      </c>
      <c r="AK113" s="54">
        <v>101.7589225</v>
      </c>
      <c r="AL113" s="54">
        <v>0</v>
      </c>
      <c r="AM113" s="54">
        <v>0</v>
      </c>
      <c r="AN113" s="54">
        <v>0</v>
      </c>
      <c r="AO113" s="54">
        <v>0</v>
      </c>
      <c r="AP113" s="54">
        <v>5476.1193288000004</v>
      </c>
      <c r="AQ113" s="54">
        <v>0</v>
      </c>
      <c r="AR113" s="52">
        <f t="shared" si="1"/>
        <v>638255.63197928504</v>
      </c>
    </row>
    <row r="114" spans="1:44" s="52" customFormat="1" x14ac:dyDescent="0.2">
      <c r="A114" s="7" t="s">
        <v>213</v>
      </c>
      <c r="B114" s="5">
        <v>0</v>
      </c>
      <c r="C114" s="5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4">
        <v>0</v>
      </c>
      <c r="AG114" s="54">
        <v>0</v>
      </c>
      <c r="AH114" s="54">
        <v>0</v>
      </c>
      <c r="AI114" s="54">
        <v>0</v>
      </c>
      <c r="AJ114" s="54">
        <v>0</v>
      </c>
      <c r="AK114" s="54">
        <v>0</v>
      </c>
      <c r="AL114" s="54">
        <v>0</v>
      </c>
      <c r="AM114" s="54">
        <v>0</v>
      </c>
      <c r="AN114" s="54">
        <v>0</v>
      </c>
      <c r="AO114" s="54">
        <v>0</v>
      </c>
      <c r="AP114" s="54">
        <v>0</v>
      </c>
      <c r="AQ114" s="54">
        <v>0</v>
      </c>
      <c r="AR114" s="52">
        <f t="shared" si="1"/>
        <v>0</v>
      </c>
    </row>
    <row r="115" spans="1:44" s="54" customFormat="1" x14ac:dyDescent="0.2">
      <c r="A115" s="4" t="s">
        <v>214</v>
      </c>
      <c r="B115" s="8">
        <v>0</v>
      </c>
      <c r="C115" s="8">
        <v>0</v>
      </c>
      <c r="D115" s="52">
        <v>-3498.6249112400001</v>
      </c>
      <c r="E115" s="52">
        <v>-146567.41099999999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811.49874017000002</v>
      </c>
      <c r="R115" s="52">
        <v>0</v>
      </c>
      <c r="S115" s="52">
        <v>0</v>
      </c>
      <c r="T115" s="52">
        <v>0</v>
      </c>
      <c r="U115" s="52">
        <v>0</v>
      </c>
      <c r="V115" s="52">
        <v>-45021.783930190002</v>
      </c>
      <c r="W115" s="52">
        <v>0</v>
      </c>
      <c r="X115" s="52">
        <v>0</v>
      </c>
      <c r="Y115" s="52">
        <v>0</v>
      </c>
      <c r="Z115" s="52">
        <v>0</v>
      </c>
      <c r="AA115" s="52">
        <v>0</v>
      </c>
      <c r="AB115" s="52">
        <v>0</v>
      </c>
      <c r="AC115" s="52">
        <v>0</v>
      </c>
      <c r="AD115" s="52">
        <v>0</v>
      </c>
      <c r="AE115" s="52">
        <v>0</v>
      </c>
      <c r="AF115" s="52">
        <v>0</v>
      </c>
      <c r="AG115" s="52">
        <v>0</v>
      </c>
      <c r="AH115" s="52">
        <v>0</v>
      </c>
      <c r="AI115" s="52">
        <v>0</v>
      </c>
      <c r="AJ115" s="52">
        <v>0</v>
      </c>
      <c r="AK115" s="52">
        <v>0</v>
      </c>
      <c r="AL115" s="52">
        <v>0</v>
      </c>
      <c r="AM115" s="52">
        <v>0</v>
      </c>
      <c r="AN115" s="52">
        <v>0</v>
      </c>
      <c r="AO115" s="52">
        <v>0</v>
      </c>
      <c r="AP115" s="52">
        <v>0</v>
      </c>
      <c r="AQ115" s="52">
        <v>0</v>
      </c>
      <c r="AR115" s="52">
        <f t="shared" si="1"/>
        <v>-194276.32110125999</v>
      </c>
    </row>
    <row r="116" spans="1:44" s="52" customFormat="1" x14ac:dyDescent="0.2">
      <c r="A116" s="7" t="s">
        <v>215</v>
      </c>
      <c r="B116" s="5">
        <v>0</v>
      </c>
      <c r="C116" s="5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0</v>
      </c>
      <c r="Y116" s="54">
        <v>0</v>
      </c>
      <c r="Z116" s="54">
        <v>0</v>
      </c>
      <c r="AA116" s="54">
        <v>0</v>
      </c>
      <c r="AB116" s="54">
        <v>0</v>
      </c>
      <c r="AC116" s="54">
        <v>0</v>
      </c>
      <c r="AD116" s="54">
        <v>0</v>
      </c>
      <c r="AE116" s="54">
        <v>0</v>
      </c>
      <c r="AF116" s="54">
        <v>0</v>
      </c>
      <c r="AG116" s="54">
        <v>0</v>
      </c>
      <c r="AH116" s="54">
        <v>0</v>
      </c>
      <c r="AI116" s="54">
        <v>0</v>
      </c>
      <c r="AJ116" s="54">
        <v>0</v>
      </c>
      <c r="AK116" s="54">
        <v>0</v>
      </c>
      <c r="AL116" s="54">
        <v>0</v>
      </c>
      <c r="AM116" s="54">
        <v>0</v>
      </c>
      <c r="AN116" s="54">
        <v>0</v>
      </c>
      <c r="AO116" s="54">
        <v>0</v>
      </c>
      <c r="AP116" s="54">
        <v>0</v>
      </c>
      <c r="AQ116" s="54">
        <v>0</v>
      </c>
      <c r="AR116" s="52">
        <f t="shared" si="1"/>
        <v>0</v>
      </c>
    </row>
    <row r="117" spans="1:44" s="54" customFormat="1" x14ac:dyDescent="0.2">
      <c r="A117" s="4" t="s">
        <v>201</v>
      </c>
      <c r="B117" s="8">
        <v>0</v>
      </c>
      <c r="C117" s="8">
        <v>0</v>
      </c>
      <c r="D117" s="52">
        <v>-3498.6249112400001</v>
      </c>
      <c r="E117" s="52">
        <v>-146567.41099999999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811.49874017000002</v>
      </c>
      <c r="R117" s="52">
        <v>0</v>
      </c>
      <c r="S117" s="52">
        <v>0</v>
      </c>
      <c r="T117" s="52">
        <v>0</v>
      </c>
      <c r="U117" s="52">
        <v>0</v>
      </c>
      <c r="V117" s="52">
        <v>-45021.783930190002</v>
      </c>
      <c r="W117" s="52">
        <v>0</v>
      </c>
      <c r="X117" s="52">
        <v>0</v>
      </c>
      <c r="Y117" s="52">
        <v>0</v>
      </c>
      <c r="Z117" s="52">
        <v>0</v>
      </c>
      <c r="AA117" s="52">
        <v>0</v>
      </c>
      <c r="AB117" s="52">
        <v>0</v>
      </c>
      <c r="AC117" s="52">
        <v>0</v>
      </c>
      <c r="AD117" s="52">
        <v>0</v>
      </c>
      <c r="AE117" s="52">
        <v>0</v>
      </c>
      <c r="AF117" s="52">
        <v>0</v>
      </c>
      <c r="AG117" s="52">
        <v>0</v>
      </c>
      <c r="AH117" s="52">
        <v>0</v>
      </c>
      <c r="AI117" s="52">
        <v>0</v>
      </c>
      <c r="AJ117" s="52">
        <v>0</v>
      </c>
      <c r="AK117" s="52">
        <v>0</v>
      </c>
      <c r="AL117" s="52">
        <v>0</v>
      </c>
      <c r="AM117" s="52">
        <v>0</v>
      </c>
      <c r="AN117" s="52">
        <v>0</v>
      </c>
      <c r="AO117" s="52">
        <v>0</v>
      </c>
      <c r="AP117" s="52">
        <v>0</v>
      </c>
      <c r="AQ117" s="52">
        <v>0</v>
      </c>
      <c r="AR117" s="52">
        <f t="shared" si="1"/>
        <v>-194276.32110125999</v>
      </c>
    </row>
    <row r="118" spans="1:44" s="54" customFormat="1" x14ac:dyDescent="0.2">
      <c r="A118" s="4" t="s">
        <v>202</v>
      </c>
      <c r="B118" s="5">
        <v>0</v>
      </c>
      <c r="C118" s="5">
        <v>0</v>
      </c>
      <c r="D118" s="54">
        <v>4.9905047500000004</v>
      </c>
      <c r="E118" s="54">
        <v>2623076.523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5976.143419</v>
      </c>
      <c r="R118" s="54">
        <v>0</v>
      </c>
      <c r="S118" s="54">
        <v>0</v>
      </c>
      <c r="T118" s="54">
        <v>0</v>
      </c>
      <c r="U118" s="54">
        <v>0</v>
      </c>
      <c r="V118" s="54">
        <v>117052.96386680999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4">
        <v>0</v>
      </c>
      <c r="AL118" s="54">
        <v>0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2">
        <f t="shared" si="1"/>
        <v>2746110.6207905598</v>
      </c>
    </row>
    <row r="119" spans="1:44" s="52" customFormat="1" x14ac:dyDescent="0.2">
      <c r="A119" s="7" t="s">
        <v>216</v>
      </c>
      <c r="B119" s="5">
        <v>0</v>
      </c>
      <c r="C119" s="5">
        <v>0</v>
      </c>
      <c r="D119" s="54">
        <v>3503.6154159900002</v>
      </c>
      <c r="E119" s="54">
        <v>2769643.9339999999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5164.64467883</v>
      </c>
      <c r="R119" s="54">
        <v>0</v>
      </c>
      <c r="S119" s="54">
        <v>0</v>
      </c>
      <c r="T119" s="54">
        <v>0</v>
      </c>
      <c r="U119" s="54">
        <v>0</v>
      </c>
      <c r="V119" s="54">
        <v>162074.74779699999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  <c r="AF119" s="54">
        <v>0</v>
      </c>
      <c r="AG119" s="54">
        <v>0</v>
      </c>
      <c r="AH119" s="54">
        <v>0</v>
      </c>
      <c r="AI119" s="54">
        <v>0</v>
      </c>
      <c r="AJ119" s="54">
        <v>0</v>
      </c>
      <c r="AK119" s="54">
        <v>0</v>
      </c>
      <c r="AL119" s="54">
        <v>0</v>
      </c>
      <c r="AM119" s="54">
        <v>0</v>
      </c>
      <c r="AN119" s="54">
        <v>0</v>
      </c>
      <c r="AO119" s="54">
        <v>0</v>
      </c>
      <c r="AP119" s="54">
        <v>0</v>
      </c>
      <c r="AQ119" s="54">
        <v>0</v>
      </c>
      <c r="AR119" s="52">
        <f t="shared" si="1"/>
        <v>2940386.9418918202</v>
      </c>
    </row>
    <row r="120" spans="1:44" s="52" customFormat="1" x14ac:dyDescent="0.2">
      <c r="A120" s="7" t="s">
        <v>217</v>
      </c>
      <c r="B120" s="8">
        <v>0</v>
      </c>
      <c r="C120" s="8">
        <v>0</v>
      </c>
      <c r="D120" s="52">
        <v>-4952.5168200300004</v>
      </c>
      <c r="E120" s="52">
        <v>9901.6749999999993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  <c r="AC120" s="52">
        <v>0</v>
      </c>
      <c r="AD120" s="52">
        <v>0</v>
      </c>
      <c r="AE120" s="52">
        <v>0</v>
      </c>
      <c r="AF120" s="52">
        <v>0</v>
      </c>
      <c r="AG120" s="52">
        <v>0</v>
      </c>
      <c r="AH120" s="52">
        <v>0</v>
      </c>
      <c r="AI120" s="52">
        <v>0</v>
      </c>
      <c r="AJ120" s="52">
        <v>0</v>
      </c>
      <c r="AK120" s="52">
        <v>0</v>
      </c>
      <c r="AL120" s="52">
        <v>0</v>
      </c>
      <c r="AM120" s="52">
        <v>0</v>
      </c>
      <c r="AN120" s="52">
        <v>-11203.97328774</v>
      </c>
      <c r="AO120" s="52">
        <v>0</v>
      </c>
      <c r="AP120" s="52">
        <v>0</v>
      </c>
      <c r="AQ120" s="52">
        <v>0</v>
      </c>
      <c r="AR120" s="52">
        <f t="shared" si="1"/>
        <v>-6254.8151077700013</v>
      </c>
    </row>
    <row r="121" spans="1:44" s="54" customFormat="1" x14ac:dyDescent="0.2">
      <c r="A121" s="4" t="s">
        <v>218</v>
      </c>
      <c r="B121" s="8">
        <v>0</v>
      </c>
      <c r="C121" s="8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Y121" s="52">
        <v>0</v>
      </c>
      <c r="Z121" s="52">
        <v>0</v>
      </c>
      <c r="AA121" s="52">
        <v>0</v>
      </c>
      <c r="AB121" s="52">
        <v>0</v>
      </c>
      <c r="AC121" s="52">
        <v>0</v>
      </c>
      <c r="AD121" s="52">
        <v>0</v>
      </c>
      <c r="AE121" s="52">
        <v>0</v>
      </c>
      <c r="AF121" s="52">
        <v>0</v>
      </c>
      <c r="AG121" s="52">
        <v>0</v>
      </c>
      <c r="AH121" s="52">
        <v>0</v>
      </c>
      <c r="AI121" s="52">
        <v>0</v>
      </c>
      <c r="AJ121" s="52">
        <v>0</v>
      </c>
      <c r="AK121" s="52">
        <v>0</v>
      </c>
      <c r="AL121" s="52">
        <v>0</v>
      </c>
      <c r="AM121" s="52">
        <v>0</v>
      </c>
      <c r="AN121" s="52">
        <v>-11203.97328774</v>
      </c>
      <c r="AO121" s="52">
        <v>0</v>
      </c>
      <c r="AP121" s="52">
        <v>0</v>
      </c>
      <c r="AQ121" s="52">
        <v>0</v>
      </c>
      <c r="AR121" s="52">
        <f t="shared" si="1"/>
        <v>-11203.97328774</v>
      </c>
    </row>
    <row r="122" spans="1:44" s="54" customFormat="1" x14ac:dyDescent="0.2">
      <c r="A122" s="4" t="s">
        <v>219</v>
      </c>
      <c r="B122" s="5">
        <v>0</v>
      </c>
      <c r="C122" s="5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54">
        <v>0</v>
      </c>
      <c r="AR122" s="52">
        <f t="shared" si="1"/>
        <v>0</v>
      </c>
    </row>
    <row r="123" spans="1:44" s="52" customFormat="1" x14ac:dyDescent="0.2">
      <c r="A123" s="7" t="s">
        <v>220</v>
      </c>
      <c r="B123" s="5">
        <v>0</v>
      </c>
      <c r="C123" s="5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0</v>
      </c>
      <c r="AJ123" s="54">
        <v>0</v>
      </c>
      <c r="AK123" s="54">
        <v>0</v>
      </c>
      <c r="AL123" s="54">
        <v>0</v>
      </c>
      <c r="AM123" s="54">
        <v>0</v>
      </c>
      <c r="AN123" s="54">
        <v>11203.97328774</v>
      </c>
      <c r="AO123" s="54">
        <v>0</v>
      </c>
      <c r="AP123" s="54">
        <v>0</v>
      </c>
      <c r="AQ123" s="54">
        <v>0</v>
      </c>
      <c r="AR123" s="52">
        <f t="shared" si="1"/>
        <v>11203.97328774</v>
      </c>
    </row>
    <row r="124" spans="1:44" s="54" customFormat="1" x14ac:dyDescent="0.2">
      <c r="A124" s="4" t="s">
        <v>201</v>
      </c>
      <c r="B124" s="8">
        <v>0</v>
      </c>
      <c r="C124" s="8">
        <v>0</v>
      </c>
      <c r="D124" s="52">
        <v>-4952.5168200300004</v>
      </c>
      <c r="E124" s="52">
        <v>9901.6749999999993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  <c r="W124" s="52">
        <v>0</v>
      </c>
      <c r="X124" s="52">
        <v>0</v>
      </c>
      <c r="Y124" s="52">
        <v>0</v>
      </c>
      <c r="Z124" s="52">
        <v>0</v>
      </c>
      <c r="AA124" s="52">
        <v>0</v>
      </c>
      <c r="AB124" s="52">
        <v>0</v>
      </c>
      <c r="AC124" s="52">
        <v>0</v>
      </c>
      <c r="AD124" s="52">
        <v>0</v>
      </c>
      <c r="AE124" s="52">
        <v>0</v>
      </c>
      <c r="AF124" s="52">
        <v>0</v>
      </c>
      <c r="AG124" s="52">
        <v>0</v>
      </c>
      <c r="AH124" s="52">
        <v>0</v>
      </c>
      <c r="AI124" s="52">
        <v>0</v>
      </c>
      <c r="AJ124" s="52">
        <v>0</v>
      </c>
      <c r="AK124" s="52">
        <v>0</v>
      </c>
      <c r="AL124" s="52">
        <v>0</v>
      </c>
      <c r="AM124" s="52">
        <v>0</v>
      </c>
      <c r="AN124" s="52">
        <v>0</v>
      </c>
      <c r="AO124" s="52">
        <v>0</v>
      </c>
      <c r="AP124" s="52">
        <v>0</v>
      </c>
      <c r="AQ124" s="52">
        <v>0</v>
      </c>
      <c r="AR124" s="52">
        <f t="shared" si="1"/>
        <v>4949.1581799699989</v>
      </c>
    </row>
    <row r="125" spans="1:44" s="54" customFormat="1" x14ac:dyDescent="0.2">
      <c r="A125" s="4" t="s">
        <v>202</v>
      </c>
      <c r="B125" s="5">
        <v>0</v>
      </c>
      <c r="C125" s="5">
        <v>0</v>
      </c>
      <c r="D125" s="54">
        <v>0.50008580000000002</v>
      </c>
      <c r="E125" s="54">
        <v>340992.78399999999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54">
        <v>0</v>
      </c>
      <c r="AC125" s="54">
        <v>198.95273613000001</v>
      </c>
      <c r="AD125" s="54">
        <v>0</v>
      </c>
      <c r="AE125" s="54">
        <v>0</v>
      </c>
      <c r="AF125" s="54">
        <v>0</v>
      </c>
      <c r="AG125" s="54">
        <v>0</v>
      </c>
      <c r="AH125" s="54">
        <v>0</v>
      </c>
      <c r="AI125" s="54">
        <v>0</v>
      </c>
      <c r="AJ125" s="54">
        <v>0</v>
      </c>
      <c r="AK125" s="54">
        <v>0</v>
      </c>
      <c r="AL125" s="54">
        <v>0</v>
      </c>
      <c r="AM125" s="54">
        <v>0</v>
      </c>
      <c r="AN125" s="54">
        <v>0</v>
      </c>
      <c r="AO125" s="54">
        <v>0</v>
      </c>
      <c r="AP125" s="54">
        <v>0</v>
      </c>
      <c r="AQ125" s="54">
        <v>0</v>
      </c>
      <c r="AR125" s="52">
        <f t="shared" si="1"/>
        <v>341192.23682192998</v>
      </c>
    </row>
    <row r="126" spans="1:44" s="54" customFormat="1" x14ac:dyDescent="0.2">
      <c r="A126" s="4" t="s">
        <v>221</v>
      </c>
      <c r="B126" s="5">
        <v>0</v>
      </c>
      <c r="C126" s="5">
        <v>0</v>
      </c>
      <c r="D126" s="54">
        <v>4953.0169058299998</v>
      </c>
      <c r="E126" s="54">
        <v>331091.109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54">
        <v>0</v>
      </c>
      <c r="AC126" s="54">
        <v>198.95273613000001</v>
      </c>
      <c r="AD126" s="54">
        <v>0</v>
      </c>
      <c r="AE126" s="54">
        <v>0</v>
      </c>
      <c r="AF126" s="54">
        <v>0</v>
      </c>
      <c r="AG126" s="54">
        <v>0</v>
      </c>
      <c r="AH126" s="54">
        <v>0</v>
      </c>
      <c r="AI126" s="54">
        <v>0</v>
      </c>
      <c r="AJ126" s="54">
        <v>0</v>
      </c>
      <c r="AK126" s="54">
        <v>0</v>
      </c>
      <c r="AL126" s="54">
        <v>0</v>
      </c>
      <c r="AM126" s="54">
        <v>0</v>
      </c>
      <c r="AN126" s="54">
        <v>0</v>
      </c>
      <c r="AO126" s="54">
        <v>0</v>
      </c>
      <c r="AP126" s="54">
        <v>0</v>
      </c>
      <c r="AQ126" s="54">
        <v>0</v>
      </c>
      <c r="AR126" s="52">
        <f t="shared" si="1"/>
        <v>336243.07864195999</v>
      </c>
    </row>
    <row r="127" spans="1:44" s="54" customFormat="1" x14ac:dyDescent="0.2">
      <c r="A127" s="4" t="s">
        <v>222</v>
      </c>
      <c r="B127" s="5">
        <v>0</v>
      </c>
      <c r="C127" s="5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0</v>
      </c>
      <c r="Y127" s="54">
        <v>0</v>
      </c>
      <c r="Z127" s="54">
        <v>0</v>
      </c>
      <c r="AA127" s="54">
        <v>0</v>
      </c>
      <c r="AB127" s="54">
        <v>0</v>
      </c>
      <c r="AC127" s="54">
        <v>0</v>
      </c>
      <c r="AD127" s="54">
        <v>0</v>
      </c>
      <c r="AE127" s="54">
        <v>0</v>
      </c>
      <c r="AF127" s="54">
        <v>0</v>
      </c>
      <c r="AG127" s="54">
        <v>0</v>
      </c>
      <c r="AH127" s="54">
        <v>0</v>
      </c>
      <c r="AI127" s="54">
        <v>0</v>
      </c>
      <c r="AJ127" s="54">
        <v>0</v>
      </c>
      <c r="AK127" s="54">
        <v>0</v>
      </c>
      <c r="AL127" s="54">
        <v>0</v>
      </c>
      <c r="AM127" s="54">
        <v>0</v>
      </c>
      <c r="AN127" s="54">
        <v>0</v>
      </c>
      <c r="AO127" s="54">
        <v>0</v>
      </c>
      <c r="AP127" s="54">
        <v>0</v>
      </c>
      <c r="AQ127" s="54">
        <v>0</v>
      </c>
      <c r="AR127" s="52">
        <f t="shared" si="1"/>
        <v>0</v>
      </c>
    </row>
    <row r="128" spans="1:44" s="54" customFormat="1" x14ac:dyDescent="0.2">
      <c r="A128" s="4" t="s">
        <v>212</v>
      </c>
      <c r="B128" s="5">
        <v>0</v>
      </c>
      <c r="C128" s="5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54">
        <v>0</v>
      </c>
      <c r="AA128" s="54">
        <v>0</v>
      </c>
      <c r="AB128" s="54">
        <v>0</v>
      </c>
      <c r="AC128" s="54">
        <v>0</v>
      </c>
      <c r="AD128" s="54">
        <v>0</v>
      </c>
      <c r="AE128" s="54">
        <v>0</v>
      </c>
      <c r="AF128" s="54">
        <v>0</v>
      </c>
      <c r="AG128" s="54">
        <v>0</v>
      </c>
      <c r="AH128" s="54">
        <v>0</v>
      </c>
      <c r="AI128" s="54">
        <v>0</v>
      </c>
      <c r="AJ128" s="54">
        <v>0</v>
      </c>
      <c r="AK128" s="54">
        <v>0</v>
      </c>
      <c r="AL128" s="54">
        <v>0</v>
      </c>
      <c r="AM128" s="54">
        <v>0</v>
      </c>
      <c r="AN128" s="54">
        <v>0</v>
      </c>
      <c r="AO128" s="54">
        <v>0</v>
      </c>
      <c r="AP128" s="54">
        <v>0</v>
      </c>
      <c r="AQ128" s="54">
        <v>0</v>
      </c>
      <c r="AR128" s="52">
        <f t="shared" si="1"/>
        <v>0</v>
      </c>
    </row>
    <row r="129" spans="1:44" s="52" customFormat="1" x14ac:dyDescent="0.2">
      <c r="A129" s="7" t="s">
        <v>223</v>
      </c>
      <c r="B129" s="5">
        <v>0</v>
      </c>
      <c r="C129" s="5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54">
        <v>0</v>
      </c>
      <c r="Z129" s="54">
        <v>0</v>
      </c>
      <c r="AA129" s="54">
        <v>0</v>
      </c>
      <c r="AB129" s="54">
        <v>0</v>
      </c>
      <c r="AC129" s="54">
        <v>0</v>
      </c>
      <c r="AD129" s="54">
        <v>0</v>
      </c>
      <c r="AE129" s="54">
        <v>0</v>
      </c>
      <c r="AF129" s="54">
        <v>0</v>
      </c>
      <c r="AG129" s="54">
        <v>0</v>
      </c>
      <c r="AH129" s="54">
        <v>0</v>
      </c>
      <c r="AI129" s="54">
        <v>0</v>
      </c>
      <c r="AJ129" s="54">
        <v>0</v>
      </c>
      <c r="AK129" s="54">
        <v>0</v>
      </c>
      <c r="AL129" s="54">
        <v>0</v>
      </c>
      <c r="AM129" s="54">
        <v>0</v>
      </c>
      <c r="AN129" s="54">
        <v>0</v>
      </c>
      <c r="AO129" s="54">
        <v>0</v>
      </c>
      <c r="AP129" s="54">
        <v>0</v>
      </c>
      <c r="AQ129" s="54">
        <v>0</v>
      </c>
      <c r="AR129" s="52">
        <f t="shared" si="1"/>
        <v>0</v>
      </c>
    </row>
    <row r="130" spans="1:44" s="54" customFormat="1" x14ac:dyDescent="0.2">
      <c r="A130" s="4" t="s">
        <v>224</v>
      </c>
      <c r="B130" s="8">
        <v>0</v>
      </c>
      <c r="C130" s="8">
        <v>0</v>
      </c>
      <c r="D130" s="52">
        <v>-3.0354014</v>
      </c>
      <c r="E130" s="52">
        <v>199.45084624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0</v>
      </c>
      <c r="Z130" s="52">
        <v>0</v>
      </c>
      <c r="AA130" s="52">
        <v>0</v>
      </c>
      <c r="AB130" s="52">
        <v>0</v>
      </c>
      <c r="AC130" s="52">
        <v>0</v>
      </c>
      <c r="AD130" s="52">
        <v>0</v>
      </c>
      <c r="AE130" s="52">
        <v>0</v>
      </c>
      <c r="AF130" s="52">
        <v>0</v>
      </c>
      <c r="AG130" s="52">
        <v>0</v>
      </c>
      <c r="AH130" s="52">
        <v>0</v>
      </c>
      <c r="AI130" s="52">
        <v>0</v>
      </c>
      <c r="AJ130" s="52">
        <v>0</v>
      </c>
      <c r="AK130" s="52">
        <v>0</v>
      </c>
      <c r="AL130" s="52">
        <v>0</v>
      </c>
      <c r="AM130" s="52">
        <v>0</v>
      </c>
      <c r="AN130" s="52">
        <v>0</v>
      </c>
      <c r="AO130" s="52">
        <v>0</v>
      </c>
      <c r="AP130" s="52">
        <v>0</v>
      </c>
      <c r="AQ130" s="52">
        <v>0</v>
      </c>
      <c r="AR130" s="52">
        <f t="shared" si="1"/>
        <v>196.41544483999999</v>
      </c>
    </row>
    <row r="131" spans="1:44" s="54" customFormat="1" x14ac:dyDescent="0.2">
      <c r="A131" s="4" t="s">
        <v>225</v>
      </c>
      <c r="B131" s="5">
        <v>0</v>
      </c>
      <c r="C131" s="5">
        <v>0</v>
      </c>
      <c r="D131" s="54">
        <v>0</v>
      </c>
      <c r="E131" s="54">
        <v>4979.3081767499998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  <c r="X131" s="54">
        <v>0</v>
      </c>
      <c r="Y131" s="54">
        <v>0</v>
      </c>
      <c r="Z131" s="54">
        <v>0</v>
      </c>
      <c r="AA131" s="54">
        <v>0</v>
      </c>
      <c r="AB131" s="54">
        <v>0</v>
      </c>
      <c r="AC131" s="54">
        <v>0</v>
      </c>
      <c r="AD131" s="54">
        <v>0</v>
      </c>
      <c r="AE131" s="54">
        <v>0</v>
      </c>
      <c r="AF131" s="54">
        <v>0</v>
      </c>
      <c r="AG131" s="54">
        <v>0</v>
      </c>
      <c r="AH131" s="54">
        <v>0</v>
      </c>
      <c r="AI131" s="54">
        <v>0</v>
      </c>
      <c r="AJ131" s="54">
        <v>0</v>
      </c>
      <c r="AK131" s="54">
        <v>0</v>
      </c>
      <c r="AL131" s="54">
        <v>0</v>
      </c>
      <c r="AM131" s="54">
        <v>0</v>
      </c>
      <c r="AN131" s="54">
        <v>0</v>
      </c>
      <c r="AO131" s="54">
        <v>0</v>
      </c>
      <c r="AP131" s="54">
        <v>0</v>
      </c>
      <c r="AQ131" s="54">
        <v>0</v>
      </c>
      <c r="AR131" s="52">
        <f t="shared" si="1"/>
        <v>4979.3081767499998</v>
      </c>
    </row>
    <row r="132" spans="1:44" s="52" customFormat="1" x14ac:dyDescent="0.2">
      <c r="A132" s="7" t="s">
        <v>226</v>
      </c>
      <c r="B132" s="5">
        <v>0</v>
      </c>
      <c r="C132" s="5">
        <v>0</v>
      </c>
      <c r="D132" s="54">
        <v>0</v>
      </c>
      <c r="E132" s="54">
        <v>4779.8573305099999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  <c r="X132" s="54">
        <v>0</v>
      </c>
      <c r="Y132" s="54">
        <v>0</v>
      </c>
      <c r="Z132" s="54">
        <v>0</v>
      </c>
      <c r="AA132" s="54">
        <v>0</v>
      </c>
      <c r="AB132" s="54">
        <v>0</v>
      </c>
      <c r="AC132" s="54">
        <v>0</v>
      </c>
      <c r="AD132" s="54">
        <v>0</v>
      </c>
      <c r="AE132" s="54">
        <v>0</v>
      </c>
      <c r="AF132" s="54">
        <v>0</v>
      </c>
      <c r="AG132" s="54">
        <v>0</v>
      </c>
      <c r="AH132" s="54">
        <v>0</v>
      </c>
      <c r="AI132" s="54">
        <v>0</v>
      </c>
      <c r="AJ132" s="54">
        <v>0</v>
      </c>
      <c r="AK132" s="54">
        <v>0</v>
      </c>
      <c r="AL132" s="54">
        <v>0</v>
      </c>
      <c r="AM132" s="54">
        <v>0</v>
      </c>
      <c r="AN132" s="54">
        <v>0</v>
      </c>
      <c r="AO132" s="54">
        <v>0</v>
      </c>
      <c r="AP132" s="54">
        <v>0</v>
      </c>
      <c r="AQ132" s="54">
        <v>0</v>
      </c>
      <c r="AR132" s="52">
        <f t="shared" si="1"/>
        <v>4779.8573305099999</v>
      </c>
    </row>
    <row r="133" spans="1:44" s="54" customFormat="1" x14ac:dyDescent="0.2">
      <c r="A133" s="4" t="s">
        <v>227</v>
      </c>
      <c r="B133" s="8">
        <v>0</v>
      </c>
      <c r="C133" s="8">
        <v>0</v>
      </c>
      <c r="D133" s="52">
        <v>-3.0354014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0</v>
      </c>
      <c r="AH133" s="52">
        <v>0</v>
      </c>
      <c r="AI133" s="52">
        <v>0</v>
      </c>
      <c r="AJ133" s="52">
        <v>0</v>
      </c>
      <c r="AK133" s="52">
        <v>0</v>
      </c>
      <c r="AL133" s="52">
        <v>0</v>
      </c>
      <c r="AM133" s="52">
        <v>0</v>
      </c>
      <c r="AN133" s="52">
        <v>0</v>
      </c>
      <c r="AO133" s="52">
        <v>0</v>
      </c>
      <c r="AP133" s="52">
        <v>0</v>
      </c>
      <c r="AQ133" s="52">
        <v>0</v>
      </c>
      <c r="AR133" s="52">
        <f t="shared" si="1"/>
        <v>-3.0354014</v>
      </c>
    </row>
    <row r="134" spans="1:44" s="54" customFormat="1" x14ac:dyDescent="0.2">
      <c r="A134" s="4" t="s">
        <v>228</v>
      </c>
      <c r="B134" s="5">
        <v>0</v>
      </c>
      <c r="C134" s="5">
        <v>0</v>
      </c>
      <c r="D134" s="54">
        <v>1.48626459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  <c r="X134" s="54">
        <v>0</v>
      </c>
      <c r="Y134" s="54">
        <v>0</v>
      </c>
      <c r="Z134" s="54">
        <v>0</v>
      </c>
      <c r="AA134" s="54">
        <v>0</v>
      </c>
      <c r="AB134" s="54">
        <v>0</v>
      </c>
      <c r="AC134" s="54">
        <v>0</v>
      </c>
      <c r="AD134" s="54">
        <v>0</v>
      </c>
      <c r="AE134" s="54">
        <v>0</v>
      </c>
      <c r="AF134" s="54">
        <v>0</v>
      </c>
      <c r="AG134" s="54">
        <v>0</v>
      </c>
      <c r="AH134" s="54">
        <v>0</v>
      </c>
      <c r="AI134" s="54">
        <v>0</v>
      </c>
      <c r="AJ134" s="54">
        <v>0</v>
      </c>
      <c r="AK134" s="54">
        <v>0</v>
      </c>
      <c r="AL134" s="54">
        <v>0</v>
      </c>
      <c r="AM134" s="54">
        <v>0</v>
      </c>
      <c r="AN134" s="54">
        <v>0</v>
      </c>
      <c r="AO134" s="54">
        <v>0</v>
      </c>
      <c r="AP134" s="54">
        <v>0</v>
      </c>
      <c r="AQ134" s="54">
        <v>0</v>
      </c>
      <c r="AR134" s="52">
        <f t="shared" si="1"/>
        <v>1.48626459</v>
      </c>
    </row>
    <row r="135" spans="1:44" s="54" customFormat="1" x14ac:dyDescent="0.2">
      <c r="A135" s="4"/>
      <c r="B135" s="5">
        <v>0</v>
      </c>
      <c r="C135" s="5">
        <v>0</v>
      </c>
      <c r="D135" s="54">
        <v>4.5216659899999998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  <c r="X135" s="54">
        <v>0</v>
      </c>
      <c r="Y135" s="54">
        <v>0</v>
      </c>
      <c r="Z135" s="54">
        <v>0</v>
      </c>
      <c r="AA135" s="54">
        <v>0</v>
      </c>
      <c r="AB135" s="54">
        <v>0</v>
      </c>
      <c r="AC135" s="54">
        <v>0</v>
      </c>
      <c r="AD135" s="54">
        <v>0</v>
      </c>
      <c r="AE135" s="54">
        <v>0</v>
      </c>
      <c r="AF135" s="54">
        <v>0</v>
      </c>
      <c r="AG135" s="54">
        <v>0</v>
      </c>
      <c r="AH135" s="54">
        <v>0</v>
      </c>
      <c r="AI135" s="54">
        <v>0</v>
      </c>
      <c r="AJ135" s="54">
        <v>0</v>
      </c>
      <c r="AK135" s="54">
        <v>0</v>
      </c>
      <c r="AL135" s="54">
        <v>0</v>
      </c>
      <c r="AM135" s="54">
        <v>0</v>
      </c>
      <c r="AN135" s="54">
        <v>0</v>
      </c>
      <c r="AO135" s="54">
        <v>0</v>
      </c>
      <c r="AP135" s="54">
        <v>0</v>
      </c>
      <c r="AQ135" s="54">
        <v>0</v>
      </c>
    </row>
    <row r="136" spans="1:44" s="54" customFormat="1" ht="12.75" thickBot="1" x14ac:dyDescent="0.25">
      <c r="A136" s="59"/>
      <c r="B136" s="5"/>
      <c r="C136" s="5"/>
      <c r="N136" s="54">
        <v>0</v>
      </c>
      <c r="AR136" s="59"/>
    </row>
    <row r="137" spans="1:44" ht="13.5" thickTop="1" thickBot="1" x14ac:dyDescent="0.25"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4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</row>
    <row r="138" spans="1:44" ht="13.5" thickTop="1" thickBot="1" x14ac:dyDescent="0.25">
      <c r="A138" s="56" t="s">
        <v>370</v>
      </c>
      <c r="N138" s="59"/>
    </row>
    <row r="139" spans="1:44" ht="12.7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43B98-EEB1-47B8-91C3-6EF129622F10}">
  <dimension ref="A1:L138"/>
  <sheetViews>
    <sheetView showGridLines="0" defaultGridColor="0" topLeftCell="A4" colorId="60" workbookViewId="0">
      <pane xSplit="1" ySplit="7" topLeftCell="B11" activePane="bottomRight" state="frozen"/>
      <selection activeCell="AA48" activeCellId="1" sqref="M11 AA48"/>
      <selection pane="topRight" activeCell="AA48" activeCellId="1" sqref="M11 AA48"/>
      <selection pane="bottomLeft" activeCell="AA48" activeCellId="1" sqref="M11 AA48"/>
      <selection pane="bottomRight" activeCell="L46" sqref="L46"/>
    </sheetView>
  </sheetViews>
  <sheetFormatPr baseColWidth="10" defaultColWidth="11.42578125" defaultRowHeight="12" x14ac:dyDescent="0.2"/>
  <cols>
    <col min="1" max="1" width="51.5703125" style="56" bestFit="1" customWidth="1"/>
    <col min="2" max="2" width="9.42578125" style="56" bestFit="1" customWidth="1"/>
    <col min="3" max="3" width="12.140625" style="56" bestFit="1" customWidth="1"/>
    <col min="4" max="4" width="12.140625" style="56" customWidth="1"/>
    <col min="5" max="5" width="10" style="56" bestFit="1" customWidth="1"/>
    <col min="6" max="6" width="7.85546875" style="56" bestFit="1" customWidth="1"/>
    <col min="7" max="7" width="7.7109375" style="56" bestFit="1" customWidth="1"/>
    <col min="8" max="8" width="13" style="56" bestFit="1" customWidth="1"/>
    <col min="9" max="9" width="9.42578125" style="56" bestFit="1" customWidth="1"/>
    <col min="10" max="10" width="12.7109375" style="56" customWidth="1"/>
    <col min="11" max="11" width="7.85546875" style="56" bestFit="1" customWidth="1"/>
    <col min="12" max="12" width="9.7109375" style="56" bestFit="1" customWidth="1"/>
    <col min="13" max="13" width="10" style="56" bestFit="1" customWidth="1"/>
    <col min="14" max="14" width="4.7109375" style="56" bestFit="1" customWidth="1"/>
    <col min="15" max="18" width="11.42578125" style="56"/>
    <col min="19" max="19" width="11.85546875" style="56" bestFit="1" customWidth="1"/>
    <col min="20" max="16384" width="11.42578125" style="56"/>
  </cols>
  <sheetData>
    <row r="1" spans="1:12" x14ac:dyDescent="0.2">
      <c r="A1" s="58" t="s">
        <v>0</v>
      </c>
    </row>
    <row r="2" spans="1:12" x14ac:dyDescent="0.2">
      <c r="A2" s="58" t="s">
        <v>2</v>
      </c>
    </row>
    <row r="3" spans="1:12" x14ac:dyDescent="0.2">
      <c r="A3" s="58" t="s">
        <v>3</v>
      </c>
    </row>
    <row r="5" spans="1:12" x14ac:dyDescent="0.2">
      <c r="A5" s="57" t="s">
        <v>4</v>
      </c>
    </row>
    <row r="6" spans="1:12" x14ac:dyDescent="0.2">
      <c r="A6" s="57" t="s">
        <v>376</v>
      </c>
    </row>
    <row r="7" spans="1:12" x14ac:dyDescent="0.2">
      <c r="A7" s="57">
        <v>2023</v>
      </c>
    </row>
    <row r="8" spans="1:12" x14ac:dyDescent="0.2">
      <c r="A8" s="57" t="s">
        <v>5</v>
      </c>
      <c r="B8" s="20"/>
      <c r="C8" s="20"/>
      <c r="D8" s="20"/>
      <c r="E8" s="20"/>
      <c r="F8" s="20"/>
      <c r="G8" s="20"/>
      <c r="H8" s="57"/>
      <c r="I8" s="57"/>
      <c r="J8" s="57"/>
      <c r="K8" s="57"/>
    </row>
    <row r="9" spans="1:12" ht="12.75" thickBo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2" ht="41.25" customHeight="1" thickTop="1" thickBot="1" x14ac:dyDescent="0.25">
      <c r="A10" s="3" t="s">
        <v>1</v>
      </c>
      <c r="B10" s="3" t="s">
        <v>39</v>
      </c>
      <c r="C10" s="3" t="s">
        <v>40</v>
      </c>
      <c r="D10" s="3" t="s">
        <v>386</v>
      </c>
      <c r="E10" s="3" t="s">
        <v>41</v>
      </c>
      <c r="F10" s="3" t="s">
        <v>42</v>
      </c>
      <c r="G10" s="3" t="s">
        <v>67</v>
      </c>
      <c r="H10" s="3" t="s">
        <v>68</v>
      </c>
      <c r="I10" s="3" t="s">
        <v>69</v>
      </c>
      <c r="J10" s="3" t="s">
        <v>94</v>
      </c>
      <c r="K10" s="3" t="s">
        <v>121</v>
      </c>
      <c r="L10" s="3" t="s">
        <v>126</v>
      </c>
    </row>
    <row r="11" spans="1:12" s="54" customFormat="1" ht="12.75" thickTop="1" x14ac:dyDescent="0.2">
      <c r="A11" s="4"/>
    </row>
    <row r="12" spans="1:12" s="52" customFormat="1" x14ac:dyDescent="0.2">
      <c r="A12" s="7" t="s">
        <v>127</v>
      </c>
      <c r="B12" s="52">
        <v>-1.8451599999999999E-2</v>
      </c>
      <c r="C12" s="52">
        <v>-9.9957000000000004E-2</v>
      </c>
      <c r="D12" s="52">
        <v>0.47189018999999999</v>
      </c>
      <c r="E12" s="52">
        <v>8.0522469999999999E-2</v>
      </c>
      <c r="F12" s="52">
        <v>-0.34867500000000001</v>
      </c>
      <c r="G12" s="53">
        <v>310.29141575</v>
      </c>
      <c r="H12" s="52">
        <v>231.85057139</v>
      </c>
      <c r="I12" s="52">
        <v>0</v>
      </c>
      <c r="J12" s="52">
        <v>530053.68620226998</v>
      </c>
      <c r="K12" s="52">
        <v>31.69355693</v>
      </c>
      <c r="L12" s="52">
        <f t="shared" ref="L12:L43" si="0">SUM(B12:K12)</f>
        <v>530627.60707540007</v>
      </c>
    </row>
    <row r="13" spans="1:12" s="52" customFormat="1" x14ac:dyDescent="0.2">
      <c r="A13" s="7" t="s">
        <v>128</v>
      </c>
      <c r="B13" s="52">
        <v>-1.8451599999999999E-2</v>
      </c>
      <c r="C13" s="52">
        <v>-9.9957000000000004E-2</v>
      </c>
      <c r="D13" s="52">
        <v>0.47189018999999999</v>
      </c>
      <c r="E13" s="52">
        <v>8.0522469999999999E-2</v>
      </c>
      <c r="F13" s="52">
        <v>-0.34867500000000001</v>
      </c>
      <c r="G13" s="53">
        <v>310.29141575</v>
      </c>
      <c r="H13" s="52">
        <v>231.85057139</v>
      </c>
      <c r="I13" s="52">
        <v>0</v>
      </c>
      <c r="J13" s="52">
        <v>528507.27405828005</v>
      </c>
      <c r="K13" s="52">
        <v>31.22177829</v>
      </c>
      <c r="L13" s="52">
        <f t="shared" si="0"/>
        <v>529080.72315277008</v>
      </c>
    </row>
    <row r="14" spans="1:12" s="52" customFormat="1" x14ac:dyDescent="0.2">
      <c r="A14" s="7" t="s">
        <v>129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3">
        <v>0</v>
      </c>
      <c r="H14" s="52">
        <v>0</v>
      </c>
      <c r="I14" s="52">
        <v>0</v>
      </c>
      <c r="J14" s="52">
        <v>325429.33034376003</v>
      </c>
      <c r="K14" s="52">
        <v>0</v>
      </c>
      <c r="L14" s="52">
        <f t="shared" si="0"/>
        <v>325429.33034376003</v>
      </c>
    </row>
    <row r="15" spans="1:12" s="52" customFormat="1" x14ac:dyDescent="0.2">
      <c r="A15" s="7" t="s">
        <v>130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3">
        <v>0</v>
      </c>
      <c r="H15" s="52">
        <v>0</v>
      </c>
      <c r="I15" s="52">
        <v>0</v>
      </c>
      <c r="J15" s="52">
        <v>155404.33523661</v>
      </c>
      <c r="K15" s="52">
        <v>0</v>
      </c>
      <c r="L15" s="52">
        <f t="shared" si="0"/>
        <v>155404.33523661</v>
      </c>
    </row>
    <row r="16" spans="1:12" s="54" customFormat="1" x14ac:dyDescent="0.2">
      <c r="A16" s="4" t="s">
        <v>131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5">
        <v>0</v>
      </c>
      <c r="H16" s="54">
        <v>0</v>
      </c>
      <c r="I16" s="54">
        <v>0</v>
      </c>
      <c r="J16" s="54">
        <v>0</v>
      </c>
      <c r="K16" s="54">
        <v>0</v>
      </c>
      <c r="L16" s="52">
        <f t="shared" si="0"/>
        <v>0</v>
      </c>
    </row>
    <row r="17" spans="1:12" s="54" customFormat="1" x14ac:dyDescent="0.2">
      <c r="A17" s="4" t="s">
        <v>132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5">
        <v>0</v>
      </c>
      <c r="H17" s="54">
        <v>0</v>
      </c>
      <c r="I17" s="54">
        <v>0</v>
      </c>
      <c r="J17" s="54">
        <v>9.7895580199999994</v>
      </c>
      <c r="K17" s="54">
        <v>0</v>
      </c>
      <c r="L17" s="52">
        <f t="shared" si="0"/>
        <v>9.7895580199999994</v>
      </c>
    </row>
    <row r="18" spans="1:12" s="54" customFormat="1" x14ac:dyDescent="0.2">
      <c r="A18" s="4" t="s">
        <v>133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5">
        <v>0</v>
      </c>
      <c r="H18" s="54">
        <v>0</v>
      </c>
      <c r="I18" s="54">
        <v>0</v>
      </c>
      <c r="J18" s="54">
        <v>155394.54567858999</v>
      </c>
      <c r="K18" s="54">
        <v>0</v>
      </c>
      <c r="L18" s="52">
        <f t="shared" si="0"/>
        <v>155394.54567858999</v>
      </c>
    </row>
    <row r="19" spans="1:12" s="54" customFormat="1" x14ac:dyDescent="0.2">
      <c r="A19" s="4" t="s">
        <v>134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5">
        <v>0</v>
      </c>
      <c r="H19" s="54">
        <v>0</v>
      </c>
      <c r="I19" s="54">
        <v>0</v>
      </c>
      <c r="J19" s="54">
        <v>0</v>
      </c>
      <c r="K19" s="54">
        <v>0</v>
      </c>
      <c r="L19" s="52">
        <f t="shared" si="0"/>
        <v>0</v>
      </c>
    </row>
    <row r="20" spans="1:12" s="52" customFormat="1" x14ac:dyDescent="0.2">
      <c r="A20" s="7" t="s">
        <v>135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3">
        <v>0</v>
      </c>
      <c r="H20" s="52">
        <v>0</v>
      </c>
      <c r="I20" s="52">
        <v>0</v>
      </c>
      <c r="J20" s="52">
        <v>170024.99510715</v>
      </c>
      <c r="K20" s="52">
        <v>0</v>
      </c>
      <c r="L20" s="52">
        <f t="shared" si="0"/>
        <v>170024.99510715</v>
      </c>
    </row>
    <row r="21" spans="1:12" s="54" customFormat="1" x14ac:dyDescent="0.2">
      <c r="A21" s="4" t="s">
        <v>136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5">
        <v>0</v>
      </c>
      <c r="H21" s="54">
        <v>0</v>
      </c>
      <c r="I21" s="54">
        <v>0</v>
      </c>
      <c r="J21" s="54">
        <v>166070.18869742</v>
      </c>
      <c r="K21" s="54">
        <v>0</v>
      </c>
      <c r="L21" s="52">
        <f t="shared" si="0"/>
        <v>166070.18869742</v>
      </c>
    </row>
    <row r="22" spans="1:12" s="54" customFormat="1" x14ac:dyDescent="0.2">
      <c r="A22" s="4" t="s">
        <v>137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5">
        <v>0</v>
      </c>
      <c r="H22" s="54">
        <v>0</v>
      </c>
      <c r="I22" s="54">
        <v>0</v>
      </c>
      <c r="J22" s="54">
        <v>3877.1694872899998</v>
      </c>
      <c r="K22" s="54">
        <v>0</v>
      </c>
      <c r="L22" s="52">
        <f t="shared" si="0"/>
        <v>3877.1694872899998</v>
      </c>
    </row>
    <row r="23" spans="1:12" s="54" customFormat="1" x14ac:dyDescent="0.2">
      <c r="A23" s="4" t="s">
        <v>134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5">
        <v>0</v>
      </c>
      <c r="H23" s="54">
        <v>0</v>
      </c>
      <c r="I23" s="54">
        <v>0</v>
      </c>
      <c r="J23" s="54">
        <v>77.636922440000006</v>
      </c>
      <c r="K23" s="54">
        <v>0</v>
      </c>
      <c r="L23" s="52">
        <f t="shared" si="0"/>
        <v>77.636922440000006</v>
      </c>
    </row>
    <row r="24" spans="1:12" s="52" customFormat="1" x14ac:dyDescent="0.2">
      <c r="A24" s="7" t="s">
        <v>138</v>
      </c>
      <c r="B24" s="52">
        <v>0</v>
      </c>
      <c r="C24" s="52">
        <v>0.01</v>
      </c>
      <c r="D24" s="52">
        <v>0.47189018999999999</v>
      </c>
      <c r="E24" s="52">
        <v>0</v>
      </c>
      <c r="F24" s="52">
        <v>0</v>
      </c>
      <c r="G24" s="53">
        <v>310.29141575</v>
      </c>
      <c r="H24" s="52">
        <v>231.85057139</v>
      </c>
      <c r="I24" s="52">
        <v>0</v>
      </c>
      <c r="J24" s="52">
        <v>201812.85392508001</v>
      </c>
      <c r="K24" s="52">
        <v>29.93609829</v>
      </c>
      <c r="L24" s="52">
        <f t="shared" si="0"/>
        <v>202385.41390070002</v>
      </c>
    </row>
    <row r="25" spans="1:12" s="54" customFormat="1" x14ac:dyDescent="0.2">
      <c r="A25" s="4" t="s">
        <v>139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5">
        <v>261.11055895999999</v>
      </c>
      <c r="H25" s="54">
        <v>219.67588029999999</v>
      </c>
      <c r="I25" s="54">
        <v>0</v>
      </c>
      <c r="J25" s="54">
        <v>158807.58641451001</v>
      </c>
      <c r="K25" s="54">
        <v>0</v>
      </c>
      <c r="L25" s="52">
        <f t="shared" si="0"/>
        <v>159288.37285377001</v>
      </c>
    </row>
    <row r="26" spans="1:12" s="52" customFormat="1" x14ac:dyDescent="0.2">
      <c r="A26" s="7" t="s">
        <v>140</v>
      </c>
      <c r="B26" s="52">
        <v>0</v>
      </c>
      <c r="C26" s="52">
        <v>0</v>
      </c>
      <c r="D26" s="52">
        <v>0.47189018999999999</v>
      </c>
      <c r="E26" s="52">
        <v>0</v>
      </c>
      <c r="F26" s="52">
        <v>0</v>
      </c>
      <c r="G26" s="53">
        <v>29.621885890000001</v>
      </c>
      <c r="H26" s="52">
        <v>7.2720631600000001</v>
      </c>
      <c r="I26" s="52">
        <v>0</v>
      </c>
      <c r="J26" s="52">
        <v>16654.38134136</v>
      </c>
      <c r="K26" s="52">
        <v>29.93609829</v>
      </c>
      <c r="L26" s="52">
        <f t="shared" si="0"/>
        <v>16721.683278889999</v>
      </c>
    </row>
    <row r="27" spans="1:12" s="52" customFormat="1" x14ac:dyDescent="0.2">
      <c r="A27" s="7" t="s">
        <v>141</v>
      </c>
      <c r="B27" s="52">
        <v>0</v>
      </c>
      <c r="C27" s="52">
        <v>0</v>
      </c>
      <c r="D27" s="52">
        <v>0.47189018999999999</v>
      </c>
      <c r="E27" s="52">
        <v>0</v>
      </c>
      <c r="F27" s="52">
        <v>0</v>
      </c>
      <c r="G27" s="53">
        <v>29.621885890000001</v>
      </c>
      <c r="H27" s="52">
        <v>7.2720631600000001</v>
      </c>
      <c r="I27" s="52">
        <v>0</v>
      </c>
      <c r="J27" s="52">
        <v>16654.38134136</v>
      </c>
      <c r="K27" s="52">
        <v>29.93609829</v>
      </c>
      <c r="L27" s="52">
        <f t="shared" si="0"/>
        <v>16721.683278889999</v>
      </c>
    </row>
    <row r="28" spans="1:12" s="54" customFormat="1" x14ac:dyDescent="0.2">
      <c r="A28" s="4" t="s">
        <v>142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5">
        <v>0</v>
      </c>
      <c r="H28" s="54">
        <v>0</v>
      </c>
      <c r="I28" s="54">
        <v>0</v>
      </c>
      <c r="J28" s="54">
        <v>2812.84417983</v>
      </c>
      <c r="K28" s="54">
        <v>7.5662774600000002</v>
      </c>
      <c r="L28" s="52">
        <f t="shared" si="0"/>
        <v>2820.4104572900001</v>
      </c>
    </row>
    <row r="29" spans="1:12" s="54" customFormat="1" x14ac:dyDescent="0.2">
      <c r="A29" s="4" t="s">
        <v>143</v>
      </c>
      <c r="B29" s="54">
        <v>0</v>
      </c>
      <c r="C29" s="54">
        <v>0</v>
      </c>
      <c r="D29" s="54">
        <v>0.47189018999999999</v>
      </c>
      <c r="E29" s="54">
        <v>0</v>
      </c>
      <c r="F29" s="54">
        <v>0</v>
      </c>
      <c r="G29" s="55">
        <v>29.621885890000001</v>
      </c>
      <c r="H29" s="54">
        <v>1.83265616</v>
      </c>
      <c r="I29" s="54">
        <v>0</v>
      </c>
      <c r="J29" s="54">
        <v>13841.42668968</v>
      </c>
      <c r="K29" s="54">
        <v>6.7894278200000002</v>
      </c>
      <c r="L29" s="52">
        <f t="shared" si="0"/>
        <v>13880.14254974</v>
      </c>
    </row>
    <row r="30" spans="1:12" s="54" customFormat="1" x14ac:dyDescent="0.2">
      <c r="A30" s="4" t="s">
        <v>144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5">
        <v>0</v>
      </c>
      <c r="H30" s="54">
        <v>5.4394070000000001</v>
      </c>
      <c r="I30" s="54">
        <v>0</v>
      </c>
      <c r="J30" s="54">
        <v>0.11047185</v>
      </c>
      <c r="K30" s="54">
        <v>15.58039301</v>
      </c>
      <c r="L30" s="52">
        <f t="shared" si="0"/>
        <v>21.130271860000001</v>
      </c>
    </row>
    <row r="31" spans="1:12" s="54" customFormat="1" x14ac:dyDescent="0.2">
      <c r="A31" s="4" t="s">
        <v>145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5">
        <v>0</v>
      </c>
      <c r="H31" s="54">
        <v>0</v>
      </c>
      <c r="I31" s="54">
        <v>0</v>
      </c>
      <c r="J31" s="54">
        <v>0</v>
      </c>
      <c r="K31" s="54">
        <v>0</v>
      </c>
      <c r="L31" s="52">
        <f t="shared" si="0"/>
        <v>0</v>
      </c>
    </row>
    <row r="32" spans="1:12" s="54" customFormat="1" x14ac:dyDescent="0.2">
      <c r="A32" s="4" t="s">
        <v>146</v>
      </c>
      <c r="B32" s="54">
        <v>0</v>
      </c>
      <c r="C32" s="54">
        <v>0.01</v>
      </c>
      <c r="D32" s="54">
        <v>0</v>
      </c>
      <c r="E32" s="54">
        <v>0</v>
      </c>
      <c r="F32" s="54">
        <v>0</v>
      </c>
      <c r="G32" s="55">
        <v>19.558970899999998</v>
      </c>
      <c r="H32" s="54">
        <v>4.9026279300000004</v>
      </c>
      <c r="I32" s="54">
        <v>0</v>
      </c>
      <c r="J32" s="54">
        <v>26350.88616921</v>
      </c>
      <c r="K32" s="54">
        <v>0</v>
      </c>
      <c r="L32" s="52">
        <f t="shared" si="0"/>
        <v>26375.357768040001</v>
      </c>
    </row>
    <row r="33" spans="1:12" s="52" customFormat="1" x14ac:dyDescent="0.2">
      <c r="A33" s="7" t="s">
        <v>147</v>
      </c>
      <c r="B33" s="52">
        <v>-1.8451599999999999E-2</v>
      </c>
      <c r="C33" s="52">
        <v>-0.109957</v>
      </c>
      <c r="D33" s="52">
        <v>0</v>
      </c>
      <c r="E33" s="52">
        <v>8.0522469999999999E-2</v>
      </c>
      <c r="F33" s="52">
        <v>-0.34867500000000001</v>
      </c>
      <c r="G33" s="53">
        <v>0</v>
      </c>
      <c r="H33" s="52">
        <v>0</v>
      </c>
      <c r="I33" s="52">
        <v>0</v>
      </c>
      <c r="J33" s="52">
        <v>1265.08978944</v>
      </c>
      <c r="K33" s="52">
        <v>1.2856799999999999</v>
      </c>
      <c r="L33" s="52">
        <f t="shared" si="0"/>
        <v>1265.97890831</v>
      </c>
    </row>
    <row r="34" spans="1:12" s="52" customFormat="1" x14ac:dyDescent="0.2">
      <c r="A34" s="7" t="s">
        <v>148</v>
      </c>
      <c r="B34" s="52">
        <v>-1.8451599999999999E-2</v>
      </c>
      <c r="C34" s="52">
        <v>-0.109957</v>
      </c>
      <c r="D34" s="52">
        <v>0</v>
      </c>
      <c r="E34" s="52">
        <v>8.0522469999999999E-2</v>
      </c>
      <c r="F34" s="52">
        <v>-0.34867500000000001</v>
      </c>
      <c r="G34" s="53">
        <v>0</v>
      </c>
      <c r="H34" s="52">
        <v>0</v>
      </c>
      <c r="I34" s="52">
        <v>0</v>
      </c>
      <c r="J34" s="52">
        <v>687.19898493999995</v>
      </c>
      <c r="K34" s="52">
        <v>0</v>
      </c>
      <c r="L34" s="52">
        <f t="shared" si="0"/>
        <v>686.80242380999994</v>
      </c>
    </row>
    <row r="35" spans="1:12" s="52" customFormat="1" x14ac:dyDescent="0.2">
      <c r="A35" s="7" t="s">
        <v>149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3">
        <v>0</v>
      </c>
      <c r="H35" s="52">
        <v>0</v>
      </c>
      <c r="I35" s="52">
        <v>0</v>
      </c>
      <c r="J35" s="52">
        <v>0</v>
      </c>
      <c r="K35" s="52">
        <v>0</v>
      </c>
      <c r="L35" s="52">
        <f t="shared" si="0"/>
        <v>0</v>
      </c>
    </row>
    <row r="36" spans="1:12" s="52" customFormat="1" x14ac:dyDescent="0.2">
      <c r="A36" s="7" t="s">
        <v>150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3">
        <v>0</v>
      </c>
      <c r="H36" s="52">
        <v>0</v>
      </c>
      <c r="I36" s="52">
        <v>0</v>
      </c>
      <c r="J36" s="52">
        <v>0</v>
      </c>
      <c r="K36" s="52">
        <v>0</v>
      </c>
      <c r="L36" s="52">
        <f t="shared" si="0"/>
        <v>0</v>
      </c>
    </row>
    <row r="37" spans="1:12" s="52" customFormat="1" x14ac:dyDescent="0.2">
      <c r="A37" s="7" t="s">
        <v>151</v>
      </c>
      <c r="B37" s="52">
        <v>0</v>
      </c>
      <c r="C37" s="52">
        <v>0</v>
      </c>
      <c r="D37" s="52">
        <v>0</v>
      </c>
      <c r="E37" s="52">
        <v>0</v>
      </c>
      <c r="F37" s="52">
        <v>0</v>
      </c>
      <c r="G37" s="53">
        <v>0</v>
      </c>
      <c r="H37" s="52">
        <v>0</v>
      </c>
      <c r="I37" s="52">
        <v>0</v>
      </c>
      <c r="J37" s="52">
        <v>0</v>
      </c>
      <c r="K37" s="52">
        <v>0</v>
      </c>
      <c r="L37" s="52">
        <f t="shared" si="0"/>
        <v>0</v>
      </c>
    </row>
    <row r="38" spans="1:12" s="52" customFormat="1" x14ac:dyDescent="0.2">
      <c r="A38" s="7" t="s">
        <v>365</v>
      </c>
      <c r="B38" s="52">
        <v>0</v>
      </c>
      <c r="C38" s="52">
        <v>0</v>
      </c>
      <c r="D38" s="52">
        <v>0</v>
      </c>
      <c r="E38" s="52">
        <v>8.0522469999999999E-2</v>
      </c>
      <c r="F38" s="52">
        <v>0</v>
      </c>
      <c r="G38" s="53">
        <v>0</v>
      </c>
      <c r="H38" s="52">
        <v>0</v>
      </c>
      <c r="I38" s="52">
        <v>0</v>
      </c>
      <c r="J38" s="52">
        <v>0</v>
      </c>
      <c r="K38" s="52">
        <v>0</v>
      </c>
      <c r="L38" s="52">
        <f t="shared" si="0"/>
        <v>8.0522469999999999E-2</v>
      </c>
    </row>
    <row r="39" spans="1:12" s="55" customFormat="1" x14ac:dyDescent="0.2">
      <c r="A39" s="4" t="s">
        <v>153</v>
      </c>
      <c r="B39" s="54">
        <v>-1.8451599999999999E-2</v>
      </c>
      <c r="C39" s="54">
        <v>-0.109957</v>
      </c>
      <c r="D39" s="54">
        <v>0</v>
      </c>
      <c r="E39" s="54">
        <v>0</v>
      </c>
      <c r="F39" s="54">
        <v>-0.34867500000000001</v>
      </c>
      <c r="G39" s="55">
        <v>0</v>
      </c>
      <c r="H39" s="54">
        <v>0</v>
      </c>
      <c r="I39" s="54">
        <v>0</v>
      </c>
      <c r="J39" s="54">
        <v>687.19898493999995</v>
      </c>
      <c r="K39" s="54">
        <v>0</v>
      </c>
      <c r="L39" s="53">
        <f t="shared" si="0"/>
        <v>686.72190133999993</v>
      </c>
    </row>
    <row r="40" spans="1:12" s="54" customFormat="1" x14ac:dyDescent="0.2">
      <c r="A40" s="4" t="s">
        <v>154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5">
        <v>0</v>
      </c>
      <c r="H40" s="54">
        <v>0</v>
      </c>
      <c r="I40" s="54">
        <v>0</v>
      </c>
      <c r="J40" s="54">
        <v>402.04780749999998</v>
      </c>
      <c r="K40" s="54">
        <v>0</v>
      </c>
      <c r="L40" s="52">
        <f t="shared" si="0"/>
        <v>402.04780749999998</v>
      </c>
    </row>
    <row r="41" spans="1:12" s="54" customFormat="1" x14ac:dyDescent="0.2">
      <c r="A41" s="4" t="s">
        <v>155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5">
        <v>0</v>
      </c>
      <c r="H41" s="54">
        <v>0</v>
      </c>
      <c r="I41" s="54">
        <v>0</v>
      </c>
      <c r="J41" s="54">
        <v>175.842997</v>
      </c>
      <c r="K41" s="54">
        <v>1.2856799999999999</v>
      </c>
      <c r="L41" s="52">
        <f t="shared" si="0"/>
        <v>177.12867700000001</v>
      </c>
    </row>
    <row r="42" spans="1:12" s="54" customFormat="1" x14ac:dyDescent="0.2">
      <c r="A42" s="4" t="s">
        <v>156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5">
        <v>0</v>
      </c>
      <c r="H42" s="54">
        <v>0</v>
      </c>
      <c r="I42" s="54">
        <v>0</v>
      </c>
      <c r="J42" s="54">
        <v>0</v>
      </c>
      <c r="K42" s="54">
        <v>0</v>
      </c>
      <c r="L42" s="52">
        <f t="shared" si="0"/>
        <v>0</v>
      </c>
    </row>
    <row r="43" spans="1:12" s="52" customFormat="1" x14ac:dyDescent="0.2">
      <c r="A43" s="7" t="s">
        <v>157</v>
      </c>
      <c r="B43" s="52">
        <v>0</v>
      </c>
      <c r="C43" s="52">
        <v>0</v>
      </c>
      <c r="D43" s="52">
        <v>0</v>
      </c>
      <c r="E43" s="52">
        <v>0</v>
      </c>
      <c r="F43" s="52">
        <v>0</v>
      </c>
      <c r="G43" s="53">
        <v>0</v>
      </c>
      <c r="H43" s="52">
        <v>0</v>
      </c>
      <c r="I43" s="52">
        <v>0</v>
      </c>
      <c r="J43" s="52">
        <v>1546.41214399</v>
      </c>
      <c r="K43" s="52">
        <v>0.47177864000000003</v>
      </c>
      <c r="L43" s="52">
        <f t="shared" si="0"/>
        <v>1546.8839226299999</v>
      </c>
    </row>
    <row r="44" spans="1:12" s="54" customFormat="1" x14ac:dyDescent="0.2">
      <c r="A44" s="4" t="s">
        <v>158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5">
        <v>0</v>
      </c>
      <c r="H44" s="54">
        <v>0</v>
      </c>
      <c r="I44" s="54">
        <v>0</v>
      </c>
      <c r="J44" s="54">
        <v>89.702446019999996</v>
      </c>
      <c r="K44" s="54">
        <v>0</v>
      </c>
      <c r="L44" s="52">
        <f t="shared" ref="L44:L75" si="1">SUM(B44:K44)</f>
        <v>89.702446019999996</v>
      </c>
    </row>
    <row r="45" spans="1:12" s="52" customFormat="1" x14ac:dyDescent="0.2">
      <c r="A45" s="7" t="s">
        <v>159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3">
        <v>0</v>
      </c>
      <c r="H45" s="52">
        <v>0</v>
      </c>
      <c r="I45" s="52">
        <v>0</v>
      </c>
      <c r="J45" s="52">
        <v>1220.2354851499999</v>
      </c>
      <c r="K45" s="52">
        <v>0</v>
      </c>
      <c r="L45" s="52">
        <f t="shared" si="1"/>
        <v>1220.2354851499999</v>
      </c>
    </row>
    <row r="46" spans="1:12" s="52" customFormat="1" x14ac:dyDescent="0.2">
      <c r="A46" s="7" t="s">
        <v>148</v>
      </c>
      <c r="B46" s="52">
        <v>0</v>
      </c>
      <c r="C46" s="52">
        <v>0</v>
      </c>
      <c r="D46" s="52">
        <v>0</v>
      </c>
      <c r="E46" s="52">
        <v>0</v>
      </c>
      <c r="F46" s="52">
        <v>0</v>
      </c>
      <c r="G46" s="53">
        <v>0</v>
      </c>
      <c r="H46" s="52">
        <v>0</v>
      </c>
      <c r="I46" s="52">
        <v>0</v>
      </c>
      <c r="J46" s="52">
        <v>-900.53347773999997</v>
      </c>
      <c r="K46" s="52">
        <v>0</v>
      </c>
      <c r="L46" s="52">
        <f t="shared" si="1"/>
        <v>-900.53347773999997</v>
      </c>
    </row>
    <row r="47" spans="1:12" s="54" customFormat="1" x14ac:dyDescent="0.2">
      <c r="A47" s="7" t="s">
        <v>151</v>
      </c>
      <c r="B47" s="52">
        <v>0</v>
      </c>
      <c r="C47" s="52">
        <v>0</v>
      </c>
      <c r="D47" s="52">
        <v>0</v>
      </c>
      <c r="E47" s="52">
        <v>0</v>
      </c>
      <c r="F47" s="52">
        <v>0</v>
      </c>
      <c r="G47" s="53">
        <v>0</v>
      </c>
      <c r="H47" s="52">
        <v>0</v>
      </c>
      <c r="I47" s="52">
        <v>0</v>
      </c>
      <c r="J47" s="52">
        <v>0</v>
      </c>
      <c r="K47" s="52">
        <v>0</v>
      </c>
      <c r="L47" s="52">
        <f t="shared" si="1"/>
        <v>0</v>
      </c>
    </row>
    <row r="48" spans="1:12" s="54" customFormat="1" x14ac:dyDescent="0.2">
      <c r="A48" s="4" t="s">
        <v>153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5">
        <v>0</v>
      </c>
      <c r="H48" s="54">
        <v>0</v>
      </c>
      <c r="I48" s="54">
        <v>0</v>
      </c>
      <c r="J48" s="54">
        <v>-900.53347773999997</v>
      </c>
      <c r="K48" s="54">
        <v>0</v>
      </c>
      <c r="L48" s="52">
        <f t="shared" si="1"/>
        <v>-900.53347773999997</v>
      </c>
    </row>
    <row r="49" spans="1:12" s="54" customFormat="1" x14ac:dyDescent="0.2">
      <c r="A49" s="4" t="s">
        <v>154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5">
        <v>0</v>
      </c>
      <c r="H49" s="54">
        <v>0</v>
      </c>
      <c r="I49" s="54">
        <v>0</v>
      </c>
      <c r="J49" s="54">
        <v>2120.7689628899998</v>
      </c>
      <c r="K49" s="54">
        <v>0</v>
      </c>
      <c r="L49" s="52">
        <f t="shared" si="1"/>
        <v>2120.7689628899998</v>
      </c>
    </row>
    <row r="50" spans="1:12" s="54" customFormat="1" x14ac:dyDescent="0.2">
      <c r="A50" s="4" t="s">
        <v>155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5">
        <v>0</v>
      </c>
      <c r="H50" s="54">
        <v>0</v>
      </c>
      <c r="I50" s="54">
        <v>0</v>
      </c>
      <c r="J50" s="54">
        <v>0</v>
      </c>
      <c r="K50" s="54">
        <v>0</v>
      </c>
      <c r="L50" s="52">
        <f t="shared" si="1"/>
        <v>0</v>
      </c>
    </row>
    <row r="51" spans="1:12" s="52" customFormat="1" x14ac:dyDescent="0.2">
      <c r="A51" s="4" t="s">
        <v>160</v>
      </c>
      <c r="B51" s="54">
        <v>0</v>
      </c>
      <c r="C51" s="54">
        <v>0</v>
      </c>
      <c r="D51" s="54">
        <v>0</v>
      </c>
      <c r="E51" s="54">
        <v>0</v>
      </c>
      <c r="F51" s="54">
        <v>0</v>
      </c>
      <c r="G51" s="55">
        <v>0</v>
      </c>
      <c r="H51" s="54">
        <v>0</v>
      </c>
      <c r="I51" s="54">
        <v>0</v>
      </c>
      <c r="J51" s="54">
        <v>236.47421281999999</v>
      </c>
      <c r="K51" s="54">
        <v>0.47177864000000003</v>
      </c>
      <c r="L51" s="52">
        <f t="shared" si="1"/>
        <v>236.94599145999999</v>
      </c>
    </row>
    <row r="52" spans="1:12" s="52" customFormat="1" x14ac:dyDescent="0.2">
      <c r="A52" s="7" t="s">
        <v>161</v>
      </c>
      <c r="B52" s="52">
        <v>5.8842464400000001</v>
      </c>
      <c r="C52" s="52">
        <v>37.79295406</v>
      </c>
      <c r="D52" s="52">
        <v>119.34810266</v>
      </c>
      <c r="E52" s="52">
        <v>85.127938810000003</v>
      </c>
      <c r="F52" s="52">
        <v>101.63711499999999</v>
      </c>
      <c r="G52" s="53">
        <v>238.41815935</v>
      </c>
      <c r="H52" s="52">
        <v>191.73501202</v>
      </c>
      <c r="I52" s="52">
        <v>67.703144550000005</v>
      </c>
      <c r="J52" s="52">
        <v>635359.76918470999</v>
      </c>
      <c r="K52" s="52">
        <v>1061.13895086</v>
      </c>
      <c r="L52" s="52">
        <f t="shared" si="1"/>
        <v>637268.55480846006</v>
      </c>
    </row>
    <row r="53" spans="1:12" s="52" customFormat="1" x14ac:dyDescent="0.2">
      <c r="A53" s="7" t="s">
        <v>162</v>
      </c>
      <c r="B53" s="52">
        <v>5.8842464400000001</v>
      </c>
      <c r="C53" s="52">
        <v>37.79295406</v>
      </c>
      <c r="D53" s="52">
        <v>119.34810266</v>
      </c>
      <c r="E53" s="52">
        <v>85.127938810000003</v>
      </c>
      <c r="F53" s="52">
        <v>101.63711499999999</v>
      </c>
      <c r="G53" s="53">
        <v>238.41815935</v>
      </c>
      <c r="H53" s="52">
        <v>191.73501202</v>
      </c>
      <c r="I53" s="52">
        <v>67.703144550000005</v>
      </c>
      <c r="J53" s="52">
        <v>635359.76918470999</v>
      </c>
      <c r="K53" s="52">
        <v>1061.13895086</v>
      </c>
      <c r="L53" s="52">
        <f t="shared" si="1"/>
        <v>637268.55480846006</v>
      </c>
    </row>
    <row r="54" spans="1:12" s="54" customFormat="1" x14ac:dyDescent="0.2">
      <c r="A54" s="7" t="s">
        <v>163</v>
      </c>
      <c r="B54" s="52">
        <v>5.8842464400000001</v>
      </c>
      <c r="C54" s="52">
        <v>37.79295406</v>
      </c>
      <c r="D54" s="52">
        <v>119.34810266</v>
      </c>
      <c r="E54" s="52">
        <v>85.127938810000003</v>
      </c>
      <c r="F54" s="52">
        <v>101.63711499999999</v>
      </c>
      <c r="G54" s="53">
        <v>224.1531966</v>
      </c>
      <c r="H54" s="52">
        <v>189.31119276000001</v>
      </c>
      <c r="I54" s="52">
        <v>67.703144550000005</v>
      </c>
      <c r="J54" s="52">
        <v>458240.68216083001</v>
      </c>
      <c r="K54" s="52">
        <v>746.19424360999994</v>
      </c>
      <c r="L54" s="52">
        <f t="shared" si="1"/>
        <v>459817.83429532003</v>
      </c>
    </row>
    <row r="55" spans="1:12" s="54" customFormat="1" x14ac:dyDescent="0.2">
      <c r="A55" s="4" t="s">
        <v>164</v>
      </c>
      <c r="B55" s="54">
        <v>4.74465</v>
      </c>
      <c r="C55" s="54">
        <v>21.806768760000001</v>
      </c>
      <c r="D55" s="54">
        <v>96.698315320000006</v>
      </c>
      <c r="E55" s="54">
        <v>57.966404330000003</v>
      </c>
      <c r="F55" s="54">
        <v>54.260400019999999</v>
      </c>
      <c r="G55" s="55">
        <v>149.28679951000001</v>
      </c>
      <c r="H55" s="54">
        <v>91.181864770000004</v>
      </c>
      <c r="I55" s="54">
        <v>56.832694840000002</v>
      </c>
      <c r="J55" s="54">
        <v>204177.70726461001</v>
      </c>
      <c r="K55" s="54">
        <v>439.2918057</v>
      </c>
      <c r="L55" s="52">
        <f t="shared" si="1"/>
        <v>205149.77696786</v>
      </c>
    </row>
    <row r="56" spans="1:12" s="54" customFormat="1" x14ac:dyDescent="0.2">
      <c r="A56" s="4" t="s">
        <v>165</v>
      </c>
      <c r="B56" s="54">
        <v>0.21846299999999999</v>
      </c>
      <c r="C56" s="54">
        <v>1.0783799999999999</v>
      </c>
      <c r="D56" s="54">
        <v>0</v>
      </c>
      <c r="E56" s="54">
        <v>2.4702391600000002</v>
      </c>
      <c r="F56" s="54">
        <v>2.49727503</v>
      </c>
      <c r="G56" s="55">
        <v>6.5119579999999999</v>
      </c>
      <c r="H56" s="54">
        <v>4.0677690000000002</v>
      </c>
      <c r="I56" s="54">
        <v>0</v>
      </c>
      <c r="J56" s="54">
        <v>0</v>
      </c>
      <c r="K56" s="54">
        <v>19.7388604</v>
      </c>
      <c r="L56" s="52">
        <f t="shared" si="1"/>
        <v>36.582944589999997</v>
      </c>
    </row>
    <row r="57" spans="1:12" s="54" customFormat="1" x14ac:dyDescent="0.2">
      <c r="A57" s="4" t="s">
        <v>166</v>
      </c>
      <c r="B57" s="54">
        <v>0.21846299999999999</v>
      </c>
      <c r="C57" s="54">
        <v>1.0783799999999999</v>
      </c>
      <c r="D57" s="54">
        <v>0</v>
      </c>
      <c r="E57" s="54">
        <v>2.4702391600000002</v>
      </c>
      <c r="F57" s="54">
        <v>2.49727503</v>
      </c>
      <c r="G57" s="55">
        <v>6.5119579999999999</v>
      </c>
      <c r="H57" s="54">
        <v>4.0677690000000002</v>
      </c>
      <c r="I57" s="54">
        <v>0</v>
      </c>
      <c r="J57" s="54">
        <v>0</v>
      </c>
      <c r="K57" s="54">
        <v>19.7388604</v>
      </c>
      <c r="L57" s="52">
        <f t="shared" si="1"/>
        <v>36.582944589999997</v>
      </c>
    </row>
    <row r="58" spans="1:12" s="52" customFormat="1" x14ac:dyDescent="0.2">
      <c r="A58" s="4" t="s">
        <v>167</v>
      </c>
      <c r="B58" s="54">
        <v>0.76000343999999997</v>
      </c>
      <c r="C58" s="54">
        <v>7.1529332999999999</v>
      </c>
      <c r="D58" s="54">
        <v>19.543119340000001</v>
      </c>
      <c r="E58" s="54">
        <v>6.9551961999999996</v>
      </c>
      <c r="F58" s="54">
        <v>43.712055620000001</v>
      </c>
      <c r="G58" s="55">
        <v>51.879547870000003</v>
      </c>
      <c r="H58" s="54">
        <v>83.396011990000005</v>
      </c>
      <c r="I58" s="54">
        <v>10.870449710000001</v>
      </c>
      <c r="J58" s="54">
        <v>182664.49363362</v>
      </c>
      <c r="K58" s="54">
        <v>192.43654948</v>
      </c>
      <c r="L58" s="52">
        <f t="shared" si="1"/>
        <v>183081.19950056999</v>
      </c>
    </row>
    <row r="59" spans="1:12" s="52" customFormat="1" x14ac:dyDescent="0.2">
      <c r="A59" s="7" t="s">
        <v>168</v>
      </c>
      <c r="B59" s="52">
        <v>0</v>
      </c>
      <c r="C59" s="52">
        <v>0</v>
      </c>
      <c r="D59" s="52">
        <v>0</v>
      </c>
      <c r="E59" s="52">
        <v>0</v>
      </c>
      <c r="F59" s="52">
        <v>0</v>
      </c>
      <c r="G59" s="53">
        <v>0</v>
      </c>
      <c r="H59" s="52">
        <v>0</v>
      </c>
      <c r="I59" s="52">
        <v>0</v>
      </c>
      <c r="J59" s="52">
        <v>6786.4315634799996</v>
      </c>
      <c r="K59" s="52">
        <v>70.1998435</v>
      </c>
      <c r="L59" s="52">
        <f t="shared" si="1"/>
        <v>6856.6314069799992</v>
      </c>
    </row>
    <row r="60" spans="1:12" s="54" customFormat="1" x14ac:dyDescent="0.2">
      <c r="A60" s="7" t="s">
        <v>169</v>
      </c>
      <c r="B60" s="52">
        <v>0</v>
      </c>
      <c r="C60" s="52">
        <v>0</v>
      </c>
      <c r="D60" s="52">
        <v>0</v>
      </c>
      <c r="E60" s="52">
        <v>0</v>
      </c>
      <c r="F60" s="52">
        <v>0</v>
      </c>
      <c r="G60" s="53">
        <v>0</v>
      </c>
      <c r="H60" s="52">
        <v>0</v>
      </c>
      <c r="I60" s="52">
        <v>0</v>
      </c>
      <c r="J60" s="52">
        <v>6786.4315634799996</v>
      </c>
      <c r="K60" s="52">
        <v>68.092068100000006</v>
      </c>
      <c r="L60" s="52">
        <f t="shared" si="1"/>
        <v>6854.5236315799993</v>
      </c>
    </row>
    <row r="61" spans="1:12" s="54" customFormat="1" x14ac:dyDescent="0.2">
      <c r="A61" s="4" t="s">
        <v>143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5">
        <v>0</v>
      </c>
      <c r="H61" s="54">
        <v>0</v>
      </c>
      <c r="I61" s="54">
        <v>0</v>
      </c>
      <c r="J61" s="54">
        <v>4516.8948700399997</v>
      </c>
      <c r="K61" s="54">
        <v>23.886391589999999</v>
      </c>
      <c r="L61" s="52">
        <f t="shared" si="1"/>
        <v>4540.7812616299998</v>
      </c>
    </row>
    <row r="62" spans="1:12" s="54" customFormat="1" x14ac:dyDescent="0.2">
      <c r="A62" s="4" t="s">
        <v>142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5">
        <v>0</v>
      </c>
      <c r="H62" s="54">
        <v>0</v>
      </c>
      <c r="I62" s="54">
        <v>0</v>
      </c>
      <c r="J62" s="54">
        <v>2212.25051962</v>
      </c>
      <c r="K62" s="54">
        <v>0</v>
      </c>
      <c r="L62" s="52">
        <f t="shared" si="1"/>
        <v>2212.25051962</v>
      </c>
    </row>
    <row r="63" spans="1:12" s="54" customFormat="1" x14ac:dyDescent="0.2">
      <c r="A63" s="4" t="s">
        <v>144</v>
      </c>
      <c r="B63" s="54">
        <v>0</v>
      </c>
      <c r="C63" s="54">
        <v>0</v>
      </c>
      <c r="D63" s="54">
        <v>0</v>
      </c>
      <c r="E63" s="54">
        <v>0</v>
      </c>
      <c r="F63" s="54">
        <v>0</v>
      </c>
      <c r="G63" s="55">
        <v>0</v>
      </c>
      <c r="H63" s="54">
        <v>0</v>
      </c>
      <c r="I63" s="54">
        <v>0</v>
      </c>
      <c r="J63" s="54">
        <v>57.286173820000002</v>
      </c>
      <c r="K63" s="54">
        <v>44.205676510000004</v>
      </c>
      <c r="L63" s="52">
        <f t="shared" si="1"/>
        <v>101.49185033000001</v>
      </c>
    </row>
    <row r="64" spans="1:12" s="52" customFormat="1" x14ac:dyDescent="0.2">
      <c r="A64" s="4" t="s">
        <v>170</v>
      </c>
      <c r="B64" s="54">
        <v>0</v>
      </c>
      <c r="C64" s="54">
        <v>0</v>
      </c>
      <c r="D64" s="54">
        <v>0</v>
      </c>
      <c r="E64" s="54">
        <v>0</v>
      </c>
      <c r="F64" s="54">
        <v>0</v>
      </c>
      <c r="G64" s="55">
        <v>0</v>
      </c>
      <c r="H64" s="54">
        <v>0</v>
      </c>
      <c r="I64" s="54">
        <v>0</v>
      </c>
      <c r="J64" s="54">
        <v>0</v>
      </c>
      <c r="K64" s="54">
        <v>2.1077754</v>
      </c>
      <c r="L64" s="52">
        <f t="shared" si="1"/>
        <v>2.1077754</v>
      </c>
    </row>
    <row r="65" spans="1:12" s="54" customFormat="1" x14ac:dyDescent="0.2">
      <c r="A65" s="7" t="s">
        <v>171</v>
      </c>
      <c r="B65" s="52">
        <v>0.16113</v>
      </c>
      <c r="C65" s="52">
        <v>7.7548719999999998</v>
      </c>
      <c r="D65" s="52">
        <v>3.106668</v>
      </c>
      <c r="E65" s="52">
        <v>17.736099119999999</v>
      </c>
      <c r="F65" s="52">
        <v>1.16738433</v>
      </c>
      <c r="G65" s="53">
        <v>16.47489122</v>
      </c>
      <c r="H65" s="52">
        <v>10.665547</v>
      </c>
      <c r="I65" s="52">
        <v>0</v>
      </c>
      <c r="J65" s="52">
        <v>64612.049699119998</v>
      </c>
      <c r="K65" s="52">
        <v>24.52718453</v>
      </c>
      <c r="L65" s="52">
        <f t="shared" si="1"/>
        <v>64693.643475320001</v>
      </c>
    </row>
    <row r="66" spans="1:12" s="54" customFormat="1" x14ac:dyDescent="0.2">
      <c r="A66" s="4" t="s">
        <v>172</v>
      </c>
      <c r="B66" s="54">
        <v>0</v>
      </c>
      <c r="C66" s="54">
        <v>0</v>
      </c>
      <c r="D66" s="54">
        <v>0</v>
      </c>
      <c r="E66" s="54">
        <v>0</v>
      </c>
      <c r="F66" s="54">
        <v>0</v>
      </c>
      <c r="G66" s="55">
        <v>0</v>
      </c>
      <c r="H66" s="54">
        <v>0</v>
      </c>
      <c r="I66" s="54">
        <v>0</v>
      </c>
      <c r="J66" s="54">
        <v>38071.073158020001</v>
      </c>
      <c r="K66" s="54">
        <v>0</v>
      </c>
      <c r="L66" s="52">
        <f t="shared" si="1"/>
        <v>38071.073158020001</v>
      </c>
    </row>
    <row r="67" spans="1:12" s="54" customFormat="1" x14ac:dyDescent="0.2">
      <c r="A67" s="4" t="s">
        <v>173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5">
        <v>0</v>
      </c>
      <c r="H67" s="54">
        <v>0</v>
      </c>
      <c r="I67" s="54">
        <v>0</v>
      </c>
      <c r="J67" s="54">
        <v>18626.870613079998</v>
      </c>
      <c r="K67" s="54">
        <v>0</v>
      </c>
      <c r="L67" s="52">
        <f t="shared" si="1"/>
        <v>18626.870613079998</v>
      </c>
    </row>
    <row r="68" spans="1:12" s="54" customFormat="1" x14ac:dyDescent="0.2">
      <c r="A68" s="4" t="s">
        <v>174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5">
        <v>0</v>
      </c>
      <c r="H68" s="54">
        <v>0</v>
      </c>
      <c r="I68" s="54">
        <v>0</v>
      </c>
      <c r="J68" s="54">
        <v>0</v>
      </c>
      <c r="K68" s="54">
        <v>0</v>
      </c>
      <c r="L68" s="52">
        <f t="shared" si="1"/>
        <v>0</v>
      </c>
    </row>
    <row r="69" spans="1:12" s="54" customFormat="1" x14ac:dyDescent="0.2">
      <c r="A69" s="4" t="s">
        <v>189</v>
      </c>
      <c r="B69" s="54">
        <v>0</v>
      </c>
      <c r="C69" s="54">
        <v>0</v>
      </c>
      <c r="D69" s="54">
        <v>0</v>
      </c>
      <c r="E69" s="54">
        <v>0</v>
      </c>
      <c r="F69" s="54">
        <v>0</v>
      </c>
      <c r="G69" s="55">
        <v>0</v>
      </c>
      <c r="H69" s="54">
        <v>0</v>
      </c>
      <c r="I69" s="54">
        <v>0</v>
      </c>
      <c r="J69" s="54">
        <v>0</v>
      </c>
      <c r="K69" s="54">
        <v>0</v>
      </c>
      <c r="L69" s="52">
        <f t="shared" si="1"/>
        <v>0</v>
      </c>
    </row>
    <row r="70" spans="1:12" s="54" customFormat="1" x14ac:dyDescent="0.2">
      <c r="A70" s="4" t="s">
        <v>175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5">
        <v>0</v>
      </c>
      <c r="H70" s="54">
        <v>0</v>
      </c>
      <c r="I70" s="54">
        <v>0</v>
      </c>
      <c r="J70" s="54">
        <v>19444.202544939999</v>
      </c>
      <c r="K70" s="54">
        <v>0</v>
      </c>
      <c r="L70" s="52">
        <f t="shared" si="1"/>
        <v>19444.202544939999</v>
      </c>
    </row>
    <row r="71" spans="1:12" s="54" customFormat="1" x14ac:dyDescent="0.2">
      <c r="A71" s="4" t="s">
        <v>177</v>
      </c>
      <c r="B71" s="54">
        <v>0.16113</v>
      </c>
      <c r="C71" s="54">
        <v>7.7548719999999998</v>
      </c>
      <c r="D71" s="54">
        <v>3.106668</v>
      </c>
      <c r="E71" s="54">
        <v>17.736099119999999</v>
      </c>
      <c r="F71" s="54">
        <v>1.16738433</v>
      </c>
      <c r="G71" s="55">
        <v>16.47489122</v>
      </c>
      <c r="H71" s="54">
        <v>10.665547</v>
      </c>
      <c r="I71" s="54">
        <v>0</v>
      </c>
      <c r="J71" s="54">
        <v>26514.182738750002</v>
      </c>
      <c r="K71" s="54">
        <v>20.884927279999999</v>
      </c>
      <c r="L71" s="52">
        <f t="shared" si="1"/>
        <v>26592.134257700003</v>
      </c>
    </row>
    <row r="72" spans="1:12" s="54" customFormat="1" x14ac:dyDescent="0.2">
      <c r="A72" s="4" t="s">
        <v>178</v>
      </c>
      <c r="B72" s="54">
        <v>0</v>
      </c>
      <c r="C72" s="54">
        <v>0</v>
      </c>
      <c r="D72" s="54">
        <v>0</v>
      </c>
      <c r="E72" s="54">
        <v>0</v>
      </c>
      <c r="F72" s="54">
        <v>0</v>
      </c>
      <c r="G72" s="55">
        <v>0</v>
      </c>
      <c r="H72" s="54">
        <v>0</v>
      </c>
      <c r="I72" s="54">
        <v>0</v>
      </c>
      <c r="J72" s="54">
        <v>26.79380235</v>
      </c>
      <c r="K72" s="54">
        <v>3.6422572500000001</v>
      </c>
      <c r="L72" s="52">
        <f t="shared" si="1"/>
        <v>30.4360596</v>
      </c>
    </row>
    <row r="73" spans="1:12" s="52" customFormat="1" x14ac:dyDescent="0.2">
      <c r="A73" s="4" t="s">
        <v>179</v>
      </c>
      <c r="B73" s="54">
        <v>0</v>
      </c>
      <c r="C73" s="54">
        <v>0</v>
      </c>
      <c r="D73" s="54">
        <v>0</v>
      </c>
      <c r="E73" s="54">
        <v>0</v>
      </c>
      <c r="F73" s="54">
        <v>0</v>
      </c>
      <c r="G73" s="55">
        <v>0</v>
      </c>
      <c r="H73" s="54">
        <v>0</v>
      </c>
      <c r="I73" s="54">
        <v>0</v>
      </c>
      <c r="J73" s="54">
        <v>0</v>
      </c>
      <c r="K73" s="54">
        <v>0</v>
      </c>
      <c r="L73" s="52">
        <f t="shared" si="1"/>
        <v>0</v>
      </c>
    </row>
    <row r="74" spans="1:12" s="52" customFormat="1" x14ac:dyDescent="0.2">
      <c r="A74" s="7" t="s">
        <v>180</v>
      </c>
      <c r="B74" s="52">
        <v>0</v>
      </c>
      <c r="C74" s="52">
        <v>0</v>
      </c>
      <c r="D74" s="52">
        <v>0</v>
      </c>
      <c r="E74" s="52">
        <v>0</v>
      </c>
      <c r="F74" s="52">
        <v>0</v>
      </c>
      <c r="G74" s="53">
        <v>14.26496275</v>
      </c>
      <c r="H74" s="52">
        <v>2.4238192600000001</v>
      </c>
      <c r="I74" s="52">
        <v>0</v>
      </c>
      <c r="J74" s="52">
        <v>177119.08702388001</v>
      </c>
      <c r="K74" s="52">
        <v>314.94470725000002</v>
      </c>
      <c r="L74" s="52">
        <f t="shared" si="1"/>
        <v>177450.72051314</v>
      </c>
    </row>
    <row r="75" spans="1:12" s="54" customFormat="1" x14ac:dyDescent="0.2">
      <c r="A75" s="7" t="s">
        <v>181</v>
      </c>
      <c r="B75" s="52">
        <v>0</v>
      </c>
      <c r="C75" s="52">
        <v>0</v>
      </c>
      <c r="D75" s="52">
        <v>0</v>
      </c>
      <c r="E75" s="52">
        <v>0</v>
      </c>
      <c r="F75" s="52">
        <v>0</v>
      </c>
      <c r="G75" s="53">
        <v>14.26496275</v>
      </c>
      <c r="H75" s="52">
        <v>2.4238192600000001</v>
      </c>
      <c r="I75" s="52">
        <v>0</v>
      </c>
      <c r="J75" s="52">
        <v>168854.02720745001</v>
      </c>
      <c r="K75" s="52">
        <v>314.94470725000002</v>
      </c>
      <c r="L75" s="52">
        <f t="shared" si="1"/>
        <v>169185.66069670999</v>
      </c>
    </row>
    <row r="76" spans="1:12" s="54" customFormat="1" x14ac:dyDescent="0.2">
      <c r="A76" s="4" t="s">
        <v>182</v>
      </c>
      <c r="B76" s="54">
        <v>0</v>
      </c>
      <c r="C76" s="54">
        <v>0</v>
      </c>
      <c r="D76" s="54">
        <v>0</v>
      </c>
      <c r="E76" s="54">
        <v>0</v>
      </c>
      <c r="F76" s="54">
        <v>0</v>
      </c>
      <c r="G76" s="55">
        <v>14.26496275</v>
      </c>
      <c r="H76" s="54">
        <v>0.49929926000000002</v>
      </c>
      <c r="I76" s="54">
        <v>0</v>
      </c>
      <c r="J76" s="54">
        <v>24517.651928830001</v>
      </c>
      <c r="K76" s="54">
        <v>89.504723339999998</v>
      </c>
      <c r="L76" s="52">
        <f t="shared" ref="L76:L107" si="2">SUM(B76:K76)</f>
        <v>24621.920914180002</v>
      </c>
    </row>
    <row r="77" spans="1:12" s="52" customFormat="1" x14ac:dyDescent="0.2">
      <c r="A77" s="4" t="s">
        <v>183</v>
      </c>
      <c r="B77" s="54">
        <v>0</v>
      </c>
      <c r="C77" s="54">
        <v>0</v>
      </c>
      <c r="D77" s="54">
        <v>0</v>
      </c>
      <c r="E77" s="54">
        <v>0</v>
      </c>
      <c r="F77" s="54">
        <v>0</v>
      </c>
      <c r="G77" s="55">
        <v>0</v>
      </c>
      <c r="H77" s="54">
        <v>1.92452</v>
      </c>
      <c r="I77" s="54">
        <v>0</v>
      </c>
      <c r="J77" s="54">
        <v>144336.37527861999</v>
      </c>
      <c r="K77" s="54">
        <v>225.43998391</v>
      </c>
      <c r="L77" s="52">
        <f t="shared" ref="L77:L134" si="3">SUM(B77:K77)</f>
        <v>144563.73978253</v>
      </c>
    </row>
    <row r="78" spans="1:12" s="54" customFormat="1" x14ac:dyDescent="0.2">
      <c r="A78" s="7" t="s">
        <v>184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3">
        <v>0</v>
      </c>
      <c r="H78" s="52">
        <v>0</v>
      </c>
      <c r="I78" s="52">
        <v>0</v>
      </c>
      <c r="J78" s="52">
        <v>4875.2415857400001</v>
      </c>
      <c r="K78" s="52">
        <v>0</v>
      </c>
      <c r="L78" s="52">
        <f t="shared" si="3"/>
        <v>4875.2415857400001</v>
      </c>
    </row>
    <row r="79" spans="1:12" s="54" customFormat="1" x14ac:dyDescent="0.2">
      <c r="A79" s="4" t="s">
        <v>185</v>
      </c>
      <c r="B79" s="54">
        <v>0</v>
      </c>
      <c r="C79" s="54">
        <v>0</v>
      </c>
      <c r="D79" s="54">
        <v>0</v>
      </c>
      <c r="E79" s="54">
        <v>0</v>
      </c>
      <c r="F79" s="54">
        <v>0</v>
      </c>
      <c r="G79" s="55">
        <v>0</v>
      </c>
      <c r="H79" s="54">
        <v>0</v>
      </c>
      <c r="I79" s="54">
        <v>0</v>
      </c>
      <c r="J79" s="54">
        <v>4141.5719857399999</v>
      </c>
      <c r="K79" s="54">
        <v>0</v>
      </c>
      <c r="L79" s="52">
        <f t="shared" si="3"/>
        <v>4141.5719857399999</v>
      </c>
    </row>
    <row r="80" spans="1:12" s="52" customFormat="1" x14ac:dyDescent="0.2">
      <c r="A80" s="4" t="s">
        <v>186</v>
      </c>
      <c r="B80" s="54">
        <v>0</v>
      </c>
      <c r="C80" s="54">
        <v>0</v>
      </c>
      <c r="D80" s="54">
        <v>0</v>
      </c>
      <c r="E80" s="54">
        <v>0</v>
      </c>
      <c r="F80" s="54">
        <v>0</v>
      </c>
      <c r="G80" s="55">
        <v>0</v>
      </c>
      <c r="H80" s="54">
        <v>0</v>
      </c>
      <c r="I80" s="54">
        <v>0</v>
      </c>
      <c r="J80" s="54">
        <v>733.66959999999995</v>
      </c>
      <c r="K80" s="54">
        <v>0</v>
      </c>
      <c r="L80" s="52">
        <f t="shared" si="3"/>
        <v>733.66959999999995</v>
      </c>
    </row>
    <row r="81" spans="1:12" s="54" customFormat="1" x14ac:dyDescent="0.2">
      <c r="A81" s="7" t="s">
        <v>187</v>
      </c>
      <c r="B81" s="52">
        <v>0</v>
      </c>
      <c r="C81" s="52">
        <v>0</v>
      </c>
      <c r="D81" s="52">
        <v>0</v>
      </c>
      <c r="E81" s="52">
        <v>0</v>
      </c>
      <c r="F81" s="52">
        <v>0</v>
      </c>
      <c r="G81" s="53">
        <v>0</v>
      </c>
      <c r="H81" s="52">
        <v>0</v>
      </c>
      <c r="I81" s="52">
        <v>0</v>
      </c>
      <c r="J81" s="52">
        <v>3389.8182306899998</v>
      </c>
      <c r="K81" s="52">
        <v>0</v>
      </c>
      <c r="L81" s="52">
        <f t="shared" si="3"/>
        <v>3389.8182306899998</v>
      </c>
    </row>
    <row r="82" spans="1:12" s="54" customFormat="1" x14ac:dyDescent="0.2">
      <c r="A82" s="4" t="s">
        <v>172</v>
      </c>
      <c r="B82" s="54">
        <v>0</v>
      </c>
      <c r="C82" s="54">
        <v>0</v>
      </c>
      <c r="D82" s="54">
        <v>0</v>
      </c>
      <c r="E82" s="54">
        <v>0</v>
      </c>
      <c r="F82" s="54">
        <v>0</v>
      </c>
      <c r="G82" s="55">
        <v>0</v>
      </c>
      <c r="H82" s="54">
        <v>0</v>
      </c>
      <c r="I82" s="54">
        <v>0</v>
      </c>
      <c r="J82" s="54">
        <v>1381.8783831799999</v>
      </c>
      <c r="K82" s="54">
        <v>0</v>
      </c>
      <c r="L82" s="52">
        <f t="shared" si="3"/>
        <v>1381.8783831799999</v>
      </c>
    </row>
    <row r="83" spans="1:12" s="54" customFormat="1" x14ac:dyDescent="0.2">
      <c r="A83" s="4" t="s">
        <v>173</v>
      </c>
      <c r="B83" s="54">
        <v>0</v>
      </c>
      <c r="C83" s="54">
        <v>0</v>
      </c>
      <c r="D83" s="54">
        <v>0</v>
      </c>
      <c r="E83" s="54">
        <v>0</v>
      </c>
      <c r="F83" s="54">
        <v>0</v>
      </c>
      <c r="G83" s="55">
        <v>0</v>
      </c>
      <c r="H83" s="54">
        <v>0</v>
      </c>
      <c r="I83" s="54">
        <v>0</v>
      </c>
      <c r="J83" s="54">
        <v>686.88579728000002</v>
      </c>
      <c r="K83" s="54">
        <v>0</v>
      </c>
      <c r="L83" s="52">
        <f t="shared" si="3"/>
        <v>686.88579728000002</v>
      </c>
    </row>
    <row r="84" spans="1:12" s="54" customFormat="1" x14ac:dyDescent="0.2">
      <c r="A84" s="4" t="s">
        <v>174</v>
      </c>
      <c r="B84" s="54">
        <v>0</v>
      </c>
      <c r="C84" s="54">
        <v>0</v>
      </c>
      <c r="D84" s="54">
        <v>0</v>
      </c>
      <c r="E84" s="54">
        <v>0</v>
      </c>
      <c r="F84" s="54">
        <v>0</v>
      </c>
      <c r="G84" s="55">
        <v>0</v>
      </c>
      <c r="H84" s="54">
        <v>0</v>
      </c>
      <c r="I84" s="54">
        <v>0</v>
      </c>
      <c r="J84" s="54">
        <v>0</v>
      </c>
      <c r="K84" s="54">
        <v>0</v>
      </c>
      <c r="L84" s="52">
        <f t="shared" si="3"/>
        <v>0</v>
      </c>
    </row>
    <row r="85" spans="1:12" s="54" customFormat="1" x14ac:dyDescent="0.2">
      <c r="A85" s="4" t="s">
        <v>188</v>
      </c>
      <c r="B85" s="54">
        <v>0</v>
      </c>
      <c r="C85" s="54">
        <v>0</v>
      </c>
      <c r="D85" s="54">
        <v>0</v>
      </c>
      <c r="E85" s="54">
        <v>0</v>
      </c>
      <c r="F85" s="54">
        <v>0</v>
      </c>
      <c r="G85" s="55">
        <v>0</v>
      </c>
      <c r="H85" s="54">
        <v>0</v>
      </c>
      <c r="I85" s="54">
        <v>0</v>
      </c>
      <c r="J85" s="54">
        <v>0</v>
      </c>
      <c r="K85" s="54">
        <v>0</v>
      </c>
      <c r="L85" s="52">
        <f t="shared" si="3"/>
        <v>0</v>
      </c>
    </row>
    <row r="86" spans="1:12" s="54" customFormat="1" x14ac:dyDescent="0.2">
      <c r="A86" s="4" t="s">
        <v>189</v>
      </c>
      <c r="B86" s="54">
        <v>0</v>
      </c>
      <c r="C86" s="54">
        <v>0</v>
      </c>
      <c r="D86" s="54">
        <v>0</v>
      </c>
      <c r="E86" s="54">
        <v>0</v>
      </c>
      <c r="F86" s="54">
        <v>0</v>
      </c>
      <c r="G86" s="55">
        <v>0</v>
      </c>
      <c r="H86" s="54">
        <v>0</v>
      </c>
      <c r="I86" s="54">
        <v>0</v>
      </c>
      <c r="J86" s="54">
        <v>0</v>
      </c>
      <c r="K86" s="54">
        <v>0</v>
      </c>
      <c r="L86" s="52">
        <f t="shared" si="3"/>
        <v>0</v>
      </c>
    </row>
    <row r="87" spans="1:12" s="54" customFormat="1" x14ac:dyDescent="0.2">
      <c r="A87" s="4" t="s">
        <v>175</v>
      </c>
      <c r="B87" s="54">
        <v>0</v>
      </c>
      <c r="C87" s="54">
        <v>0</v>
      </c>
      <c r="D87" s="54">
        <v>0</v>
      </c>
      <c r="E87" s="54">
        <v>0</v>
      </c>
      <c r="F87" s="54">
        <v>0</v>
      </c>
      <c r="G87" s="55">
        <v>0</v>
      </c>
      <c r="H87" s="54">
        <v>0</v>
      </c>
      <c r="I87" s="54">
        <v>0</v>
      </c>
      <c r="J87" s="54">
        <v>694.99258589999999</v>
      </c>
      <c r="K87" s="54">
        <v>0</v>
      </c>
      <c r="L87" s="52">
        <f t="shared" si="3"/>
        <v>694.99258589999999</v>
      </c>
    </row>
    <row r="88" spans="1:12" s="54" customFormat="1" x14ac:dyDescent="0.2">
      <c r="A88" s="4" t="s">
        <v>177</v>
      </c>
      <c r="B88" s="54">
        <v>0</v>
      </c>
      <c r="C88" s="54">
        <v>0</v>
      </c>
      <c r="D88" s="54">
        <v>0</v>
      </c>
      <c r="E88" s="54">
        <v>0</v>
      </c>
      <c r="F88" s="54">
        <v>0</v>
      </c>
      <c r="G88" s="55">
        <v>0</v>
      </c>
      <c r="H88" s="54">
        <v>0</v>
      </c>
      <c r="I88" s="54">
        <v>0</v>
      </c>
      <c r="J88" s="54">
        <v>2005.6447717799999</v>
      </c>
      <c r="K88" s="54">
        <v>0</v>
      </c>
      <c r="L88" s="52">
        <f t="shared" si="3"/>
        <v>2005.6447717799999</v>
      </c>
    </row>
    <row r="89" spans="1:12" s="52" customFormat="1" x14ac:dyDescent="0.2">
      <c r="A89" s="4" t="s">
        <v>178</v>
      </c>
      <c r="B89" s="54">
        <v>0</v>
      </c>
      <c r="C89" s="54">
        <v>0</v>
      </c>
      <c r="D89" s="54">
        <v>0</v>
      </c>
      <c r="E89" s="54">
        <v>0</v>
      </c>
      <c r="F89" s="54">
        <v>0</v>
      </c>
      <c r="G89" s="55">
        <v>0</v>
      </c>
      <c r="H89" s="54">
        <v>0</v>
      </c>
      <c r="I89" s="54">
        <v>0</v>
      </c>
      <c r="J89" s="54">
        <v>2.2950757300000002</v>
      </c>
      <c r="K89" s="54">
        <v>0</v>
      </c>
      <c r="L89" s="52">
        <f t="shared" si="3"/>
        <v>2.2950757300000002</v>
      </c>
    </row>
    <row r="90" spans="1:12" s="54" customFormat="1" x14ac:dyDescent="0.2">
      <c r="A90" s="7" t="s">
        <v>190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3">
        <v>0</v>
      </c>
      <c r="H90" s="52">
        <v>0</v>
      </c>
      <c r="I90" s="52">
        <v>0</v>
      </c>
      <c r="J90" s="52">
        <v>0</v>
      </c>
      <c r="K90" s="52">
        <v>0</v>
      </c>
      <c r="L90" s="52">
        <f t="shared" si="3"/>
        <v>0</v>
      </c>
    </row>
    <row r="91" spans="1:12" s="54" customFormat="1" x14ac:dyDescent="0.2">
      <c r="A91" s="4" t="s">
        <v>191</v>
      </c>
      <c r="B91" s="54">
        <v>0</v>
      </c>
      <c r="C91" s="54">
        <v>0</v>
      </c>
      <c r="D91" s="54">
        <v>0</v>
      </c>
      <c r="E91" s="54">
        <v>0</v>
      </c>
      <c r="F91" s="54">
        <v>0</v>
      </c>
      <c r="G91" s="55">
        <v>0</v>
      </c>
      <c r="H91" s="54">
        <v>0</v>
      </c>
      <c r="I91" s="54">
        <v>0</v>
      </c>
      <c r="J91" s="54">
        <v>0</v>
      </c>
      <c r="K91" s="54">
        <v>0</v>
      </c>
      <c r="L91" s="52">
        <f t="shared" si="3"/>
        <v>0</v>
      </c>
    </row>
    <row r="92" spans="1:12" s="54" customFormat="1" x14ac:dyDescent="0.2">
      <c r="A92" s="4" t="s">
        <v>192</v>
      </c>
      <c r="B92" s="54">
        <v>0</v>
      </c>
      <c r="C92" s="54">
        <v>0</v>
      </c>
      <c r="D92" s="54">
        <v>0</v>
      </c>
      <c r="E92" s="54">
        <v>0</v>
      </c>
      <c r="F92" s="54">
        <v>0</v>
      </c>
      <c r="G92" s="55">
        <v>0</v>
      </c>
      <c r="H92" s="54">
        <v>0</v>
      </c>
      <c r="I92" s="54">
        <v>0</v>
      </c>
      <c r="J92" s="54">
        <v>0</v>
      </c>
      <c r="K92" s="54">
        <v>0</v>
      </c>
      <c r="L92" s="52">
        <f t="shared" si="3"/>
        <v>0</v>
      </c>
    </row>
    <row r="93" spans="1:12" s="54" customFormat="1" x14ac:dyDescent="0.2">
      <c r="A93" s="4" t="s">
        <v>193</v>
      </c>
      <c r="B93" s="54">
        <v>-5.9026980399999998</v>
      </c>
      <c r="C93" s="54">
        <v>-37.892911060000003</v>
      </c>
      <c r="D93" s="54">
        <v>-118.87621247</v>
      </c>
      <c r="E93" s="54">
        <v>-85.047416339999998</v>
      </c>
      <c r="F93" s="54">
        <v>-101.98578999999999</v>
      </c>
      <c r="G93" s="55">
        <v>86.138219149999998</v>
      </c>
      <c r="H93" s="54">
        <v>42.539378630000002</v>
      </c>
      <c r="I93" s="54">
        <v>-67.703144550000005</v>
      </c>
      <c r="J93" s="54">
        <v>70266.591897449995</v>
      </c>
      <c r="K93" s="54">
        <v>-714.97246531999997</v>
      </c>
      <c r="L93" s="52">
        <f t="shared" si="3"/>
        <v>69262.888857450002</v>
      </c>
    </row>
    <row r="94" spans="1:12" s="54" customFormat="1" x14ac:dyDescent="0.2">
      <c r="A94" s="4" t="s">
        <v>194</v>
      </c>
      <c r="B94" s="54">
        <v>-5.9026980399999998</v>
      </c>
      <c r="C94" s="54">
        <v>-37.892911060000003</v>
      </c>
      <c r="D94" s="54">
        <v>-118.87621247</v>
      </c>
      <c r="E94" s="54">
        <v>-85.047416339999998</v>
      </c>
      <c r="F94" s="54">
        <v>-101.98578999999999</v>
      </c>
      <c r="G94" s="55">
        <v>71.873256400000002</v>
      </c>
      <c r="H94" s="54">
        <v>40.11555937</v>
      </c>
      <c r="I94" s="54">
        <v>-67.703144550000005</v>
      </c>
      <c r="J94" s="54">
        <v>-105306.08298244</v>
      </c>
      <c r="K94" s="54">
        <v>-1029.4453939299999</v>
      </c>
      <c r="L94" s="52">
        <f t="shared" si="3"/>
        <v>-106640.94773306001</v>
      </c>
    </row>
    <row r="95" spans="1:12" s="52" customFormat="1" x14ac:dyDescent="0.2">
      <c r="A95" s="4" t="s">
        <v>195</v>
      </c>
      <c r="B95" s="54">
        <v>12.81357363</v>
      </c>
      <c r="C95" s="54">
        <v>37.892911060000003</v>
      </c>
      <c r="D95" s="54">
        <v>118.87621247</v>
      </c>
      <c r="E95" s="54">
        <v>85.047416339999998</v>
      </c>
      <c r="F95" s="54">
        <v>101.98578999999999</v>
      </c>
      <c r="G95" s="55">
        <v>-71.873256400000002</v>
      </c>
      <c r="H95" s="54">
        <v>-40.11555937</v>
      </c>
      <c r="I95" s="54">
        <v>67.703144550000005</v>
      </c>
      <c r="J95" s="54">
        <v>105306.08298244</v>
      </c>
      <c r="K95" s="54">
        <v>1033.0156394099999</v>
      </c>
      <c r="L95" s="52">
        <f t="shared" si="3"/>
        <v>106651.42885413</v>
      </c>
    </row>
    <row r="96" spans="1:12" s="52" customFormat="1" x14ac:dyDescent="0.2">
      <c r="A96" s="7" t="s">
        <v>196</v>
      </c>
      <c r="B96" s="52">
        <v>-6.9108755899999998</v>
      </c>
      <c r="C96" s="52">
        <v>0</v>
      </c>
      <c r="D96" s="52">
        <v>0</v>
      </c>
      <c r="E96" s="52">
        <v>0</v>
      </c>
      <c r="F96" s="52">
        <v>0</v>
      </c>
      <c r="G96" s="53">
        <v>0</v>
      </c>
      <c r="H96" s="52">
        <v>0</v>
      </c>
      <c r="I96" s="52">
        <v>0</v>
      </c>
      <c r="J96" s="52">
        <v>0</v>
      </c>
      <c r="K96" s="52">
        <v>-3.5702454800000001</v>
      </c>
      <c r="L96" s="52">
        <f t="shared" si="3"/>
        <v>-10.48112107</v>
      </c>
    </row>
    <row r="97" spans="1:12" s="52" customFormat="1" x14ac:dyDescent="0.2">
      <c r="A97" s="7" t="s">
        <v>197</v>
      </c>
      <c r="B97" s="52">
        <v>-6.9108755899999998</v>
      </c>
      <c r="C97" s="52">
        <v>0</v>
      </c>
      <c r="D97" s="52">
        <v>0</v>
      </c>
      <c r="E97" s="52">
        <v>0</v>
      </c>
      <c r="F97" s="52">
        <v>0</v>
      </c>
      <c r="G97" s="53">
        <v>0</v>
      </c>
      <c r="H97" s="52">
        <v>0</v>
      </c>
      <c r="I97" s="52">
        <v>0</v>
      </c>
      <c r="J97" s="52">
        <v>0</v>
      </c>
      <c r="K97" s="52">
        <v>-3.5702454800000001</v>
      </c>
      <c r="L97" s="52">
        <f t="shared" si="3"/>
        <v>-10.48112107</v>
      </c>
    </row>
    <row r="98" spans="1:12" s="54" customFormat="1" x14ac:dyDescent="0.2">
      <c r="A98" s="7" t="s">
        <v>198</v>
      </c>
      <c r="B98" s="52">
        <v>0</v>
      </c>
      <c r="C98" s="52">
        <v>0</v>
      </c>
      <c r="D98" s="52">
        <v>0</v>
      </c>
      <c r="E98" s="52">
        <v>0</v>
      </c>
      <c r="F98" s="52">
        <v>0</v>
      </c>
      <c r="G98" s="53">
        <v>0</v>
      </c>
      <c r="H98" s="52">
        <v>0</v>
      </c>
      <c r="I98" s="52">
        <v>0</v>
      </c>
      <c r="J98" s="52">
        <v>0</v>
      </c>
      <c r="K98" s="52">
        <v>0</v>
      </c>
      <c r="L98" s="52">
        <f t="shared" si="3"/>
        <v>0</v>
      </c>
    </row>
    <row r="99" spans="1:12" s="52" customFormat="1" x14ac:dyDescent="0.2">
      <c r="A99" s="4" t="s">
        <v>199</v>
      </c>
      <c r="B99" s="54">
        <v>0</v>
      </c>
      <c r="C99" s="54">
        <v>0</v>
      </c>
      <c r="D99" s="54">
        <v>0</v>
      </c>
      <c r="E99" s="54">
        <v>0</v>
      </c>
      <c r="F99" s="54">
        <v>0</v>
      </c>
      <c r="G99" s="55">
        <v>0</v>
      </c>
      <c r="H99" s="54">
        <v>0</v>
      </c>
      <c r="I99" s="54">
        <v>0</v>
      </c>
      <c r="J99" s="54">
        <v>0</v>
      </c>
      <c r="K99" s="54">
        <v>0</v>
      </c>
      <c r="L99" s="52">
        <f t="shared" si="3"/>
        <v>0</v>
      </c>
    </row>
    <row r="100" spans="1:12" s="54" customFormat="1" x14ac:dyDescent="0.2">
      <c r="A100" s="7" t="s">
        <v>200</v>
      </c>
      <c r="B100" s="52">
        <v>0</v>
      </c>
      <c r="C100" s="52">
        <v>0</v>
      </c>
      <c r="D100" s="52">
        <v>0</v>
      </c>
      <c r="E100" s="52">
        <v>0</v>
      </c>
      <c r="F100" s="52">
        <v>0</v>
      </c>
      <c r="G100" s="53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f t="shared" si="3"/>
        <v>0</v>
      </c>
    </row>
    <row r="101" spans="1:12" s="54" customFormat="1" x14ac:dyDescent="0.2">
      <c r="A101" s="4" t="s">
        <v>201</v>
      </c>
      <c r="B101" s="54">
        <v>0</v>
      </c>
      <c r="C101" s="54">
        <v>0</v>
      </c>
      <c r="D101" s="54">
        <v>0</v>
      </c>
      <c r="E101" s="54">
        <v>0</v>
      </c>
      <c r="F101" s="54">
        <v>0</v>
      </c>
      <c r="G101" s="55">
        <v>0</v>
      </c>
      <c r="H101" s="54">
        <v>0</v>
      </c>
      <c r="I101" s="54">
        <v>0</v>
      </c>
      <c r="J101" s="54">
        <v>0</v>
      </c>
      <c r="K101" s="54">
        <v>0</v>
      </c>
      <c r="L101" s="52">
        <f t="shared" si="3"/>
        <v>0</v>
      </c>
    </row>
    <row r="102" spans="1:12" s="54" customFormat="1" x14ac:dyDescent="0.2">
      <c r="A102" s="4" t="s">
        <v>202</v>
      </c>
      <c r="B102" s="54">
        <v>0</v>
      </c>
      <c r="C102" s="54">
        <v>0</v>
      </c>
      <c r="D102" s="54">
        <v>0</v>
      </c>
      <c r="E102" s="54">
        <v>0</v>
      </c>
      <c r="F102" s="54">
        <v>0</v>
      </c>
      <c r="G102" s="55">
        <v>0</v>
      </c>
      <c r="H102" s="54">
        <v>0</v>
      </c>
      <c r="I102" s="54">
        <v>0</v>
      </c>
      <c r="J102" s="54">
        <v>0</v>
      </c>
      <c r="K102" s="54">
        <v>0</v>
      </c>
      <c r="L102" s="52">
        <f t="shared" si="3"/>
        <v>0</v>
      </c>
    </row>
    <row r="103" spans="1:12" s="52" customFormat="1" x14ac:dyDescent="0.2">
      <c r="A103" s="4" t="s">
        <v>203</v>
      </c>
      <c r="B103" s="54">
        <v>0</v>
      </c>
      <c r="C103" s="54">
        <v>0</v>
      </c>
      <c r="D103" s="54">
        <v>0</v>
      </c>
      <c r="E103" s="54">
        <v>0</v>
      </c>
      <c r="F103" s="54">
        <v>0</v>
      </c>
      <c r="G103" s="55">
        <v>0</v>
      </c>
      <c r="H103" s="54">
        <v>0</v>
      </c>
      <c r="I103" s="54">
        <v>0</v>
      </c>
      <c r="J103" s="54">
        <v>0</v>
      </c>
      <c r="K103" s="54">
        <v>0</v>
      </c>
      <c r="L103" s="52">
        <f t="shared" si="3"/>
        <v>0</v>
      </c>
    </row>
    <row r="104" spans="1:12" s="54" customFormat="1" x14ac:dyDescent="0.2">
      <c r="A104" s="7" t="s">
        <v>204</v>
      </c>
      <c r="B104" s="52">
        <v>-6.9108755899999998</v>
      </c>
      <c r="C104" s="52">
        <v>0</v>
      </c>
      <c r="D104" s="52">
        <v>0</v>
      </c>
      <c r="E104" s="52">
        <v>0</v>
      </c>
      <c r="F104" s="52">
        <v>0</v>
      </c>
      <c r="G104" s="53">
        <v>0</v>
      </c>
      <c r="H104" s="52">
        <v>0</v>
      </c>
      <c r="I104" s="52">
        <v>0</v>
      </c>
      <c r="J104" s="52">
        <v>0</v>
      </c>
      <c r="K104" s="52">
        <v>-2.89304658</v>
      </c>
      <c r="L104" s="52">
        <f t="shared" si="3"/>
        <v>-9.8039221699999999</v>
      </c>
    </row>
    <row r="105" spans="1:12" s="54" customFormat="1" x14ac:dyDescent="0.2">
      <c r="A105" s="4" t="s">
        <v>205</v>
      </c>
      <c r="B105" s="54">
        <v>0</v>
      </c>
      <c r="C105" s="54">
        <v>0</v>
      </c>
      <c r="D105" s="54">
        <v>0</v>
      </c>
      <c r="E105" s="54">
        <v>0</v>
      </c>
      <c r="F105" s="54">
        <v>0</v>
      </c>
      <c r="G105" s="55">
        <v>0</v>
      </c>
      <c r="H105" s="54">
        <v>0</v>
      </c>
      <c r="I105" s="54">
        <v>0</v>
      </c>
      <c r="J105" s="54">
        <v>0</v>
      </c>
      <c r="K105" s="54">
        <v>0</v>
      </c>
      <c r="L105" s="52">
        <f t="shared" si="3"/>
        <v>0</v>
      </c>
    </row>
    <row r="106" spans="1:12" s="52" customFormat="1" x14ac:dyDescent="0.2">
      <c r="A106" s="4" t="s">
        <v>206</v>
      </c>
      <c r="B106" s="54">
        <v>0</v>
      </c>
      <c r="C106" s="54">
        <v>0</v>
      </c>
      <c r="D106" s="54">
        <v>0</v>
      </c>
      <c r="E106" s="54">
        <v>0</v>
      </c>
      <c r="F106" s="54">
        <v>0</v>
      </c>
      <c r="G106" s="55">
        <v>0</v>
      </c>
      <c r="H106" s="54">
        <v>0</v>
      </c>
      <c r="I106" s="54">
        <v>0</v>
      </c>
      <c r="J106" s="54">
        <v>0</v>
      </c>
      <c r="K106" s="54">
        <v>2.89304658</v>
      </c>
      <c r="L106" s="52">
        <f t="shared" si="3"/>
        <v>2.89304658</v>
      </c>
    </row>
    <row r="107" spans="1:12" s="52" customFormat="1" x14ac:dyDescent="0.2">
      <c r="A107" s="7" t="s">
        <v>207</v>
      </c>
      <c r="B107" s="52">
        <v>-6.9108755899999998</v>
      </c>
      <c r="C107" s="52">
        <v>0</v>
      </c>
      <c r="D107" s="52">
        <v>0</v>
      </c>
      <c r="E107" s="52">
        <v>0</v>
      </c>
      <c r="F107" s="52">
        <v>0</v>
      </c>
      <c r="G107" s="53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f t="shared" si="3"/>
        <v>-6.9108755899999998</v>
      </c>
    </row>
    <row r="108" spans="1:12" s="54" customFormat="1" x14ac:dyDescent="0.2">
      <c r="A108" s="7" t="s">
        <v>208</v>
      </c>
      <c r="B108" s="52">
        <v>0</v>
      </c>
      <c r="C108" s="52">
        <v>0</v>
      </c>
      <c r="D108" s="52">
        <v>0</v>
      </c>
      <c r="E108" s="52">
        <v>0</v>
      </c>
      <c r="F108" s="52">
        <v>0</v>
      </c>
      <c r="G108" s="53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f t="shared" si="3"/>
        <v>0</v>
      </c>
    </row>
    <row r="109" spans="1:12" s="54" customFormat="1" x14ac:dyDescent="0.2">
      <c r="A109" s="4" t="s">
        <v>209</v>
      </c>
      <c r="B109" s="54">
        <v>0</v>
      </c>
      <c r="C109" s="54">
        <v>0</v>
      </c>
      <c r="D109" s="54">
        <v>0</v>
      </c>
      <c r="E109" s="54">
        <v>0</v>
      </c>
      <c r="F109" s="54">
        <v>0</v>
      </c>
      <c r="G109" s="55">
        <v>0</v>
      </c>
      <c r="H109" s="54">
        <v>0</v>
      </c>
      <c r="I109" s="54">
        <v>0</v>
      </c>
      <c r="J109" s="54">
        <v>0</v>
      </c>
      <c r="K109" s="54">
        <v>0</v>
      </c>
      <c r="L109" s="52">
        <f t="shared" si="3"/>
        <v>0</v>
      </c>
    </row>
    <row r="110" spans="1:12" s="52" customFormat="1" x14ac:dyDescent="0.2">
      <c r="A110" s="4" t="s">
        <v>210</v>
      </c>
      <c r="B110" s="54">
        <v>0</v>
      </c>
      <c r="C110" s="54">
        <v>0</v>
      </c>
      <c r="D110" s="54">
        <v>0</v>
      </c>
      <c r="E110" s="54">
        <v>0</v>
      </c>
      <c r="F110" s="54">
        <v>0</v>
      </c>
      <c r="G110" s="55">
        <v>0</v>
      </c>
      <c r="H110" s="54">
        <v>0</v>
      </c>
      <c r="I110" s="54">
        <v>0</v>
      </c>
      <c r="J110" s="54">
        <v>0</v>
      </c>
      <c r="K110" s="54">
        <v>0</v>
      </c>
      <c r="L110" s="52">
        <f t="shared" si="3"/>
        <v>0</v>
      </c>
    </row>
    <row r="111" spans="1:12" s="54" customFormat="1" x14ac:dyDescent="0.2">
      <c r="A111" s="7" t="s">
        <v>211</v>
      </c>
      <c r="B111" s="52">
        <v>-6.9108755899999998</v>
      </c>
      <c r="C111" s="52">
        <v>0</v>
      </c>
      <c r="D111" s="52">
        <v>0</v>
      </c>
      <c r="E111" s="52">
        <v>0</v>
      </c>
      <c r="F111" s="52">
        <v>0</v>
      </c>
      <c r="G111" s="53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f t="shared" si="3"/>
        <v>-6.9108755899999998</v>
      </c>
    </row>
    <row r="112" spans="1:12" s="54" customFormat="1" x14ac:dyDescent="0.2">
      <c r="A112" s="4" t="s">
        <v>209</v>
      </c>
      <c r="B112" s="54">
        <v>20.146854430000001</v>
      </c>
      <c r="C112" s="54">
        <v>0</v>
      </c>
      <c r="D112" s="54">
        <v>0</v>
      </c>
      <c r="E112" s="54">
        <v>0</v>
      </c>
      <c r="F112" s="54">
        <v>0</v>
      </c>
      <c r="G112" s="55">
        <v>0</v>
      </c>
      <c r="H112" s="54">
        <v>0</v>
      </c>
      <c r="I112" s="54">
        <v>0</v>
      </c>
      <c r="J112" s="54">
        <v>0</v>
      </c>
      <c r="K112" s="54">
        <v>0</v>
      </c>
      <c r="L112" s="52">
        <f t="shared" si="3"/>
        <v>20.146854430000001</v>
      </c>
    </row>
    <row r="113" spans="1:12" s="54" customFormat="1" x14ac:dyDescent="0.2">
      <c r="A113" s="4" t="s">
        <v>210</v>
      </c>
      <c r="B113" s="54">
        <v>27.057730020000001</v>
      </c>
      <c r="C113" s="54">
        <v>0</v>
      </c>
      <c r="D113" s="54">
        <v>0</v>
      </c>
      <c r="E113" s="54">
        <v>0</v>
      </c>
      <c r="F113" s="54">
        <v>0</v>
      </c>
      <c r="G113" s="55">
        <v>0</v>
      </c>
      <c r="H113" s="54">
        <v>0</v>
      </c>
      <c r="I113" s="54">
        <v>0</v>
      </c>
      <c r="J113" s="54">
        <v>0</v>
      </c>
      <c r="K113" s="54">
        <v>0</v>
      </c>
      <c r="L113" s="52">
        <f t="shared" si="3"/>
        <v>27.057730020000001</v>
      </c>
    </row>
    <row r="114" spans="1:12" s="52" customFormat="1" x14ac:dyDescent="0.2">
      <c r="A114" s="4" t="s">
        <v>212</v>
      </c>
      <c r="B114" s="54">
        <v>0</v>
      </c>
      <c r="C114" s="54">
        <v>0</v>
      </c>
      <c r="D114" s="54">
        <v>0</v>
      </c>
      <c r="E114" s="54">
        <v>0</v>
      </c>
      <c r="F114" s="54">
        <v>0</v>
      </c>
      <c r="G114" s="55">
        <v>0</v>
      </c>
      <c r="H114" s="54">
        <v>0</v>
      </c>
      <c r="I114" s="54">
        <v>0</v>
      </c>
      <c r="J114" s="54">
        <v>0</v>
      </c>
      <c r="K114" s="54">
        <v>0</v>
      </c>
      <c r="L114" s="52">
        <f t="shared" si="3"/>
        <v>0</v>
      </c>
    </row>
    <row r="115" spans="1:12" s="54" customFormat="1" x14ac:dyDescent="0.2">
      <c r="A115" s="7" t="s">
        <v>213</v>
      </c>
      <c r="B115" s="52">
        <v>0</v>
      </c>
      <c r="C115" s="52">
        <v>0</v>
      </c>
      <c r="D115" s="52">
        <v>0</v>
      </c>
      <c r="E115" s="52">
        <v>0</v>
      </c>
      <c r="F115" s="52">
        <v>0</v>
      </c>
      <c r="G115" s="53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f t="shared" si="3"/>
        <v>0</v>
      </c>
    </row>
    <row r="116" spans="1:12" s="52" customFormat="1" x14ac:dyDescent="0.2">
      <c r="A116" s="4" t="s">
        <v>214</v>
      </c>
      <c r="B116" s="54">
        <v>0</v>
      </c>
      <c r="C116" s="54">
        <v>0</v>
      </c>
      <c r="D116" s="54">
        <v>0</v>
      </c>
      <c r="E116" s="54">
        <v>0</v>
      </c>
      <c r="F116" s="54">
        <v>0</v>
      </c>
      <c r="G116" s="55">
        <v>0</v>
      </c>
      <c r="H116" s="54">
        <v>0</v>
      </c>
      <c r="I116" s="54">
        <v>0</v>
      </c>
      <c r="J116" s="54">
        <v>0</v>
      </c>
      <c r="K116" s="54">
        <v>0</v>
      </c>
      <c r="L116" s="52">
        <f t="shared" si="3"/>
        <v>0</v>
      </c>
    </row>
    <row r="117" spans="1:12" s="54" customFormat="1" x14ac:dyDescent="0.2">
      <c r="A117" s="7" t="s">
        <v>215</v>
      </c>
      <c r="B117" s="52">
        <v>0</v>
      </c>
      <c r="C117" s="52">
        <v>0</v>
      </c>
      <c r="D117" s="52">
        <v>0</v>
      </c>
      <c r="E117" s="52">
        <v>0</v>
      </c>
      <c r="F117" s="52">
        <v>0</v>
      </c>
      <c r="G117" s="53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f t="shared" si="3"/>
        <v>0</v>
      </c>
    </row>
    <row r="118" spans="1:12" s="54" customFormat="1" x14ac:dyDescent="0.2">
      <c r="A118" s="4" t="s">
        <v>201</v>
      </c>
      <c r="B118" s="54">
        <v>0</v>
      </c>
      <c r="C118" s="54">
        <v>0</v>
      </c>
      <c r="D118" s="54">
        <v>0</v>
      </c>
      <c r="E118" s="54">
        <v>0</v>
      </c>
      <c r="F118" s="54">
        <v>0</v>
      </c>
      <c r="G118" s="55">
        <v>0</v>
      </c>
      <c r="H118" s="54">
        <v>0</v>
      </c>
      <c r="I118" s="54">
        <v>0</v>
      </c>
      <c r="J118" s="54">
        <v>0</v>
      </c>
      <c r="K118" s="54">
        <v>0</v>
      </c>
      <c r="L118" s="52">
        <f t="shared" si="3"/>
        <v>0</v>
      </c>
    </row>
    <row r="119" spans="1:12" s="52" customFormat="1" x14ac:dyDescent="0.2">
      <c r="A119" s="4" t="s">
        <v>202</v>
      </c>
      <c r="B119" s="54">
        <v>0</v>
      </c>
      <c r="C119" s="54">
        <v>0</v>
      </c>
      <c r="D119" s="54">
        <v>0</v>
      </c>
      <c r="E119" s="54">
        <v>0</v>
      </c>
      <c r="F119" s="54">
        <v>0</v>
      </c>
      <c r="G119" s="55">
        <v>0</v>
      </c>
      <c r="H119" s="54">
        <v>0</v>
      </c>
      <c r="I119" s="54">
        <v>0</v>
      </c>
      <c r="J119" s="54">
        <v>0</v>
      </c>
      <c r="K119" s="54">
        <v>0</v>
      </c>
      <c r="L119" s="52">
        <f t="shared" si="3"/>
        <v>0</v>
      </c>
    </row>
    <row r="120" spans="1:12" s="52" customFormat="1" x14ac:dyDescent="0.2">
      <c r="A120" s="7" t="s">
        <v>216</v>
      </c>
      <c r="B120" s="52">
        <v>0</v>
      </c>
      <c r="C120" s="52">
        <v>0</v>
      </c>
      <c r="D120" s="52">
        <v>0</v>
      </c>
      <c r="E120" s="52">
        <v>0</v>
      </c>
      <c r="F120" s="52">
        <v>0</v>
      </c>
      <c r="G120" s="53">
        <v>0</v>
      </c>
      <c r="H120" s="52">
        <v>0</v>
      </c>
      <c r="I120" s="52">
        <v>0</v>
      </c>
      <c r="J120" s="52">
        <v>0</v>
      </c>
      <c r="K120" s="52">
        <v>-0.67719890000000005</v>
      </c>
      <c r="L120" s="52">
        <f t="shared" si="3"/>
        <v>-0.67719890000000005</v>
      </c>
    </row>
    <row r="121" spans="1:12" s="54" customFormat="1" x14ac:dyDescent="0.2">
      <c r="A121" s="7" t="s">
        <v>217</v>
      </c>
      <c r="B121" s="52">
        <v>0</v>
      </c>
      <c r="C121" s="52">
        <v>0</v>
      </c>
      <c r="D121" s="52">
        <v>0</v>
      </c>
      <c r="E121" s="52">
        <v>0</v>
      </c>
      <c r="F121" s="52">
        <v>0</v>
      </c>
      <c r="G121" s="53">
        <v>0</v>
      </c>
      <c r="H121" s="52">
        <v>0</v>
      </c>
      <c r="I121" s="52">
        <v>0</v>
      </c>
      <c r="J121" s="52">
        <v>0</v>
      </c>
      <c r="K121" s="52">
        <v>-0.67719890000000005</v>
      </c>
      <c r="L121" s="52">
        <f t="shared" si="3"/>
        <v>-0.67719890000000005</v>
      </c>
    </row>
    <row r="122" spans="1:12" s="54" customFormat="1" x14ac:dyDescent="0.2">
      <c r="A122" s="4" t="s">
        <v>218</v>
      </c>
      <c r="B122" s="54">
        <v>0</v>
      </c>
      <c r="C122" s="54">
        <v>0</v>
      </c>
      <c r="D122" s="54">
        <v>0</v>
      </c>
      <c r="E122" s="54">
        <v>0</v>
      </c>
      <c r="F122" s="54">
        <v>0</v>
      </c>
      <c r="G122" s="55">
        <v>0</v>
      </c>
      <c r="H122" s="54">
        <v>0</v>
      </c>
      <c r="I122" s="54">
        <v>0</v>
      </c>
      <c r="J122" s="54">
        <v>0</v>
      </c>
      <c r="K122" s="54">
        <v>0</v>
      </c>
      <c r="L122" s="52">
        <f t="shared" si="3"/>
        <v>0</v>
      </c>
    </row>
    <row r="123" spans="1:12" s="52" customFormat="1" x14ac:dyDescent="0.2">
      <c r="A123" s="4" t="s">
        <v>219</v>
      </c>
      <c r="B123" s="54">
        <v>0</v>
      </c>
      <c r="C123" s="54">
        <v>0</v>
      </c>
      <c r="D123" s="54">
        <v>0</v>
      </c>
      <c r="E123" s="54">
        <v>0</v>
      </c>
      <c r="F123" s="54">
        <v>0</v>
      </c>
      <c r="G123" s="55">
        <v>0</v>
      </c>
      <c r="H123" s="54">
        <v>0</v>
      </c>
      <c r="I123" s="54">
        <v>0</v>
      </c>
      <c r="J123" s="54">
        <v>0</v>
      </c>
      <c r="K123" s="54">
        <v>0.67719890000000005</v>
      </c>
      <c r="L123" s="52">
        <f t="shared" si="3"/>
        <v>0.67719890000000005</v>
      </c>
    </row>
    <row r="124" spans="1:12" s="54" customFormat="1" x14ac:dyDescent="0.2">
      <c r="A124" s="7" t="s">
        <v>220</v>
      </c>
      <c r="B124" s="52">
        <v>0</v>
      </c>
      <c r="C124" s="52">
        <v>0</v>
      </c>
      <c r="D124" s="52">
        <v>0</v>
      </c>
      <c r="E124" s="52">
        <v>0</v>
      </c>
      <c r="F124" s="52">
        <v>0</v>
      </c>
      <c r="G124" s="53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f t="shared" si="3"/>
        <v>0</v>
      </c>
    </row>
    <row r="125" spans="1:12" s="54" customFormat="1" x14ac:dyDescent="0.2">
      <c r="A125" s="4" t="s">
        <v>201</v>
      </c>
      <c r="B125" s="54">
        <v>0</v>
      </c>
      <c r="C125" s="54">
        <v>0</v>
      </c>
      <c r="D125" s="54">
        <v>0</v>
      </c>
      <c r="E125" s="54">
        <v>0</v>
      </c>
      <c r="F125" s="54">
        <v>0</v>
      </c>
      <c r="G125" s="55">
        <v>0</v>
      </c>
      <c r="H125" s="54">
        <v>0</v>
      </c>
      <c r="I125" s="54">
        <v>0</v>
      </c>
      <c r="J125" s="54">
        <v>0</v>
      </c>
      <c r="K125" s="54">
        <v>0</v>
      </c>
      <c r="L125" s="52">
        <f t="shared" si="3"/>
        <v>0</v>
      </c>
    </row>
    <row r="126" spans="1:12" s="54" customFormat="1" x14ac:dyDescent="0.2">
      <c r="A126" s="4" t="s">
        <v>202</v>
      </c>
      <c r="B126" s="54">
        <v>0</v>
      </c>
      <c r="C126" s="54">
        <v>0</v>
      </c>
      <c r="D126" s="54">
        <v>0</v>
      </c>
      <c r="E126" s="54">
        <v>0</v>
      </c>
      <c r="F126" s="54">
        <v>0</v>
      </c>
      <c r="G126" s="55">
        <v>0</v>
      </c>
      <c r="H126" s="54">
        <v>0</v>
      </c>
      <c r="I126" s="54">
        <v>0</v>
      </c>
      <c r="J126" s="54">
        <v>0</v>
      </c>
      <c r="K126" s="54">
        <v>0</v>
      </c>
      <c r="L126" s="52">
        <f t="shared" si="3"/>
        <v>0</v>
      </c>
    </row>
    <row r="127" spans="1:12" s="54" customFormat="1" x14ac:dyDescent="0.2">
      <c r="A127" s="4" t="s">
        <v>221</v>
      </c>
      <c r="B127" s="54">
        <v>0</v>
      </c>
      <c r="C127" s="54">
        <v>0</v>
      </c>
      <c r="D127" s="54">
        <v>0</v>
      </c>
      <c r="E127" s="54">
        <v>0</v>
      </c>
      <c r="F127" s="54">
        <v>0</v>
      </c>
      <c r="G127" s="55">
        <v>0</v>
      </c>
      <c r="H127" s="54">
        <v>0</v>
      </c>
      <c r="I127" s="54">
        <v>0</v>
      </c>
      <c r="J127" s="54">
        <v>0</v>
      </c>
      <c r="K127" s="54">
        <v>0</v>
      </c>
      <c r="L127" s="52">
        <f t="shared" si="3"/>
        <v>0</v>
      </c>
    </row>
    <row r="128" spans="1:12" s="54" customFormat="1" x14ac:dyDescent="0.2">
      <c r="A128" s="4" t="s">
        <v>222</v>
      </c>
      <c r="B128" s="54">
        <v>0</v>
      </c>
      <c r="C128" s="54">
        <v>0</v>
      </c>
      <c r="D128" s="54">
        <v>0</v>
      </c>
      <c r="E128" s="54">
        <v>0</v>
      </c>
      <c r="F128" s="54">
        <v>0</v>
      </c>
      <c r="G128" s="55">
        <v>0</v>
      </c>
      <c r="H128" s="54">
        <v>0</v>
      </c>
      <c r="I128" s="54">
        <v>0</v>
      </c>
      <c r="J128" s="54">
        <v>0</v>
      </c>
      <c r="K128" s="54">
        <v>0</v>
      </c>
      <c r="L128" s="52">
        <f t="shared" si="3"/>
        <v>0</v>
      </c>
    </row>
    <row r="129" spans="1:12" s="52" customFormat="1" x14ac:dyDescent="0.2">
      <c r="A129" s="4" t="s">
        <v>212</v>
      </c>
      <c r="B129" s="54">
        <v>0</v>
      </c>
      <c r="C129" s="54">
        <v>0</v>
      </c>
      <c r="D129" s="54">
        <v>0</v>
      </c>
      <c r="E129" s="54">
        <v>0</v>
      </c>
      <c r="F129" s="54">
        <v>0</v>
      </c>
      <c r="G129" s="55">
        <v>0</v>
      </c>
      <c r="H129" s="54">
        <v>0</v>
      </c>
      <c r="I129" s="54">
        <v>0</v>
      </c>
      <c r="J129" s="54">
        <v>0</v>
      </c>
      <c r="K129" s="54">
        <v>0</v>
      </c>
      <c r="L129" s="52">
        <f t="shared" si="3"/>
        <v>0</v>
      </c>
    </row>
    <row r="130" spans="1:12" s="54" customFormat="1" x14ac:dyDescent="0.2">
      <c r="A130" s="7" t="s">
        <v>223</v>
      </c>
      <c r="B130" s="52">
        <v>0</v>
      </c>
      <c r="C130" s="52">
        <v>0</v>
      </c>
      <c r="D130" s="52">
        <v>0</v>
      </c>
      <c r="E130" s="52">
        <v>0</v>
      </c>
      <c r="F130" s="52">
        <v>0</v>
      </c>
      <c r="G130" s="53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f t="shared" si="3"/>
        <v>0</v>
      </c>
    </row>
    <row r="131" spans="1:12" s="54" customFormat="1" x14ac:dyDescent="0.2">
      <c r="A131" s="4" t="s">
        <v>224</v>
      </c>
      <c r="B131" s="54">
        <v>0</v>
      </c>
      <c r="C131" s="54">
        <v>0</v>
      </c>
      <c r="D131" s="54">
        <v>0</v>
      </c>
      <c r="E131" s="54">
        <v>0</v>
      </c>
      <c r="F131" s="54">
        <v>0</v>
      </c>
      <c r="G131" s="55">
        <v>0</v>
      </c>
      <c r="H131" s="54">
        <v>0</v>
      </c>
      <c r="I131" s="54">
        <v>0</v>
      </c>
      <c r="J131" s="54">
        <v>0</v>
      </c>
      <c r="K131" s="54">
        <v>0</v>
      </c>
      <c r="L131" s="52">
        <f t="shared" si="3"/>
        <v>0</v>
      </c>
    </row>
    <row r="132" spans="1:12" s="52" customFormat="1" x14ac:dyDescent="0.2">
      <c r="A132" s="4" t="s">
        <v>225</v>
      </c>
      <c r="B132" s="54">
        <v>0</v>
      </c>
      <c r="C132" s="54">
        <v>0</v>
      </c>
      <c r="D132" s="54">
        <v>0</v>
      </c>
      <c r="E132" s="54">
        <v>0</v>
      </c>
      <c r="F132" s="54">
        <v>0</v>
      </c>
      <c r="G132" s="55">
        <v>0</v>
      </c>
      <c r="H132" s="54">
        <v>0</v>
      </c>
      <c r="I132" s="54">
        <v>0</v>
      </c>
      <c r="J132" s="54">
        <v>0</v>
      </c>
      <c r="K132" s="54">
        <v>0</v>
      </c>
      <c r="L132" s="52">
        <f t="shared" si="3"/>
        <v>0</v>
      </c>
    </row>
    <row r="133" spans="1:12" s="54" customFormat="1" x14ac:dyDescent="0.2">
      <c r="A133" s="7" t="s">
        <v>226</v>
      </c>
      <c r="B133" s="52">
        <v>0</v>
      </c>
      <c r="C133" s="52">
        <v>0</v>
      </c>
      <c r="D133" s="52">
        <v>0</v>
      </c>
      <c r="E133" s="52">
        <v>0</v>
      </c>
      <c r="F133" s="52">
        <v>0</v>
      </c>
      <c r="G133" s="53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f t="shared" si="3"/>
        <v>0</v>
      </c>
    </row>
    <row r="134" spans="1:12" s="54" customFormat="1" x14ac:dyDescent="0.2">
      <c r="A134" s="4" t="s">
        <v>227</v>
      </c>
      <c r="B134" s="54">
        <v>0</v>
      </c>
      <c r="C134" s="54">
        <v>0</v>
      </c>
      <c r="D134" s="54">
        <v>0</v>
      </c>
      <c r="E134" s="54">
        <v>0</v>
      </c>
      <c r="F134" s="54">
        <v>0</v>
      </c>
      <c r="G134" s="55">
        <v>0</v>
      </c>
      <c r="H134" s="54">
        <v>0</v>
      </c>
      <c r="I134" s="54">
        <v>0</v>
      </c>
      <c r="J134" s="54">
        <v>0</v>
      </c>
      <c r="K134" s="54">
        <v>0</v>
      </c>
      <c r="L134" s="52">
        <f t="shared" si="3"/>
        <v>0</v>
      </c>
    </row>
    <row r="135" spans="1:12" s="54" customFormat="1" x14ac:dyDescent="0.2">
      <c r="A135" s="4" t="s">
        <v>228</v>
      </c>
      <c r="B135" s="54">
        <v>0</v>
      </c>
      <c r="C135" s="54">
        <v>0</v>
      </c>
      <c r="D135" s="54">
        <v>0</v>
      </c>
      <c r="E135" s="54">
        <v>0</v>
      </c>
      <c r="F135" s="54">
        <v>0</v>
      </c>
      <c r="G135" s="55">
        <v>0</v>
      </c>
      <c r="H135" s="54">
        <v>0</v>
      </c>
      <c r="I135" s="54">
        <v>0</v>
      </c>
      <c r="J135" s="54">
        <v>0</v>
      </c>
      <c r="K135" s="54">
        <v>0</v>
      </c>
    </row>
    <row r="136" spans="1:12" s="54" customFormat="1" ht="12.75" thickBot="1" x14ac:dyDescent="0.25">
      <c r="A136" s="4"/>
      <c r="G136" s="55"/>
      <c r="L136" s="59"/>
    </row>
    <row r="137" spans="1:12" ht="13.5" thickTop="1" thickBot="1" x14ac:dyDescent="0.2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</row>
    <row r="138" spans="1:12" ht="12.7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6C61BBA-9DC9-4D6E-9668-E62D5B1D1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28CF1-4B38-4C41-89D1-A365B16C89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ABCF14-7FEF-40B1-9649-7492BF41BCA3}">
  <ds:schemaRefs>
    <ds:schemaRef ds:uri="http://schemas.microsoft.com/office/2006/metadata/properties"/>
    <ds:schemaRef ds:uri="http://schemas.microsoft.com/office/infopath/2007/PartnerControls"/>
    <ds:schemaRef ds:uri="c8c521c1-af9b-487f-95a1-cfb00b773e44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80</vt:i4>
      </vt:variant>
    </vt:vector>
  </HeadingPairs>
  <TitlesOfParts>
    <vt:vector size="91" baseType="lpstr">
      <vt:lpstr>Portada</vt:lpstr>
      <vt:lpstr>Entidades 2023</vt:lpstr>
      <vt:lpstr>Sector Público Inter</vt:lpstr>
      <vt:lpstr>Sector Pub No Financiero</vt:lpstr>
      <vt:lpstr>Gobierno General</vt:lpstr>
      <vt:lpstr>Gobierno Central</vt:lpstr>
      <vt:lpstr>Organos desconc</vt:lpstr>
      <vt:lpstr>Descentralizadas no empresarial</vt:lpstr>
      <vt:lpstr>Gob Locales</vt:lpstr>
      <vt:lpstr>Empresas Públicas</vt:lpstr>
      <vt:lpstr>Inst Públicas Financieras</vt:lpstr>
      <vt:lpstr>'Descentralizadas no empresarial'!Agrupamiento</vt:lpstr>
      <vt:lpstr>'Empresas Públicas'!Agrupamiento</vt:lpstr>
      <vt:lpstr>'Gob Locales'!Agrupamiento</vt:lpstr>
      <vt:lpstr>'Gobierno Central'!Agrupamiento</vt:lpstr>
      <vt:lpstr>'Gobierno General'!Agrupamiento</vt:lpstr>
      <vt:lpstr>'Inst Públicas Financieras'!Agrupamiento</vt:lpstr>
      <vt:lpstr>'Organos desconc'!Agrupamiento</vt:lpstr>
      <vt:lpstr>'Sector Pub No Financiero'!Agrupamiento</vt:lpstr>
      <vt:lpstr>'Sector Público Inter'!Agrupamiento</vt:lpstr>
      <vt:lpstr>'Descentralizadas no empresarial'!Anno</vt:lpstr>
      <vt:lpstr>'Empresas Públicas'!Anno</vt:lpstr>
      <vt:lpstr>'Gob Locales'!Anno</vt:lpstr>
      <vt:lpstr>'Gobierno Central'!Anno</vt:lpstr>
      <vt:lpstr>'Gobierno General'!Anno</vt:lpstr>
      <vt:lpstr>'Inst Públicas Financieras'!Anno</vt:lpstr>
      <vt:lpstr>'Organos desconc'!Anno</vt:lpstr>
      <vt:lpstr>'Sector Pub No Financiero'!Anno</vt:lpstr>
      <vt:lpstr>'Sector Público Inter'!Anno</vt:lpstr>
      <vt:lpstr>'Descentralizadas no empresarial'!DETALLE</vt:lpstr>
      <vt:lpstr>'Empresas Públicas'!DETALLE</vt:lpstr>
      <vt:lpstr>'Gob Locales'!DETALLE</vt:lpstr>
      <vt:lpstr>'Gobierno Central'!DETALLE</vt:lpstr>
      <vt:lpstr>'Gobierno General'!DETALLE</vt:lpstr>
      <vt:lpstr>'Inst Públicas Financieras'!DETALLE</vt:lpstr>
      <vt:lpstr>'Organos desconc'!DETALLE</vt:lpstr>
      <vt:lpstr>'Sector Pub No Financiero'!DETALLE</vt:lpstr>
      <vt:lpstr>'Sector Público Inter'!DETALLE</vt:lpstr>
      <vt:lpstr>'Descentralizadas no empresarial'!Detalle0</vt:lpstr>
      <vt:lpstr>'Empresas Públicas'!Detalle0</vt:lpstr>
      <vt:lpstr>'Gob Locales'!Detalle0</vt:lpstr>
      <vt:lpstr>'Gobierno Central'!Detalle0</vt:lpstr>
      <vt:lpstr>'Gobierno General'!Detalle0</vt:lpstr>
      <vt:lpstr>'Inst Públicas Financieras'!Detalle0</vt:lpstr>
      <vt:lpstr>'Organos desconc'!Detalle0</vt:lpstr>
      <vt:lpstr>'Sector Pub No Financiero'!Detalle0</vt:lpstr>
      <vt:lpstr>'Sector Público Inter'!Detalle0</vt:lpstr>
      <vt:lpstr>'Descentralizadas no empresarial'!Detalle1</vt:lpstr>
      <vt:lpstr>'Empresas Públicas'!Detalle1</vt:lpstr>
      <vt:lpstr>'Gob Locales'!Detalle1</vt:lpstr>
      <vt:lpstr>'Gobierno Central'!Detalle1</vt:lpstr>
      <vt:lpstr>'Gobierno General'!Detalle1</vt:lpstr>
      <vt:lpstr>'Inst Públicas Financieras'!Detalle1</vt:lpstr>
      <vt:lpstr>'Organos desconc'!Detalle1</vt:lpstr>
      <vt:lpstr>'Sector Pub No Financiero'!Detalle1</vt:lpstr>
      <vt:lpstr>'Sector Público Inter'!Detalle1</vt:lpstr>
      <vt:lpstr>'Descentralizadas no empresarial'!FORMATO_ABAJO</vt:lpstr>
      <vt:lpstr>'Empresas Públicas'!FORMATO_ABAJO</vt:lpstr>
      <vt:lpstr>'Gob Locales'!FORMATO_ABAJO</vt:lpstr>
      <vt:lpstr>'Gobierno Central'!FORMATO_ABAJO</vt:lpstr>
      <vt:lpstr>'Gobierno General'!FORMATO_ABAJO</vt:lpstr>
      <vt:lpstr>'Inst Públicas Financieras'!FORMATO_ABAJO</vt:lpstr>
      <vt:lpstr>'Organos desconc'!FORMATO_ABAJO</vt:lpstr>
      <vt:lpstr>'Sector Pub No Financiero'!FORMATO_ABAJO</vt:lpstr>
      <vt:lpstr>'Sector Público Inter'!FORMATO_ABAJO</vt:lpstr>
      <vt:lpstr>'Descentralizadas no empresarial'!Print_Titles</vt:lpstr>
      <vt:lpstr>'Empresas Públicas'!Print_Titles</vt:lpstr>
      <vt:lpstr>'Gob Locales'!Print_Titles</vt:lpstr>
      <vt:lpstr>'Gobierno Central'!Print_Titles</vt:lpstr>
      <vt:lpstr>'Gobierno General'!Print_Titles</vt:lpstr>
      <vt:lpstr>'Inst Públicas Financieras'!Print_Titles</vt:lpstr>
      <vt:lpstr>'Organos desconc'!Print_Titles</vt:lpstr>
      <vt:lpstr>'Sector Pub No Financiero'!Print_Titles</vt:lpstr>
      <vt:lpstr>'Sector Público Inter'!Print_Titles</vt:lpstr>
      <vt:lpstr>'Empresas Públicas'!Titulo</vt:lpstr>
      <vt:lpstr>'Gob Locales'!Titulo</vt:lpstr>
      <vt:lpstr>'Gobierno Central'!Titulo</vt:lpstr>
      <vt:lpstr>'Gobierno General'!Titulo</vt:lpstr>
      <vt:lpstr>'Inst Públicas Financieras'!Titulo</vt:lpstr>
      <vt:lpstr>'Organos desconc'!Titulo</vt:lpstr>
      <vt:lpstr>'Sector Pub No Financiero'!Titulo</vt:lpstr>
      <vt:lpstr>'Sector Público Inter'!Titulo</vt:lpstr>
      <vt:lpstr>'Descentralizadas no empresarial'!UnidadMonetaria</vt:lpstr>
      <vt:lpstr>'Empresas Públicas'!UnidadMonetaria</vt:lpstr>
      <vt:lpstr>'Gob Locales'!UnidadMonetaria</vt:lpstr>
      <vt:lpstr>'Gobierno Central'!UnidadMonetaria</vt:lpstr>
      <vt:lpstr>'Gobierno General'!UnidadMonetaria</vt:lpstr>
      <vt:lpstr>'Inst Públicas Financieras'!UnidadMonetaria</vt:lpstr>
      <vt:lpstr>'Organos desconc'!UnidadMonetaria</vt:lpstr>
      <vt:lpstr>'Sector Pub No Financiero'!UnidadMonetaria</vt:lpstr>
      <vt:lpstr>'Sector Público Inter'!UnidadMonetaria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usr_siccn_iis_p</dc:creator>
  <cp:lastModifiedBy>Leonel Rivera Solano</cp:lastModifiedBy>
  <cp:lastPrinted>2002-07-01T21:51:46Z</cp:lastPrinted>
  <dcterms:created xsi:type="dcterms:W3CDTF">2002-06-28T22:37:03Z</dcterms:created>
  <dcterms:modified xsi:type="dcterms:W3CDTF">2024-03-22T20:17:19Z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