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carvajalgs_hacienda_go_cr/Documents/CRED. PUB/2024/12. Diciembre/"/>
    </mc:Choice>
  </mc:AlternateContent>
  <xr:revisionPtr revIDLastSave="35" documentId="8_{07A72296-FDA3-451F-BEAB-19012A8C0C47}" xr6:coauthVersionLast="47" xr6:coauthVersionMax="47" xr10:uidLastSave="{E4875CD3-195C-4024-A0DE-9F824B01D440}"/>
  <bookViews>
    <workbookView xWindow="-120" yWindow="-120" windowWidth="20640" windowHeight="11040" xr2:uid="{00000000-000D-0000-FFFF-FFFF00000000}"/>
  </bookViews>
  <sheets>
    <sheet name="Resumen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R18" i="1"/>
  <c r="R19" i="1"/>
  <c r="R10" i="1"/>
  <c r="R11" i="1"/>
</calcChain>
</file>

<file path=xl/sharedStrings.xml><?xml version="1.0" encoding="utf-8"?>
<sst xmlns="http://schemas.openxmlformats.org/spreadsheetml/2006/main" count="28" uniqueCount="22">
  <si>
    <t>(en colones)</t>
  </si>
  <si>
    <t>Detalle</t>
  </si>
  <si>
    <t>Intereses</t>
  </si>
  <si>
    <t>Deuda Interna</t>
  </si>
  <si>
    <t>Deuda Externa</t>
  </si>
  <si>
    <t>Comisiones</t>
  </si>
  <si>
    <t>Amortización</t>
  </si>
  <si>
    <t>Colocación</t>
  </si>
  <si>
    <t>Nota</t>
  </si>
  <si>
    <t>1- Las cifras de amortización y colocación para los años 2006 y 2007 se tomaron del Sistema SIGAF</t>
  </si>
  <si>
    <t>2- Las cifras correspondientes a colocaciones se tomaron del SIGAF</t>
  </si>
  <si>
    <t>3- Las cifras de amortización y colocación a partir del año 2008 son suministradas por la Dirección de Crédito Público.</t>
  </si>
  <si>
    <t>4- La diferencia entre los intereses deuda interna reportados en este cuadro para el año 2012 y el monto afectado en el SIGAF corresponde a diferencial cambiario ( ¢ 426.510,94).</t>
  </si>
  <si>
    <t>5- La diferencia entre los intereses deuda extran reportados en este cuadro para el año 2013 y el monto afectado en el SIGAF corresponde a diferencial cambiario ( ¢ 65.321,61).</t>
  </si>
  <si>
    <t>6- La diferencia entre los intereses deuda interna reportados en este cuadro para el año 2014 y el monto afectado en el SIGAF corresponde a diferencial cambiario ( ¢ 2,373,809.65).</t>
  </si>
  <si>
    <t>7- La diferencia entre los intereses deuda interna reportados en este cuadro para el año 2015 y el monto afectado en el SIGAF corresponde a diferencial cambiario ( ¢ 2,126,695.82).</t>
  </si>
  <si>
    <t>8- La diferencia entre los intereses deuda interna reportados en este cuadro para el año 2016 y el monto afectado en el SIGAF corresponde a diferencial cambiario ( ¢ 990,327.93).</t>
  </si>
  <si>
    <t>9- La diferencia entre los intereses deuda interna reportados en este cuadro para el año 2017 y el monto afectado en el SIGAF corresponde a diferencial cambiario ( ¢ 9,419,746.77).</t>
  </si>
  <si>
    <t>10- La diferencia entre los intereses deuda interna reportados en este cuadro para el año 2018 y el monto afectado en el SIGAF corresponde a diferencial cambiario ( ¢ 1,993,431.42).</t>
  </si>
  <si>
    <t>11- Los montos de comisiones deuda interna para los años 2016 y 2017, se tomaron del Sistema Sigaf.</t>
  </si>
  <si>
    <t>Dirección General de Gestión de Deuda Pública</t>
  </si>
  <si>
    <t>Datos Históricos Presupuestarios Anualizados 2006-2024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</si>
</sst>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HendersonSansW00-BasicLight"/>
    </font>
    <font>
      <sz val="11"/>
      <color theme="1"/>
      <name val="HendersonSansW00-BasicLight"/>
    </font>
    <font>
      <sz val="9"/>
      <color theme="1"/>
      <name val="HendersonSansW00-BasicLight"/>
    </font>
    <font>
      <b/>
      <sz val="10"/>
      <color theme="1"/>
      <name val="HendersonSansW00-BasicLight"/>
    </font>
    <font>
      <sz val="10"/>
      <color theme="1"/>
      <name val="HendersonSansW00-BasicLight"/>
    </font>
    <font>
      <b/>
      <sz val="9"/>
      <color theme="1"/>
      <name val="HendersonSansW00-Basic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4" fontId="3" fillId="0" borderId="0" xfId="1" applyFont="1"/>
    <xf numFmtId="0" fontId="3" fillId="0" borderId="0" xfId="0" applyFont="1"/>
    <xf numFmtId="164" fontId="4" fillId="0" borderId="0" xfId="1" applyFont="1" applyFill="1" applyBorder="1"/>
    <xf numFmtId="0" fontId="4" fillId="0" borderId="0" xfId="0" applyFont="1"/>
    <xf numFmtId="164" fontId="4" fillId="0" borderId="0" xfId="1" applyFont="1"/>
    <xf numFmtId="164" fontId="4" fillId="0" borderId="0" xfId="0" applyNumberFormat="1" applyFont="1"/>
    <xf numFmtId="165" fontId="4" fillId="0" borderId="0" xfId="0" applyNumberFormat="1" applyFont="1"/>
    <xf numFmtId="164" fontId="6" fillId="0" borderId="0" xfId="1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center"/>
    </xf>
    <xf numFmtId="164" fontId="6" fillId="0" borderId="0" xfId="1" applyFont="1" applyFill="1" applyBorder="1"/>
    <xf numFmtId="166" fontId="6" fillId="0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5" fontId="6" fillId="0" borderId="0" xfId="0" applyNumberFormat="1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175260</xdr:rowOff>
    </xdr:from>
    <xdr:to>
      <xdr:col>1</xdr:col>
      <xdr:colOff>1279995</xdr:colOff>
      <xdr:row>3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C7E69A-7D82-43F4-80D3-002C3957B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358140"/>
          <a:ext cx="1996275" cy="510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nandezha\OneDrive%20-%20MH%20de%20CR\CREDITO%20PUBLICO%20DEF\Presupuesto%202022\Seguimiento\Mes%20Dic.%2021\Seg%20Presupuestario%20Diciembre%20202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 Presentar"/>
      <sheetName val="Resumen"/>
      <sheetName val="Mov. Presup. en Transito"/>
      <sheetName val="NOVIEMBRE"/>
      <sheetName val="Resumen Otras Deudas"/>
      <sheetName val="EGRESOS MENSUAL"/>
      <sheetName val="SIGAF ACUMULADO"/>
      <sheetName val="Nuevas necesidades "/>
      <sheetName val="ConveniosCCSS"/>
      <sheetName val="Cálculo Intereses CCSS"/>
      <sheetName val="FIDEICOMISO MEP"/>
      <sheetName val="SUPUESTOS MACRO"/>
    </sheetNames>
    <sheetDataSet>
      <sheetData sheetId="0" refreshError="1"/>
      <sheetData sheetId="1">
        <row r="9">
          <cell r="G9">
            <v>15528419131.199533</v>
          </cell>
        </row>
        <row r="10">
          <cell r="G10">
            <v>1629772061670.6938</v>
          </cell>
        </row>
        <row r="11">
          <cell r="G11">
            <v>204036772790</v>
          </cell>
        </row>
        <row r="12">
          <cell r="G12">
            <v>39435484281.575401</v>
          </cell>
        </row>
        <row r="13">
          <cell r="G13">
            <v>4257334338.3353</v>
          </cell>
        </row>
        <row r="15">
          <cell r="G15">
            <v>182277981.368</v>
          </cell>
        </row>
        <row r="16">
          <cell r="G16">
            <v>6339349495.2310572</v>
          </cell>
        </row>
        <row r="18">
          <cell r="G18">
            <v>635529786888.63782</v>
          </cell>
        </row>
        <row r="19">
          <cell r="G19">
            <v>1725486843162.9277</v>
          </cell>
        </row>
        <row r="20">
          <cell r="G20">
            <v>0</v>
          </cell>
        </row>
        <row r="21">
          <cell r="G21">
            <v>62808232985.597717</v>
          </cell>
        </row>
        <row r="22">
          <cell r="G22">
            <v>5712192640.2299004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8"/>
  <sheetViews>
    <sheetView showGridLines="0" tabSelected="1" zoomScaleNormal="100" workbookViewId="0">
      <pane xSplit="2" ySplit="7" topLeftCell="R14" activePane="bottomRight" state="frozen"/>
      <selection pane="topRight" activeCell="C1" sqref="C1"/>
      <selection pane="bottomLeft" activeCell="A9" sqref="A9"/>
      <selection pane="bottomRight" activeCell="W8" sqref="W8"/>
    </sheetView>
  </sheetViews>
  <sheetFormatPr baseColWidth="10" defaultColWidth="11.42578125" defaultRowHeight="13.5" x14ac:dyDescent="0.25"/>
  <cols>
    <col min="1" max="1" width="11.42578125" style="9"/>
    <col min="2" max="2" width="19.5703125" style="9" customWidth="1"/>
    <col min="3" max="3" width="35.42578125" style="9" bestFit="1" customWidth="1"/>
    <col min="4" max="4" width="30.42578125" style="9" bestFit="1" customWidth="1"/>
    <col min="5" max="5" width="29.7109375" style="9" bestFit="1" customWidth="1"/>
    <col min="6" max="6" width="32.140625" style="9" bestFit="1" customWidth="1"/>
    <col min="7" max="7" width="31" style="9" bestFit="1" customWidth="1"/>
    <col min="8" max="8" width="29.140625" style="9" bestFit="1" customWidth="1"/>
    <col min="9" max="9" width="31.28515625" style="9" bestFit="1" customWidth="1"/>
    <col min="10" max="10" width="31" style="9" bestFit="1" customWidth="1"/>
    <col min="11" max="11" width="31.28515625" style="9" bestFit="1" customWidth="1"/>
    <col min="12" max="12" width="29.42578125" style="9" bestFit="1" customWidth="1"/>
    <col min="13" max="13" width="30" style="9" bestFit="1" customWidth="1"/>
    <col min="14" max="14" width="30.28515625" style="9" bestFit="1" customWidth="1"/>
    <col min="15" max="15" width="30.7109375" style="9" bestFit="1" customWidth="1"/>
    <col min="16" max="16" width="34.28515625" style="9" bestFit="1" customWidth="1"/>
    <col min="17" max="17" width="33.7109375" style="9" bestFit="1" customWidth="1"/>
    <col min="18" max="18" width="34.7109375" style="9" bestFit="1" customWidth="1"/>
    <col min="19" max="19" width="34.85546875" style="9" bestFit="1" customWidth="1"/>
    <col min="20" max="21" width="34.85546875" style="8" bestFit="1" customWidth="1"/>
    <col min="22" max="16384" width="11.42578125" style="9"/>
  </cols>
  <sheetData>
    <row r="2" spans="2:21" s="2" customFormat="1" ht="15.75" x14ac:dyDescent="0.3">
      <c r="T2" s="1"/>
      <c r="U2" s="1"/>
    </row>
    <row r="3" spans="2:21" s="2" customFormat="1" ht="15.75" x14ac:dyDescent="0.3">
      <c r="B3" s="20" t="s">
        <v>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2:21" s="2" customFormat="1" ht="15.75" x14ac:dyDescent="0.3">
      <c r="B4" s="20" t="s">
        <v>21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2:21" s="2" customFormat="1" ht="15.75" x14ac:dyDescent="0.3">
      <c r="B5" s="20" t="s"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2:21" x14ac:dyDescent="0.25">
      <c r="B6" s="10"/>
      <c r="C6" s="10"/>
      <c r="D6" s="10"/>
      <c r="E6" s="10"/>
      <c r="F6" s="10"/>
      <c r="G6" s="10"/>
      <c r="H6" s="10"/>
      <c r="I6" s="10"/>
      <c r="J6" s="11"/>
    </row>
    <row r="7" spans="2:21" x14ac:dyDescent="0.25">
      <c r="B7" s="12" t="s">
        <v>1</v>
      </c>
      <c r="C7" s="12">
        <v>2006</v>
      </c>
      <c r="D7" s="12">
        <v>2007</v>
      </c>
      <c r="E7" s="12">
        <v>2008</v>
      </c>
      <c r="F7" s="12">
        <v>2009</v>
      </c>
      <c r="G7" s="12">
        <v>2010</v>
      </c>
      <c r="H7" s="12">
        <v>2011</v>
      </c>
      <c r="I7" s="12">
        <v>2012</v>
      </c>
      <c r="J7" s="12">
        <v>2013</v>
      </c>
      <c r="K7" s="12">
        <v>2014</v>
      </c>
      <c r="L7" s="12">
        <v>2015</v>
      </c>
      <c r="M7" s="12">
        <v>2016</v>
      </c>
      <c r="N7" s="12">
        <v>2017</v>
      </c>
      <c r="O7" s="12">
        <v>2018</v>
      </c>
      <c r="P7" s="12">
        <v>2019</v>
      </c>
      <c r="Q7" s="12">
        <v>2020</v>
      </c>
      <c r="R7" s="12">
        <v>2021</v>
      </c>
      <c r="S7" s="12">
        <v>2022</v>
      </c>
      <c r="T7" s="13">
        <v>2023</v>
      </c>
      <c r="U7" s="13">
        <v>2024</v>
      </c>
    </row>
    <row r="8" spans="2:21" x14ac:dyDescent="0.25">
      <c r="B8" s="12"/>
      <c r="C8" s="12"/>
      <c r="G8" s="14"/>
      <c r="K8" s="14"/>
      <c r="L8" s="14"/>
      <c r="M8" s="14"/>
      <c r="N8" s="14"/>
      <c r="O8" s="14"/>
      <c r="P8" s="14"/>
      <c r="Q8" s="14"/>
    </row>
    <row r="9" spans="2:21" x14ac:dyDescent="0.25">
      <c r="B9" s="12" t="s">
        <v>2</v>
      </c>
      <c r="C9" s="12"/>
      <c r="G9" s="14"/>
      <c r="T9" s="15"/>
      <c r="U9" s="15"/>
    </row>
    <row r="10" spans="2:21" x14ac:dyDescent="0.25">
      <c r="B10" s="10" t="s">
        <v>3</v>
      </c>
      <c r="C10" s="11">
        <v>349411602627.41998</v>
      </c>
      <c r="D10" s="15">
        <v>331609522023.94</v>
      </c>
      <c r="E10" s="15">
        <v>255298701963.14261</v>
      </c>
      <c r="F10" s="15">
        <v>280625014736.71997</v>
      </c>
      <c r="G10" s="15">
        <v>336639284605.99005</v>
      </c>
      <c r="H10" s="15">
        <v>390859426949.16699</v>
      </c>
      <c r="I10" s="15">
        <v>424719708648.06403</v>
      </c>
      <c r="J10" s="15">
        <v>568830242773.57007</v>
      </c>
      <c r="K10" s="15">
        <v>600055594045.16199</v>
      </c>
      <c r="L10" s="15">
        <v>657191174367.33044</v>
      </c>
      <c r="M10" s="15">
        <v>693670488387.66577</v>
      </c>
      <c r="N10" s="15">
        <v>828101632051.51086</v>
      </c>
      <c r="O10" s="15">
        <v>1023828081754.3199</v>
      </c>
      <c r="P10" s="15">
        <v>1310006717505.0076</v>
      </c>
      <c r="Q10" s="15">
        <v>1441801387071.2178</v>
      </c>
      <c r="R10" s="15">
        <f>+[1]Resumen!$G$9+[1]Resumen!$G$10+[1]Resumen!$G$13</f>
        <v>1649557815140.2285</v>
      </c>
      <c r="S10" s="15">
        <v>1735732409076.3772</v>
      </c>
      <c r="T10" s="15">
        <v>1851565577676.49</v>
      </c>
      <c r="U10" s="15">
        <v>1862358470866.583</v>
      </c>
    </row>
    <row r="11" spans="2:21" x14ac:dyDescent="0.25">
      <c r="B11" s="10" t="s">
        <v>4</v>
      </c>
      <c r="C11" s="11">
        <v>87247788088.880005</v>
      </c>
      <c r="D11" s="15">
        <v>87978448569.050003</v>
      </c>
      <c r="E11" s="15">
        <v>84735559087.835007</v>
      </c>
      <c r="F11" s="15">
        <v>79339759266.851608</v>
      </c>
      <c r="G11" s="15">
        <v>64902359586.209999</v>
      </c>
      <c r="H11" s="15">
        <v>58501507723.400009</v>
      </c>
      <c r="I11" s="15">
        <v>47001147966.522797</v>
      </c>
      <c r="J11" s="15">
        <v>62498791716.010002</v>
      </c>
      <c r="K11" s="15">
        <v>95983707389.896591</v>
      </c>
      <c r="L11" s="15">
        <v>142741687864.72122</v>
      </c>
      <c r="M11" s="15">
        <v>180899437563.79691</v>
      </c>
      <c r="N11" s="15">
        <v>194220378321.11472</v>
      </c>
      <c r="O11" s="15">
        <v>204872413877.73117</v>
      </c>
      <c r="P11" s="15">
        <v>207239475471.46301</v>
      </c>
      <c r="Q11" s="15">
        <v>239503790575.39224</v>
      </c>
      <c r="R11" s="15">
        <f>+[1]Resumen!$G$11+[1]Resumen!$G$12</f>
        <v>243472257071.57541</v>
      </c>
      <c r="S11" s="15">
        <v>298659050613.39758</v>
      </c>
      <c r="T11" s="15">
        <v>400799015264.79309</v>
      </c>
      <c r="U11" s="15">
        <v>502444126406.47351</v>
      </c>
    </row>
    <row r="12" spans="2:21" x14ac:dyDescent="0.25">
      <c r="B12" s="10"/>
      <c r="C12" s="10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x14ac:dyDescent="0.25">
      <c r="B13" s="12" t="s">
        <v>5</v>
      </c>
      <c r="C13" s="12"/>
      <c r="G13" s="14"/>
      <c r="T13" s="15"/>
      <c r="U13" s="15"/>
    </row>
    <row r="14" spans="2:21" x14ac:dyDescent="0.25">
      <c r="B14" s="10" t="s">
        <v>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405455859.20999998</v>
      </c>
      <c r="N14" s="15">
        <v>425407708.94999999</v>
      </c>
      <c r="O14" s="15">
        <v>3122624999.9999981</v>
      </c>
      <c r="P14" s="15">
        <v>425400000</v>
      </c>
      <c r="Q14" s="15">
        <v>425400000</v>
      </c>
      <c r="R14" s="15">
        <v>425400000</v>
      </c>
      <c r="S14" s="15">
        <v>425400000</v>
      </c>
      <c r="T14" s="15">
        <v>425400000</v>
      </c>
      <c r="U14" s="15">
        <v>425400000</v>
      </c>
    </row>
    <row r="15" spans="2:21" x14ac:dyDescent="0.25">
      <c r="B15" s="10" t="s">
        <v>4</v>
      </c>
      <c r="C15" s="11">
        <v>117878995.59999999</v>
      </c>
      <c r="D15" s="15">
        <v>286569121.38999999</v>
      </c>
      <c r="E15" s="15">
        <v>156538520.16000003</v>
      </c>
      <c r="F15" s="15">
        <v>743209650.23300028</v>
      </c>
      <c r="G15" s="15">
        <v>1124132024.1690001</v>
      </c>
      <c r="H15" s="15">
        <v>1126535997.9748998</v>
      </c>
      <c r="I15" s="15">
        <v>1694227819.1357</v>
      </c>
      <c r="J15" s="15">
        <v>1734995181.4818001</v>
      </c>
      <c r="K15" s="15">
        <v>3011154341.1700001</v>
      </c>
      <c r="L15" s="15">
        <v>2140743455.3490002</v>
      </c>
      <c r="M15" s="15">
        <v>2818746899.832139</v>
      </c>
      <c r="N15" s="15">
        <v>2724212222.9250779</v>
      </c>
      <c r="O15" s="15">
        <v>2151047628.0039325</v>
      </c>
      <c r="P15" s="15">
        <v>4102547121.5241141</v>
      </c>
      <c r="Q15" s="15">
        <v>7221421862.6853504</v>
      </c>
      <c r="R15" s="15">
        <f>+[1]Resumen!$G$15+[1]Resumen!$G$16</f>
        <v>6521627476.5990572</v>
      </c>
      <c r="S15" s="15">
        <v>8994706671.8225002</v>
      </c>
      <c r="T15" s="15">
        <v>5659972919.15555</v>
      </c>
      <c r="U15" s="15">
        <v>7176992140.6062021</v>
      </c>
    </row>
    <row r="16" spans="2:21" x14ac:dyDescent="0.25">
      <c r="B16" s="10"/>
      <c r="C16" s="10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21" x14ac:dyDescent="0.25">
      <c r="B17" s="12" t="s">
        <v>6</v>
      </c>
      <c r="C17" s="12"/>
      <c r="D17" s="15"/>
      <c r="E17" s="15"/>
      <c r="F17" s="15"/>
      <c r="G17" s="15"/>
      <c r="H17" s="15"/>
      <c r="I17" s="15"/>
      <c r="J17" s="15"/>
      <c r="T17" s="15"/>
      <c r="U17" s="15"/>
    </row>
    <row r="18" spans="2:21" x14ac:dyDescent="0.25">
      <c r="B18" s="10" t="s">
        <v>3</v>
      </c>
      <c r="C18" s="11">
        <v>878102455621.72998</v>
      </c>
      <c r="D18" s="15">
        <v>718967672454.48999</v>
      </c>
      <c r="E18" s="15">
        <v>713731370000</v>
      </c>
      <c r="F18" s="15">
        <v>712090258758.06995</v>
      </c>
      <c r="G18" s="15">
        <v>897388477243.77002</v>
      </c>
      <c r="H18" s="15">
        <v>1218715661942.3169</v>
      </c>
      <c r="I18" s="15">
        <v>1142923858638.96</v>
      </c>
      <c r="J18" s="15">
        <v>1041658510351.1901</v>
      </c>
      <c r="K18" s="15">
        <v>989532196359.43018</v>
      </c>
      <c r="L18" s="15">
        <v>1562785298109.5564</v>
      </c>
      <c r="M18" s="15">
        <v>1524567498324.1726</v>
      </c>
      <c r="N18" s="15">
        <v>1396663901100.1167</v>
      </c>
      <c r="O18" s="15">
        <v>2144111342452.6089</v>
      </c>
      <c r="P18" s="15">
        <v>2099552949412.7122</v>
      </c>
      <c r="Q18" s="15">
        <v>1531851244650.3513</v>
      </c>
      <c r="R18" s="15">
        <f>+[1]Resumen!$G$18+[1]Resumen!$G$19+[1]Resumen!$G$22</f>
        <v>2366728822691.7954</v>
      </c>
      <c r="S18" s="15">
        <v>2295909674641.6318</v>
      </c>
      <c r="T18" s="15">
        <v>1969524633376.5413</v>
      </c>
      <c r="U18" s="15">
        <v>2332504998605.7603</v>
      </c>
    </row>
    <row r="19" spans="2:21" x14ac:dyDescent="0.25">
      <c r="B19" s="10" t="s">
        <v>4</v>
      </c>
      <c r="C19" s="11">
        <v>45155486516.720001</v>
      </c>
      <c r="D19" s="15">
        <v>38289362411.57</v>
      </c>
      <c r="E19" s="15">
        <v>137931865051.05902</v>
      </c>
      <c r="F19" s="15">
        <v>216518572836.14001</v>
      </c>
      <c r="G19" s="15">
        <v>47046235433.940002</v>
      </c>
      <c r="H19" s="15">
        <v>163252137734.9621</v>
      </c>
      <c r="I19" s="15">
        <v>163430898513.70001</v>
      </c>
      <c r="J19" s="15">
        <v>158667707466.28</v>
      </c>
      <c r="K19" s="15">
        <v>163803270754.53</v>
      </c>
      <c r="L19" s="15">
        <v>27454499533.924324</v>
      </c>
      <c r="M19" s="15">
        <v>50282854841.257515</v>
      </c>
      <c r="N19" s="15">
        <v>54664031951.080002</v>
      </c>
      <c r="O19" s="15">
        <v>55959363092.760956</v>
      </c>
      <c r="P19" s="15">
        <v>54800460165.689346</v>
      </c>
      <c r="Q19" s="15">
        <v>200908481960.03571</v>
      </c>
      <c r="R19" s="15">
        <f>+[1]Resumen!$G$20+[1]Resumen!$G$21</f>
        <v>62808232985.597717</v>
      </c>
      <c r="S19" s="15">
        <v>73344162043.575699</v>
      </c>
      <c r="T19" s="15">
        <v>682734827170.92432</v>
      </c>
      <c r="U19" s="15">
        <v>231398843803.56989</v>
      </c>
    </row>
    <row r="20" spans="2:21" x14ac:dyDescent="0.25">
      <c r="B20" s="10"/>
      <c r="C20" s="10"/>
      <c r="D20" s="15"/>
      <c r="E20" s="15"/>
      <c r="F20" s="15"/>
      <c r="G20" s="15"/>
      <c r="H20" s="15"/>
      <c r="I20" s="15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2:21" x14ac:dyDescent="0.25">
      <c r="B21" s="12" t="s">
        <v>7</v>
      </c>
      <c r="C21" s="12"/>
      <c r="D21" s="15"/>
      <c r="E21" s="15"/>
      <c r="F21" s="15"/>
      <c r="G21" s="15"/>
      <c r="H21" s="15"/>
      <c r="I21" s="15"/>
      <c r="J21" s="15"/>
      <c r="T21" s="15"/>
      <c r="U21" s="15"/>
    </row>
    <row r="22" spans="2:21" x14ac:dyDescent="0.25">
      <c r="B22" s="10" t="s">
        <v>3</v>
      </c>
      <c r="C22" s="11">
        <v>1055865710937.78</v>
      </c>
      <c r="D22" s="15">
        <v>606561562030.13</v>
      </c>
      <c r="E22" s="15">
        <v>679152769301.43994</v>
      </c>
      <c r="F22" s="15">
        <v>1482936282356.6399</v>
      </c>
      <c r="G22" s="15">
        <v>1607301947833.4399</v>
      </c>
      <c r="H22" s="15">
        <v>1945436249102.2966</v>
      </c>
      <c r="I22" s="15">
        <v>2308400786556.9902</v>
      </c>
      <c r="J22" s="15">
        <v>1533636742143.2283</v>
      </c>
      <c r="K22" s="15">
        <v>1767201336248.3601</v>
      </c>
      <c r="L22" s="15">
        <v>2481611894431.8013</v>
      </c>
      <c r="M22" s="15">
        <v>2995725926142.0215</v>
      </c>
      <c r="N22" s="15">
        <v>3192678694050.2705</v>
      </c>
      <c r="O22" s="15">
        <v>4014260553057.6606</v>
      </c>
      <c r="P22" s="15">
        <v>4075844276655.4082</v>
      </c>
      <c r="Q22" s="15">
        <v>3121566364754.5459</v>
      </c>
      <c r="R22" s="15">
        <v>3992122272993.2266</v>
      </c>
      <c r="S22" s="15">
        <v>2988829026259.4697</v>
      </c>
      <c r="T22" s="15">
        <v>2767227588062.7803</v>
      </c>
      <c r="U22" s="15">
        <v>2771225892820.3975</v>
      </c>
    </row>
    <row r="23" spans="2:21" x14ac:dyDescent="0.25">
      <c r="B23" s="10" t="s">
        <v>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5">
        <v>50113678775.449997</v>
      </c>
      <c r="J23" s="15">
        <v>935522259524.77002</v>
      </c>
      <c r="K23" s="15">
        <v>533954900000</v>
      </c>
      <c r="L23" s="15">
        <v>534350000000</v>
      </c>
      <c r="M23" s="15">
        <v>0</v>
      </c>
      <c r="N23" s="15">
        <v>0</v>
      </c>
      <c r="O23" s="15">
        <v>0</v>
      </c>
      <c r="P23" s="15">
        <v>861720000000</v>
      </c>
      <c r="Q23" s="15">
        <v>0</v>
      </c>
      <c r="R23" s="15">
        <v>0</v>
      </c>
      <c r="S23" s="15">
        <v>0</v>
      </c>
      <c r="T23" s="15">
        <v>1615710000000</v>
      </c>
      <c r="U23" s="15">
        <v>0</v>
      </c>
    </row>
    <row r="24" spans="2:21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R24" s="14"/>
      <c r="S24" s="14"/>
    </row>
    <row r="25" spans="2:21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4"/>
    </row>
    <row r="26" spans="2:21" x14ac:dyDescent="0.25">
      <c r="D26" s="14"/>
      <c r="E26" s="16"/>
      <c r="I26" s="18"/>
      <c r="J26" s="18"/>
      <c r="M26" s="14"/>
      <c r="N26" s="14"/>
      <c r="O26" s="14"/>
    </row>
    <row r="27" spans="2:21" s="4" customFormat="1" ht="12.75" x14ac:dyDescent="0.25">
      <c r="B27" s="19" t="s">
        <v>8</v>
      </c>
      <c r="C27" s="19"/>
      <c r="J27" s="3"/>
      <c r="K27" s="3"/>
      <c r="L27" s="3"/>
      <c r="M27" s="3"/>
      <c r="N27" s="3"/>
      <c r="O27" s="3"/>
      <c r="T27" s="5"/>
      <c r="U27" s="5"/>
    </row>
    <row r="28" spans="2:21" s="4" customFormat="1" ht="12.75" x14ac:dyDescent="0.25">
      <c r="B28" s="4" t="s">
        <v>9</v>
      </c>
      <c r="J28" s="3"/>
      <c r="K28" s="3"/>
      <c r="L28" s="3"/>
      <c r="M28" s="3"/>
      <c r="N28" s="3"/>
      <c r="O28" s="3"/>
      <c r="T28" s="5"/>
      <c r="U28" s="5"/>
    </row>
    <row r="29" spans="2:21" s="4" customFormat="1" ht="12.75" x14ac:dyDescent="0.25">
      <c r="B29" s="4" t="s">
        <v>10</v>
      </c>
      <c r="J29" s="3"/>
      <c r="K29" s="6"/>
      <c r="L29" s="3"/>
      <c r="M29" s="7"/>
      <c r="N29" s="6"/>
      <c r="O29" s="3"/>
      <c r="T29" s="5"/>
      <c r="U29" s="5"/>
    </row>
    <row r="30" spans="2:21" s="4" customFormat="1" ht="12.75" x14ac:dyDescent="0.25">
      <c r="B30" s="4" t="s">
        <v>11</v>
      </c>
      <c r="J30" s="7"/>
      <c r="K30" s="6"/>
      <c r="L30" s="3"/>
      <c r="M30" s="7"/>
      <c r="N30" s="7"/>
      <c r="O30" s="7"/>
      <c r="T30" s="5"/>
      <c r="U30" s="5"/>
    </row>
    <row r="31" spans="2:21" s="4" customFormat="1" ht="12.75" x14ac:dyDescent="0.25">
      <c r="B31" s="4" t="s">
        <v>12</v>
      </c>
      <c r="J31" s="3"/>
      <c r="T31" s="5"/>
      <c r="U31" s="5"/>
    </row>
    <row r="32" spans="2:21" s="4" customFormat="1" ht="12.75" x14ac:dyDescent="0.25">
      <c r="B32" s="4" t="s">
        <v>13</v>
      </c>
      <c r="J32" s="3"/>
      <c r="T32" s="5"/>
      <c r="U32" s="5"/>
    </row>
    <row r="33" spans="2:21" s="4" customFormat="1" ht="12.75" x14ac:dyDescent="0.25">
      <c r="B33" s="4" t="s">
        <v>14</v>
      </c>
      <c r="J33" s="6"/>
      <c r="T33" s="5"/>
      <c r="U33" s="5"/>
    </row>
    <row r="34" spans="2:21" s="4" customFormat="1" ht="12.75" x14ac:dyDescent="0.25">
      <c r="B34" s="4" t="s">
        <v>15</v>
      </c>
      <c r="J34" s="7"/>
      <c r="T34" s="5"/>
      <c r="U34" s="5"/>
    </row>
    <row r="35" spans="2:21" s="4" customFormat="1" ht="12.75" x14ac:dyDescent="0.25">
      <c r="B35" s="4" t="s">
        <v>16</v>
      </c>
      <c r="T35" s="5"/>
      <c r="U35" s="5"/>
    </row>
    <row r="36" spans="2:21" s="4" customFormat="1" ht="12.75" x14ac:dyDescent="0.25">
      <c r="B36" s="4" t="s">
        <v>17</v>
      </c>
      <c r="T36" s="5"/>
      <c r="U36" s="5"/>
    </row>
    <row r="37" spans="2:21" s="4" customFormat="1" ht="12.75" x14ac:dyDescent="0.25">
      <c r="B37" s="4" t="s">
        <v>18</v>
      </c>
      <c r="T37" s="5"/>
      <c r="U37" s="5"/>
    </row>
    <row r="38" spans="2:21" s="4" customFormat="1" ht="12.75" x14ac:dyDescent="0.25">
      <c r="B38" s="4" t="s">
        <v>19</v>
      </c>
      <c r="T38" s="5"/>
      <c r="U38" s="5"/>
    </row>
  </sheetData>
  <mergeCells count="3">
    <mergeCell ref="B3:T3"/>
    <mergeCell ref="B4:T4"/>
    <mergeCell ref="B5:T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5e522b-4091-4a5f-82a4-a35f81c647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2776E950D004BA5F3092B158CD7EF" ma:contentTypeVersion="15" ma:contentTypeDescription="Crear nuevo documento." ma:contentTypeScope="" ma:versionID="9884477b61357c69ecaba4c79c95588c">
  <xsd:schema xmlns:xsd="http://www.w3.org/2001/XMLSchema" xmlns:xs="http://www.w3.org/2001/XMLSchema" xmlns:p="http://schemas.microsoft.com/office/2006/metadata/properties" xmlns:ns3="119f3338-2f69-430c-b442-35a2379758bc" xmlns:ns4="d35e522b-4091-4a5f-82a4-a35f81c64795" targetNamespace="http://schemas.microsoft.com/office/2006/metadata/properties" ma:root="true" ma:fieldsID="2378743e941336589d4e0a119b28ddcb" ns3:_="" ns4:_="">
    <xsd:import namespace="119f3338-2f69-430c-b442-35a2379758bc"/>
    <xsd:import namespace="d35e522b-4091-4a5f-82a4-a35f81c647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f3338-2f69-430c-b442-35a2379758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e522b-4091-4a5f-82a4-a35f81c64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29931-487A-4F74-A456-C94B1D25160A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119f3338-2f69-430c-b442-35a2379758bc"/>
    <ds:schemaRef ds:uri="http://schemas.microsoft.com/office/infopath/2007/PartnerControls"/>
    <ds:schemaRef ds:uri="http://schemas.openxmlformats.org/package/2006/metadata/core-properties"/>
    <ds:schemaRef ds:uri="d35e522b-4091-4a5f-82a4-a35f81c64795"/>
  </ds:schemaRefs>
</ds:datastoreItem>
</file>

<file path=customXml/itemProps2.xml><?xml version="1.0" encoding="utf-8"?>
<ds:datastoreItem xmlns:ds="http://schemas.openxmlformats.org/officeDocument/2006/customXml" ds:itemID="{457A6006-597B-4484-94A4-AB46D18C6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f3338-2f69-430c-b442-35a2379758bc"/>
    <ds:schemaRef ds:uri="d35e522b-4091-4a5f-82a4-a35f81c64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B56DD0-34BB-40B0-A2CC-114935A2FA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Mitxy Yannith Rivera Cordero</dc:creator>
  <cp:keywords/>
  <dc:description/>
  <cp:lastModifiedBy>Stephanie Carvajal Gorgona</cp:lastModifiedBy>
  <cp:revision/>
  <dcterms:created xsi:type="dcterms:W3CDTF">2011-09-22T22:33:06Z</dcterms:created>
  <dcterms:modified xsi:type="dcterms:W3CDTF">2025-02-10T19:44:20Z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0x010100D752776E950D004BA5F3092B158CD7EF</vt:lpwstr>
  </property>
</Properties>
</file>