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haciendacr.sharepoint.com/sites/SecretariaTecnica/UASF/Documentos compartidos/AAESTADISTICAS 2014/Gobierno General (GG)/2025/"/>
    </mc:Choice>
  </mc:AlternateContent>
  <xr:revisionPtr revIDLastSave="799" documentId="8_{90F56F80-5A20-400C-8838-FBF46846913B}" xr6:coauthVersionLast="47" xr6:coauthVersionMax="47" xr10:uidLastSave="{3E19160B-8981-49F9-8D1D-BD4E01C0297C}"/>
  <bookViews>
    <workbookView xWindow="14295" yWindow="0" windowWidth="14610" windowHeight="15585" xr2:uid="{6E2A49C8-F8F2-4541-AD1C-987B4334EBD0}"/>
  </bookViews>
  <sheets>
    <sheet name="GG_04-04-2025" sheetId="1" r:id="rId1"/>
  </sheets>
  <externalReferences>
    <externalReference r:id="rId2"/>
  </externalReferences>
  <definedNames>
    <definedName name="DATA_ANNEX_1">#REF!,#REF!,#REF!,#REF!,#REF!,#REF!,#REF!,#REF!,#REF!,#REF!,#REF!,#REF!,#REF!,#REF!</definedName>
    <definedName name="DATA_STATEMENT_II">[1]StatementII!$E$5:$E$18,[1]StatementII!$E$20:$E$26,[1]StatementII!$E$28:$E$36,[1]StatementII!$E$38:$E$39</definedName>
    <definedName name="DATA_TABLE_1">#REF!,#REF!,#REF!,#REF!,#REF!,#REF!</definedName>
    <definedName name="DATA_TABLE_2">[1]Table2!#REF!,[1]Table2!#REF!,[1]Table2!#REF!,[1]Table2!#REF!,[1]Table2!#REF!</definedName>
    <definedName name="DATA_TABLE_3">[1]Table3!#REF!,[1]Table3!#REF!</definedName>
    <definedName name="DATA_TABLE_4">[1]Table4!$E$2:$E$29,[1]Table4!$E$31:$E$35</definedName>
    <definedName name="DATA_TABLE_5">[1]Table5!$E$2:$E$29,[1]Table5!$E$31:$E$35</definedName>
    <definedName name="DATA_TABLE_6">[1]Table6!#REF!,[1]Table6!#REF!,[1]Table6!#REF!,[1]Table6!#REF!,[1]Table6!#REF!,[1]Table6!#REF!</definedName>
    <definedName name="DATA_TABLE_6A">[1]Table6A!$E$2:$E$2,[1]Table6A!$E$4:$E$4,[1]Table6A!$E$7:$E$7,[1]Table6A!$E$9:$E$9,[1]Table6A!$E$11:$E$77</definedName>
    <definedName name="DATA_TABLE_6B">[1]Table6B!$E$2:$E$2,[1]Table6B!$E$4:$E$4,[1]Table6B!$E$7:$E$7,[1]Table6B!$E$9:$E$9,[1]Table6B!$E$11:$E$65</definedName>
    <definedName name="DATA_TABLE_8A">[1]Table8A!$E$4:$E$15,[1]Table8A!$E$17:$E$20,[1]Table8A!$E$23:$E$34,[1]Table8A!$E$36:$E$39</definedName>
    <definedName name="DATA_TABLE_8B">[1]Table8B!$E$4:$E$15,[1]Table8B!$E$17:$E$20,[1]Table8B!$E$23:$E$34,[1]Table8B!$E$36:$E$39</definedName>
    <definedName name="DATA_TABLE_9">[1]Table9!$E$2:$E$29,[1]Table9!$E$31:$E$35</definedName>
    <definedName name="METADATA_COVERPAGE_1">[1]Coverpage!$I$11:$I$12,[1]Coverpage!$I$14:$I$15,[1]Coverpage!$I$17:$I$22</definedName>
    <definedName name="Report_Version_Number">#REF!</definedName>
    <definedName name="Report_Version_Tag">#REF!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B140" i="1" l="1"/>
  <c r="CB90" i="1"/>
  <c r="AB90" i="1"/>
  <c r="CB86" i="1"/>
  <c r="CB87" i="1"/>
  <c r="CB88" i="1"/>
  <c r="CB89" i="1"/>
  <c r="CB91" i="1"/>
  <c r="CB156" i="1"/>
  <c r="AB86" i="1"/>
  <c r="AB87" i="1"/>
  <c r="AB88" i="1"/>
  <c r="AB89" i="1"/>
  <c r="AB91" i="1"/>
  <c r="BV138" i="1" l="1"/>
  <c r="D154" i="1" l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C196" i="1" s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 l="1"/>
  <c r="CB154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W138" i="1"/>
  <c r="BX138" i="1"/>
  <c r="BY138" i="1"/>
  <c r="BZ138" i="1"/>
  <c r="CA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 l="1"/>
  <c r="CB138" i="1"/>
  <c r="C138" i="1"/>
  <c r="CA196" i="1" l="1"/>
  <c r="BZ196" i="1"/>
  <c r="BY196" i="1"/>
  <c r="BX196" i="1"/>
  <c r="BW196" i="1"/>
  <c r="BV196" i="1"/>
  <c r="BU196" i="1"/>
  <c r="BT196" i="1"/>
  <c r="BS196" i="1"/>
  <c r="BR196" i="1"/>
  <c r="BQ196" i="1"/>
  <c r="BP196" i="1"/>
  <c r="BO196" i="1"/>
  <c r="BN196" i="1"/>
  <c r="BM196" i="1"/>
  <c r="BL196" i="1"/>
  <c r="BK196" i="1"/>
  <c r="BJ196" i="1"/>
  <c r="BI196" i="1"/>
  <c r="BH196" i="1"/>
  <c r="BG196" i="1"/>
  <c r="BF196" i="1"/>
  <c r="BE196" i="1"/>
  <c r="BD196" i="1"/>
  <c r="BB196" i="1"/>
  <c r="BA196" i="1"/>
  <c r="AZ196" i="1"/>
  <c r="AY196" i="1"/>
  <c r="AX196" i="1"/>
  <c r="AW196" i="1"/>
  <c r="AV196" i="1"/>
  <c r="AU196" i="1"/>
  <c r="AT196" i="1"/>
  <c r="AS196" i="1"/>
  <c r="AR196" i="1"/>
  <c r="AQ196" i="1"/>
  <c r="AP196" i="1"/>
  <c r="AO196" i="1"/>
  <c r="AN196" i="1"/>
  <c r="AM196" i="1"/>
  <c r="AL196" i="1"/>
  <c r="AK196" i="1"/>
  <c r="AJ196" i="1"/>
  <c r="AI196" i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55" i="1"/>
  <c r="C196" i="1" s="1"/>
  <c r="C154" i="1"/>
  <c r="C139" i="1"/>
  <c r="CB196" i="1" l="1"/>
</calcChain>
</file>

<file path=xl/sharedStrings.xml><?xml version="1.0" encoding="utf-8"?>
<sst xmlns="http://schemas.openxmlformats.org/spreadsheetml/2006/main" count="4871" uniqueCount="314">
  <si>
    <t>en millones de colones</t>
  </si>
  <si>
    <t>ESTADO DE OPERACIONES</t>
  </si>
  <si>
    <t>Total 2019</t>
  </si>
  <si>
    <t>Total 2020</t>
  </si>
  <si>
    <t>Total 2021</t>
  </si>
  <si>
    <t>Total 2022</t>
  </si>
  <si>
    <t>Total 2023</t>
  </si>
  <si>
    <t>1</t>
  </si>
  <si>
    <t xml:space="preserve">INGRESO </t>
  </si>
  <si>
    <t>11</t>
  </si>
  <si>
    <t xml:space="preserve">Impuestos </t>
  </si>
  <si>
    <t>111</t>
  </si>
  <si>
    <t>Impuestos sobre el ingreso, las utilidades y las ganancias de capital</t>
  </si>
  <si>
    <t>1111</t>
  </si>
  <si>
    <t xml:space="preserve">Pagaderos por personas físicas </t>
  </si>
  <si>
    <t>1112</t>
  </si>
  <si>
    <t xml:space="preserve">Pagaderos por sociedades y otras empresas </t>
  </si>
  <si>
    <t>1113</t>
  </si>
  <si>
    <t xml:space="preserve">Otros </t>
  </si>
  <si>
    <t>112</t>
  </si>
  <si>
    <t xml:space="preserve">Impuestos sobre la nómina y la fuerza de trabajo </t>
  </si>
  <si>
    <t>113</t>
  </si>
  <si>
    <t xml:space="preserve">Impuestos sobre la propiedad </t>
  </si>
  <si>
    <t>1131</t>
  </si>
  <si>
    <t xml:space="preserve">Impuestos recurrentes sobre la propiedad inmueble </t>
  </si>
  <si>
    <t>1132</t>
  </si>
  <si>
    <t xml:space="preserve">Impuestos recurrentes sobre el patrimonio neto </t>
  </si>
  <si>
    <t>1133</t>
  </si>
  <si>
    <t xml:space="preserve">Impuestos sobre sucesiones, herencia y regalos </t>
  </si>
  <si>
    <t>1135</t>
  </si>
  <si>
    <t xml:space="preserve">Gravámenes sobre el capital </t>
  </si>
  <si>
    <t>1136</t>
  </si>
  <si>
    <t xml:space="preserve">Otros impuestos recurrentes sobre la propiedad </t>
  </si>
  <si>
    <t>114</t>
  </si>
  <si>
    <t xml:space="preserve">Impuestos sobre los bienes y servicios </t>
  </si>
  <si>
    <t>1141</t>
  </si>
  <si>
    <t xml:space="preserve">Impuestos generales sobre los bienes y servicios </t>
  </si>
  <si>
    <t>11411</t>
  </si>
  <si>
    <t xml:space="preserve">Impuestos sobre el valor agregado </t>
  </si>
  <si>
    <t>11412</t>
  </si>
  <si>
    <t xml:space="preserve">Impuestos sobre las ventas </t>
  </si>
  <si>
    <t>11413</t>
  </si>
  <si>
    <t xml:space="preserve">Impuestos sobre el volumen de ventas y otros impuestos generales sobre los bienes y servicios </t>
  </si>
  <si>
    <t>11414</t>
  </si>
  <si>
    <t xml:space="preserve">Impuestos sobre transacciones financieras y de capital </t>
  </si>
  <si>
    <t>1142</t>
  </si>
  <si>
    <t xml:space="preserve">Impuestos selectivos </t>
  </si>
  <si>
    <t>1143</t>
  </si>
  <si>
    <t xml:space="preserve">Utilidades de los monopolios fiscales </t>
  </si>
  <si>
    <t>1144</t>
  </si>
  <si>
    <t xml:space="preserve">Impuestos sobre servicios específicos </t>
  </si>
  <si>
    <t>1145</t>
  </si>
  <si>
    <t xml:space="preserve">Impuestos sobre el uso de bienes y sobre el permiso para usar bienes o realizar actividades </t>
  </si>
  <si>
    <t>11451</t>
  </si>
  <si>
    <t xml:space="preserve"> Impuestos sobre los vehículos automotores </t>
  </si>
  <si>
    <t>11452</t>
  </si>
  <si>
    <t>1146</t>
  </si>
  <si>
    <t xml:space="preserve">Otros impuestos sobre los bienes y servicios </t>
  </si>
  <si>
    <t>115</t>
  </si>
  <si>
    <t xml:space="preserve">Impuestos sobre el comercio y las transacciones internacionales </t>
  </si>
  <si>
    <t>1151</t>
  </si>
  <si>
    <t xml:space="preserve">Derechos de aduana y otros derechos de importación </t>
  </si>
  <si>
    <t>1152</t>
  </si>
  <si>
    <t xml:space="preserve">Impuestos sobre las exportaciones </t>
  </si>
  <si>
    <t>1153</t>
  </si>
  <si>
    <t xml:space="preserve">Utilidades de los monopolios de exportación o de importación </t>
  </si>
  <si>
    <t>1154</t>
  </si>
  <si>
    <t xml:space="preserve">Utilidades de operaciones cambiarias </t>
  </si>
  <si>
    <t>1155</t>
  </si>
  <si>
    <t xml:space="preserve">Impuestos sobre las operaciones cambiarias </t>
  </si>
  <si>
    <t>1156</t>
  </si>
  <si>
    <t xml:space="preserve">Otros impuestos sobre el comercio y las transacciones internacionales </t>
  </si>
  <si>
    <t>116</t>
  </si>
  <si>
    <t xml:space="preserve">Otros impuestos </t>
  </si>
  <si>
    <t>12</t>
  </si>
  <si>
    <t xml:space="preserve">Contribuciones sociales </t>
  </si>
  <si>
    <t>121</t>
  </si>
  <si>
    <t xml:space="preserve">Contribuciones a la seguridad social </t>
  </si>
  <si>
    <t>1211</t>
  </si>
  <si>
    <t xml:space="preserve">Contribuciones de los empleados </t>
  </si>
  <si>
    <t>1212</t>
  </si>
  <si>
    <t xml:space="preserve">Contribuciones de los empleadores </t>
  </si>
  <si>
    <t>1213</t>
  </si>
  <si>
    <t xml:space="preserve">Contribuciones de los trabajadores por cuenta propia o no empleados </t>
  </si>
  <si>
    <t>1214</t>
  </si>
  <si>
    <t xml:space="preserve">Contribuciones no clasificables </t>
  </si>
  <si>
    <t>122</t>
  </si>
  <si>
    <t xml:space="preserve">Otras contribuciones sociales </t>
  </si>
  <si>
    <t>1221</t>
  </si>
  <si>
    <t>1222</t>
  </si>
  <si>
    <t>1223</t>
  </si>
  <si>
    <t xml:space="preserve">Contribuciones imputadas </t>
  </si>
  <si>
    <t>13</t>
  </si>
  <si>
    <t xml:space="preserve">Donaciones </t>
  </si>
  <si>
    <t>131</t>
  </si>
  <si>
    <t xml:space="preserve">De gobiernos extranjeros </t>
  </si>
  <si>
    <t>1311</t>
  </si>
  <si>
    <t xml:space="preserve">Corrientes </t>
  </si>
  <si>
    <t>1312</t>
  </si>
  <si>
    <t xml:space="preserve">Capital </t>
  </si>
  <si>
    <t>132</t>
  </si>
  <si>
    <t>De organismos internacionales</t>
  </si>
  <si>
    <t>1321</t>
  </si>
  <si>
    <t>1322</t>
  </si>
  <si>
    <t>133</t>
  </si>
  <si>
    <t xml:space="preserve">De otras unidades del gobierno general </t>
  </si>
  <si>
    <t>1331</t>
  </si>
  <si>
    <t>1332</t>
  </si>
  <si>
    <t>14</t>
  </si>
  <si>
    <t xml:space="preserve">Otros ingresos </t>
  </si>
  <si>
    <t>141</t>
  </si>
  <si>
    <t xml:space="preserve">Rentas de la propiedad </t>
  </si>
  <si>
    <t>1411</t>
  </si>
  <si>
    <t xml:space="preserve">Intereses </t>
  </si>
  <si>
    <t>14111</t>
  </si>
  <si>
    <t>De no residentes</t>
  </si>
  <si>
    <t>14112</t>
  </si>
  <si>
    <t xml:space="preserve">De residentes distintos del gobierno general </t>
  </si>
  <si>
    <t>14113</t>
  </si>
  <si>
    <t>1412</t>
  </si>
  <si>
    <t xml:space="preserve">Dividendos  </t>
  </si>
  <si>
    <t>1413</t>
  </si>
  <si>
    <t xml:space="preserve">Retiros de los ingresos de las cuasisociedades </t>
  </si>
  <si>
    <t>1414</t>
  </si>
  <si>
    <t xml:space="preserve">Rentas de la propiedad relac con distribución de rentas de la inversión </t>
  </si>
  <si>
    <t>1415</t>
  </si>
  <si>
    <t xml:space="preserve">Arriendo de activos públicos naturales </t>
  </si>
  <si>
    <t>1416</t>
  </si>
  <si>
    <t xml:space="preserve">Utilidades reinvertidas en inversión extranjera directa </t>
  </si>
  <si>
    <t>142</t>
  </si>
  <si>
    <t xml:space="preserve">Venta de bienes y servicios  </t>
  </si>
  <si>
    <t>1421</t>
  </si>
  <si>
    <t xml:space="preserve">Ventas de establecimientos de mercado </t>
  </si>
  <si>
    <t>1422</t>
  </si>
  <si>
    <t xml:space="preserve">Derechos administrativos </t>
  </si>
  <si>
    <t>1423</t>
  </si>
  <si>
    <t xml:space="preserve">Ventas incidentales de establecimientos no de mercado </t>
  </si>
  <si>
    <t>1424</t>
  </si>
  <si>
    <t xml:space="preserve">Ventas imputadas de bienes y servicios </t>
  </si>
  <si>
    <t>143</t>
  </si>
  <si>
    <t xml:space="preserve">Multas, sanciones pecuniarias y depósitos en caución transferidos </t>
  </si>
  <si>
    <t>144</t>
  </si>
  <si>
    <t xml:space="preserve">Transferencias no clasificadas en otra parte </t>
  </si>
  <si>
    <t>1441</t>
  </si>
  <si>
    <t>1442</t>
  </si>
  <si>
    <t>145</t>
  </si>
  <si>
    <t xml:space="preserve">Primas, tasas y acreencias relacionadas con seguros no de vida y sistemas de garantías estandarizadas </t>
  </si>
  <si>
    <t>1451</t>
  </si>
  <si>
    <t xml:space="preserve">Primas, tasas y derechos corrientes </t>
  </si>
  <si>
    <t>14511</t>
  </si>
  <si>
    <t xml:space="preserve">Primas </t>
  </si>
  <si>
    <t>14512</t>
  </si>
  <si>
    <t xml:space="preserve">Tasas para sistemas de garantías estandarizadas  </t>
  </si>
  <si>
    <t>14513</t>
  </si>
  <si>
    <t xml:space="preserve">Derechos corrientes </t>
  </si>
  <si>
    <t>1452</t>
  </si>
  <si>
    <t>2</t>
  </si>
  <si>
    <t xml:space="preserve">GASTO </t>
  </si>
  <si>
    <t>21</t>
  </si>
  <si>
    <t xml:space="preserve">Remuneración a los empleados </t>
  </si>
  <si>
    <t>211</t>
  </si>
  <si>
    <t xml:space="preserve">Sueldos y salarios </t>
  </si>
  <si>
    <t>212</t>
  </si>
  <si>
    <t xml:space="preserve">Contribuciones sociales de empleadores </t>
  </si>
  <si>
    <t>2121</t>
  </si>
  <si>
    <t xml:space="preserve">Contribuciones sociales efectivas de empleadores </t>
  </si>
  <si>
    <t>2122</t>
  </si>
  <si>
    <t xml:space="preserve">Contribuciones sociales imputadas de empleadores </t>
  </si>
  <si>
    <t>22</t>
  </si>
  <si>
    <t xml:space="preserve">Uso de bienes y servicios  </t>
  </si>
  <si>
    <t>23</t>
  </si>
  <si>
    <t>Consumo de capital fijo (Nota 1)</t>
  </si>
  <si>
    <t>24</t>
  </si>
  <si>
    <t>241</t>
  </si>
  <si>
    <t xml:space="preserve">A no residentes </t>
  </si>
  <si>
    <t>242</t>
  </si>
  <si>
    <t xml:space="preserve">A residentes distintos del gobierno general </t>
  </si>
  <si>
    <t>243</t>
  </si>
  <si>
    <t xml:space="preserve">A otras unidades del gobierno general </t>
  </si>
  <si>
    <t>25</t>
  </si>
  <si>
    <t xml:space="preserve">Subsidios </t>
  </si>
  <si>
    <t>251</t>
  </si>
  <si>
    <t xml:space="preserve">A corporaciones públicas </t>
  </si>
  <si>
    <t>252</t>
  </si>
  <si>
    <t xml:space="preserve">A empresas privadas </t>
  </si>
  <si>
    <t>253</t>
  </si>
  <si>
    <t xml:space="preserve">A otros sectores </t>
  </si>
  <si>
    <t>26</t>
  </si>
  <si>
    <t>261</t>
  </si>
  <si>
    <t xml:space="preserve">A gobiernos extranjeros </t>
  </si>
  <si>
    <t>2611</t>
  </si>
  <si>
    <t>2612</t>
  </si>
  <si>
    <t>262</t>
  </si>
  <si>
    <t xml:space="preserve">A organismos internacionales </t>
  </si>
  <si>
    <t>2621</t>
  </si>
  <si>
    <t>2622</t>
  </si>
  <si>
    <t>263</t>
  </si>
  <si>
    <t>2631</t>
  </si>
  <si>
    <t>2632</t>
  </si>
  <si>
    <t>27</t>
  </si>
  <si>
    <t xml:space="preserve">Prestaciones sociales </t>
  </si>
  <si>
    <t>271</t>
  </si>
  <si>
    <t xml:space="preserve">Prestaciones de la seguridad social </t>
  </si>
  <si>
    <t>272</t>
  </si>
  <si>
    <t xml:space="preserve">Prestaciones de asistencia social </t>
  </si>
  <si>
    <t>273</t>
  </si>
  <si>
    <t xml:space="preserve">Prestaciones sociales relacionadas al empleo </t>
  </si>
  <si>
    <t>28</t>
  </si>
  <si>
    <t xml:space="preserve">Otros gastos </t>
  </si>
  <si>
    <t>281</t>
  </si>
  <si>
    <t xml:space="preserve">Gasto de la propiedad distinto de intereses </t>
  </si>
  <si>
    <t>2811</t>
  </si>
  <si>
    <t xml:space="preserve">Dividendos </t>
  </si>
  <si>
    <t>2812</t>
  </si>
  <si>
    <t>2813</t>
  </si>
  <si>
    <t>2814</t>
  </si>
  <si>
    <t>2815</t>
  </si>
  <si>
    <t>282</t>
  </si>
  <si>
    <t>2821</t>
  </si>
  <si>
    <t>2822</t>
  </si>
  <si>
    <t>283</t>
  </si>
  <si>
    <t xml:space="preserve">Primas, tasas y derechos relacionados con seguros no de vida y sistemas de garantías estandarizadas </t>
  </si>
  <si>
    <t>2831</t>
  </si>
  <si>
    <t>28311</t>
  </si>
  <si>
    <t>28312</t>
  </si>
  <si>
    <t>28313</t>
  </si>
  <si>
    <t>2832</t>
  </si>
  <si>
    <t>GOB</t>
  </si>
  <si>
    <t xml:space="preserve">Resultado operativo bruto   (1-2+23) </t>
  </si>
  <si>
    <t>NOB</t>
  </si>
  <si>
    <t xml:space="preserve">Resultado operativo neto       (1-2) </t>
  </si>
  <si>
    <t>TRANSACCIONES EN ACTIVOS NO FINANCIEROS:</t>
  </si>
  <si>
    <t>31</t>
  </si>
  <si>
    <t xml:space="preserve">Inversión neta/bruta en activos no financieros </t>
  </si>
  <si>
    <t>311</t>
  </si>
  <si>
    <t>3111</t>
  </si>
  <si>
    <t xml:space="preserve">Edificios y estructuras </t>
  </si>
  <si>
    <t>3112</t>
  </si>
  <si>
    <t xml:space="preserve">Maquinaria y equipo </t>
  </si>
  <si>
    <t>3113</t>
  </si>
  <si>
    <t xml:space="preserve">Otros activos fijos </t>
  </si>
  <si>
    <t>3114</t>
  </si>
  <si>
    <t xml:space="preserve">Sistemas de armamentos </t>
  </si>
  <si>
    <t>312</t>
  </si>
  <si>
    <t xml:space="preserve">Existencias </t>
  </si>
  <si>
    <t>313</t>
  </si>
  <si>
    <t xml:space="preserve">Objetos de valor </t>
  </si>
  <si>
    <t>314</t>
  </si>
  <si>
    <t xml:space="preserve">Activos no producidos </t>
  </si>
  <si>
    <t>3141</t>
  </si>
  <si>
    <t xml:space="preserve">Tierras y terrenos </t>
  </si>
  <si>
    <t>3142</t>
  </si>
  <si>
    <t xml:space="preserve">Recursos minerales y energéticos </t>
  </si>
  <si>
    <t>3143</t>
  </si>
  <si>
    <t xml:space="preserve">Otros activos de origen natural </t>
  </si>
  <si>
    <t>3144</t>
  </si>
  <si>
    <t xml:space="preserve">Activos intangibles no producidos </t>
  </si>
  <si>
    <t>2M</t>
  </si>
  <si>
    <t xml:space="preserve">Erogación (2+31) </t>
  </si>
  <si>
    <t>NLB</t>
  </si>
  <si>
    <t xml:space="preserve">Préstamo neto (+) / endeudamiento neto (-) (1-2-31) o (1-2M) </t>
  </si>
  <si>
    <t>TRANSACCIONES EN ACTIVOS Y PASIVOS FINANCIEROS (FINANCIAMIENTO):</t>
  </si>
  <si>
    <t>32</t>
  </si>
  <si>
    <t xml:space="preserve">Adquisición neta de activos financieros </t>
  </si>
  <si>
    <t>321</t>
  </si>
  <si>
    <t xml:space="preserve">Deudores internos </t>
  </si>
  <si>
    <t xml:space="preserve">   Oro monetario y Deg</t>
  </si>
  <si>
    <t xml:space="preserve">   Dinero legal y Depósitos</t>
  </si>
  <si>
    <t xml:space="preserve">   Títulos de Deuda</t>
  </si>
  <si>
    <t xml:space="preserve">   Préstamos</t>
  </si>
  <si>
    <t xml:space="preserve">   Participaciones de capital y en fondos de inversion</t>
  </si>
  <si>
    <t xml:space="preserve">   Seguros, pensiones y sistemas de garantias estandarizadas</t>
  </si>
  <si>
    <t xml:space="preserve">   Derivados fin. Y opciones de compra de acciones por parte de empleados</t>
  </si>
  <si>
    <t xml:space="preserve">   Otras cuentas por cobrar</t>
  </si>
  <si>
    <t>322</t>
  </si>
  <si>
    <t xml:space="preserve">Deudores externos </t>
  </si>
  <si>
    <t>33</t>
  </si>
  <si>
    <t xml:space="preserve">Incurrimiento neto de pasivos </t>
  </si>
  <si>
    <t>331</t>
  </si>
  <si>
    <t>Acreedores internos</t>
  </si>
  <si>
    <t>3313</t>
  </si>
  <si>
    <t xml:space="preserve">   Títulos de deuda </t>
  </si>
  <si>
    <t>3314</t>
  </si>
  <si>
    <t>3315</t>
  </si>
  <si>
    <t>3316</t>
  </si>
  <si>
    <t>3317</t>
  </si>
  <si>
    <t>3318</t>
  </si>
  <si>
    <t xml:space="preserve">   Otras cuentas por pagar </t>
  </si>
  <si>
    <t>332</t>
  </si>
  <si>
    <t xml:space="preserve">Acreedores externos </t>
  </si>
  <si>
    <t xml:space="preserve">   Derechos especiales de giro</t>
  </si>
  <si>
    <t>NLBz</t>
  </si>
  <si>
    <t>Discrepancia estadística global: Diferencia entre préstamo/endeudam neto y financiamiento (32-33-NLB)</t>
  </si>
  <si>
    <t>COSTA RICA - GOBIERNO GENERAL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</si>
  <si>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</si>
  <si>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</si>
  <si>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</si>
  <si>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</si>
  <si>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</si>
  <si>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</si>
  <si>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</si>
  <si>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</si>
  <si>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</si>
  <si>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</si>
  <si>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</si>
  <si>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</si>
  <si>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 2024</t>
  </si>
  <si>
    <t>2019-2024  Cifras Preliminares</t>
  </si>
  <si>
    <t xml:space="preserve">Activos fijos </t>
  </si>
  <si>
    <r>
      <rPr>
        <b/>
        <sz val="7.5"/>
        <rFont val="Segoe UI"/>
        <family val="2"/>
      </rPr>
      <t>Nota 1</t>
    </r>
    <r>
      <rPr>
        <sz val="7.5"/>
        <rFont val="Segoe UI"/>
        <family val="2"/>
      </rPr>
      <t>:  Dato de consumo de capital fijo corresponde a los FSS</t>
    </r>
  </si>
  <si>
    <t>Indemnizaciones de capital</t>
  </si>
  <si>
    <t xml:space="preserve">Indemnizaciones de capital </t>
  </si>
  <si>
    <t>0</t>
  </si>
  <si>
    <t>Actualizado el 04/04/2025.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</si>
</sst>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_ ;[Red]\-#,##0.00\ 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.5"/>
      <name val="Segoe UI"/>
      <family val="2"/>
    </font>
    <font>
      <b/>
      <sz val="7.5"/>
      <name val="Segoe UI"/>
      <family val="2"/>
    </font>
    <font>
      <b/>
      <i/>
      <sz val="10"/>
      <name val="Arial"/>
      <family val="2"/>
    </font>
    <font>
      <b/>
      <sz val="8"/>
      <name val="Segoe UI"/>
      <family val="2"/>
    </font>
    <font>
      <b/>
      <sz val="8"/>
      <color indexed="12"/>
      <name val="Segoe UI"/>
      <family val="2"/>
    </font>
    <font>
      <sz val="8"/>
      <name val="Segoe UI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Segoe UI"/>
      <family val="2"/>
    </font>
    <font>
      <sz val="8"/>
      <name val="Segoe UI"/>
      <family val="2"/>
    </font>
    <font>
      <b/>
      <sz val="8"/>
      <color indexed="12"/>
      <name val="Segoe UI"/>
      <family val="2"/>
    </font>
    <font>
      <b/>
      <sz val="8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0" fillId="2" borderId="0" xfId="0" applyFill="1"/>
    <xf numFmtId="164" fontId="0" fillId="0" borderId="0" xfId="1" applyFont="1" applyFill="1" applyBorder="1"/>
    <xf numFmtId="4" fontId="2" fillId="3" borderId="0" xfId="0" applyNumberFormat="1" applyFont="1" applyFill="1" applyAlignment="1">
      <alignment horizontal="center" vertical="center"/>
    </xf>
    <xf numFmtId="49" fontId="2" fillId="4" borderId="0" xfId="0" applyNumberFormat="1" applyFont="1" applyFill="1" applyAlignment="1">
      <alignment horizontal="left"/>
    </xf>
    <xf numFmtId="0" fontId="2" fillId="4" borderId="0" xfId="0" applyFont="1" applyFill="1"/>
    <xf numFmtId="0" fontId="2" fillId="0" borderId="0" xfId="0" applyFont="1"/>
    <xf numFmtId="49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indent="1"/>
    </xf>
    <xf numFmtId="2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indent="2"/>
    </xf>
    <xf numFmtId="0" fontId="1" fillId="0" borderId="0" xfId="0" applyFont="1" applyAlignment="1">
      <alignment horizontal="left" indent="3"/>
    </xf>
    <xf numFmtId="0" fontId="1" fillId="0" borderId="0" xfId="0" applyFont="1" applyAlignment="1">
      <alignment horizontal="left" wrapText="1" indent="3"/>
    </xf>
    <xf numFmtId="0" fontId="1" fillId="0" borderId="0" xfId="0" applyFont="1"/>
    <xf numFmtId="0" fontId="2" fillId="0" borderId="0" xfId="0" applyFont="1" applyAlignment="1">
      <alignment horizontal="left" wrapText="1" inden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vertical="center"/>
    </xf>
    <xf numFmtId="2" fontId="5" fillId="3" borderId="0" xfId="0" applyNumberFormat="1" applyFont="1" applyFill="1" applyAlignment="1">
      <alignment horizontal="left"/>
    </xf>
    <xf numFmtId="0" fontId="5" fillId="3" borderId="0" xfId="0" applyFont="1" applyFill="1"/>
    <xf numFmtId="0" fontId="2" fillId="5" borderId="0" xfId="0" applyFont="1" applyFill="1" applyAlignment="1">
      <alignment horizontal="left"/>
    </xf>
    <xf numFmtId="165" fontId="2" fillId="5" borderId="0" xfId="0" applyNumberFormat="1" applyFont="1" applyFill="1" applyAlignment="1">
      <alignment horizontal="left" vertical="center"/>
    </xf>
    <xf numFmtId="0" fontId="1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164" fontId="3" fillId="0" borderId="0" xfId="1" applyFont="1" applyFill="1" applyBorder="1"/>
    <xf numFmtId="0" fontId="2" fillId="0" borderId="0" xfId="0" applyFont="1" applyAlignment="1">
      <alignment horizontal="left"/>
    </xf>
    <xf numFmtId="0" fontId="3" fillId="0" borderId="0" xfId="0" applyFont="1"/>
    <xf numFmtId="165" fontId="1" fillId="2" borderId="0" xfId="0" applyNumberFormat="1" applyFont="1" applyFill="1"/>
    <xf numFmtId="0" fontId="1" fillId="2" borderId="0" xfId="0" applyFont="1" applyFill="1"/>
    <xf numFmtId="164" fontId="6" fillId="4" borderId="0" xfId="1" applyFont="1" applyFill="1" applyBorder="1" applyAlignment="1" applyProtection="1">
      <alignment horizontal="right"/>
      <protection locked="0"/>
    </xf>
    <xf numFmtId="164" fontId="7" fillId="0" borderId="0" xfId="1" applyFont="1" applyFill="1" applyBorder="1" applyAlignment="1" applyProtection="1">
      <alignment horizontal="right"/>
      <protection locked="0"/>
    </xf>
    <xf numFmtId="164" fontId="8" fillId="0" borderId="0" xfId="1" applyFont="1" applyFill="1" applyBorder="1" applyAlignment="1" applyProtection="1">
      <alignment horizontal="right"/>
      <protection locked="0"/>
    </xf>
    <xf numFmtId="164" fontId="6" fillId="0" borderId="0" xfId="1" applyFont="1" applyFill="1" applyBorder="1" applyAlignment="1" applyProtection="1">
      <alignment horizontal="right"/>
      <protection locked="0"/>
    </xf>
    <xf numFmtId="164" fontId="6" fillId="3" borderId="0" xfId="1" applyFont="1" applyFill="1" applyBorder="1" applyAlignment="1" applyProtection="1">
      <alignment horizontal="right"/>
      <protection locked="0"/>
    </xf>
    <xf numFmtId="164" fontId="8" fillId="5" borderId="0" xfId="1" applyFont="1" applyFill="1" applyBorder="1" applyAlignment="1" applyProtection="1">
      <alignment horizontal="right"/>
      <protection locked="0"/>
    </xf>
    <xf numFmtId="164" fontId="8" fillId="0" borderId="0" xfId="1" applyFont="1" applyFill="1" applyBorder="1"/>
    <xf numFmtId="164" fontId="8" fillId="0" borderId="0" xfId="1" applyFont="1" applyFill="1" applyBorder="1" applyAlignment="1">
      <alignment horizontal="right"/>
    </xf>
    <xf numFmtId="165" fontId="9" fillId="2" borderId="0" xfId="0" applyNumberFormat="1" applyFont="1" applyFill="1"/>
    <xf numFmtId="2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 indent="2"/>
    </xf>
    <xf numFmtId="164" fontId="12" fillId="0" borderId="0" xfId="1" applyFont="1" applyFill="1" applyBorder="1" applyAlignment="1" applyProtection="1">
      <alignment horizontal="right"/>
      <protection locked="0"/>
    </xf>
    <xf numFmtId="0" fontId="10" fillId="0" borderId="0" xfId="0" applyFont="1"/>
    <xf numFmtId="164" fontId="7" fillId="4" borderId="0" xfId="1" applyFont="1" applyFill="1" applyBorder="1" applyAlignment="1" applyProtection="1">
      <alignment horizontal="right"/>
      <protection locked="0"/>
    </xf>
    <xf numFmtId="164" fontId="6" fillId="0" borderId="0" xfId="1" applyFont="1" applyFill="1" applyBorder="1" applyAlignment="1">
      <alignment horizontal="right"/>
    </xf>
    <xf numFmtId="164" fontId="6" fillId="0" borderId="0" xfId="1" applyFont="1" applyFill="1" applyBorder="1"/>
    <xf numFmtId="164" fontId="2" fillId="0" borderId="0" xfId="0" applyNumberFormat="1" applyFont="1"/>
    <xf numFmtId="43" fontId="2" fillId="0" borderId="0" xfId="0" applyNumberFormat="1" applyFont="1"/>
    <xf numFmtId="43" fontId="6" fillId="4" borderId="0" xfId="1" applyNumberFormat="1" applyFont="1" applyFill="1" applyBorder="1" applyAlignment="1" applyProtection="1">
      <alignment horizontal="right"/>
      <protection locked="0"/>
    </xf>
    <xf numFmtId="43" fontId="7" fillId="0" borderId="0" xfId="1" applyNumberFormat="1" applyFont="1" applyFill="1" applyBorder="1" applyAlignment="1" applyProtection="1">
      <alignment horizontal="right"/>
      <protection locked="0"/>
    </xf>
    <xf numFmtId="43" fontId="8" fillId="0" borderId="0" xfId="1" applyNumberFormat="1" applyFont="1" applyFill="1" applyBorder="1" applyAlignment="1" applyProtection="1">
      <alignment horizontal="right"/>
      <protection locked="0"/>
    </xf>
    <xf numFmtId="164" fontId="13" fillId="0" borderId="0" xfId="1" applyFont="1" applyAlignment="1" applyProtection="1">
      <alignment horizontal="right"/>
      <protection locked="0"/>
    </xf>
    <xf numFmtId="164" fontId="14" fillId="0" borderId="0" xfId="1" applyFont="1" applyAlignment="1" applyProtection="1">
      <alignment horizontal="right"/>
      <protection locked="0"/>
    </xf>
    <xf numFmtId="164" fontId="15" fillId="4" borderId="0" xfId="1" applyFont="1" applyFill="1" applyAlignment="1" applyProtection="1">
      <alignment horizontal="right"/>
      <protection locked="0"/>
    </xf>
    <xf numFmtId="0" fontId="2" fillId="2" borderId="0" xfId="2" applyFont="1" applyFill="1" applyAlignment="1">
      <alignment horizontal="center"/>
    </xf>
    <xf numFmtId="49" fontId="2" fillId="3" borderId="0" xfId="0" applyNumberFormat="1" applyFont="1" applyFill="1" applyAlignment="1">
      <alignment horizontal="left" vertical="center"/>
    </xf>
    <xf numFmtId="0" fontId="2" fillId="3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 xr:uid="{1608321A-E194-4FE1-A75C-2058204606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2649734</xdr:colOff>
      <xdr:row>3</xdr:row>
      <xdr:rowOff>38099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8A93BF-5AC3-4A85-A587-1BC7CA9D4F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2172"/>
        <a:stretch/>
      </xdr:blipFill>
      <xdr:spPr>
        <a:xfrm>
          <a:off x="933450" y="0"/>
          <a:ext cx="3324225" cy="523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haciendacr.sharepoint.com/sites/SecretariaTecnica/UASF/Documentos%20compartidos/AAESTADISTICAS%202014/Gobierno%20Central%20Consolidado%20(GCC)/06_GFSM%202014%20ASIST%20GCP%2012-06-24.xlsx" TargetMode="External"/><Relationship Id="rId1" Type="http://schemas.openxmlformats.org/officeDocument/2006/relationships/externalLinkPath" Target="/sites/SecretariaTecnica/UASF/Documentos%20compartidos/AAESTADISTICAS%202014/Gobierno%20Central%20Consolidado%20(GCC)/06_GFSM%202014%20ASIST%20GCP%2012-06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 ME"/>
      <sheetName val="Coverpage"/>
      <sheetName val="Source Data - Flows"/>
      <sheetName val="Excl CNP, JAPDEVA e INVU"/>
      <sheetName val="Source Data - Stocks"/>
      <sheetName val="CONTROL"/>
      <sheetName val="AJUSTES"/>
      <sheetName val="StatementI"/>
      <sheetName val="StatementII"/>
      <sheetName val="StatementIII"/>
      <sheetName val="StatementIV"/>
      <sheetName val="Table1"/>
      <sheetName val="Table2"/>
      <sheetName val="Table3"/>
      <sheetName val="Table6"/>
      <sheetName val="Table7"/>
      <sheetName val="Table4"/>
      <sheetName val="Table5"/>
      <sheetName val="Table6A"/>
      <sheetName val="Table6B"/>
      <sheetName val="Table8A"/>
      <sheetName val="Table8B"/>
      <sheetName val="Table9"/>
      <sheetName val="Code List - Transactions"/>
      <sheetName val="Code List - Stocks"/>
    </sheetNames>
    <sheetDataSet>
      <sheetData sheetId="0" refreshError="1"/>
      <sheetData sheetId="1">
        <row r="10">
          <cell r="I10">
            <v>2019</v>
          </cell>
        </row>
        <row r="11">
          <cell r="I11" t="str">
            <v>December</v>
          </cell>
        </row>
        <row r="12">
          <cell r="I12" t="str">
            <v>31st</v>
          </cell>
        </row>
        <row r="15">
          <cell r="I15" t="str">
            <v>Million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E5" t="str">
            <v>NA</v>
          </cell>
        </row>
        <row r="6">
          <cell r="E6" t="str">
            <v>NA</v>
          </cell>
        </row>
        <row r="7">
          <cell r="E7" t="str">
            <v>NA</v>
          </cell>
        </row>
        <row r="8">
          <cell r="E8" t="str">
            <v>NA</v>
          </cell>
        </row>
        <row r="9">
          <cell r="E9" t="str">
            <v>NA</v>
          </cell>
        </row>
        <row r="10">
          <cell r="E10" t="str">
            <v>NA</v>
          </cell>
        </row>
        <row r="11">
          <cell r="E11" t="str">
            <v>NA</v>
          </cell>
        </row>
        <row r="12">
          <cell r="E12" t="str">
            <v>NA</v>
          </cell>
        </row>
        <row r="13">
          <cell r="E13" t="str">
            <v>NA</v>
          </cell>
        </row>
        <row r="14">
          <cell r="E14" t="str">
            <v>NA</v>
          </cell>
        </row>
        <row r="15">
          <cell r="E15" t="str">
            <v>NA</v>
          </cell>
        </row>
        <row r="16">
          <cell r="E16" t="str">
            <v>NA</v>
          </cell>
        </row>
        <row r="17">
          <cell r="E17" t="str">
            <v>NA</v>
          </cell>
        </row>
        <row r="18">
          <cell r="E18" t="str">
            <v>NA</v>
          </cell>
        </row>
        <row r="20">
          <cell r="E20" t="str">
            <v>NA</v>
          </cell>
        </row>
        <row r="21">
          <cell r="E21" t="str">
            <v>NA</v>
          </cell>
        </row>
        <row r="22">
          <cell r="E22" t="str">
            <v>NA</v>
          </cell>
        </row>
        <row r="23">
          <cell r="E23" t="str">
            <v>NA</v>
          </cell>
        </row>
        <row r="24">
          <cell r="E24" t="str">
            <v>NA</v>
          </cell>
        </row>
        <row r="25">
          <cell r="E25" t="str">
            <v>NA</v>
          </cell>
        </row>
        <row r="26">
          <cell r="E26" t="str">
            <v>NA</v>
          </cell>
        </row>
        <row r="28">
          <cell r="E28" t="str">
            <v>NA</v>
          </cell>
        </row>
        <row r="29">
          <cell r="E29" t="str">
            <v>NA</v>
          </cell>
        </row>
        <row r="30">
          <cell r="E30" t="str">
            <v>NA</v>
          </cell>
        </row>
        <row r="31">
          <cell r="E31" t="str">
            <v>NA</v>
          </cell>
        </row>
        <row r="32">
          <cell r="E32" t="str">
            <v>NA</v>
          </cell>
        </row>
        <row r="33">
          <cell r="E33" t="str">
            <v>NA</v>
          </cell>
        </row>
        <row r="34">
          <cell r="E34" t="str">
            <v>NA</v>
          </cell>
        </row>
        <row r="35">
          <cell r="E35" t="str">
            <v>NA</v>
          </cell>
        </row>
        <row r="36">
          <cell r="E36" t="str">
            <v>NA</v>
          </cell>
        </row>
        <row r="38">
          <cell r="E38" t="str">
            <v>NA</v>
          </cell>
        </row>
        <row r="39">
          <cell r="E39" t="str">
            <v>NA</v>
          </cell>
        </row>
      </sheetData>
      <sheetData sheetId="9" refreshError="1"/>
      <sheetData sheetId="10" refreshError="1"/>
      <sheetData sheetId="11" refreshError="1"/>
      <sheetData sheetId="12"/>
      <sheetData sheetId="13"/>
      <sheetData sheetId="14"/>
      <sheetData sheetId="15" refreshError="1"/>
      <sheetData sheetId="16">
        <row r="2">
          <cell r="E2">
            <v>0</v>
          </cell>
        </row>
        <row r="3">
          <cell r="E3" t="str">
            <v>0</v>
          </cell>
        </row>
        <row r="4">
          <cell r="E4" t="str">
            <v>0</v>
          </cell>
        </row>
        <row r="5">
          <cell r="E5" t="str">
            <v>0</v>
          </cell>
        </row>
        <row r="6">
          <cell r="E6" t="str">
            <v>0</v>
          </cell>
        </row>
        <row r="7">
          <cell r="E7" t="str">
            <v>0</v>
          </cell>
        </row>
        <row r="8">
          <cell r="E8" t="str">
            <v>0</v>
          </cell>
        </row>
        <row r="9">
          <cell r="E9" t="str">
            <v>0</v>
          </cell>
        </row>
        <row r="10">
          <cell r="E10" t="str">
            <v>0</v>
          </cell>
        </row>
        <row r="11">
          <cell r="E11" t="str">
            <v>0</v>
          </cell>
        </row>
        <row r="12">
          <cell r="E12" t="str">
            <v>0</v>
          </cell>
        </row>
        <row r="13">
          <cell r="E13" t="str">
            <v>0</v>
          </cell>
        </row>
        <row r="14">
          <cell r="E14" t="str">
            <v>0</v>
          </cell>
        </row>
        <row r="15">
          <cell r="E15" t="str">
            <v>0</v>
          </cell>
        </row>
        <row r="16">
          <cell r="E16" t="str">
            <v>0</v>
          </cell>
        </row>
        <row r="17">
          <cell r="E17" t="str">
            <v>0</v>
          </cell>
        </row>
        <row r="18">
          <cell r="E18" t="str">
            <v>0</v>
          </cell>
        </row>
        <row r="19">
          <cell r="E19" t="str">
            <v>0</v>
          </cell>
        </row>
        <row r="20">
          <cell r="E20" t="str">
            <v>NA</v>
          </cell>
        </row>
        <row r="21">
          <cell r="E21" t="str">
            <v>NA</v>
          </cell>
        </row>
        <row r="22">
          <cell r="E22" t="str">
            <v>NA</v>
          </cell>
        </row>
        <row r="23">
          <cell r="E23" t="str">
            <v>NA</v>
          </cell>
        </row>
        <row r="24">
          <cell r="E24" t="str">
            <v>NA</v>
          </cell>
        </row>
        <row r="25">
          <cell r="E25" t="str">
            <v>NA</v>
          </cell>
        </row>
        <row r="26">
          <cell r="E26" t="str">
            <v>NA</v>
          </cell>
        </row>
        <row r="27">
          <cell r="E27" t="str">
            <v>NA</v>
          </cell>
        </row>
        <row r="28">
          <cell r="E28" t="str">
            <v>NA</v>
          </cell>
        </row>
        <row r="29">
          <cell r="E29" t="str">
            <v>NA</v>
          </cell>
        </row>
        <row r="31">
          <cell r="E31">
            <v>0</v>
          </cell>
        </row>
        <row r="32">
          <cell r="E32" t="str">
            <v>NA</v>
          </cell>
        </row>
        <row r="33">
          <cell r="E33" t="str">
            <v>NA</v>
          </cell>
        </row>
        <row r="34">
          <cell r="E34" t="str">
            <v>NA</v>
          </cell>
        </row>
        <row r="35">
          <cell r="E35" t="str">
            <v>NA</v>
          </cell>
        </row>
      </sheetData>
      <sheetData sheetId="17">
        <row r="2">
          <cell r="E2">
            <v>0</v>
          </cell>
        </row>
        <row r="3">
          <cell r="E3" t="str">
            <v>0</v>
          </cell>
        </row>
        <row r="4">
          <cell r="E4" t="str">
            <v>0</v>
          </cell>
        </row>
        <row r="5">
          <cell r="E5" t="str">
            <v>0</v>
          </cell>
        </row>
        <row r="6">
          <cell r="E6" t="str">
            <v>0</v>
          </cell>
        </row>
        <row r="7">
          <cell r="E7" t="str">
            <v>0</v>
          </cell>
        </row>
        <row r="8">
          <cell r="E8" t="str">
            <v>0</v>
          </cell>
        </row>
        <row r="9">
          <cell r="E9" t="str">
            <v>0</v>
          </cell>
        </row>
        <row r="10">
          <cell r="E10" t="str">
            <v>0</v>
          </cell>
        </row>
        <row r="11">
          <cell r="E11" t="str">
            <v>0</v>
          </cell>
        </row>
        <row r="12">
          <cell r="E12" t="str">
            <v>0</v>
          </cell>
        </row>
        <row r="13">
          <cell r="E13" t="str">
            <v>0</v>
          </cell>
        </row>
        <row r="14">
          <cell r="E14" t="str">
            <v>0</v>
          </cell>
        </row>
        <row r="15">
          <cell r="E15" t="str">
            <v>0</v>
          </cell>
        </row>
        <row r="16">
          <cell r="E16" t="str">
            <v>0</v>
          </cell>
        </row>
        <row r="17">
          <cell r="E17" t="str">
            <v>0</v>
          </cell>
        </row>
        <row r="18">
          <cell r="E18" t="str">
            <v>0</v>
          </cell>
        </row>
        <row r="19">
          <cell r="E19" t="str">
            <v>0</v>
          </cell>
        </row>
        <row r="20">
          <cell r="E20" t="str">
            <v>NA</v>
          </cell>
        </row>
        <row r="21">
          <cell r="E21" t="str">
            <v>NA</v>
          </cell>
        </row>
        <row r="22">
          <cell r="E22" t="str">
            <v>NA</v>
          </cell>
        </row>
        <row r="23">
          <cell r="E23" t="str">
            <v>NA</v>
          </cell>
        </row>
        <row r="24">
          <cell r="E24" t="str">
            <v>NA</v>
          </cell>
        </row>
        <row r="25">
          <cell r="E25" t="str">
            <v>NA</v>
          </cell>
        </row>
        <row r="26">
          <cell r="E26" t="str">
            <v>NA</v>
          </cell>
        </row>
        <row r="27">
          <cell r="E27" t="str">
            <v>NA</v>
          </cell>
        </row>
        <row r="28">
          <cell r="E28" t="str">
            <v>NA</v>
          </cell>
        </row>
        <row r="29">
          <cell r="E29" t="str">
            <v>NA</v>
          </cell>
        </row>
        <row r="31">
          <cell r="E31">
            <v>0</v>
          </cell>
        </row>
        <row r="32">
          <cell r="E32" t="str">
            <v>NA</v>
          </cell>
        </row>
        <row r="33">
          <cell r="E33" t="str">
            <v>NA</v>
          </cell>
        </row>
        <row r="34">
          <cell r="E34" t="str">
            <v>NA</v>
          </cell>
        </row>
        <row r="35">
          <cell r="E35" t="str">
            <v>NA</v>
          </cell>
        </row>
      </sheetData>
      <sheetData sheetId="18">
        <row r="2">
          <cell r="E2" t="e">
            <v>#REF!</v>
          </cell>
        </row>
        <row r="4">
          <cell r="E4" t="e">
            <v>#REF!</v>
          </cell>
        </row>
        <row r="7">
          <cell r="E7" t="e">
            <v>#REF!</v>
          </cell>
        </row>
        <row r="9">
          <cell r="E9" t="e">
            <v>#REF!</v>
          </cell>
        </row>
        <row r="11">
          <cell r="E11" t="e">
            <v>#REF!</v>
          </cell>
        </row>
        <row r="12">
          <cell r="E12" t="e">
            <v>#REF!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#REF!</v>
          </cell>
        </row>
        <row r="16">
          <cell r="E16" t="e">
            <v>#REF!</v>
          </cell>
        </row>
        <row r="17">
          <cell r="E17" t="e">
            <v>#REF!</v>
          </cell>
        </row>
        <row r="18">
          <cell r="E18" t="e">
            <v>#REF!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 t="e">
            <v>#REF!</v>
          </cell>
        </row>
        <row r="22">
          <cell r="E22" t="e">
            <v>#REF!</v>
          </cell>
        </row>
        <row r="23">
          <cell r="E23" t="e">
            <v>#REF!</v>
          </cell>
        </row>
        <row r="24">
          <cell r="E24" t="e">
            <v>#REF!</v>
          </cell>
        </row>
        <row r="25">
          <cell r="E25" t="e">
            <v>#REF!</v>
          </cell>
        </row>
        <row r="26">
          <cell r="E26" t="e">
            <v>#REF!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0">
          <cell r="E30" t="e">
            <v>#REF!</v>
          </cell>
        </row>
        <row r="31">
          <cell r="E31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 t="e">
            <v>#REF!</v>
          </cell>
        </row>
        <row r="36">
          <cell r="E36" t="e">
            <v>#REF!</v>
          </cell>
        </row>
        <row r="37">
          <cell r="E37" t="e">
            <v>#REF!</v>
          </cell>
        </row>
        <row r="38">
          <cell r="E38" t="e">
            <v>#REF!</v>
          </cell>
        </row>
        <row r="39">
          <cell r="E39" t="e">
            <v>#REF!</v>
          </cell>
        </row>
        <row r="40">
          <cell r="E40" t="e">
            <v>#REF!</v>
          </cell>
        </row>
        <row r="41">
          <cell r="E41" t="e">
            <v>#REF!</v>
          </cell>
        </row>
        <row r="42">
          <cell r="E42" t="e">
            <v>#REF!</v>
          </cell>
        </row>
        <row r="43">
          <cell r="E43" t="e">
            <v>#REF!</v>
          </cell>
        </row>
        <row r="44">
          <cell r="E44" t="e">
            <v>#REF!</v>
          </cell>
        </row>
        <row r="45">
          <cell r="E45" t="e">
            <v>#REF!</v>
          </cell>
        </row>
        <row r="46">
          <cell r="E46" t="e">
            <v>#REF!</v>
          </cell>
        </row>
        <row r="47">
          <cell r="E47" t="e">
            <v>#REF!</v>
          </cell>
        </row>
        <row r="48">
          <cell r="E48" t="e">
            <v>#REF!</v>
          </cell>
        </row>
        <row r="49">
          <cell r="E49" t="e">
            <v>#REF!</v>
          </cell>
        </row>
        <row r="50">
          <cell r="E50" t="e">
            <v>#REF!</v>
          </cell>
        </row>
        <row r="51">
          <cell r="E51" t="e">
            <v>#REF!</v>
          </cell>
        </row>
        <row r="52">
          <cell r="E52" t="e">
            <v>#REF!</v>
          </cell>
        </row>
        <row r="53">
          <cell r="E53" t="e">
            <v>#REF!</v>
          </cell>
        </row>
        <row r="54">
          <cell r="E54" t="e">
            <v>#REF!</v>
          </cell>
        </row>
        <row r="55">
          <cell r="E55" t="e">
            <v>#REF!</v>
          </cell>
        </row>
        <row r="56">
          <cell r="E56" t="e">
            <v>#REF!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 t="e">
            <v>#REF!</v>
          </cell>
        </row>
        <row r="60">
          <cell r="E60" t="e">
            <v>#REF!</v>
          </cell>
        </row>
        <row r="61">
          <cell r="E61" t="e">
            <v>#REF!</v>
          </cell>
        </row>
        <row r="62">
          <cell r="E62" t="e">
            <v>#REF!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 t="e">
            <v>#REF!</v>
          </cell>
        </row>
        <row r="68">
          <cell r="E68" t="e">
            <v>#REF!</v>
          </cell>
        </row>
        <row r="69">
          <cell r="E69" t="e">
            <v>#REF!</v>
          </cell>
        </row>
        <row r="70">
          <cell r="E70" t="e">
            <v>#REF!</v>
          </cell>
        </row>
        <row r="71">
          <cell r="E71" t="e">
            <v>#REF!</v>
          </cell>
        </row>
        <row r="72">
          <cell r="E72" t="e">
            <v>#REF!</v>
          </cell>
        </row>
        <row r="73">
          <cell r="E73" t="e">
            <v>#REF!</v>
          </cell>
        </row>
        <row r="74">
          <cell r="E74" t="e">
            <v>#REF!</v>
          </cell>
        </row>
        <row r="75">
          <cell r="E75" t="e">
            <v>#REF!</v>
          </cell>
        </row>
        <row r="76">
          <cell r="E76" t="e">
            <v>#REF!</v>
          </cell>
        </row>
        <row r="77">
          <cell r="E77" t="e">
            <v>#REF!</v>
          </cell>
        </row>
      </sheetData>
      <sheetData sheetId="19">
        <row r="2">
          <cell r="E2" t="e">
            <v>#REF!</v>
          </cell>
        </row>
        <row r="4">
          <cell r="E4" t="e">
            <v>#REF!</v>
          </cell>
        </row>
        <row r="7">
          <cell r="E7" t="e">
            <v>#REF!</v>
          </cell>
        </row>
        <row r="9">
          <cell r="E9" t="e">
            <v>#REF!</v>
          </cell>
        </row>
        <row r="11">
          <cell r="E11" t="e">
            <v>#REF!</v>
          </cell>
        </row>
        <row r="12">
          <cell r="E12" t="e">
            <v>#REF!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#REF!</v>
          </cell>
        </row>
        <row r="16">
          <cell r="E16" t="e">
            <v>#REF!</v>
          </cell>
        </row>
        <row r="17">
          <cell r="E17" t="e">
            <v>#REF!</v>
          </cell>
        </row>
        <row r="18">
          <cell r="E18" t="e">
            <v>#REF!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 t="e">
            <v>#REF!</v>
          </cell>
        </row>
        <row r="22">
          <cell r="E22" t="e">
            <v>#REF!</v>
          </cell>
        </row>
        <row r="23">
          <cell r="E23" t="e">
            <v>#REF!</v>
          </cell>
        </row>
        <row r="24">
          <cell r="E24" t="e">
            <v>#REF!</v>
          </cell>
        </row>
        <row r="25">
          <cell r="E25" t="e">
            <v>#REF!</v>
          </cell>
        </row>
        <row r="26">
          <cell r="E26" t="e">
            <v>#REF!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0">
          <cell r="E30" t="e">
            <v>#REF!</v>
          </cell>
        </row>
        <row r="31">
          <cell r="E31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 t="e">
            <v>#REF!</v>
          </cell>
        </row>
        <row r="36">
          <cell r="E36" t="e">
            <v>#REF!</v>
          </cell>
        </row>
        <row r="37">
          <cell r="E37" t="e">
            <v>#REF!</v>
          </cell>
        </row>
        <row r="38">
          <cell r="E38" t="e">
            <v>#REF!</v>
          </cell>
        </row>
        <row r="39">
          <cell r="E39" t="e">
            <v>#REF!</v>
          </cell>
        </row>
        <row r="40">
          <cell r="E40" t="e">
            <v>#REF!</v>
          </cell>
        </row>
        <row r="41">
          <cell r="E41" t="e">
            <v>#REF!</v>
          </cell>
        </row>
        <row r="42">
          <cell r="E42" t="e">
            <v>#REF!</v>
          </cell>
        </row>
        <row r="43">
          <cell r="E43" t="e">
            <v>#REF!</v>
          </cell>
        </row>
        <row r="44">
          <cell r="E44" t="e">
            <v>#REF!</v>
          </cell>
        </row>
        <row r="45">
          <cell r="E45" t="e">
            <v>#REF!</v>
          </cell>
        </row>
        <row r="46">
          <cell r="E46" t="e">
            <v>#REF!</v>
          </cell>
        </row>
        <row r="47">
          <cell r="E47" t="e">
            <v>#REF!</v>
          </cell>
        </row>
        <row r="48">
          <cell r="E48" t="e">
            <v>#REF!</v>
          </cell>
        </row>
        <row r="49">
          <cell r="E49" t="e">
            <v>#REF!</v>
          </cell>
        </row>
        <row r="50">
          <cell r="E50" t="e">
            <v>#REF!</v>
          </cell>
        </row>
        <row r="51">
          <cell r="E51" t="e">
            <v>#REF!</v>
          </cell>
        </row>
        <row r="52">
          <cell r="E52" t="e">
            <v>#REF!</v>
          </cell>
        </row>
        <row r="53">
          <cell r="E53" t="e">
            <v>#REF!</v>
          </cell>
        </row>
        <row r="54">
          <cell r="E54" t="e">
            <v>#REF!</v>
          </cell>
        </row>
        <row r="55">
          <cell r="E55" t="e">
            <v>#REF!</v>
          </cell>
        </row>
        <row r="56">
          <cell r="E56" t="e">
            <v>#REF!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 t="e">
            <v>#REF!</v>
          </cell>
        </row>
        <row r="60">
          <cell r="E60" t="e">
            <v>#REF!</v>
          </cell>
        </row>
        <row r="61">
          <cell r="E61" t="e">
            <v>#REF!</v>
          </cell>
        </row>
        <row r="62">
          <cell r="E62" t="e">
            <v>#REF!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</sheetData>
      <sheetData sheetId="20">
        <row r="4">
          <cell r="E4" t="e">
            <v>#REF!</v>
          </cell>
        </row>
        <row r="5">
          <cell r="E5" t="str">
            <v>NA</v>
          </cell>
        </row>
        <row r="7">
          <cell r="E7" t="str">
            <v>NA</v>
          </cell>
        </row>
        <row r="8">
          <cell r="E8" t="str">
            <v>NA</v>
          </cell>
        </row>
        <row r="9">
          <cell r="E9" t="str">
            <v>NA</v>
          </cell>
        </row>
        <row r="10">
          <cell r="E10" t="str">
            <v>NA</v>
          </cell>
        </row>
        <row r="11">
          <cell r="E11" t="e">
            <v>#REF!</v>
          </cell>
        </row>
        <row r="12">
          <cell r="E12" t="e">
            <v>#REF!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#REF!</v>
          </cell>
        </row>
        <row r="17">
          <cell r="E17" t="e">
            <v>#REF!</v>
          </cell>
        </row>
        <row r="18">
          <cell r="E18" t="e">
            <v>#REF!</v>
          </cell>
        </row>
        <row r="19">
          <cell r="E19" t="e">
            <v>#REF!</v>
          </cell>
        </row>
        <row r="20">
          <cell r="E20" t="e">
            <v>#REF!</v>
          </cell>
        </row>
        <row r="23">
          <cell r="E23" t="e">
            <v>#REF!</v>
          </cell>
        </row>
        <row r="24">
          <cell r="E24" t="e">
            <v>#REF!</v>
          </cell>
        </row>
        <row r="25">
          <cell r="E25" t="e">
            <v>#REF!</v>
          </cell>
        </row>
        <row r="26">
          <cell r="E26" t="e">
            <v>#REF!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0">
          <cell r="E30" t="e">
            <v>#REF!</v>
          </cell>
        </row>
        <row r="31">
          <cell r="E31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6">
          <cell r="E36" t="e">
            <v>#REF!</v>
          </cell>
        </row>
        <row r="37">
          <cell r="E37" t="e">
            <v>#REF!</v>
          </cell>
        </row>
        <row r="38">
          <cell r="E38" t="e">
            <v>#REF!</v>
          </cell>
        </row>
        <row r="39">
          <cell r="E39" t="e">
            <v>#REF!</v>
          </cell>
        </row>
      </sheetData>
      <sheetData sheetId="21">
        <row r="4">
          <cell r="E4" t="e">
            <v>#REF!</v>
          </cell>
        </row>
        <row r="5">
          <cell r="E5" t="str">
            <v>NA</v>
          </cell>
        </row>
        <row r="7">
          <cell r="E7" t="str">
            <v>NA</v>
          </cell>
        </row>
        <row r="8">
          <cell r="E8" t="str">
            <v>NA</v>
          </cell>
        </row>
        <row r="9">
          <cell r="E9" t="str">
            <v>NA</v>
          </cell>
        </row>
        <row r="10">
          <cell r="E10" t="str">
            <v>NA</v>
          </cell>
        </row>
        <row r="11">
          <cell r="E11" t="e">
            <v>#REF!</v>
          </cell>
        </row>
        <row r="12">
          <cell r="E12" t="e">
            <v>#REF!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#REF!</v>
          </cell>
        </row>
        <row r="17">
          <cell r="E17" t="e">
            <v>#REF!</v>
          </cell>
        </row>
        <row r="18">
          <cell r="E18" t="e">
            <v>#REF!</v>
          </cell>
        </row>
        <row r="19">
          <cell r="E19" t="e">
            <v>#REF!</v>
          </cell>
        </row>
        <row r="20">
          <cell r="E20" t="e">
            <v>#REF!</v>
          </cell>
        </row>
        <row r="23">
          <cell r="E23" t="e">
            <v>#REF!</v>
          </cell>
        </row>
        <row r="24">
          <cell r="E24" t="e">
            <v>#REF!</v>
          </cell>
        </row>
        <row r="25">
          <cell r="E25" t="e">
            <v>#REF!</v>
          </cell>
        </row>
        <row r="26">
          <cell r="E26" t="e">
            <v>#REF!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0">
          <cell r="E30" t="e">
            <v>#REF!</v>
          </cell>
        </row>
        <row r="31">
          <cell r="E31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6">
          <cell r="E36" t="e">
            <v>#REF!</v>
          </cell>
        </row>
        <row r="37">
          <cell r="E37" t="e">
            <v>#REF!</v>
          </cell>
        </row>
        <row r="38">
          <cell r="E38" t="e">
            <v>#REF!</v>
          </cell>
        </row>
        <row r="39">
          <cell r="E39" t="e">
            <v>#REF!</v>
          </cell>
        </row>
      </sheetData>
      <sheetData sheetId="22">
        <row r="2">
          <cell r="E2" t="e">
            <v>#REF!</v>
          </cell>
        </row>
        <row r="3">
          <cell r="E3" t="e">
            <v>#REF!</v>
          </cell>
        </row>
        <row r="4">
          <cell r="E4" t="str">
            <v>NA</v>
          </cell>
        </row>
        <row r="5">
          <cell r="E5" t="str">
            <v>NA</v>
          </cell>
        </row>
        <row r="7">
          <cell r="E7" t="str">
            <v>NA</v>
          </cell>
        </row>
        <row r="8">
          <cell r="E8" t="e">
            <v>#REF!</v>
          </cell>
        </row>
        <row r="9">
          <cell r="E9" t="str">
            <v>NA</v>
          </cell>
        </row>
        <row r="10">
          <cell r="E10" t="str">
            <v>NA</v>
          </cell>
        </row>
        <row r="11">
          <cell r="E11" t="str">
            <v>NA</v>
          </cell>
        </row>
        <row r="12">
          <cell r="E12" t="str">
            <v>NA</v>
          </cell>
        </row>
        <row r="13">
          <cell r="E13" t="str">
            <v>NA</v>
          </cell>
        </row>
        <row r="14">
          <cell r="E14" t="str">
            <v>NA</v>
          </cell>
        </row>
        <row r="15">
          <cell r="E15" t="str">
            <v>NA</v>
          </cell>
        </row>
        <row r="16">
          <cell r="E16" t="str">
            <v>NA</v>
          </cell>
        </row>
        <row r="17">
          <cell r="E17" t="str">
            <v>NA</v>
          </cell>
        </row>
        <row r="18">
          <cell r="E18" t="str">
            <v>NA</v>
          </cell>
        </row>
        <row r="19">
          <cell r="E19" t="e">
            <v>#REF!</v>
          </cell>
        </row>
        <row r="20">
          <cell r="E20" t="str">
            <v>NA</v>
          </cell>
        </row>
        <row r="21">
          <cell r="E21" t="str">
            <v>NA</v>
          </cell>
        </row>
        <row r="22">
          <cell r="E22" t="str">
            <v>NA</v>
          </cell>
        </row>
        <row r="23">
          <cell r="E23" t="str">
            <v>NA</v>
          </cell>
        </row>
        <row r="24">
          <cell r="E24" t="str">
            <v>NA</v>
          </cell>
        </row>
        <row r="25">
          <cell r="E25" t="str">
            <v>NA</v>
          </cell>
        </row>
        <row r="26">
          <cell r="E26" t="str">
            <v>NA</v>
          </cell>
        </row>
        <row r="27">
          <cell r="E27" t="str">
            <v>NA</v>
          </cell>
        </row>
        <row r="28">
          <cell r="E28" t="str">
            <v>NA</v>
          </cell>
        </row>
        <row r="29">
          <cell r="E29" t="str">
            <v>NA</v>
          </cell>
        </row>
        <row r="31">
          <cell r="E31" t="e">
            <v>#REF!</v>
          </cell>
        </row>
        <row r="32">
          <cell r="E32" t="str">
            <v>NA</v>
          </cell>
        </row>
        <row r="33">
          <cell r="E33" t="str">
            <v>NA</v>
          </cell>
        </row>
        <row r="34">
          <cell r="E34" t="str">
            <v>NA</v>
          </cell>
        </row>
        <row r="35">
          <cell r="E35" t="str">
            <v>NA</v>
          </cell>
        </row>
      </sheetData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5790D-D2E5-4047-9378-3DD2C11C1ED9}">
  <dimension ref="A5:CE282"/>
  <sheetViews>
    <sheetView showGridLines="0" tabSelected="1" zoomScale="90" zoomScaleNormal="90" workbookViewId="0">
      <pane xSplit="2" ySplit="11" topLeftCell="C177" activePane="bottomRight" state="frozen"/>
      <selection pane="topRight" activeCell="C1" sqref="C1"/>
      <selection pane="bottomLeft" activeCell="A12" sqref="A12"/>
      <selection pane="bottomRight" activeCell="CD202" sqref="CD202"/>
    </sheetView>
  </sheetViews>
  <sheetFormatPr baseColWidth="10" defaultRowHeight="12.75" outlineLevelRow="1" outlineLevelCol="1" x14ac:dyDescent="0.2"/>
  <cols>
    <col min="1" max="1" width="11" style="1" customWidth="1"/>
    <col min="2" max="2" width="61" style="1" customWidth="1"/>
    <col min="3" max="4" width="12.7109375" style="2" hidden="1" customWidth="1" outlineLevel="1"/>
    <col min="5" max="5" width="14" style="2" hidden="1" customWidth="1" outlineLevel="1"/>
    <col min="6" max="9" width="12.7109375" style="2" hidden="1" customWidth="1" outlineLevel="1"/>
    <col min="10" max="10" width="13" style="2" hidden="1" customWidth="1" outlineLevel="1"/>
    <col min="11" max="12" width="13.5703125" style="2" hidden="1" customWidth="1" outlineLevel="1"/>
    <col min="13" max="13" width="12.7109375" style="2" hidden="1" customWidth="1" outlineLevel="1"/>
    <col min="14" max="14" width="14" style="2" hidden="1" customWidth="1" outlineLevel="1"/>
    <col min="15" max="15" width="15" style="2" bestFit="1" customWidth="1" collapsed="1"/>
    <col min="16" max="16" width="14" style="2" hidden="1" customWidth="1" outlineLevel="1"/>
    <col min="17" max="17" width="12.7109375" style="2" hidden="1" customWidth="1" outlineLevel="1"/>
    <col min="18" max="18" width="14" style="2" hidden="1" customWidth="1" outlineLevel="1"/>
    <col min="19" max="20" width="12.7109375" style="2" hidden="1" customWidth="1" outlineLevel="1"/>
    <col min="21" max="22" width="13" style="2" hidden="1" customWidth="1" outlineLevel="1"/>
    <col min="23" max="24" width="14" style="2" hidden="1" customWidth="1" outlineLevel="1"/>
    <col min="25" max="26" width="12.7109375" style="2" hidden="1" customWidth="1" outlineLevel="1"/>
    <col min="27" max="27" width="13.5703125" style="2" hidden="1" customWidth="1" outlineLevel="1"/>
    <col min="28" max="28" width="14.7109375" style="2" bestFit="1" customWidth="1" collapsed="1"/>
    <col min="29" max="29" width="14" style="2" hidden="1" customWidth="1" outlineLevel="1"/>
    <col min="30" max="30" width="13.5703125" style="2" hidden="1" customWidth="1" outlineLevel="1"/>
    <col min="31" max="31" width="14" style="2" hidden="1" customWidth="1" outlineLevel="1"/>
    <col min="32" max="34" width="12.7109375" style="2" hidden="1" customWidth="1" outlineLevel="1"/>
    <col min="35" max="36" width="13.5703125" style="2" hidden="1" customWidth="1" outlineLevel="1"/>
    <col min="37" max="38" width="14" style="2" hidden="1" customWidth="1" outlineLevel="1"/>
    <col min="39" max="39" width="12.7109375" style="2" hidden="1" customWidth="1" outlineLevel="1"/>
    <col min="40" max="40" width="14" style="2" hidden="1" customWidth="1" outlineLevel="1"/>
    <col min="41" max="41" width="14.7109375" style="2" bestFit="1" customWidth="1" collapsed="1"/>
    <col min="42" max="42" width="13.28515625" style="2" hidden="1" customWidth="1" outlineLevel="1"/>
    <col min="43" max="44" width="14" style="2" hidden="1" customWidth="1" outlineLevel="1"/>
    <col min="45" max="46" width="13" style="2" hidden="1" customWidth="1" outlineLevel="1"/>
    <col min="47" max="49" width="13.5703125" style="2" hidden="1" customWidth="1" outlineLevel="1"/>
    <col min="50" max="53" width="14" style="2" hidden="1" customWidth="1" outlineLevel="1"/>
    <col min="54" max="54" width="15" style="2" bestFit="1" customWidth="1" collapsed="1"/>
    <col min="55" max="55" width="14" style="2" hidden="1" customWidth="1" outlineLevel="1"/>
    <col min="56" max="61" width="13.5703125" style="2" hidden="1" customWidth="1" outlineLevel="1"/>
    <col min="62" max="66" width="14" style="2" hidden="1" customWidth="1" outlineLevel="1"/>
    <col min="67" max="67" width="15" style="2" bestFit="1" customWidth="1" collapsed="1"/>
    <col min="68" max="68" width="14" hidden="1" customWidth="1" outlineLevel="1"/>
    <col min="69" max="69" width="13.85546875" hidden="1" customWidth="1" outlineLevel="1"/>
    <col min="70" max="70" width="14.28515625" hidden="1" customWidth="1" outlineLevel="1"/>
    <col min="71" max="71" width="13.7109375" hidden="1" customWidth="1" outlineLevel="1"/>
    <col min="72" max="72" width="13.5703125" hidden="1" customWidth="1" outlineLevel="1"/>
    <col min="73" max="73" width="14.28515625" hidden="1" customWidth="1" outlineLevel="1"/>
    <col min="74" max="74" width="13.7109375" hidden="1" customWidth="1" outlineLevel="1"/>
    <col min="75" max="75" width="14" hidden="1" customWidth="1" outlineLevel="1"/>
    <col min="76" max="76" width="13.7109375" hidden="1" customWidth="1" outlineLevel="1"/>
    <col min="77" max="78" width="13.5703125" hidden="1" customWidth="1" outlineLevel="1"/>
    <col min="79" max="79" width="13.28515625" hidden="1" customWidth="1" outlineLevel="1"/>
    <col min="80" max="80" width="15" bestFit="1" customWidth="1" collapsed="1"/>
    <col min="82" max="82" width="13" bestFit="1" customWidth="1"/>
  </cols>
  <sheetData>
    <row r="5" spans="1:83" x14ac:dyDescent="0.2">
      <c r="A5" s="54" t="s">
        <v>293</v>
      </c>
      <c r="B5" s="54"/>
    </row>
    <row r="6" spans="1:83" x14ac:dyDescent="0.2">
      <c r="A6" s="54" t="s">
        <v>307</v>
      </c>
      <c r="B6" s="54"/>
    </row>
    <row r="7" spans="1:83" x14ac:dyDescent="0.2">
      <c r="A7" s="54" t="s">
        <v>0</v>
      </c>
      <c r="B7" s="54"/>
    </row>
    <row r="10" spans="1:83" ht="13.5" customHeight="1" x14ac:dyDescent="0.2">
      <c r="A10" s="55" t="s">
        <v>1</v>
      </c>
      <c r="B10" s="55"/>
      <c r="C10" s="56">
        <v>2019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>
        <v>2020</v>
      </c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>
        <v>2021</v>
      </c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>
        <v>2022</v>
      </c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>
        <v>2023</v>
      </c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>
        <v>2024</v>
      </c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</row>
    <row r="11" spans="1:83" x14ac:dyDescent="0.2">
      <c r="A11" s="55"/>
      <c r="B11" s="55"/>
      <c r="C11" s="3" t="s">
        <v>294</v>
      </c>
      <c r="D11" s="3" t="s">
        <v>295</v>
      </c>
      <c r="E11" s="3" t="s">
        <v>296</v>
      </c>
      <c r="F11" s="3" t="s">
        <v>297</v>
      </c>
      <c r="G11" s="3" t="s">
        <v>298</v>
      </c>
      <c r="H11" s="3" t="s">
        <v>299</v>
      </c>
      <c r="I11" s="3" t="s">
        <v>300</v>
      </c>
      <c r="J11" s="3" t="s">
        <v>301</v>
      </c>
      <c r="K11" s="3" t="s">
        <v>302</v>
      </c>
      <c r="L11" s="3" t="s">
        <v>303</v>
      </c>
      <c r="M11" s="3" t="s">
        <v>304</v>
      </c>
      <c r="N11" s="3" t="s">
        <v>305</v>
      </c>
      <c r="O11" s="3" t="s">
        <v>2</v>
      </c>
      <c r="P11" s="3" t="s">
        <v>294</v>
      </c>
      <c r="Q11" s="3" t="s">
        <v>295</v>
      </c>
      <c r="R11" s="3" t="s">
        <v>296</v>
      </c>
      <c r="S11" s="3" t="s">
        <v>297</v>
      </c>
      <c r="T11" s="3" t="s">
        <v>298</v>
      </c>
      <c r="U11" s="3" t="s">
        <v>299</v>
      </c>
      <c r="V11" s="3" t="s">
        <v>300</v>
      </c>
      <c r="W11" s="3" t="s">
        <v>301</v>
      </c>
      <c r="X11" s="3" t="s">
        <v>302</v>
      </c>
      <c r="Y11" s="3" t="s">
        <v>303</v>
      </c>
      <c r="Z11" s="3" t="s">
        <v>304</v>
      </c>
      <c r="AA11" s="3" t="s">
        <v>305</v>
      </c>
      <c r="AB11" s="3" t="s">
        <v>3</v>
      </c>
      <c r="AC11" s="3" t="s">
        <v>294</v>
      </c>
      <c r="AD11" s="3" t="s">
        <v>295</v>
      </c>
      <c r="AE11" s="3" t="s">
        <v>296</v>
      </c>
      <c r="AF11" s="3" t="s">
        <v>297</v>
      </c>
      <c r="AG11" s="3" t="s">
        <v>298</v>
      </c>
      <c r="AH11" s="3" t="s">
        <v>299</v>
      </c>
      <c r="AI11" s="3" t="s">
        <v>300</v>
      </c>
      <c r="AJ11" s="3" t="s">
        <v>301</v>
      </c>
      <c r="AK11" s="3" t="s">
        <v>302</v>
      </c>
      <c r="AL11" s="3" t="s">
        <v>303</v>
      </c>
      <c r="AM11" s="3" t="s">
        <v>304</v>
      </c>
      <c r="AN11" s="3" t="s">
        <v>305</v>
      </c>
      <c r="AO11" s="3" t="s">
        <v>4</v>
      </c>
      <c r="AP11" s="3" t="s">
        <v>294</v>
      </c>
      <c r="AQ11" s="3" t="s">
        <v>295</v>
      </c>
      <c r="AR11" s="3" t="s">
        <v>296</v>
      </c>
      <c r="AS11" s="3" t="s">
        <v>297</v>
      </c>
      <c r="AT11" s="3" t="s">
        <v>298</v>
      </c>
      <c r="AU11" s="3" t="s">
        <v>299</v>
      </c>
      <c r="AV11" s="3" t="s">
        <v>300</v>
      </c>
      <c r="AW11" s="3" t="s">
        <v>301</v>
      </c>
      <c r="AX11" s="3" t="s">
        <v>302</v>
      </c>
      <c r="AY11" s="3" t="s">
        <v>303</v>
      </c>
      <c r="AZ11" s="3" t="s">
        <v>304</v>
      </c>
      <c r="BA11" s="3" t="s">
        <v>305</v>
      </c>
      <c r="BB11" s="3" t="s">
        <v>5</v>
      </c>
      <c r="BC11" s="3" t="s">
        <v>294</v>
      </c>
      <c r="BD11" s="3" t="s">
        <v>295</v>
      </c>
      <c r="BE11" s="3" t="s">
        <v>296</v>
      </c>
      <c r="BF11" s="3" t="s">
        <v>297</v>
      </c>
      <c r="BG11" s="3" t="s">
        <v>298</v>
      </c>
      <c r="BH11" s="3" t="s">
        <v>299</v>
      </c>
      <c r="BI11" s="3" t="s">
        <v>300</v>
      </c>
      <c r="BJ11" s="3" t="s">
        <v>301</v>
      </c>
      <c r="BK11" s="3" t="s">
        <v>302</v>
      </c>
      <c r="BL11" s="3" t="s">
        <v>303</v>
      </c>
      <c r="BM11" s="3" t="s">
        <v>304</v>
      </c>
      <c r="BN11" s="3" t="s">
        <v>305</v>
      </c>
      <c r="BO11" s="3" t="s">
        <v>6</v>
      </c>
      <c r="BP11" s="3" t="s">
        <v>294</v>
      </c>
      <c r="BQ11" s="3" t="s">
        <v>295</v>
      </c>
      <c r="BR11" s="3" t="s">
        <v>296</v>
      </c>
      <c r="BS11" s="3" t="s">
        <v>297</v>
      </c>
      <c r="BT11" s="3" t="s">
        <v>298</v>
      </c>
      <c r="BU11" s="3" t="s">
        <v>299</v>
      </c>
      <c r="BV11" s="3" t="s">
        <v>300</v>
      </c>
      <c r="BW11" s="3" t="s">
        <v>301</v>
      </c>
      <c r="BX11" s="3" t="s">
        <v>302</v>
      </c>
      <c r="BY11" s="3" t="s">
        <v>303</v>
      </c>
      <c r="BZ11" s="3" t="s">
        <v>304</v>
      </c>
      <c r="CA11" s="3" t="s">
        <v>305</v>
      </c>
      <c r="CB11" s="3" t="s">
        <v>306</v>
      </c>
    </row>
    <row r="12" spans="1:83" s="6" customFormat="1" x14ac:dyDescent="0.2">
      <c r="A12" s="4" t="s">
        <v>7</v>
      </c>
      <c r="B12" s="5" t="s">
        <v>8</v>
      </c>
      <c r="C12" s="48">
        <v>940482.21942953649</v>
      </c>
      <c r="D12" s="48">
        <v>786769.69573672023</v>
      </c>
      <c r="E12" s="48">
        <v>964424.12865052198</v>
      </c>
      <c r="F12" s="48">
        <v>845887.75786246976</v>
      </c>
      <c r="G12" s="48">
        <v>742858.33583341958</v>
      </c>
      <c r="H12" s="48">
        <v>883546.21857822523</v>
      </c>
      <c r="I12" s="48">
        <v>761129.80477593397</v>
      </c>
      <c r="J12" s="48">
        <v>772234.64863015641</v>
      </c>
      <c r="K12" s="48">
        <v>899492.35889323533</v>
      </c>
      <c r="L12" s="48">
        <v>872015.06432310096</v>
      </c>
      <c r="M12" s="48">
        <v>807499.14899641997</v>
      </c>
      <c r="N12" s="48">
        <v>1229607.6311538445</v>
      </c>
      <c r="O12" s="48">
        <v>10505947.014081206</v>
      </c>
      <c r="P12" s="48">
        <v>974130.93617744278</v>
      </c>
      <c r="Q12" s="48">
        <v>903271.84027963039</v>
      </c>
      <c r="R12" s="48">
        <v>986450.08597226522</v>
      </c>
      <c r="S12" s="48">
        <v>721825.89102718409</v>
      </c>
      <c r="T12" s="48">
        <v>670484.13568834495</v>
      </c>
      <c r="U12" s="48">
        <v>700268.39730001322</v>
      </c>
      <c r="V12" s="48">
        <v>758656.23496095673</v>
      </c>
      <c r="W12" s="48">
        <v>827210.5785607805</v>
      </c>
      <c r="X12" s="48">
        <v>861473.84331377456</v>
      </c>
      <c r="Y12" s="48">
        <v>807553.67464922625</v>
      </c>
      <c r="Z12" s="48">
        <v>774805.75043124135</v>
      </c>
      <c r="AA12" s="48">
        <v>1126631.1646799897</v>
      </c>
      <c r="AB12" s="48">
        <v>10112762.535772659</v>
      </c>
      <c r="AC12" s="48">
        <v>960962.05100731621</v>
      </c>
      <c r="AD12" s="48">
        <v>908966.16612447402</v>
      </c>
      <c r="AE12" s="48">
        <v>1217024.5100362806</v>
      </c>
      <c r="AF12" s="48">
        <v>917838.65624428168</v>
      </c>
      <c r="AG12" s="48">
        <v>855617.13258235296</v>
      </c>
      <c r="AH12" s="48">
        <v>976739.75446015107</v>
      </c>
      <c r="AI12" s="48">
        <v>891101.9557072334</v>
      </c>
      <c r="AJ12" s="48">
        <v>872790.86630932509</v>
      </c>
      <c r="AK12" s="48">
        <v>985711.64829817857</v>
      </c>
      <c r="AL12" s="48">
        <v>935878.3128079538</v>
      </c>
      <c r="AM12" s="48">
        <v>918163.34223203058</v>
      </c>
      <c r="AN12" s="48">
        <v>1287624.1409009818</v>
      </c>
      <c r="AO12" s="48">
        <v>11728418.536710558</v>
      </c>
      <c r="AP12" s="48">
        <v>1172086.1369668581</v>
      </c>
      <c r="AQ12" s="48">
        <v>1019752.8822955966</v>
      </c>
      <c r="AR12" s="48">
        <v>1401529.8604743355</v>
      </c>
      <c r="AS12" s="48">
        <v>931916.98100850685</v>
      </c>
      <c r="AT12" s="48">
        <v>962058.41924153804</v>
      </c>
      <c r="AU12" s="48">
        <v>1147860.3155434907</v>
      </c>
      <c r="AV12" s="48">
        <v>1050836.2100990082</v>
      </c>
      <c r="AW12" s="48">
        <v>970111.30484494253</v>
      </c>
      <c r="AX12" s="48">
        <v>1121327.2156881983</v>
      </c>
      <c r="AY12" s="48">
        <v>992366.19455078826</v>
      </c>
      <c r="AZ12" s="48">
        <v>1026755.362196004</v>
      </c>
      <c r="BA12" s="48">
        <v>1325467.7441717167</v>
      </c>
      <c r="BB12" s="48">
        <v>13122068.627108842</v>
      </c>
      <c r="BC12" s="48">
        <v>1248610.2593905577</v>
      </c>
      <c r="BD12" s="48">
        <v>1097966.8519050255</v>
      </c>
      <c r="BE12" s="48">
        <v>1436438.9004448918</v>
      </c>
      <c r="BF12" s="48">
        <v>1147162.8644764717</v>
      </c>
      <c r="BG12" s="48">
        <v>1045784.6463769561</v>
      </c>
      <c r="BH12" s="48">
        <v>1202191.4370136573</v>
      </c>
      <c r="BI12" s="48">
        <v>1066181.2836589965</v>
      </c>
      <c r="BJ12" s="48">
        <v>991198.79017048771</v>
      </c>
      <c r="BK12" s="48">
        <v>1315354.473610728</v>
      </c>
      <c r="BL12" s="48">
        <v>1061536.626077851</v>
      </c>
      <c r="BM12" s="48">
        <v>1064573.01130589</v>
      </c>
      <c r="BN12" s="48">
        <v>1340748.2565736657</v>
      </c>
      <c r="BO12" s="48">
        <v>14017747.401005179</v>
      </c>
      <c r="BP12" s="48">
        <v>1276333.3408351936</v>
      </c>
      <c r="BQ12" s="48">
        <v>1131149.0277651751</v>
      </c>
      <c r="BR12" s="48">
        <v>1283878.779658464</v>
      </c>
      <c r="BS12" s="48">
        <v>1208979.0242239987</v>
      </c>
      <c r="BT12" s="48">
        <v>1082074.8183137493</v>
      </c>
      <c r="BU12" s="48">
        <v>1295999.8370797834</v>
      </c>
      <c r="BV12" s="48">
        <v>1108436.9125844669</v>
      </c>
      <c r="BW12" s="48">
        <v>1056859.5443520839</v>
      </c>
      <c r="BX12" s="48">
        <v>1172709.7427978781</v>
      </c>
      <c r="BY12" s="48">
        <v>1170969.1068847729</v>
      </c>
      <c r="BZ12" s="48">
        <v>1049230.5929600638</v>
      </c>
      <c r="CA12" s="48">
        <v>1405217.5037107565</v>
      </c>
      <c r="CB12" s="48">
        <v>14241838.231166385</v>
      </c>
      <c r="CD12" s="46"/>
      <c r="CE12" s="47"/>
    </row>
    <row r="13" spans="1:83" s="6" customFormat="1" x14ac:dyDescent="0.2">
      <c r="A13" s="7" t="s">
        <v>9</v>
      </c>
      <c r="B13" s="6" t="s">
        <v>10</v>
      </c>
      <c r="C13" s="49">
        <v>466422.78029483947</v>
      </c>
      <c r="D13" s="49">
        <v>311421.45629128552</v>
      </c>
      <c r="E13" s="49">
        <v>489997.31808486232</v>
      </c>
      <c r="F13" s="49">
        <v>358635.51159857615</v>
      </c>
      <c r="G13" s="49">
        <v>313133.13222734269</v>
      </c>
      <c r="H13" s="49">
        <v>433369.21248674759</v>
      </c>
      <c r="I13" s="49">
        <v>328913.07959732431</v>
      </c>
      <c r="J13" s="49">
        <v>341923.99901063816</v>
      </c>
      <c r="K13" s="49">
        <v>464227.11508672795</v>
      </c>
      <c r="L13" s="49">
        <v>418005.19076967397</v>
      </c>
      <c r="M13" s="49">
        <v>374392.72605162777</v>
      </c>
      <c r="N13" s="49">
        <v>766210.58003590372</v>
      </c>
      <c r="O13" s="49">
        <v>5066652.1015355503</v>
      </c>
      <c r="P13" s="49">
        <v>473258.92140885058</v>
      </c>
      <c r="Q13" s="49">
        <v>371150.08988726384</v>
      </c>
      <c r="R13" s="49">
        <v>513155.2793624131</v>
      </c>
      <c r="S13" s="49">
        <v>281384.17997300974</v>
      </c>
      <c r="T13" s="49">
        <v>228253.8991726517</v>
      </c>
      <c r="U13" s="49">
        <v>287280.97199151601</v>
      </c>
      <c r="V13" s="49">
        <v>324419.10085836588</v>
      </c>
      <c r="W13" s="49">
        <v>319081.8722417258</v>
      </c>
      <c r="X13" s="49">
        <v>424904.67297564581</v>
      </c>
      <c r="Y13" s="49">
        <v>361778.07983936585</v>
      </c>
      <c r="Z13" s="49">
        <v>351522.12581284583</v>
      </c>
      <c r="AA13" s="49">
        <v>668040.17699351592</v>
      </c>
      <c r="AB13" s="49">
        <v>4604229.3705171691</v>
      </c>
      <c r="AC13" s="49">
        <v>497755.73554410104</v>
      </c>
      <c r="AD13" s="49">
        <v>371631.94134822651</v>
      </c>
      <c r="AE13" s="49">
        <v>705191.22664846096</v>
      </c>
      <c r="AF13" s="49">
        <v>427920.02333079104</v>
      </c>
      <c r="AG13" s="49">
        <v>393604.06234973104</v>
      </c>
      <c r="AH13" s="49">
        <v>519285.55597038107</v>
      </c>
      <c r="AI13" s="49">
        <v>428952.65927758109</v>
      </c>
      <c r="AJ13" s="49">
        <v>397653.87424087105</v>
      </c>
      <c r="AK13" s="49">
        <v>523631.89852991112</v>
      </c>
      <c r="AL13" s="49">
        <v>459621.23663866444</v>
      </c>
      <c r="AM13" s="49">
        <v>453768.05845538038</v>
      </c>
      <c r="AN13" s="49">
        <v>771095.57026786043</v>
      </c>
      <c r="AO13" s="49">
        <v>5950111.8426019605</v>
      </c>
      <c r="AP13" s="49">
        <v>595572.80254365492</v>
      </c>
      <c r="AQ13" s="49">
        <v>464535.07868426509</v>
      </c>
      <c r="AR13" s="49">
        <v>806746.81804573908</v>
      </c>
      <c r="AS13" s="49">
        <v>403075.97579758498</v>
      </c>
      <c r="AT13" s="49">
        <v>402983.62419066502</v>
      </c>
      <c r="AU13" s="49">
        <v>617597.55886217498</v>
      </c>
      <c r="AV13" s="49">
        <v>561189.72370722832</v>
      </c>
      <c r="AW13" s="49">
        <v>476252.04427282832</v>
      </c>
      <c r="AX13" s="49">
        <v>622680.50912368833</v>
      </c>
      <c r="AY13" s="49">
        <v>496886.29419281834</v>
      </c>
      <c r="AZ13" s="49">
        <v>498296.96438375831</v>
      </c>
      <c r="BA13" s="49">
        <v>796588.56898542831</v>
      </c>
      <c r="BB13" s="49">
        <v>6742405.9627918508</v>
      </c>
      <c r="BC13" s="49">
        <v>650404.13862005004</v>
      </c>
      <c r="BD13" s="49">
        <v>456642.10416187998</v>
      </c>
      <c r="BE13" s="49">
        <v>845510.71415592986</v>
      </c>
      <c r="BF13" s="49">
        <v>467996.36654227338</v>
      </c>
      <c r="BG13" s="49">
        <v>485291.92904116085</v>
      </c>
      <c r="BH13" s="49">
        <v>636206.74604867585</v>
      </c>
      <c r="BI13" s="49">
        <v>507986.38776760089</v>
      </c>
      <c r="BJ13" s="49">
        <v>456055.65074829338</v>
      </c>
      <c r="BK13" s="49">
        <v>608481.26934581576</v>
      </c>
      <c r="BL13" s="49">
        <v>503778.61825450166</v>
      </c>
      <c r="BM13" s="49">
        <v>500447.6685403692</v>
      </c>
      <c r="BN13" s="49">
        <v>757408.20933396916</v>
      </c>
      <c r="BO13" s="49">
        <v>6876209.8025605185</v>
      </c>
      <c r="BP13" s="49">
        <v>649917.80016856</v>
      </c>
      <c r="BQ13" s="49">
        <v>503974.06040926004</v>
      </c>
      <c r="BR13" s="49">
        <v>709683.07150581002</v>
      </c>
      <c r="BS13" s="49">
        <v>558385.46565679659</v>
      </c>
      <c r="BT13" s="49">
        <v>494654.08562332665</v>
      </c>
      <c r="BU13" s="49">
        <v>662205.5220097967</v>
      </c>
      <c r="BV13" s="49">
        <v>532946.19841797324</v>
      </c>
      <c r="BW13" s="49">
        <v>469818.97169971326</v>
      </c>
      <c r="BX13" s="49">
        <v>610347.13539408334</v>
      </c>
      <c r="BY13" s="49">
        <v>571753.16940333333</v>
      </c>
      <c r="BZ13" s="49">
        <v>491245.70073723333</v>
      </c>
      <c r="CA13" s="49">
        <v>796031.4381622033</v>
      </c>
      <c r="CB13" s="49">
        <v>7050962.6191880899</v>
      </c>
      <c r="CD13" s="46"/>
      <c r="CE13" s="47"/>
    </row>
    <row r="14" spans="1:83" x14ac:dyDescent="0.2">
      <c r="A14" s="8" t="s">
        <v>11</v>
      </c>
      <c r="B14" s="9" t="s">
        <v>12</v>
      </c>
      <c r="C14" s="50">
        <v>148604.19152778105</v>
      </c>
      <c r="D14" s="50">
        <v>63744.4062464374</v>
      </c>
      <c r="E14" s="50">
        <v>237836.07834821395</v>
      </c>
      <c r="F14" s="50">
        <v>82168.271443792881</v>
      </c>
      <c r="G14" s="50">
        <v>57051.954852460236</v>
      </c>
      <c r="H14" s="50">
        <v>192324.31536506844</v>
      </c>
      <c r="I14" s="50">
        <v>87664.937718507179</v>
      </c>
      <c r="J14" s="50">
        <v>69081.084223548416</v>
      </c>
      <c r="K14" s="50">
        <v>197433.50264818995</v>
      </c>
      <c r="L14" s="50">
        <v>111682.03509436722</v>
      </c>
      <c r="M14" s="50">
        <v>73802.890930303984</v>
      </c>
      <c r="N14" s="50">
        <v>340543.72339820932</v>
      </c>
      <c r="O14" s="50">
        <v>1661937.3917968802</v>
      </c>
      <c r="P14" s="50">
        <v>108423.73150456001</v>
      </c>
      <c r="Q14" s="50">
        <v>80249.908475060001</v>
      </c>
      <c r="R14" s="50">
        <v>233920.61152490001</v>
      </c>
      <c r="S14" s="50">
        <v>111289.03719711001</v>
      </c>
      <c r="T14" s="50">
        <v>79068.010369839991</v>
      </c>
      <c r="U14" s="50">
        <v>114714.61942299</v>
      </c>
      <c r="V14" s="50">
        <v>94865.602063859988</v>
      </c>
      <c r="W14" s="50">
        <v>77018.347176850002</v>
      </c>
      <c r="X14" s="50">
        <v>179195.12367393999</v>
      </c>
      <c r="Y14" s="50">
        <v>114147.51223109</v>
      </c>
      <c r="Z14" s="50">
        <v>79230.681573679991</v>
      </c>
      <c r="AA14" s="50">
        <v>203934.90862666001</v>
      </c>
      <c r="AB14" s="50">
        <v>1476058.0938405399</v>
      </c>
      <c r="AC14" s="50">
        <v>111282.6348101</v>
      </c>
      <c r="AD14" s="50">
        <v>94816.962420430005</v>
      </c>
      <c r="AE14" s="50">
        <v>369059.29093368002</v>
      </c>
      <c r="AF14" s="50">
        <v>110936.55584727001</v>
      </c>
      <c r="AG14" s="50">
        <v>88849.808657870002</v>
      </c>
      <c r="AH14" s="50">
        <v>201425.97271854</v>
      </c>
      <c r="AI14" s="50">
        <v>127515.87096326001</v>
      </c>
      <c r="AJ14" s="50">
        <v>99846.396987090004</v>
      </c>
      <c r="AK14" s="50">
        <v>205999.48612273001</v>
      </c>
      <c r="AL14" s="50">
        <v>126388.80084366001</v>
      </c>
      <c r="AM14" s="50">
        <v>89126.132691480001</v>
      </c>
      <c r="AN14" s="50">
        <v>245539.36461244</v>
      </c>
      <c r="AO14" s="50">
        <v>1870787.2776085502</v>
      </c>
      <c r="AP14" s="50">
        <v>130647.24021151999</v>
      </c>
      <c r="AQ14" s="50">
        <v>114726.03852832</v>
      </c>
      <c r="AR14" s="50">
        <v>430612.36579571001</v>
      </c>
      <c r="AS14" s="50">
        <v>123931.71500729999</v>
      </c>
      <c r="AT14" s="50">
        <v>109436.50433721</v>
      </c>
      <c r="AU14" s="50">
        <v>245629.09648645</v>
      </c>
      <c r="AV14" s="50">
        <v>148906.79536474001</v>
      </c>
      <c r="AW14" s="50">
        <v>112467.46672077</v>
      </c>
      <c r="AX14" s="50">
        <v>253650.88000841998</v>
      </c>
      <c r="AY14" s="50">
        <v>142571.87244527999</v>
      </c>
      <c r="AZ14" s="50">
        <v>106158.11039407999</v>
      </c>
      <c r="BA14" s="50">
        <v>269099.39631440002</v>
      </c>
      <c r="BB14" s="50">
        <v>2187837.4816141999</v>
      </c>
      <c r="BC14" s="50">
        <v>151587.26656374999</v>
      </c>
      <c r="BD14" s="50">
        <v>111334.71141896001</v>
      </c>
      <c r="BE14" s="50">
        <v>439495.41076026997</v>
      </c>
      <c r="BF14" s="50">
        <v>124703.50358605001</v>
      </c>
      <c r="BG14" s="50">
        <v>110538.87558704001</v>
      </c>
      <c r="BH14" s="50">
        <v>262423.14822118002</v>
      </c>
      <c r="BI14" s="50">
        <v>149866.84443739001</v>
      </c>
      <c r="BJ14" s="50">
        <v>108112.82472715</v>
      </c>
      <c r="BK14" s="50">
        <v>254252.32525641</v>
      </c>
      <c r="BL14" s="50">
        <v>151500.26597302</v>
      </c>
      <c r="BM14" s="50">
        <v>107878.22723009001</v>
      </c>
      <c r="BN14" s="50">
        <v>293423.15855582</v>
      </c>
      <c r="BO14" s="50">
        <v>2265116.5623171297</v>
      </c>
      <c r="BP14" s="50">
        <v>142451.30370992998</v>
      </c>
      <c r="BQ14" s="50">
        <v>110965.91134572</v>
      </c>
      <c r="BR14" s="50">
        <v>339721.46654624003</v>
      </c>
      <c r="BS14" s="50">
        <v>138130.98438489001</v>
      </c>
      <c r="BT14" s="50">
        <v>116342.66191513</v>
      </c>
      <c r="BU14" s="50">
        <v>268727.19055758999</v>
      </c>
      <c r="BV14" s="50">
        <v>146917.03907582001</v>
      </c>
      <c r="BW14" s="50">
        <v>107261.50104335</v>
      </c>
      <c r="BX14" s="50">
        <v>238618.74667324999</v>
      </c>
      <c r="BY14" s="50">
        <v>166050.40855897</v>
      </c>
      <c r="BZ14" s="50">
        <v>106429.70310501</v>
      </c>
      <c r="CA14" s="50">
        <v>300623.38645162998</v>
      </c>
      <c r="CB14" s="50">
        <v>2182240.30336753</v>
      </c>
      <c r="CD14" s="46"/>
      <c r="CE14" s="47"/>
    </row>
    <row r="15" spans="1:83" x14ac:dyDescent="0.2">
      <c r="A15" s="10" t="s">
        <v>13</v>
      </c>
      <c r="B15" s="11" t="s">
        <v>14</v>
      </c>
      <c r="C15" s="50">
        <v>38661.123366220003</v>
      </c>
      <c r="D15" s="50">
        <v>36502.006351169999</v>
      </c>
      <c r="E15" s="50">
        <v>44348.461668570002</v>
      </c>
      <c r="F15" s="50">
        <v>47176.682417520002</v>
      </c>
      <c r="G15" s="50">
        <v>37555.224717840007</v>
      </c>
      <c r="H15" s="50">
        <v>42120.333590629998</v>
      </c>
      <c r="I15" s="50">
        <v>42305.282940379999</v>
      </c>
      <c r="J15" s="50">
        <v>42435.105246119994</v>
      </c>
      <c r="K15" s="50">
        <v>50604.678151679997</v>
      </c>
      <c r="L15" s="50">
        <v>52245.712755903332</v>
      </c>
      <c r="M15" s="50">
        <v>44824.033729163333</v>
      </c>
      <c r="N15" s="50">
        <v>66667.12313734334</v>
      </c>
      <c r="O15" s="50">
        <v>545445.76807254006</v>
      </c>
      <c r="P15" s="50">
        <v>48535.233384760002</v>
      </c>
      <c r="Q15" s="50">
        <v>46219.646781039999</v>
      </c>
      <c r="R15" s="50">
        <v>51320.750206730001</v>
      </c>
      <c r="S15" s="50">
        <v>55125.11723407</v>
      </c>
      <c r="T15" s="50">
        <v>44055.55998564</v>
      </c>
      <c r="U15" s="50">
        <v>46538.665272669998</v>
      </c>
      <c r="V15" s="50">
        <v>44515.334411879994</v>
      </c>
      <c r="W15" s="50">
        <v>45915.868623859998</v>
      </c>
      <c r="X15" s="50">
        <v>44918.405412319997</v>
      </c>
      <c r="Y15" s="50">
        <v>47452.670492999998</v>
      </c>
      <c r="Z15" s="50">
        <v>44848.200102939998</v>
      </c>
      <c r="AA15" s="50">
        <v>52715.712365450003</v>
      </c>
      <c r="AB15" s="50">
        <v>572161.16427435994</v>
      </c>
      <c r="AC15" s="50">
        <v>51856.868119890001</v>
      </c>
      <c r="AD15" s="50">
        <v>49175.864429050001</v>
      </c>
      <c r="AE15" s="50">
        <v>66850.362245819997</v>
      </c>
      <c r="AF15" s="50">
        <v>58158.31969348</v>
      </c>
      <c r="AG15" s="50">
        <v>49477.39154751</v>
      </c>
      <c r="AH15" s="50">
        <v>50973.514816900002</v>
      </c>
      <c r="AI15" s="50">
        <v>50900.011733040003</v>
      </c>
      <c r="AJ15" s="50">
        <v>50725.052995329999</v>
      </c>
      <c r="AK15" s="50">
        <v>51344.29635941</v>
      </c>
      <c r="AL15" s="50">
        <v>52217.827272680006</v>
      </c>
      <c r="AM15" s="50">
        <v>49086.872611600003</v>
      </c>
      <c r="AN15" s="50">
        <v>55860.290264440002</v>
      </c>
      <c r="AO15" s="50">
        <v>636626.67208915006</v>
      </c>
      <c r="AP15" s="50">
        <v>58555.642813849998</v>
      </c>
      <c r="AQ15" s="50">
        <v>52888.27968367</v>
      </c>
      <c r="AR15" s="50">
        <v>74203.457835399997</v>
      </c>
      <c r="AS15" s="50">
        <v>59422.008241639996</v>
      </c>
      <c r="AT15" s="50">
        <v>55633.661388800007</v>
      </c>
      <c r="AU15" s="50">
        <v>55586.520212449999</v>
      </c>
      <c r="AV15" s="50">
        <v>59191.201836</v>
      </c>
      <c r="AW15" s="50">
        <v>57564.986929639999</v>
      </c>
      <c r="AX15" s="50">
        <v>57985.612664499997</v>
      </c>
      <c r="AY15" s="50">
        <v>59587.621509030003</v>
      </c>
      <c r="AZ15" s="50">
        <v>53803.874634890002</v>
      </c>
      <c r="BA15" s="50">
        <v>60739.089430319997</v>
      </c>
      <c r="BB15" s="50">
        <v>705161.95718019002</v>
      </c>
      <c r="BC15" s="50">
        <v>64875.444666800002</v>
      </c>
      <c r="BD15" s="50">
        <v>52236.008641139997</v>
      </c>
      <c r="BE15" s="50">
        <v>67359.968006859999</v>
      </c>
      <c r="BF15" s="50">
        <v>66099.562290219998</v>
      </c>
      <c r="BG15" s="50">
        <v>55572.486914580004</v>
      </c>
      <c r="BH15" s="50">
        <v>54565.924118120005</v>
      </c>
      <c r="BI15" s="50">
        <v>56084.465070619997</v>
      </c>
      <c r="BJ15" s="50">
        <v>51169.875639099999</v>
      </c>
      <c r="BK15" s="50">
        <v>53536.543243740001</v>
      </c>
      <c r="BL15" s="50">
        <v>57025.306306689999</v>
      </c>
      <c r="BM15" s="50">
        <v>51045.058745570001</v>
      </c>
      <c r="BN15" s="50">
        <v>56413.09709838</v>
      </c>
      <c r="BO15" s="50">
        <v>685983.74074181996</v>
      </c>
      <c r="BP15" s="50">
        <v>62512.059831569997</v>
      </c>
      <c r="BQ15" s="50">
        <v>53758.531670459997</v>
      </c>
      <c r="BR15" s="50">
        <v>70644.155732009996</v>
      </c>
      <c r="BS15" s="50">
        <v>75074.639057410008</v>
      </c>
      <c r="BT15" s="50">
        <v>59140.114654680001</v>
      </c>
      <c r="BU15" s="50">
        <v>61732.848175209998</v>
      </c>
      <c r="BV15" s="50">
        <v>58599.581085239995</v>
      </c>
      <c r="BW15" s="50">
        <v>53305.034190160004</v>
      </c>
      <c r="BX15" s="50">
        <v>57529.949559970002</v>
      </c>
      <c r="BY15" s="50">
        <v>60355.605789460002</v>
      </c>
      <c r="BZ15" s="50">
        <v>54640.490366719998</v>
      </c>
      <c r="CA15" s="50">
        <v>64973.963502019993</v>
      </c>
      <c r="CB15" s="50">
        <v>732266.97361491004</v>
      </c>
      <c r="CD15" s="46"/>
      <c r="CE15" s="47"/>
    </row>
    <row r="16" spans="1:83" x14ac:dyDescent="0.2">
      <c r="A16" s="10" t="s">
        <v>15</v>
      </c>
      <c r="B16" s="11" t="s">
        <v>16</v>
      </c>
      <c r="C16" s="50">
        <v>104096.54368499666</v>
      </c>
      <c r="D16" s="50">
        <v>24714.012863466665</v>
      </c>
      <c r="E16" s="50">
        <v>185504.39183177668</v>
      </c>
      <c r="F16" s="50">
        <v>31546.949723189999</v>
      </c>
      <c r="G16" s="50">
        <v>17110.916514379998</v>
      </c>
      <c r="H16" s="50">
        <v>143574.49361966999</v>
      </c>
      <c r="I16" s="50">
        <v>41687.078629329997</v>
      </c>
      <c r="J16" s="50">
        <v>23886.797074580001</v>
      </c>
      <c r="K16" s="50">
        <v>140276.36525559</v>
      </c>
      <c r="L16" s="50">
        <v>55101.003039299998</v>
      </c>
      <c r="M16" s="50">
        <v>25938.049062870003</v>
      </c>
      <c r="N16" s="50">
        <v>264652.48228315002</v>
      </c>
      <c r="O16" s="50">
        <v>1058089.0835823002</v>
      </c>
      <c r="P16" s="50">
        <v>59888.498119800002</v>
      </c>
      <c r="Q16" s="50">
        <v>34030.261694020002</v>
      </c>
      <c r="R16" s="50">
        <v>182599.86131817001</v>
      </c>
      <c r="S16" s="50">
        <v>56163.919963040003</v>
      </c>
      <c r="T16" s="50">
        <v>35012.450384199998</v>
      </c>
      <c r="U16" s="50">
        <v>68175.954150320002</v>
      </c>
      <c r="V16" s="50">
        <v>50350.267651980001</v>
      </c>
      <c r="W16" s="50">
        <v>31102.47855299</v>
      </c>
      <c r="X16" s="50">
        <v>134276.71826162</v>
      </c>
      <c r="Y16" s="50">
        <v>66694.841738090006</v>
      </c>
      <c r="Z16" s="50">
        <v>34382.48147074</v>
      </c>
      <c r="AA16" s="50">
        <v>151219.19626120999</v>
      </c>
      <c r="AB16" s="50">
        <v>903896.9295661801</v>
      </c>
      <c r="AC16" s="50">
        <v>59425.766690210003</v>
      </c>
      <c r="AD16" s="50">
        <v>45641.097991379997</v>
      </c>
      <c r="AE16" s="50">
        <v>302208.92868786003</v>
      </c>
      <c r="AF16" s="50">
        <v>52778.23615379</v>
      </c>
      <c r="AG16" s="50">
        <v>39372.417110360002</v>
      </c>
      <c r="AH16" s="50">
        <v>150452.45790164001</v>
      </c>
      <c r="AI16" s="50">
        <v>76615.859230219998</v>
      </c>
      <c r="AJ16" s="50">
        <v>49121.343991759997</v>
      </c>
      <c r="AK16" s="50">
        <v>154655.18976332</v>
      </c>
      <c r="AL16" s="50">
        <v>74170.973570980001</v>
      </c>
      <c r="AM16" s="50">
        <v>40039.260079879998</v>
      </c>
      <c r="AN16" s="50">
        <v>189679.07434799999</v>
      </c>
      <c r="AO16" s="50">
        <v>1234160.6055194002</v>
      </c>
      <c r="AP16" s="50">
        <v>72091.597397670004</v>
      </c>
      <c r="AQ16" s="50">
        <v>61837.758844650001</v>
      </c>
      <c r="AR16" s="50">
        <v>356408.90796031</v>
      </c>
      <c r="AS16" s="50">
        <v>64509.706765659997</v>
      </c>
      <c r="AT16" s="50">
        <v>53802.842948409998</v>
      </c>
      <c r="AU16" s="50">
        <v>190042.57627399999</v>
      </c>
      <c r="AV16" s="50">
        <v>89715.593528740006</v>
      </c>
      <c r="AW16" s="50">
        <v>54902.479791129997</v>
      </c>
      <c r="AX16" s="50">
        <v>195665.26734391999</v>
      </c>
      <c r="AY16" s="50">
        <v>82984.250936249999</v>
      </c>
      <c r="AZ16" s="50">
        <v>52354.23575919</v>
      </c>
      <c r="BA16" s="50">
        <v>208360.30688408</v>
      </c>
      <c r="BB16" s="50">
        <v>1482675.52443401</v>
      </c>
      <c r="BC16" s="50">
        <v>86711.821896950001</v>
      </c>
      <c r="BD16" s="50">
        <v>59098.702777820006</v>
      </c>
      <c r="BE16" s="50">
        <v>372135.44275340997</v>
      </c>
      <c r="BF16" s="50">
        <v>58603.941295830002</v>
      </c>
      <c r="BG16" s="50">
        <v>54966.388672460002</v>
      </c>
      <c r="BH16" s="50">
        <v>207857.22410306</v>
      </c>
      <c r="BI16" s="50">
        <v>93782.379366770008</v>
      </c>
      <c r="BJ16" s="50">
        <v>56942.949088049994</v>
      </c>
      <c r="BK16" s="50">
        <v>200715.78201267001</v>
      </c>
      <c r="BL16" s="50">
        <v>94474.959666330004</v>
      </c>
      <c r="BM16" s="50">
        <v>56833.16848452</v>
      </c>
      <c r="BN16" s="50">
        <v>237010.06145744</v>
      </c>
      <c r="BO16" s="50">
        <v>1579132.8215753098</v>
      </c>
      <c r="BP16" s="50">
        <v>79939.243878359994</v>
      </c>
      <c r="BQ16" s="50">
        <v>57207.379675260003</v>
      </c>
      <c r="BR16" s="50">
        <v>269077.31081423</v>
      </c>
      <c r="BS16" s="50">
        <v>63056.345327480005</v>
      </c>
      <c r="BT16" s="50">
        <v>57202.547260449996</v>
      </c>
      <c r="BU16" s="50">
        <v>206994.34238238001</v>
      </c>
      <c r="BV16" s="50">
        <v>88317.457990580006</v>
      </c>
      <c r="BW16" s="50">
        <v>53956.466853190002</v>
      </c>
      <c r="BX16" s="50">
        <v>181088.79711327999</v>
      </c>
      <c r="BY16" s="50">
        <v>105694.80276950999</v>
      </c>
      <c r="BZ16" s="50">
        <v>51789.212738290007</v>
      </c>
      <c r="CA16" s="50">
        <v>235649.42294960999</v>
      </c>
      <c r="CB16" s="50">
        <v>1449973.3297526201</v>
      </c>
      <c r="CD16" s="46"/>
      <c r="CE16" s="47"/>
    </row>
    <row r="17" spans="1:83" x14ac:dyDescent="0.2">
      <c r="A17" s="10" t="s">
        <v>17</v>
      </c>
      <c r="B17" s="11" t="s">
        <v>18</v>
      </c>
      <c r="C17" s="50">
        <v>5846.5244765643829</v>
      </c>
      <c r="D17" s="50">
        <v>2528.3870318007398</v>
      </c>
      <c r="E17" s="50">
        <v>7983.2248478672673</v>
      </c>
      <c r="F17" s="50">
        <v>3444.6393030828699</v>
      </c>
      <c r="G17" s="50">
        <v>2385.8136202402302</v>
      </c>
      <c r="H17" s="50">
        <v>6629.4881547684508</v>
      </c>
      <c r="I17" s="50">
        <v>3672.576148797184</v>
      </c>
      <c r="J17" s="50">
        <v>2759.1819028484201</v>
      </c>
      <c r="K17" s="50">
        <v>6552.4592409199604</v>
      </c>
      <c r="L17" s="50">
        <v>4335.3192991638898</v>
      </c>
      <c r="M17" s="50">
        <v>3040.80813827064</v>
      </c>
      <c r="N17" s="50">
        <v>9224.1179777159577</v>
      </c>
      <c r="O17" s="50">
        <v>58402.540142039979</v>
      </c>
      <c r="P17" s="50" t="s">
        <v>312</v>
      </c>
      <c r="Q17" s="50" t="s">
        <v>312</v>
      </c>
      <c r="R17" s="50" t="s">
        <v>312</v>
      </c>
      <c r="S17" s="50" t="s">
        <v>312</v>
      </c>
      <c r="T17" s="50" t="s">
        <v>312</v>
      </c>
      <c r="U17" s="50" t="s">
        <v>312</v>
      </c>
      <c r="V17" s="50" t="s">
        <v>312</v>
      </c>
      <c r="W17" s="50" t="s">
        <v>312</v>
      </c>
      <c r="X17" s="50" t="s">
        <v>312</v>
      </c>
      <c r="Y17" s="50" t="s">
        <v>312</v>
      </c>
      <c r="Z17" s="50" t="s">
        <v>312</v>
      </c>
      <c r="AA17" s="50" t="s">
        <v>312</v>
      </c>
      <c r="AB17" s="50" t="s">
        <v>312</v>
      </c>
      <c r="AC17" s="50" t="s">
        <v>312</v>
      </c>
      <c r="AD17" s="50" t="s">
        <v>312</v>
      </c>
      <c r="AE17" s="50" t="s">
        <v>312</v>
      </c>
      <c r="AF17" s="50" t="s">
        <v>312</v>
      </c>
      <c r="AG17" s="50" t="s">
        <v>312</v>
      </c>
      <c r="AH17" s="50" t="s">
        <v>312</v>
      </c>
      <c r="AI17" s="50" t="s">
        <v>312</v>
      </c>
      <c r="AJ17" s="50" t="s">
        <v>312</v>
      </c>
      <c r="AK17" s="50" t="s">
        <v>312</v>
      </c>
      <c r="AL17" s="50" t="s">
        <v>312</v>
      </c>
      <c r="AM17" s="50" t="s">
        <v>312</v>
      </c>
      <c r="AN17" s="50" t="s">
        <v>312</v>
      </c>
      <c r="AO17" s="50" t="s">
        <v>312</v>
      </c>
      <c r="AP17" s="50" t="s">
        <v>312</v>
      </c>
      <c r="AQ17" s="50" t="s">
        <v>312</v>
      </c>
      <c r="AR17" s="50" t="s">
        <v>312</v>
      </c>
      <c r="AS17" s="50" t="s">
        <v>312</v>
      </c>
      <c r="AT17" s="50" t="s">
        <v>312</v>
      </c>
      <c r="AU17" s="50" t="s">
        <v>312</v>
      </c>
      <c r="AV17" s="50" t="s">
        <v>312</v>
      </c>
      <c r="AW17" s="50" t="s">
        <v>312</v>
      </c>
      <c r="AX17" s="50" t="s">
        <v>312</v>
      </c>
      <c r="AY17" s="50" t="s">
        <v>312</v>
      </c>
      <c r="AZ17" s="50" t="s">
        <v>312</v>
      </c>
      <c r="BA17" s="50" t="s">
        <v>312</v>
      </c>
      <c r="BB17" s="50" t="s">
        <v>312</v>
      </c>
      <c r="BC17" s="50" t="s">
        <v>312</v>
      </c>
      <c r="BD17" s="50" t="s">
        <v>312</v>
      </c>
      <c r="BE17" s="50" t="s">
        <v>312</v>
      </c>
      <c r="BF17" s="50" t="s">
        <v>312</v>
      </c>
      <c r="BG17" s="50" t="s">
        <v>312</v>
      </c>
      <c r="BH17" s="50" t="s">
        <v>312</v>
      </c>
      <c r="BI17" s="50" t="s">
        <v>312</v>
      </c>
      <c r="BJ17" s="50" t="s">
        <v>312</v>
      </c>
      <c r="BK17" s="50" t="s">
        <v>312</v>
      </c>
      <c r="BL17" s="50" t="s">
        <v>312</v>
      </c>
      <c r="BM17" s="50" t="s">
        <v>312</v>
      </c>
      <c r="BN17" s="50" t="s">
        <v>312</v>
      </c>
      <c r="BO17" s="50" t="s">
        <v>312</v>
      </c>
      <c r="BP17" s="50" t="s">
        <v>312</v>
      </c>
      <c r="BQ17" s="50" t="s">
        <v>312</v>
      </c>
      <c r="BR17" s="50" t="s">
        <v>312</v>
      </c>
      <c r="BS17" s="50" t="s">
        <v>312</v>
      </c>
      <c r="BT17" s="50" t="s">
        <v>312</v>
      </c>
      <c r="BU17" s="50" t="s">
        <v>312</v>
      </c>
      <c r="BV17" s="50" t="s">
        <v>312</v>
      </c>
      <c r="BW17" s="50" t="s">
        <v>312</v>
      </c>
      <c r="BX17" s="50" t="s">
        <v>312</v>
      </c>
      <c r="BY17" s="50" t="s">
        <v>312</v>
      </c>
      <c r="BZ17" s="50" t="s">
        <v>312</v>
      </c>
      <c r="CA17" s="50" t="s">
        <v>312</v>
      </c>
      <c r="CB17" s="50" t="s">
        <v>312</v>
      </c>
      <c r="CD17" s="46"/>
      <c r="CE17" s="47"/>
    </row>
    <row r="18" spans="1:83" x14ac:dyDescent="0.2">
      <c r="A18" s="8" t="s">
        <v>19</v>
      </c>
      <c r="B18" s="9" t="s">
        <v>20</v>
      </c>
      <c r="C18" s="50" t="s">
        <v>312</v>
      </c>
      <c r="D18" s="50" t="s">
        <v>312</v>
      </c>
      <c r="E18" s="50" t="s">
        <v>312</v>
      </c>
      <c r="F18" s="50" t="s">
        <v>312</v>
      </c>
      <c r="G18" s="50" t="s">
        <v>312</v>
      </c>
      <c r="H18" s="50" t="s">
        <v>312</v>
      </c>
      <c r="I18" s="50" t="s">
        <v>312</v>
      </c>
      <c r="J18" s="50" t="s">
        <v>312</v>
      </c>
      <c r="K18" s="50" t="s">
        <v>312</v>
      </c>
      <c r="L18" s="50" t="s">
        <v>312</v>
      </c>
      <c r="M18" s="50" t="s">
        <v>312</v>
      </c>
      <c r="N18" s="50" t="s">
        <v>312</v>
      </c>
      <c r="O18" s="50" t="s">
        <v>312</v>
      </c>
      <c r="P18" s="50" t="s">
        <v>312</v>
      </c>
      <c r="Q18" s="50" t="s">
        <v>312</v>
      </c>
      <c r="R18" s="50" t="s">
        <v>312</v>
      </c>
      <c r="S18" s="50" t="s">
        <v>312</v>
      </c>
      <c r="T18" s="50" t="s">
        <v>312</v>
      </c>
      <c r="U18" s="50" t="s">
        <v>312</v>
      </c>
      <c r="V18" s="50" t="s">
        <v>312</v>
      </c>
      <c r="W18" s="50" t="s">
        <v>312</v>
      </c>
      <c r="X18" s="50" t="s">
        <v>312</v>
      </c>
      <c r="Y18" s="50" t="s">
        <v>312</v>
      </c>
      <c r="Z18" s="50" t="s">
        <v>312</v>
      </c>
      <c r="AA18" s="50" t="s">
        <v>312</v>
      </c>
      <c r="AB18" s="50" t="s">
        <v>312</v>
      </c>
      <c r="AC18" s="50" t="s">
        <v>312</v>
      </c>
      <c r="AD18" s="50" t="s">
        <v>312</v>
      </c>
      <c r="AE18" s="50" t="s">
        <v>312</v>
      </c>
      <c r="AF18" s="50" t="s">
        <v>312</v>
      </c>
      <c r="AG18" s="50" t="s">
        <v>312</v>
      </c>
      <c r="AH18" s="50" t="s">
        <v>312</v>
      </c>
      <c r="AI18" s="50" t="s">
        <v>312</v>
      </c>
      <c r="AJ18" s="50" t="s">
        <v>312</v>
      </c>
      <c r="AK18" s="50" t="s">
        <v>312</v>
      </c>
      <c r="AL18" s="50" t="s">
        <v>312</v>
      </c>
      <c r="AM18" s="50" t="s">
        <v>312</v>
      </c>
      <c r="AN18" s="50" t="s">
        <v>312</v>
      </c>
      <c r="AO18" s="50" t="s">
        <v>312</v>
      </c>
      <c r="AP18" s="50" t="s">
        <v>312</v>
      </c>
      <c r="AQ18" s="50" t="s">
        <v>312</v>
      </c>
      <c r="AR18" s="50" t="s">
        <v>312</v>
      </c>
      <c r="AS18" s="50" t="s">
        <v>312</v>
      </c>
      <c r="AT18" s="50" t="s">
        <v>312</v>
      </c>
      <c r="AU18" s="50" t="s">
        <v>312</v>
      </c>
      <c r="AV18" s="50" t="s">
        <v>312</v>
      </c>
      <c r="AW18" s="50" t="s">
        <v>312</v>
      </c>
      <c r="AX18" s="50" t="s">
        <v>312</v>
      </c>
      <c r="AY18" s="50" t="s">
        <v>312</v>
      </c>
      <c r="AZ18" s="50" t="s">
        <v>312</v>
      </c>
      <c r="BA18" s="50" t="s">
        <v>312</v>
      </c>
      <c r="BB18" s="50" t="s">
        <v>312</v>
      </c>
      <c r="BC18" s="50" t="s">
        <v>312</v>
      </c>
      <c r="BD18" s="50" t="s">
        <v>312</v>
      </c>
      <c r="BE18" s="50" t="s">
        <v>312</v>
      </c>
      <c r="BF18" s="50" t="s">
        <v>312</v>
      </c>
      <c r="BG18" s="50" t="s">
        <v>312</v>
      </c>
      <c r="BH18" s="50" t="s">
        <v>312</v>
      </c>
      <c r="BI18" s="50" t="s">
        <v>312</v>
      </c>
      <c r="BJ18" s="50" t="s">
        <v>312</v>
      </c>
      <c r="BK18" s="50" t="s">
        <v>312</v>
      </c>
      <c r="BL18" s="50" t="s">
        <v>312</v>
      </c>
      <c r="BM18" s="50" t="s">
        <v>312</v>
      </c>
      <c r="BN18" s="50" t="s">
        <v>312</v>
      </c>
      <c r="BO18" s="50" t="s">
        <v>312</v>
      </c>
      <c r="BP18" s="50" t="s">
        <v>312</v>
      </c>
      <c r="BQ18" s="50" t="s">
        <v>312</v>
      </c>
      <c r="BR18" s="50" t="s">
        <v>312</v>
      </c>
      <c r="BS18" s="50" t="s">
        <v>312</v>
      </c>
      <c r="BT18" s="50" t="s">
        <v>312</v>
      </c>
      <c r="BU18" s="50" t="s">
        <v>312</v>
      </c>
      <c r="BV18" s="50" t="s">
        <v>312</v>
      </c>
      <c r="BW18" s="50" t="s">
        <v>312</v>
      </c>
      <c r="BX18" s="50" t="s">
        <v>312</v>
      </c>
      <c r="BY18" s="50" t="s">
        <v>312</v>
      </c>
      <c r="BZ18" s="50" t="s">
        <v>312</v>
      </c>
      <c r="CA18" s="50" t="s">
        <v>312</v>
      </c>
      <c r="CB18" s="50" t="s">
        <v>312</v>
      </c>
      <c r="CD18" s="46"/>
      <c r="CE18" s="47"/>
    </row>
    <row r="19" spans="1:83" x14ac:dyDescent="0.2">
      <c r="A19" s="8" t="s">
        <v>21</v>
      </c>
      <c r="B19" s="9" t="s">
        <v>22</v>
      </c>
      <c r="C19" s="50">
        <v>27843.649284889168</v>
      </c>
      <c r="D19" s="50">
        <v>9078.1974287491666</v>
      </c>
      <c r="E19" s="50">
        <v>4145.8321187191668</v>
      </c>
      <c r="F19" s="50">
        <v>3459.5171150558331</v>
      </c>
      <c r="G19" s="50">
        <v>2918.7980553458333</v>
      </c>
      <c r="H19" s="50">
        <v>2733.8518610458336</v>
      </c>
      <c r="I19" s="50">
        <v>2139.2893440458333</v>
      </c>
      <c r="J19" s="50">
        <v>1862.7170601558335</v>
      </c>
      <c r="K19" s="50">
        <v>2029.2211539258333</v>
      </c>
      <c r="L19" s="50">
        <v>1841.2634342358335</v>
      </c>
      <c r="M19" s="50">
        <v>19903.107564655835</v>
      </c>
      <c r="N19" s="50">
        <v>137965.56532797584</v>
      </c>
      <c r="O19" s="50">
        <v>215921.00974880002</v>
      </c>
      <c r="P19" s="50">
        <v>33731.413340476669</v>
      </c>
      <c r="Q19" s="50">
        <v>9671.5176971666679</v>
      </c>
      <c r="R19" s="50">
        <v>5882.357169486666</v>
      </c>
      <c r="S19" s="50">
        <v>4221.2153889033334</v>
      </c>
      <c r="T19" s="50">
        <v>3977.4802993833337</v>
      </c>
      <c r="U19" s="50">
        <v>6787.4594704133315</v>
      </c>
      <c r="V19" s="50">
        <v>10815.54192707</v>
      </c>
      <c r="W19" s="50">
        <v>8954.3778348699998</v>
      </c>
      <c r="X19" s="50">
        <v>8308.8940866699995</v>
      </c>
      <c r="Y19" s="50">
        <v>2069.6843033199998</v>
      </c>
      <c r="Z19" s="50">
        <v>12959.969381450001</v>
      </c>
      <c r="AA19" s="50">
        <v>90942.85583565</v>
      </c>
      <c r="AB19" s="50">
        <v>198322.76673485999</v>
      </c>
      <c r="AC19" s="50">
        <v>63397.166598940006</v>
      </c>
      <c r="AD19" s="50">
        <v>20864.286238900004</v>
      </c>
      <c r="AE19" s="50">
        <v>22843.558957450001</v>
      </c>
      <c r="AF19" s="50">
        <v>14997.839878379997</v>
      </c>
      <c r="AG19" s="50">
        <v>8810.6646519999995</v>
      </c>
      <c r="AH19" s="50">
        <v>14233.27699455</v>
      </c>
      <c r="AI19" s="50">
        <v>11597.463378130005</v>
      </c>
      <c r="AJ19" s="50">
        <v>7236.2070551999968</v>
      </c>
      <c r="AK19" s="50">
        <v>12873.199383439998</v>
      </c>
      <c r="AL19" s="50">
        <v>10148.357023719998</v>
      </c>
      <c r="AM19" s="50">
        <v>25096.309385799996</v>
      </c>
      <c r="AN19" s="50">
        <v>142335.01340331</v>
      </c>
      <c r="AO19" s="50">
        <v>354433.34294981993</v>
      </c>
      <c r="AP19" s="50">
        <v>71591.620217411648</v>
      </c>
      <c r="AQ19" s="50">
        <v>22737.440133461667</v>
      </c>
      <c r="AR19" s="50">
        <v>26868.087526941668</v>
      </c>
      <c r="AS19" s="50">
        <v>13113.829770371665</v>
      </c>
      <c r="AT19" s="50">
        <v>9798.4341327116672</v>
      </c>
      <c r="AU19" s="50">
        <v>15540.852500791669</v>
      </c>
      <c r="AV19" s="50">
        <v>11884.327168511665</v>
      </c>
      <c r="AW19" s="50">
        <v>7690.6345838416673</v>
      </c>
      <c r="AX19" s="50">
        <v>13514.206972521666</v>
      </c>
      <c r="AY19" s="50">
        <v>10701.904347381667</v>
      </c>
      <c r="AZ19" s="50">
        <v>30629.418384851666</v>
      </c>
      <c r="BA19" s="50">
        <v>130489.50943915166</v>
      </c>
      <c r="BB19" s="50">
        <v>364560.26517812005</v>
      </c>
      <c r="BC19" s="50">
        <v>109916.16505090584</v>
      </c>
      <c r="BD19" s="50">
        <v>25445.612122095834</v>
      </c>
      <c r="BE19" s="50">
        <v>27973.123712515837</v>
      </c>
      <c r="BF19" s="50">
        <v>14173.086400675833</v>
      </c>
      <c r="BG19" s="50">
        <v>12834.009793715833</v>
      </c>
      <c r="BH19" s="50">
        <v>17598.793509575837</v>
      </c>
      <c r="BI19" s="50">
        <v>12429.825549095833</v>
      </c>
      <c r="BJ19" s="50">
        <v>8204.1190197358337</v>
      </c>
      <c r="BK19" s="50">
        <v>15006.783249145832</v>
      </c>
      <c r="BL19" s="50">
        <v>11856.428820865834</v>
      </c>
      <c r="BM19" s="50">
        <v>28948.316313475836</v>
      </c>
      <c r="BN19" s="50">
        <v>98957.185749085838</v>
      </c>
      <c r="BO19" s="50">
        <v>383343.44929089001</v>
      </c>
      <c r="BP19" s="50">
        <v>83881.850790787488</v>
      </c>
      <c r="BQ19" s="50">
        <v>24887.130746627499</v>
      </c>
      <c r="BR19" s="50">
        <v>23192.459531687506</v>
      </c>
      <c r="BS19" s="50">
        <v>18289.5176972175</v>
      </c>
      <c r="BT19" s="50">
        <v>11294.093196447497</v>
      </c>
      <c r="BU19" s="50">
        <v>16082.412323237497</v>
      </c>
      <c r="BV19" s="50">
        <v>13660.117813087501</v>
      </c>
      <c r="BW19" s="50">
        <v>7924.4890434374984</v>
      </c>
      <c r="BX19" s="50">
        <v>14207.310095277497</v>
      </c>
      <c r="BY19" s="50">
        <v>12753.310138717496</v>
      </c>
      <c r="BZ19" s="50">
        <v>29873.266005077498</v>
      </c>
      <c r="CA19" s="50">
        <v>106208.15057647751</v>
      </c>
      <c r="CB19" s="50">
        <v>362254.10795807996</v>
      </c>
      <c r="CD19" s="46"/>
      <c r="CE19" s="47"/>
    </row>
    <row r="20" spans="1:83" x14ac:dyDescent="0.2">
      <c r="A20" s="10" t="s">
        <v>23</v>
      </c>
      <c r="B20" s="11" t="s">
        <v>24</v>
      </c>
      <c r="C20" s="50">
        <v>3808.9402030058336</v>
      </c>
      <c r="D20" s="50">
        <v>529.01483715583333</v>
      </c>
      <c r="E20" s="50">
        <v>293.56096500583334</v>
      </c>
      <c r="F20" s="50">
        <v>223.85974745916667</v>
      </c>
      <c r="G20" s="50">
        <v>234.62018045916668</v>
      </c>
      <c r="H20" s="50">
        <v>207.13562345916668</v>
      </c>
      <c r="I20" s="50">
        <v>216.81071652916668</v>
      </c>
      <c r="J20" s="50">
        <v>186.87197552916669</v>
      </c>
      <c r="K20" s="50">
        <v>220.10642152916668</v>
      </c>
      <c r="L20" s="50">
        <v>309.20811151916666</v>
      </c>
      <c r="M20" s="50">
        <v>297.28426851916669</v>
      </c>
      <c r="N20" s="50">
        <v>353.8314755191667</v>
      </c>
      <c r="O20" s="50">
        <v>6881.2445256899991</v>
      </c>
      <c r="P20" s="50">
        <v>10495.72750999</v>
      </c>
      <c r="Q20" s="50">
        <v>1262.7326343300001</v>
      </c>
      <c r="R20" s="50">
        <v>1092.7154549700001</v>
      </c>
      <c r="S20" s="50">
        <v>1684.5717732400001</v>
      </c>
      <c r="T20" s="50">
        <v>1968.2515531600002</v>
      </c>
      <c r="U20" s="50">
        <v>4894.9482659999985</v>
      </c>
      <c r="V20" s="50">
        <v>9318.7991052399993</v>
      </c>
      <c r="W20" s="50">
        <v>7619.6254685499998</v>
      </c>
      <c r="X20" s="50">
        <v>7070.8587323999991</v>
      </c>
      <c r="Y20" s="50">
        <v>1024.70408303</v>
      </c>
      <c r="Z20" s="50">
        <v>509.24505579999999</v>
      </c>
      <c r="AA20" s="50">
        <v>15627.907329380003</v>
      </c>
      <c r="AB20" s="50">
        <v>62570.086966089992</v>
      </c>
      <c r="AC20" s="50">
        <v>23572.595958370002</v>
      </c>
      <c r="AD20" s="50">
        <v>12127.294076310001</v>
      </c>
      <c r="AE20" s="50">
        <v>18592.041495550002</v>
      </c>
      <c r="AF20" s="50">
        <v>11291.066887379997</v>
      </c>
      <c r="AG20" s="50">
        <v>6198.66249006</v>
      </c>
      <c r="AH20" s="50">
        <v>12080.955679749999</v>
      </c>
      <c r="AI20" s="50">
        <v>9777.8756710900052</v>
      </c>
      <c r="AJ20" s="50">
        <v>5847.2592026699967</v>
      </c>
      <c r="AK20" s="50">
        <v>11340.232387779999</v>
      </c>
      <c r="AL20" s="50">
        <v>8522.5401498599967</v>
      </c>
      <c r="AM20" s="50">
        <v>7211.00164589</v>
      </c>
      <c r="AN20" s="50">
        <v>15675.195329920003</v>
      </c>
      <c r="AO20" s="50">
        <v>142236.72097462992</v>
      </c>
      <c r="AP20" s="50">
        <v>26206.396575881656</v>
      </c>
      <c r="AQ20" s="50">
        <v>12007.926723851668</v>
      </c>
      <c r="AR20" s="50">
        <v>21268.49353851167</v>
      </c>
      <c r="AS20" s="50">
        <v>9734.1131752116653</v>
      </c>
      <c r="AT20" s="50">
        <v>7308.628487001668</v>
      </c>
      <c r="AU20" s="50">
        <v>13824.596035801669</v>
      </c>
      <c r="AV20" s="50">
        <v>9638.3056509716662</v>
      </c>
      <c r="AW20" s="50">
        <v>6158.0771358616676</v>
      </c>
      <c r="AX20" s="50">
        <v>12523.157751271667</v>
      </c>
      <c r="AY20" s="50">
        <v>9623.3915928316674</v>
      </c>
      <c r="AZ20" s="50">
        <v>6413.7818724016661</v>
      </c>
      <c r="BA20" s="50">
        <v>15529.502891991664</v>
      </c>
      <c r="BB20" s="50">
        <v>150236.37143182004</v>
      </c>
      <c r="BC20" s="50">
        <v>27392.834831945835</v>
      </c>
      <c r="BD20" s="50">
        <v>13382.554678525834</v>
      </c>
      <c r="BE20" s="50">
        <v>21393.322829635836</v>
      </c>
      <c r="BF20" s="50">
        <v>9979.102741105833</v>
      </c>
      <c r="BG20" s="50">
        <v>8093.9379202958335</v>
      </c>
      <c r="BH20" s="50">
        <v>13870.971951415835</v>
      </c>
      <c r="BI20" s="50">
        <v>9879.7422299858335</v>
      </c>
      <c r="BJ20" s="50">
        <v>6161.7242488958345</v>
      </c>
      <c r="BK20" s="50">
        <v>13097.988341465832</v>
      </c>
      <c r="BL20" s="50">
        <v>10669.741893365834</v>
      </c>
      <c r="BM20" s="50">
        <v>6659.5836538058338</v>
      </c>
      <c r="BN20" s="50">
        <v>16034.405015845834</v>
      </c>
      <c r="BO20" s="50">
        <v>156615.91033628999</v>
      </c>
      <c r="BP20" s="50">
        <v>29108.077366127494</v>
      </c>
      <c r="BQ20" s="50">
        <v>15964.299281207497</v>
      </c>
      <c r="BR20" s="50">
        <v>19009.730994587506</v>
      </c>
      <c r="BS20" s="50">
        <v>15016.707680487501</v>
      </c>
      <c r="BT20" s="50">
        <v>8426.0834630274967</v>
      </c>
      <c r="BU20" s="50">
        <v>13732.969641407497</v>
      </c>
      <c r="BV20" s="50">
        <v>11729.617623527502</v>
      </c>
      <c r="BW20" s="50">
        <v>6334.0847075474976</v>
      </c>
      <c r="BX20" s="50">
        <v>13381.800288517497</v>
      </c>
      <c r="BY20" s="50">
        <v>11348.503271607497</v>
      </c>
      <c r="BZ20" s="50">
        <v>6829.3109168875017</v>
      </c>
      <c r="CA20" s="50">
        <v>17051.0205846875</v>
      </c>
      <c r="CB20" s="50">
        <v>167932.20581961999</v>
      </c>
      <c r="CD20" s="46"/>
      <c r="CE20" s="47"/>
    </row>
    <row r="21" spans="1:83" x14ac:dyDescent="0.2">
      <c r="A21" s="10" t="s">
        <v>25</v>
      </c>
      <c r="B21" s="11" t="s">
        <v>26</v>
      </c>
      <c r="C21" s="50">
        <v>24033.867466243333</v>
      </c>
      <c r="D21" s="50">
        <v>8548.3409759533333</v>
      </c>
      <c r="E21" s="50">
        <v>3851.4295380733333</v>
      </c>
      <c r="F21" s="50">
        <v>3235.162718723333</v>
      </c>
      <c r="G21" s="50">
        <v>2683.6832260133333</v>
      </c>
      <c r="H21" s="50">
        <v>2526.2215887133334</v>
      </c>
      <c r="I21" s="50">
        <v>1922.02258345</v>
      </c>
      <c r="J21" s="50">
        <v>1675.38904056</v>
      </c>
      <c r="K21" s="50">
        <v>1808.6586883299999</v>
      </c>
      <c r="L21" s="50">
        <v>1531.5867845633334</v>
      </c>
      <c r="M21" s="50">
        <v>19605.354757983332</v>
      </c>
      <c r="N21" s="50">
        <v>137611.26531430334</v>
      </c>
      <c r="O21" s="50">
        <v>209032.98268291002</v>
      </c>
      <c r="P21" s="50">
        <v>23234.004265536667</v>
      </c>
      <c r="Q21" s="50">
        <v>8408.4332478866672</v>
      </c>
      <c r="R21" s="50">
        <v>4789.5372994266663</v>
      </c>
      <c r="S21" s="50">
        <v>2536.2853445333335</v>
      </c>
      <c r="T21" s="50">
        <v>2009.1047038933334</v>
      </c>
      <c r="U21" s="50">
        <v>1892.1046110133334</v>
      </c>
      <c r="V21" s="50">
        <v>1496.2398705800001</v>
      </c>
      <c r="W21" s="50">
        <v>1334.24920112</v>
      </c>
      <c r="X21" s="50">
        <v>1236.92309159</v>
      </c>
      <c r="Y21" s="50">
        <v>1044.9799004900001</v>
      </c>
      <c r="Z21" s="50">
        <v>12450.72397655</v>
      </c>
      <c r="AA21" s="50">
        <v>75314.318052930001</v>
      </c>
      <c r="AB21" s="50">
        <v>135746.90356554999</v>
      </c>
      <c r="AC21" s="50">
        <v>39824.185753800004</v>
      </c>
      <c r="AD21" s="50">
        <v>8736.6564245900008</v>
      </c>
      <c r="AE21" s="50">
        <v>4251.1607263000005</v>
      </c>
      <c r="AF21" s="50">
        <v>3706.4929655800001</v>
      </c>
      <c r="AG21" s="50">
        <v>2611.5617501900001</v>
      </c>
      <c r="AH21" s="50">
        <v>2152.1667400900001</v>
      </c>
      <c r="AI21" s="50">
        <v>1819.0585443800003</v>
      </c>
      <c r="AJ21" s="50">
        <v>1388.83970374</v>
      </c>
      <c r="AK21" s="50">
        <v>1532.77708489</v>
      </c>
      <c r="AL21" s="50">
        <v>1625.6598615100002</v>
      </c>
      <c r="AM21" s="50">
        <v>17885.069375849998</v>
      </c>
      <c r="AN21" s="50">
        <v>126659.58564845</v>
      </c>
      <c r="AO21" s="50">
        <v>212193.21457936999</v>
      </c>
      <c r="AP21" s="50">
        <v>45384.698037789996</v>
      </c>
      <c r="AQ21" s="50">
        <v>10729.28141125</v>
      </c>
      <c r="AR21" s="50">
        <v>5598.9130860400001</v>
      </c>
      <c r="AS21" s="50">
        <v>3378.9758944900004</v>
      </c>
      <c r="AT21" s="50">
        <v>2489.1795759500001</v>
      </c>
      <c r="AU21" s="50">
        <v>1715.8407516500001</v>
      </c>
      <c r="AV21" s="50">
        <v>2245.35547017</v>
      </c>
      <c r="AW21" s="50">
        <v>1532.2270661599998</v>
      </c>
      <c r="AX21" s="50">
        <v>990.54012033999993</v>
      </c>
      <c r="AY21" s="50">
        <v>1078.3699274199998</v>
      </c>
      <c r="AZ21" s="50">
        <v>24214.927336420002</v>
      </c>
      <c r="BA21" s="50">
        <v>114959.68382152999</v>
      </c>
      <c r="BB21" s="50">
        <v>214317.99249921</v>
      </c>
      <c r="BC21" s="50">
        <v>82522.647463660003</v>
      </c>
      <c r="BD21" s="50">
        <v>12062.699095580001</v>
      </c>
      <c r="BE21" s="50">
        <v>6579.0744220699999</v>
      </c>
      <c r="BF21" s="50">
        <v>4193.0267631800007</v>
      </c>
      <c r="BG21" s="50">
        <v>4739.7703293200002</v>
      </c>
      <c r="BH21" s="50">
        <v>3727.61463172</v>
      </c>
      <c r="BI21" s="50">
        <v>2549.91259025</v>
      </c>
      <c r="BJ21" s="50">
        <v>2041.62604444</v>
      </c>
      <c r="BK21" s="50">
        <v>1907.85656842</v>
      </c>
      <c r="BL21" s="50">
        <v>1186.0830654000001</v>
      </c>
      <c r="BM21" s="50">
        <v>22287.337409380001</v>
      </c>
      <c r="BN21" s="50">
        <v>82922.506979619997</v>
      </c>
      <c r="BO21" s="50">
        <v>226720.15536304002</v>
      </c>
      <c r="BP21" s="50">
        <v>54772.89908137</v>
      </c>
      <c r="BQ21" s="50">
        <v>8921.8070977499992</v>
      </c>
      <c r="BR21" s="50">
        <v>4182.3280043700006</v>
      </c>
      <c r="BS21" s="50">
        <v>3272.5541156499999</v>
      </c>
      <c r="BT21" s="50">
        <v>2867.1208853900002</v>
      </c>
      <c r="BU21" s="50">
        <v>2349.0963054200001</v>
      </c>
      <c r="BV21" s="50">
        <v>1929.3868773199999</v>
      </c>
      <c r="BW21" s="50">
        <v>1590.0134825</v>
      </c>
      <c r="BX21" s="50">
        <v>824.73555630999988</v>
      </c>
      <c r="BY21" s="50">
        <v>1404.3307926599998</v>
      </c>
      <c r="BZ21" s="50">
        <v>23043.683471369997</v>
      </c>
      <c r="CA21" s="50">
        <v>89156.486719050008</v>
      </c>
      <c r="CB21" s="50">
        <v>194314.44238915999</v>
      </c>
      <c r="CD21" s="46"/>
      <c r="CE21" s="47"/>
    </row>
    <row r="22" spans="1:83" x14ac:dyDescent="0.2">
      <c r="A22" s="10" t="s">
        <v>27</v>
      </c>
      <c r="B22" s="11" t="s">
        <v>28</v>
      </c>
      <c r="C22" s="50" t="s">
        <v>312</v>
      </c>
      <c r="D22" s="50" t="s">
        <v>312</v>
      </c>
      <c r="E22" s="50" t="s">
        <v>312</v>
      </c>
      <c r="F22" s="50" t="s">
        <v>312</v>
      </c>
      <c r="G22" s="50" t="s">
        <v>312</v>
      </c>
      <c r="H22" s="50" t="s">
        <v>312</v>
      </c>
      <c r="I22" s="50" t="s">
        <v>312</v>
      </c>
      <c r="J22" s="50" t="s">
        <v>312</v>
      </c>
      <c r="K22" s="50" t="s">
        <v>312</v>
      </c>
      <c r="L22" s="50" t="s">
        <v>312</v>
      </c>
      <c r="M22" s="50" t="s">
        <v>312</v>
      </c>
      <c r="N22" s="50" t="s">
        <v>312</v>
      </c>
      <c r="O22" s="50" t="s">
        <v>312</v>
      </c>
      <c r="P22" s="50" t="s">
        <v>312</v>
      </c>
      <c r="Q22" s="50" t="s">
        <v>312</v>
      </c>
      <c r="R22" s="50" t="s">
        <v>312</v>
      </c>
      <c r="S22" s="50" t="s">
        <v>312</v>
      </c>
      <c r="T22" s="50" t="s">
        <v>312</v>
      </c>
      <c r="U22" s="50" t="s">
        <v>312</v>
      </c>
      <c r="V22" s="50" t="s">
        <v>312</v>
      </c>
      <c r="W22" s="50" t="s">
        <v>312</v>
      </c>
      <c r="X22" s="50" t="s">
        <v>312</v>
      </c>
      <c r="Y22" s="50" t="s">
        <v>312</v>
      </c>
      <c r="Z22" s="50" t="s">
        <v>312</v>
      </c>
      <c r="AA22" s="50" t="s">
        <v>312</v>
      </c>
      <c r="AB22" s="50" t="s">
        <v>312</v>
      </c>
      <c r="AC22" s="50" t="s">
        <v>312</v>
      </c>
      <c r="AD22" s="50" t="s">
        <v>312</v>
      </c>
      <c r="AE22" s="50" t="s">
        <v>312</v>
      </c>
      <c r="AF22" s="50" t="s">
        <v>312</v>
      </c>
      <c r="AG22" s="50" t="s">
        <v>312</v>
      </c>
      <c r="AH22" s="50" t="s">
        <v>312</v>
      </c>
      <c r="AI22" s="50" t="s">
        <v>312</v>
      </c>
      <c r="AJ22" s="50" t="s">
        <v>312</v>
      </c>
      <c r="AK22" s="50" t="s">
        <v>312</v>
      </c>
      <c r="AL22" s="50" t="s">
        <v>312</v>
      </c>
      <c r="AM22" s="50" t="s">
        <v>312</v>
      </c>
      <c r="AN22" s="50" t="s">
        <v>312</v>
      </c>
      <c r="AO22" s="50" t="s">
        <v>312</v>
      </c>
      <c r="AP22" s="50" t="s">
        <v>312</v>
      </c>
      <c r="AQ22" s="50" t="s">
        <v>312</v>
      </c>
      <c r="AR22" s="50" t="s">
        <v>312</v>
      </c>
      <c r="AS22" s="50" t="s">
        <v>312</v>
      </c>
      <c r="AT22" s="50" t="s">
        <v>312</v>
      </c>
      <c r="AU22" s="50" t="s">
        <v>312</v>
      </c>
      <c r="AV22" s="50" t="s">
        <v>312</v>
      </c>
      <c r="AW22" s="50" t="s">
        <v>312</v>
      </c>
      <c r="AX22" s="50" t="s">
        <v>312</v>
      </c>
      <c r="AY22" s="50" t="s">
        <v>312</v>
      </c>
      <c r="AZ22" s="50" t="s">
        <v>312</v>
      </c>
      <c r="BA22" s="50" t="s">
        <v>312</v>
      </c>
      <c r="BB22" s="50" t="s">
        <v>312</v>
      </c>
      <c r="BC22" s="50" t="s">
        <v>312</v>
      </c>
      <c r="BD22" s="50" t="s">
        <v>312</v>
      </c>
      <c r="BE22" s="50" t="s">
        <v>312</v>
      </c>
      <c r="BF22" s="50" t="s">
        <v>312</v>
      </c>
      <c r="BG22" s="50" t="s">
        <v>312</v>
      </c>
      <c r="BH22" s="50" t="s">
        <v>312</v>
      </c>
      <c r="BI22" s="50" t="s">
        <v>312</v>
      </c>
      <c r="BJ22" s="50" t="s">
        <v>312</v>
      </c>
      <c r="BK22" s="50" t="s">
        <v>312</v>
      </c>
      <c r="BL22" s="50" t="s">
        <v>312</v>
      </c>
      <c r="BM22" s="50" t="s">
        <v>312</v>
      </c>
      <c r="BN22" s="50" t="s">
        <v>312</v>
      </c>
      <c r="BO22" s="50" t="s">
        <v>312</v>
      </c>
      <c r="BP22" s="50" t="s">
        <v>312</v>
      </c>
      <c r="BQ22" s="50" t="s">
        <v>312</v>
      </c>
      <c r="BR22" s="50" t="s">
        <v>312</v>
      </c>
      <c r="BS22" s="50" t="s">
        <v>312</v>
      </c>
      <c r="BT22" s="50" t="s">
        <v>312</v>
      </c>
      <c r="BU22" s="50" t="s">
        <v>312</v>
      </c>
      <c r="BV22" s="50" t="s">
        <v>312</v>
      </c>
      <c r="BW22" s="50" t="s">
        <v>312</v>
      </c>
      <c r="BX22" s="50" t="s">
        <v>312</v>
      </c>
      <c r="BY22" s="50" t="s">
        <v>312</v>
      </c>
      <c r="BZ22" s="50" t="s">
        <v>312</v>
      </c>
      <c r="CA22" s="50" t="s">
        <v>312</v>
      </c>
      <c r="CB22" s="50" t="s">
        <v>312</v>
      </c>
      <c r="CD22" s="46"/>
      <c r="CE22" s="47"/>
    </row>
    <row r="23" spans="1:83" x14ac:dyDescent="0.2">
      <c r="A23" s="10" t="s">
        <v>29</v>
      </c>
      <c r="B23" s="11" t="s">
        <v>30</v>
      </c>
      <c r="C23" s="50" t="s">
        <v>312</v>
      </c>
      <c r="D23" s="50" t="s">
        <v>312</v>
      </c>
      <c r="E23" s="50" t="s">
        <v>312</v>
      </c>
      <c r="F23" s="50" t="s">
        <v>312</v>
      </c>
      <c r="G23" s="50" t="s">
        <v>312</v>
      </c>
      <c r="H23" s="50" t="s">
        <v>312</v>
      </c>
      <c r="I23" s="50" t="s">
        <v>312</v>
      </c>
      <c r="J23" s="50" t="s">
        <v>312</v>
      </c>
      <c r="K23" s="50" t="s">
        <v>312</v>
      </c>
      <c r="L23" s="50" t="s">
        <v>312</v>
      </c>
      <c r="M23" s="50" t="s">
        <v>312</v>
      </c>
      <c r="N23" s="50" t="s">
        <v>312</v>
      </c>
      <c r="O23" s="50" t="s">
        <v>312</v>
      </c>
      <c r="P23" s="50" t="s">
        <v>312</v>
      </c>
      <c r="Q23" s="50" t="s">
        <v>312</v>
      </c>
      <c r="R23" s="50" t="s">
        <v>312</v>
      </c>
      <c r="S23" s="50" t="s">
        <v>312</v>
      </c>
      <c r="T23" s="50" t="s">
        <v>312</v>
      </c>
      <c r="U23" s="50" t="s">
        <v>312</v>
      </c>
      <c r="V23" s="50" t="s">
        <v>312</v>
      </c>
      <c r="W23" s="50" t="s">
        <v>312</v>
      </c>
      <c r="X23" s="50" t="s">
        <v>312</v>
      </c>
      <c r="Y23" s="50" t="s">
        <v>312</v>
      </c>
      <c r="Z23" s="50" t="s">
        <v>312</v>
      </c>
      <c r="AA23" s="50" t="s">
        <v>312</v>
      </c>
      <c r="AB23" s="50" t="s">
        <v>312</v>
      </c>
      <c r="AC23" s="50" t="s">
        <v>312</v>
      </c>
      <c r="AD23" s="50" t="s">
        <v>312</v>
      </c>
      <c r="AE23" s="50" t="s">
        <v>312</v>
      </c>
      <c r="AF23" s="50" t="s">
        <v>312</v>
      </c>
      <c r="AG23" s="50" t="s">
        <v>312</v>
      </c>
      <c r="AH23" s="50" t="s">
        <v>312</v>
      </c>
      <c r="AI23" s="50" t="s">
        <v>312</v>
      </c>
      <c r="AJ23" s="50" t="s">
        <v>312</v>
      </c>
      <c r="AK23" s="50" t="s">
        <v>312</v>
      </c>
      <c r="AL23" s="50" t="s">
        <v>312</v>
      </c>
      <c r="AM23" s="50" t="s">
        <v>312</v>
      </c>
      <c r="AN23" s="50" t="s">
        <v>312</v>
      </c>
      <c r="AO23" s="50" t="s">
        <v>312</v>
      </c>
      <c r="AP23" s="50" t="s">
        <v>312</v>
      </c>
      <c r="AQ23" s="50" t="s">
        <v>312</v>
      </c>
      <c r="AR23" s="50" t="s">
        <v>312</v>
      </c>
      <c r="AS23" s="50" t="s">
        <v>312</v>
      </c>
      <c r="AT23" s="50" t="s">
        <v>312</v>
      </c>
      <c r="AU23" s="50" t="s">
        <v>312</v>
      </c>
      <c r="AV23" s="50" t="s">
        <v>312</v>
      </c>
      <c r="AW23" s="50" t="s">
        <v>312</v>
      </c>
      <c r="AX23" s="50" t="s">
        <v>312</v>
      </c>
      <c r="AY23" s="50" t="s">
        <v>312</v>
      </c>
      <c r="AZ23" s="50" t="s">
        <v>312</v>
      </c>
      <c r="BA23" s="50" t="s">
        <v>312</v>
      </c>
      <c r="BB23" s="50" t="s">
        <v>312</v>
      </c>
      <c r="BC23" s="50" t="s">
        <v>312</v>
      </c>
      <c r="BD23" s="50" t="s">
        <v>312</v>
      </c>
      <c r="BE23" s="50" t="s">
        <v>312</v>
      </c>
      <c r="BF23" s="50" t="s">
        <v>312</v>
      </c>
      <c r="BG23" s="50" t="s">
        <v>312</v>
      </c>
      <c r="BH23" s="50" t="s">
        <v>312</v>
      </c>
      <c r="BI23" s="50" t="s">
        <v>312</v>
      </c>
      <c r="BJ23" s="50" t="s">
        <v>312</v>
      </c>
      <c r="BK23" s="50" t="s">
        <v>312</v>
      </c>
      <c r="BL23" s="50" t="s">
        <v>312</v>
      </c>
      <c r="BM23" s="50" t="s">
        <v>312</v>
      </c>
      <c r="BN23" s="50" t="s">
        <v>312</v>
      </c>
      <c r="BO23" s="50" t="s">
        <v>312</v>
      </c>
      <c r="BP23" s="50" t="s">
        <v>312</v>
      </c>
      <c r="BQ23" s="50" t="s">
        <v>312</v>
      </c>
      <c r="BR23" s="50" t="s">
        <v>312</v>
      </c>
      <c r="BS23" s="50" t="s">
        <v>312</v>
      </c>
      <c r="BT23" s="50" t="s">
        <v>312</v>
      </c>
      <c r="BU23" s="50" t="s">
        <v>312</v>
      </c>
      <c r="BV23" s="50" t="s">
        <v>312</v>
      </c>
      <c r="BW23" s="50" t="s">
        <v>312</v>
      </c>
      <c r="BX23" s="50" t="s">
        <v>312</v>
      </c>
      <c r="BY23" s="50" t="s">
        <v>312</v>
      </c>
      <c r="BZ23" s="50" t="s">
        <v>312</v>
      </c>
      <c r="CA23" s="50" t="s">
        <v>312</v>
      </c>
      <c r="CB23" s="50" t="s">
        <v>312</v>
      </c>
      <c r="CD23" s="46"/>
      <c r="CE23" s="47"/>
    </row>
    <row r="24" spans="1:83" x14ac:dyDescent="0.2">
      <c r="A24" s="10" t="s">
        <v>31</v>
      </c>
      <c r="B24" s="11" t="s">
        <v>32</v>
      </c>
      <c r="C24" s="50">
        <v>0.84161564</v>
      </c>
      <c r="D24" s="50">
        <v>0.84161564</v>
      </c>
      <c r="E24" s="50">
        <v>0.84161564</v>
      </c>
      <c r="F24" s="50">
        <v>0.49464887333333335</v>
      </c>
      <c r="G24" s="50">
        <v>0.49464887333333335</v>
      </c>
      <c r="H24" s="50">
        <v>0.49464887333333335</v>
      </c>
      <c r="I24" s="50">
        <v>0.45604406666666664</v>
      </c>
      <c r="J24" s="50">
        <v>0.45604406666666664</v>
      </c>
      <c r="K24" s="50">
        <v>0.45604406666666664</v>
      </c>
      <c r="L24" s="50">
        <v>0.46853815333333337</v>
      </c>
      <c r="M24" s="50">
        <v>0.46853815333333337</v>
      </c>
      <c r="N24" s="50">
        <v>0.46853815333333337</v>
      </c>
      <c r="O24" s="50">
        <v>6.7825402000000015</v>
      </c>
      <c r="P24" s="50">
        <v>1.6815649500000001</v>
      </c>
      <c r="Q24" s="50">
        <v>0.35181495000000002</v>
      </c>
      <c r="R24" s="50">
        <v>0.10441509000000002</v>
      </c>
      <c r="S24" s="50">
        <v>0.35827112999999999</v>
      </c>
      <c r="T24" s="50">
        <v>0.12404233000000001</v>
      </c>
      <c r="U24" s="50">
        <v>0.40659340000000005</v>
      </c>
      <c r="V24" s="50">
        <v>0.50295124999999996</v>
      </c>
      <c r="W24" s="50">
        <v>0.50316519999999998</v>
      </c>
      <c r="X24" s="50">
        <v>1.1122626799999999</v>
      </c>
      <c r="Y24" s="50">
        <v>3.1980000000000002E-4</v>
      </c>
      <c r="Z24" s="50">
        <v>3.4910000000000003E-4</v>
      </c>
      <c r="AA24" s="50">
        <v>0.63045333999999997</v>
      </c>
      <c r="AB24" s="50">
        <v>5.7762032199999993</v>
      </c>
      <c r="AC24" s="50">
        <v>0.38488676999999999</v>
      </c>
      <c r="AD24" s="50">
        <v>0.33573799999999998</v>
      </c>
      <c r="AE24" s="50">
        <v>0.35673559999999999</v>
      </c>
      <c r="AF24" s="50">
        <v>0.28002542000000002</v>
      </c>
      <c r="AG24" s="50">
        <v>0.44041175000000005</v>
      </c>
      <c r="AH24" s="50">
        <v>0.15457471</v>
      </c>
      <c r="AI24" s="50">
        <v>0.52916266000000001</v>
      </c>
      <c r="AJ24" s="50">
        <v>0.10814879000000001</v>
      </c>
      <c r="AK24" s="50">
        <v>0.18991077000000001</v>
      </c>
      <c r="AL24" s="50">
        <v>0.15701234999999997</v>
      </c>
      <c r="AM24" s="50">
        <v>0.23836406000000002</v>
      </c>
      <c r="AN24" s="50">
        <v>0.23242494</v>
      </c>
      <c r="AO24" s="50">
        <v>3.4073958200000001</v>
      </c>
      <c r="AP24" s="50">
        <v>0.52560373999999999</v>
      </c>
      <c r="AQ24" s="50">
        <v>0.23199836000000001</v>
      </c>
      <c r="AR24" s="50">
        <v>0.68090238999999997</v>
      </c>
      <c r="AS24" s="50">
        <v>0.74070066999999995</v>
      </c>
      <c r="AT24" s="50">
        <v>0.62606975999999981</v>
      </c>
      <c r="AU24" s="50">
        <v>0.41571333999999993</v>
      </c>
      <c r="AV24" s="50">
        <v>0.66604736999999992</v>
      </c>
      <c r="AW24" s="50">
        <v>0.33038181999999999</v>
      </c>
      <c r="AX24" s="50">
        <v>0.50910091000000002</v>
      </c>
      <c r="AY24" s="50">
        <v>0.14282713</v>
      </c>
      <c r="AZ24" s="50">
        <v>0.70917603000000018</v>
      </c>
      <c r="BA24" s="50">
        <v>0.32272563000000004</v>
      </c>
      <c r="BB24" s="50">
        <v>5.9012470899999991</v>
      </c>
      <c r="BC24" s="50">
        <v>0.68275530000000006</v>
      </c>
      <c r="BD24" s="50">
        <v>0.35834799000000001</v>
      </c>
      <c r="BE24" s="50">
        <v>0.72646081000000007</v>
      </c>
      <c r="BF24" s="50">
        <v>0.95689639000000004</v>
      </c>
      <c r="BG24" s="50">
        <v>0.30154410000000004</v>
      </c>
      <c r="BH24" s="50">
        <v>0.20692643999999999</v>
      </c>
      <c r="BI24" s="50">
        <v>0.17072886000000001</v>
      </c>
      <c r="BJ24" s="50">
        <v>0.76872639999999992</v>
      </c>
      <c r="BK24" s="50">
        <v>0.93833926000000001</v>
      </c>
      <c r="BL24" s="50">
        <v>0.60386210000000007</v>
      </c>
      <c r="BM24" s="50">
        <v>1.3952502900000001</v>
      </c>
      <c r="BN24" s="50">
        <v>0.27375361999999998</v>
      </c>
      <c r="BO24" s="50">
        <v>7.3835915600000002</v>
      </c>
      <c r="BP24" s="50">
        <v>0.87434328999999988</v>
      </c>
      <c r="BQ24" s="50">
        <v>1.02436767</v>
      </c>
      <c r="BR24" s="50">
        <v>0.40053273000000006</v>
      </c>
      <c r="BS24" s="50">
        <v>0.25590108</v>
      </c>
      <c r="BT24" s="50">
        <v>0.8888480299999999</v>
      </c>
      <c r="BU24" s="50">
        <v>0.34637640999999997</v>
      </c>
      <c r="BV24" s="50">
        <v>1.11331224</v>
      </c>
      <c r="BW24" s="50">
        <v>0.39085339000000002</v>
      </c>
      <c r="BX24" s="50">
        <v>0.77425045000000015</v>
      </c>
      <c r="BY24" s="50">
        <v>0.47607445000000004</v>
      </c>
      <c r="BZ24" s="50">
        <v>0.27161681999999998</v>
      </c>
      <c r="CA24" s="50">
        <v>0.64327274000000001</v>
      </c>
      <c r="CB24" s="50">
        <v>7.4597492999999977</v>
      </c>
      <c r="CD24" s="46"/>
      <c r="CE24" s="47"/>
    </row>
    <row r="25" spans="1:83" x14ac:dyDescent="0.2">
      <c r="A25" s="8" t="s">
        <v>33</v>
      </c>
      <c r="B25" s="9" t="s">
        <v>34</v>
      </c>
      <c r="C25" s="50">
        <v>224916.03661852641</v>
      </c>
      <c r="D25" s="50">
        <v>197382.4070973568</v>
      </c>
      <c r="E25" s="50">
        <v>199855.58674415917</v>
      </c>
      <c r="F25" s="50">
        <v>220406.81593260478</v>
      </c>
      <c r="G25" s="50">
        <v>211018.91127147328</v>
      </c>
      <c r="H25" s="50">
        <v>194837.69539158439</v>
      </c>
      <c r="I25" s="50">
        <v>189220.9242577152</v>
      </c>
      <c r="J25" s="50">
        <v>232752.1672503966</v>
      </c>
      <c r="K25" s="50">
        <v>225595.69387592055</v>
      </c>
      <c r="L25" s="50">
        <v>258910.62780086647</v>
      </c>
      <c r="M25" s="50">
        <v>235160.45022400736</v>
      </c>
      <c r="N25" s="50">
        <v>237700.9732021986</v>
      </c>
      <c r="O25" s="50">
        <v>2627758.2896668096</v>
      </c>
      <c r="P25" s="50">
        <v>267692.6915089314</v>
      </c>
      <c r="Q25" s="50">
        <v>238506.98982666468</v>
      </c>
      <c r="R25" s="50">
        <v>231827.69655806397</v>
      </c>
      <c r="S25" s="50">
        <v>141049.55262940394</v>
      </c>
      <c r="T25" s="50">
        <v>120116.02545824586</v>
      </c>
      <c r="U25" s="50">
        <v>136192.42666331015</v>
      </c>
      <c r="V25" s="50">
        <v>183070.78315931669</v>
      </c>
      <c r="W25" s="50">
        <v>202372.82418729668</v>
      </c>
      <c r="X25" s="50">
        <v>206747.05376973667</v>
      </c>
      <c r="Y25" s="50">
        <v>207649.20192183001</v>
      </c>
      <c r="Z25" s="50">
        <v>224499.47734308999</v>
      </c>
      <c r="AA25" s="50">
        <v>320529.54162636003</v>
      </c>
      <c r="AB25" s="50">
        <v>2480254.2646522494</v>
      </c>
      <c r="AC25" s="50">
        <v>273601.7880252857</v>
      </c>
      <c r="AD25" s="50">
        <v>224020.50291528119</v>
      </c>
      <c r="AE25" s="50">
        <v>268344.28982870572</v>
      </c>
      <c r="AF25" s="50">
        <v>258854.88942309236</v>
      </c>
      <c r="AG25" s="50">
        <v>253634.66219020236</v>
      </c>
      <c r="AH25" s="50">
        <v>255802.82009639239</v>
      </c>
      <c r="AI25" s="50">
        <v>242371.26237095907</v>
      </c>
      <c r="AJ25" s="50">
        <v>247291.94663834904</v>
      </c>
      <c r="AK25" s="50">
        <v>260866.24253346908</v>
      </c>
      <c r="AL25" s="50">
        <v>273524.91271829908</v>
      </c>
      <c r="AM25" s="50">
        <v>286851.04506217706</v>
      </c>
      <c r="AN25" s="50">
        <v>322064.09581548703</v>
      </c>
      <c r="AO25" s="50">
        <v>3167228.4576177001</v>
      </c>
      <c r="AP25" s="50">
        <v>335061.89718187001</v>
      </c>
      <c r="AQ25" s="50">
        <v>278580.87625359005</v>
      </c>
      <c r="AR25" s="50">
        <v>298412.022250454</v>
      </c>
      <c r="AS25" s="50">
        <v>209015.79070066666</v>
      </c>
      <c r="AT25" s="50">
        <v>228186.62314918669</v>
      </c>
      <c r="AU25" s="50">
        <v>179933.13258958666</v>
      </c>
      <c r="AV25" s="50">
        <v>325125.79482718999</v>
      </c>
      <c r="AW25" s="50">
        <v>300339.79344078002</v>
      </c>
      <c r="AX25" s="50">
        <v>295203.16021017998</v>
      </c>
      <c r="AY25" s="50">
        <v>295005.44451121334</v>
      </c>
      <c r="AZ25" s="50">
        <v>302946.94319468335</v>
      </c>
      <c r="BA25" s="50">
        <v>316402.23846069333</v>
      </c>
      <c r="BB25" s="50">
        <v>3364213.71677431</v>
      </c>
      <c r="BC25" s="50">
        <v>326733.06521849416</v>
      </c>
      <c r="BD25" s="50">
        <v>271494.95393744414</v>
      </c>
      <c r="BE25" s="50">
        <v>323086.22178811417</v>
      </c>
      <c r="BF25" s="50">
        <v>275972.22739214753</v>
      </c>
      <c r="BG25" s="50">
        <v>315338.54844553501</v>
      </c>
      <c r="BH25" s="50">
        <v>300154.51082679001</v>
      </c>
      <c r="BI25" s="50">
        <v>289699.55717569834</v>
      </c>
      <c r="BJ25" s="50">
        <v>292372.62410267082</v>
      </c>
      <c r="BK25" s="50">
        <v>288593.35182815336</v>
      </c>
      <c r="BL25" s="50">
        <v>284126.35578392586</v>
      </c>
      <c r="BM25" s="50">
        <v>313048.40076212335</v>
      </c>
      <c r="BN25" s="50">
        <v>307877.55454517331</v>
      </c>
      <c r="BO25" s="50">
        <v>3588497.37180627</v>
      </c>
      <c r="BP25" s="50">
        <v>353819.31409200584</v>
      </c>
      <c r="BQ25" s="50">
        <v>309706.77529287583</v>
      </c>
      <c r="BR25" s="50">
        <v>301938.61893081584</v>
      </c>
      <c r="BS25" s="50">
        <v>346475.72087543586</v>
      </c>
      <c r="BT25" s="50">
        <v>314962.49942393583</v>
      </c>
      <c r="BU25" s="50">
        <v>326182.49831940583</v>
      </c>
      <c r="BV25" s="50">
        <v>311546.85362802912</v>
      </c>
      <c r="BW25" s="50">
        <v>297441.96848387911</v>
      </c>
      <c r="BX25" s="50">
        <v>306537.78594937915</v>
      </c>
      <c r="BY25" s="50">
        <v>336437.17067248916</v>
      </c>
      <c r="BZ25" s="50">
        <v>298889.89155155921</v>
      </c>
      <c r="CA25" s="50">
        <v>323553.54028581915</v>
      </c>
      <c r="CB25" s="50">
        <v>3827492.63750563</v>
      </c>
      <c r="CD25" s="46"/>
      <c r="CE25" s="47"/>
    </row>
    <row r="26" spans="1:83" x14ac:dyDescent="0.2">
      <c r="A26" s="10" t="s">
        <v>35</v>
      </c>
      <c r="B26" s="11" t="s">
        <v>36</v>
      </c>
      <c r="C26" s="50">
        <v>153775.88006280334</v>
      </c>
      <c r="D26" s="50">
        <v>123748.87285211333</v>
      </c>
      <c r="E26" s="50">
        <v>129343.98700732333</v>
      </c>
      <c r="F26" s="50">
        <v>122125.96186031667</v>
      </c>
      <c r="G26" s="50">
        <v>130441.35790227666</v>
      </c>
      <c r="H26" s="50">
        <v>122951.32939115667</v>
      </c>
      <c r="I26" s="50">
        <v>137222.44547814998</v>
      </c>
      <c r="J26" s="50">
        <v>146186.94276314997</v>
      </c>
      <c r="K26" s="50">
        <v>154947.70267671999</v>
      </c>
      <c r="L26" s="50">
        <v>164862.4301510033</v>
      </c>
      <c r="M26" s="50">
        <v>156983.78011703331</v>
      </c>
      <c r="N26" s="50">
        <v>160782.73442654332</v>
      </c>
      <c r="O26" s="50">
        <v>1703373.4246885898</v>
      </c>
      <c r="P26" s="50">
        <v>181681.10825402002</v>
      </c>
      <c r="Q26" s="50">
        <v>158369.85203583</v>
      </c>
      <c r="R26" s="50">
        <v>152494.34448512</v>
      </c>
      <c r="S26" s="50">
        <v>78649.407344380001</v>
      </c>
      <c r="T26" s="50">
        <v>76798.639911699996</v>
      </c>
      <c r="U26" s="50">
        <v>93462.308144909999</v>
      </c>
      <c r="V26" s="50">
        <v>127265.39440158001</v>
      </c>
      <c r="W26" s="50">
        <v>132738.49661276001</v>
      </c>
      <c r="X26" s="50">
        <v>140852.45569949</v>
      </c>
      <c r="Y26" s="50">
        <v>152221.38220461001</v>
      </c>
      <c r="Z26" s="50">
        <v>159173.06823216999</v>
      </c>
      <c r="AA26" s="50">
        <v>230186.73864585001</v>
      </c>
      <c r="AB26" s="50">
        <v>1683893.1959724198</v>
      </c>
      <c r="AC26" s="50">
        <v>181783.76650676999</v>
      </c>
      <c r="AD26" s="50">
        <v>157133.13585494002</v>
      </c>
      <c r="AE26" s="50">
        <v>169496.57872536001</v>
      </c>
      <c r="AF26" s="50">
        <v>172489.11997505001</v>
      </c>
      <c r="AG26" s="50">
        <v>161181.05094704</v>
      </c>
      <c r="AH26" s="50">
        <v>171226.09463957002</v>
      </c>
      <c r="AI26" s="50">
        <v>167091.71426095002</v>
      </c>
      <c r="AJ26" s="50">
        <v>174097.72391335</v>
      </c>
      <c r="AK26" s="50">
        <v>176400.04625343002</v>
      </c>
      <c r="AL26" s="50">
        <v>185442.55560217</v>
      </c>
      <c r="AM26" s="50">
        <v>196501.87691509002</v>
      </c>
      <c r="AN26" s="50">
        <v>217717.82028498998</v>
      </c>
      <c r="AO26" s="50">
        <v>2130561.4838787098</v>
      </c>
      <c r="AP26" s="50">
        <v>215796.40310361001</v>
      </c>
      <c r="AQ26" s="50">
        <v>196400.13374317004</v>
      </c>
      <c r="AR26" s="50">
        <v>213715.46141481001</v>
      </c>
      <c r="AS26" s="50">
        <v>118742.49070331</v>
      </c>
      <c r="AT26" s="50">
        <v>172927.11744652002</v>
      </c>
      <c r="AU26" s="50">
        <v>128590.17374611001</v>
      </c>
      <c r="AV26" s="50">
        <v>222586.94583099001</v>
      </c>
      <c r="AW26" s="50">
        <v>214528.65573358</v>
      </c>
      <c r="AX26" s="50">
        <v>197354.36491852999</v>
      </c>
      <c r="AY26" s="50">
        <v>194363.50535592</v>
      </c>
      <c r="AZ26" s="50">
        <v>211580.29313762</v>
      </c>
      <c r="BA26" s="50">
        <v>205300.74608797999</v>
      </c>
      <c r="BB26" s="50">
        <v>2291886.2912254301</v>
      </c>
      <c r="BC26" s="50">
        <v>230089.26245381997</v>
      </c>
      <c r="BD26" s="50">
        <v>193250.57012675999</v>
      </c>
      <c r="BE26" s="50">
        <v>205600.32967078002</v>
      </c>
      <c r="BF26" s="50">
        <v>182353.85680358001</v>
      </c>
      <c r="BG26" s="50">
        <v>200272.45929667001</v>
      </c>
      <c r="BH26" s="50">
        <v>187012.70003125002</v>
      </c>
      <c r="BI26" s="50">
        <v>193734.10439067002</v>
      </c>
      <c r="BJ26" s="50">
        <v>204243.53358446999</v>
      </c>
      <c r="BK26" s="50">
        <v>183011.60878542002</v>
      </c>
      <c r="BL26" s="50">
        <v>194426.60394450001</v>
      </c>
      <c r="BM26" s="50">
        <v>199616.39073551001</v>
      </c>
      <c r="BN26" s="50">
        <v>206193.73476912</v>
      </c>
      <c r="BO26" s="50">
        <v>2379805.1545925499</v>
      </c>
      <c r="BP26" s="50">
        <v>237203.08825661917</v>
      </c>
      <c r="BQ26" s="50">
        <v>201430.29272490917</v>
      </c>
      <c r="BR26" s="50">
        <v>181825.57486175917</v>
      </c>
      <c r="BS26" s="50">
        <v>226064.95463973918</v>
      </c>
      <c r="BT26" s="50">
        <v>204390.3988472292</v>
      </c>
      <c r="BU26" s="50">
        <v>197623.43754689916</v>
      </c>
      <c r="BV26" s="50">
        <v>215411.35039851916</v>
      </c>
      <c r="BW26" s="50">
        <v>205836.52665239913</v>
      </c>
      <c r="BX26" s="50">
        <v>200996.03430736915</v>
      </c>
      <c r="BY26" s="50">
        <v>215354.95675089915</v>
      </c>
      <c r="BZ26" s="50">
        <v>206714.61278307918</v>
      </c>
      <c r="CA26" s="50">
        <v>226412.28103927916</v>
      </c>
      <c r="CB26" s="50">
        <v>2519263.5088087004</v>
      </c>
      <c r="CD26" s="46"/>
      <c r="CE26" s="47"/>
    </row>
    <row r="27" spans="1:83" x14ac:dyDescent="0.2">
      <c r="A27" s="10" t="s">
        <v>37</v>
      </c>
      <c r="B27" s="12" t="s">
        <v>38</v>
      </c>
      <c r="C27" s="50" t="s">
        <v>312</v>
      </c>
      <c r="D27" s="50" t="s">
        <v>312</v>
      </c>
      <c r="E27" s="50" t="s">
        <v>312</v>
      </c>
      <c r="F27" s="50" t="s">
        <v>312</v>
      </c>
      <c r="G27" s="50" t="s">
        <v>312</v>
      </c>
      <c r="H27" s="50" t="s">
        <v>312</v>
      </c>
      <c r="I27" s="50" t="s">
        <v>312</v>
      </c>
      <c r="J27" s="50" t="s">
        <v>312</v>
      </c>
      <c r="K27" s="50" t="s">
        <v>312</v>
      </c>
      <c r="L27" s="50" t="s">
        <v>312</v>
      </c>
      <c r="M27" s="50" t="s">
        <v>312</v>
      </c>
      <c r="N27" s="50" t="s">
        <v>312</v>
      </c>
      <c r="O27" s="50" t="s">
        <v>312</v>
      </c>
      <c r="P27" s="50" t="s">
        <v>312</v>
      </c>
      <c r="Q27" s="50" t="s">
        <v>312</v>
      </c>
      <c r="R27" s="50" t="s">
        <v>312</v>
      </c>
      <c r="S27" s="50" t="s">
        <v>312</v>
      </c>
      <c r="T27" s="50" t="s">
        <v>312</v>
      </c>
      <c r="U27" s="50" t="s">
        <v>312</v>
      </c>
      <c r="V27" s="50" t="s">
        <v>312</v>
      </c>
      <c r="W27" s="50" t="s">
        <v>312</v>
      </c>
      <c r="X27" s="50" t="s">
        <v>312</v>
      </c>
      <c r="Y27" s="50" t="s">
        <v>312</v>
      </c>
      <c r="Z27" s="50" t="s">
        <v>312</v>
      </c>
      <c r="AA27" s="50" t="s">
        <v>312</v>
      </c>
      <c r="AB27" s="50" t="s">
        <v>312</v>
      </c>
      <c r="AC27" s="50" t="s">
        <v>312</v>
      </c>
      <c r="AD27" s="50" t="s">
        <v>312</v>
      </c>
      <c r="AE27" s="50" t="s">
        <v>312</v>
      </c>
      <c r="AF27" s="50" t="s">
        <v>312</v>
      </c>
      <c r="AG27" s="50" t="s">
        <v>312</v>
      </c>
      <c r="AH27" s="50" t="s">
        <v>312</v>
      </c>
      <c r="AI27" s="50" t="s">
        <v>312</v>
      </c>
      <c r="AJ27" s="50" t="s">
        <v>312</v>
      </c>
      <c r="AK27" s="50" t="s">
        <v>312</v>
      </c>
      <c r="AL27" s="50" t="s">
        <v>312</v>
      </c>
      <c r="AM27" s="50" t="s">
        <v>312</v>
      </c>
      <c r="AN27" s="50" t="s">
        <v>312</v>
      </c>
      <c r="AO27" s="50" t="s">
        <v>312</v>
      </c>
      <c r="AP27" s="50" t="s">
        <v>312</v>
      </c>
      <c r="AQ27" s="50" t="s">
        <v>312</v>
      </c>
      <c r="AR27" s="50" t="s">
        <v>312</v>
      </c>
      <c r="AS27" s="50" t="s">
        <v>312</v>
      </c>
      <c r="AT27" s="50" t="s">
        <v>312</v>
      </c>
      <c r="AU27" s="50" t="s">
        <v>312</v>
      </c>
      <c r="AV27" s="50" t="s">
        <v>312</v>
      </c>
      <c r="AW27" s="50" t="s">
        <v>312</v>
      </c>
      <c r="AX27" s="50" t="s">
        <v>312</v>
      </c>
      <c r="AY27" s="50" t="s">
        <v>312</v>
      </c>
      <c r="AZ27" s="50" t="s">
        <v>312</v>
      </c>
      <c r="BA27" s="50" t="s">
        <v>312</v>
      </c>
      <c r="BB27" s="50" t="s">
        <v>312</v>
      </c>
      <c r="BC27" s="50" t="s">
        <v>312</v>
      </c>
      <c r="BD27" s="50" t="s">
        <v>312</v>
      </c>
      <c r="BE27" s="50" t="s">
        <v>312</v>
      </c>
      <c r="BF27" s="50" t="s">
        <v>312</v>
      </c>
      <c r="BG27" s="50" t="s">
        <v>312</v>
      </c>
      <c r="BH27" s="50" t="s">
        <v>312</v>
      </c>
      <c r="BI27" s="50" t="s">
        <v>312</v>
      </c>
      <c r="BJ27" s="50" t="s">
        <v>312</v>
      </c>
      <c r="BK27" s="50" t="s">
        <v>312</v>
      </c>
      <c r="BL27" s="50" t="s">
        <v>312</v>
      </c>
      <c r="BM27" s="50" t="s">
        <v>312</v>
      </c>
      <c r="BN27" s="50" t="s">
        <v>312</v>
      </c>
      <c r="BO27" s="50" t="s">
        <v>312</v>
      </c>
      <c r="BP27" s="50" t="s">
        <v>312</v>
      </c>
      <c r="BQ27" s="50" t="s">
        <v>312</v>
      </c>
      <c r="BR27" s="50" t="s">
        <v>312</v>
      </c>
      <c r="BS27" s="50" t="s">
        <v>312</v>
      </c>
      <c r="BT27" s="50" t="s">
        <v>312</v>
      </c>
      <c r="BU27" s="50" t="s">
        <v>312</v>
      </c>
      <c r="BV27" s="50" t="s">
        <v>312</v>
      </c>
      <c r="BW27" s="50" t="s">
        <v>312</v>
      </c>
      <c r="BX27" s="50" t="s">
        <v>312</v>
      </c>
      <c r="BY27" s="50" t="s">
        <v>312</v>
      </c>
      <c r="BZ27" s="50" t="s">
        <v>312</v>
      </c>
      <c r="CA27" s="50" t="s">
        <v>312</v>
      </c>
      <c r="CB27" s="50" t="s">
        <v>312</v>
      </c>
      <c r="CD27" s="46"/>
      <c r="CE27" s="47"/>
    </row>
    <row r="28" spans="1:83" x14ac:dyDescent="0.2">
      <c r="A28" s="10" t="s">
        <v>39</v>
      </c>
      <c r="B28" s="12" t="s">
        <v>40</v>
      </c>
      <c r="C28" s="50">
        <v>149082.50984176001</v>
      </c>
      <c r="D28" s="50">
        <v>118959.52014659</v>
      </c>
      <c r="E28" s="50">
        <v>123743.60117128</v>
      </c>
      <c r="F28" s="50">
        <v>117347.64663513</v>
      </c>
      <c r="G28" s="50">
        <v>124110.96674678</v>
      </c>
      <c r="H28" s="50">
        <v>114101.22462284</v>
      </c>
      <c r="I28" s="50">
        <v>128946.39353007</v>
      </c>
      <c r="J28" s="50">
        <v>141241.29562356998</v>
      </c>
      <c r="K28" s="50">
        <v>149747.83763560999</v>
      </c>
      <c r="L28" s="50">
        <v>159656.41988501331</v>
      </c>
      <c r="M28" s="50">
        <v>151939.69969158332</v>
      </c>
      <c r="N28" s="50">
        <v>156133.09713963332</v>
      </c>
      <c r="O28" s="50">
        <v>1635010.2126698599</v>
      </c>
      <c r="P28" s="50">
        <v>176159.52840439</v>
      </c>
      <c r="Q28" s="50">
        <v>152621.18964572001</v>
      </c>
      <c r="R28" s="50">
        <v>146886.90558416001</v>
      </c>
      <c r="S28" s="50">
        <v>75620.700314529997</v>
      </c>
      <c r="T28" s="50">
        <v>73039.150769610002</v>
      </c>
      <c r="U28" s="50">
        <v>88887.617540530002</v>
      </c>
      <c r="V28" s="50">
        <v>123200.44210270001</v>
      </c>
      <c r="W28" s="50">
        <v>128097.96530391999</v>
      </c>
      <c r="X28" s="50">
        <v>135575.94085571001</v>
      </c>
      <c r="Y28" s="50">
        <v>146151.53724013001</v>
      </c>
      <c r="Z28" s="50">
        <v>153969.75066116999</v>
      </c>
      <c r="AA28" s="50">
        <v>223528.90746406</v>
      </c>
      <c r="AB28" s="50">
        <v>1623739.6358866298</v>
      </c>
      <c r="AC28" s="50">
        <v>175849.55879535998</v>
      </c>
      <c r="AD28" s="50">
        <v>150595.12428489001</v>
      </c>
      <c r="AE28" s="50">
        <v>161687.2971011</v>
      </c>
      <c r="AF28" s="50">
        <v>165267.75138377</v>
      </c>
      <c r="AG28" s="50">
        <v>153675.99264474001</v>
      </c>
      <c r="AH28" s="50">
        <v>163378.00318815</v>
      </c>
      <c r="AI28" s="50">
        <v>159831.83254664001</v>
      </c>
      <c r="AJ28" s="50">
        <v>166612.50453112999</v>
      </c>
      <c r="AK28" s="50">
        <v>168755.66142407001</v>
      </c>
      <c r="AL28" s="50">
        <v>177279.04281583001</v>
      </c>
      <c r="AM28" s="50">
        <v>188471.19475729001</v>
      </c>
      <c r="AN28" s="50">
        <v>209163.07879433999</v>
      </c>
      <c r="AO28" s="50">
        <v>2040567.04226731</v>
      </c>
      <c r="AP28" s="50">
        <v>208575.8435014</v>
      </c>
      <c r="AQ28" s="50">
        <v>188359.44396809003</v>
      </c>
      <c r="AR28" s="50">
        <v>203643.013985</v>
      </c>
      <c r="AS28" s="50">
        <v>111223.38622532001</v>
      </c>
      <c r="AT28" s="50">
        <v>163283.34366546001</v>
      </c>
      <c r="AU28" s="50">
        <v>119838.21607180001</v>
      </c>
      <c r="AV28" s="50">
        <v>214428.66184161001</v>
      </c>
      <c r="AW28" s="50">
        <v>206049.30670372001</v>
      </c>
      <c r="AX28" s="50">
        <v>189773.95396360999</v>
      </c>
      <c r="AY28" s="50">
        <v>186706.46594358</v>
      </c>
      <c r="AZ28" s="50">
        <v>203834.15326242</v>
      </c>
      <c r="BA28" s="50">
        <v>198186.32129702999</v>
      </c>
      <c r="BB28" s="50">
        <v>2193902.1104320399</v>
      </c>
      <c r="BC28" s="50">
        <v>223489.26085910999</v>
      </c>
      <c r="BD28" s="50">
        <v>185881.53925361999</v>
      </c>
      <c r="BE28" s="50">
        <v>196740.48173310002</v>
      </c>
      <c r="BF28" s="50">
        <v>176437.15494633</v>
      </c>
      <c r="BG28" s="50">
        <v>190902.12679969001</v>
      </c>
      <c r="BH28" s="50">
        <v>178428.90701458001</v>
      </c>
      <c r="BI28" s="50">
        <v>186091.75648609002</v>
      </c>
      <c r="BJ28" s="50">
        <v>195370.76563183</v>
      </c>
      <c r="BK28" s="50">
        <v>175429.12842304001</v>
      </c>
      <c r="BL28" s="50">
        <v>186578.74585584999</v>
      </c>
      <c r="BM28" s="50">
        <v>191913.20342818002</v>
      </c>
      <c r="BN28" s="50">
        <v>199107.51259338</v>
      </c>
      <c r="BO28" s="50">
        <v>2286370.5830247998</v>
      </c>
      <c r="BP28" s="50">
        <v>229855.62790528999</v>
      </c>
      <c r="BQ28" s="50">
        <v>192877.08042100002</v>
      </c>
      <c r="BR28" s="50">
        <v>174384.95780422</v>
      </c>
      <c r="BS28" s="50">
        <v>216656.80320634</v>
      </c>
      <c r="BT28" s="50">
        <v>195219.37876350002</v>
      </c>
      <c r="BU28" s="50">
        <v>189955.91418416001</v>
      </c>
      <c r="BV28" s="50">
        <v>206069.0194583</v>
      </c>
      <c r="BW28" s="50">
        <v>197907.25276769997</v>
      </c>
      <c r="BX28" s="50">
        <v>193255.50427167999</v>
      </c>
      <c r="BY28" s="50">
        <v>206279.73482935998</v>
      </c>
      <c r="BZ28" s="50">
        <v>198875.90417472002</v>
      </c>
      <c r="CA28" s="50">
        <v>218629.56816259</v>
      </c>
      <c r="CB28" s="50">
        <v>2419966.7459488604</v>
      </c>
      <c r="CD28" s="46"/>
      <c r="CE28" s="47"/>
    </row>
    <row r="29" spans="1:83" ht="25.5" x14ac:dyDescent="0.2">
      <c r="A29" s="10" t="s">
        <v>41</v>
      </c>
      <c r="B29" s="13" t="s">
        <v>42</v>
      </c>
      <c r="C29" s="50" t="s">
        <v>312</v>
      </c>
      <c r="D29" s="50" t="s">
        <v>312</v>
      </c>
      <c r="E29" s="50" t="s">
        <v>312</v>
      </c>
      <c r="F29" s="50" t="s">
        <v>312</v>
      </c>
      <c r="G29" s="50" t="s">
        <v>312</v>
      </c>
      <c r="H29" s="50" t="s">
        <v>312</v>
      </c>
      <c r="I29" s="50" t="s">
        <v>312</v>
      </c>
      <c r="J29" s="50" t="s">
        <v>312</v>
      </c>
      <c r="K29" s="50" t="s">
        <v>312</v>
      </c>
      <c r="L29" s="50" t="s">
        <v>312</v>
      </c>
      <c r="M29" s="50" t="s">
        <v>312</v>
      </c>
      <c r="N29" s="50" t="s">
        <v>312</v>
      </c>
      <c r="O29" s="50" t="s">
        <v>312</v>
      </c>
      <c r="P29" s="50" t="s">
        <v>312</v>
      </c>
      <c r="Q29" s="50" t="s">
        <v>312</v>
      </c>
      <c r="R29" s="50" t="s">
        <v>312</v>
      </c>
      <c r="S29" s="50" t="s">
        <v>312</v>
      </c>
      <c r="T29" s="50" t="s">
        <v>312</v>
      </c>
      <c r="U29" s="50" t="s">
        <v>312</v>
      </c>
      <c r="V29" s="50" t="s">
        <v>312</v>
      </c>
      <c r="W29" s="50" t="s">
        <v>312</v>
      </c>
      <c r="X29" s="50" t="s">
        <v>312</v>
      </c>
      <c r="Y29" s="50" t="s">
        <v>312</v>
      </c>
      <c r="Z29" s="50" t="s">
        <v>312</v>
      </c>
      <c r="AA29" s="50" t="s">
        <v>312</v>
      </c>
      <c r="AB29" s="50" t="s">
        <v>312</v>
      </c>
      <c r="AC29" s="50" t="s">
        <v>312</v>
      </c>
      <c r="AD29" s="50" t="s">
        <v>312</v>
      </c>
      <c r="AE29" s="50" t="s">
        <v>312</v>
      </c>
      <c r="AF29" s="50" t="s">
        <v>312</v>
      </c>
      <c r="AG29" s="50" t="s">
        <v>312</v>
      </c>
      <c r="AH29" s="50" t="s">
        <v>312</v>
      </c>
      <c r="AI29" s="50" t="s">
        <v>312</v>
      </c>
      <c r="AJ29" s="50" t="s">
        <v>312</v>
      </c>
      <c r="AK29" s="50" t="s">
        <v>312</v>
      </c>
      <c r="AL29" s="50" t="s">
        <v>312</v>
      </c>
      <c r="AM29" s="50" t="s">
        <v>312</v>
      </c>
      <c r="AN29" s="50" t="s">
        <v>312</v>
      </c>
      <c r="AO29" s="50" t="s">
        <v>312</v>
      </c>
      <c r="AP29" s="50" t="s">
        <v>312</v>
      </c>
      <c r="AQ29" s="50" t="s">
        <v>312</v>
      </c>
      <c r="AR29" s="50" t="s">
        <v>312</v>
      </c>
      <c r="AS29" s="50" t="s">
        <v>312</v>
      </c>
      <c r="AT29" s="50" t="s">
        <v>312</v>
      </c>
      <c r="AU29" s="50" t="s">
        <v>312</v>
      </c>
      <c r="AV29" s="50" t="s">
        <v>312</v>
      </c>
      <c r="AW29" s="50" t="s">
        <v>312</v>
      </c>
      <c r="AX29" s="50" t="s">
        <v>312</v>
      </c>
      <c r="AY29" s="50" t="s">
        <v>312</v>
      </c>
      <c r="AZ29" s="50" t="s">
        <v>312</v>
      </c>
      <c r="BA29" s="50" t="s">
        <v>312</v>
      </c>
      <c r="BB29" s="50" t="s">
        <v>312</v>
      </c>
      <c r="BC29" s="50" t="s">
        <v>312</v>
      </c>
      <c r="BD29" s="50" t="s">
        <v>312</v>
      </c>
      <c r="BE29" s="50" t="s">
        <v>312</v>
      </c>
      <c r="BF29" s="50" t="s">
        <v>312</v>
      </c>
      <c r="BG29" s="50" t="s">
        <v>312</v>
      </c>
      <c r="BH29" s="50" t="s">
        <v>312</v>
      </c>
      <c r="BI29" s="50" t="s">
        <v>312</v>
      </c>
      <c r="BJ29" s="50" t="s">
        <v>312</v>
      </c>
      <c r="BK29" s="50" t="s">
        <v>312</v>
      </c>
      <c r="BL29" s="50" t="s">
        <v>312</v>
      </c>
      <c r="BM29" s="50" t="s">
        <v>312</v>
      </c>
      <c r="BN29" s="50" t="s">
        <v>312</v>
      </c>
      <c r="BO29" s="50" t="s">
        <v>312</v>
      </c>
      <c r="BP29" s="50" t="s">
        <v>312</v>
      </c>
      <c r="BQ29" s="50" t="s">
        <v>312</v>
      </c>
      <c r="BR29" s="50" t="s">
        <v>312</v>
      </c>
      <c r="BS29" s="50" t="s">
        <v>312</v>
      </c>
      <c r="BT29" s="50" t="s">
        <v>312</v>
      </c>
      <c r="BU29" s="50" t="s">
        <v>312</v>
      </c>
      <c r="BV29" s="50" t="s">
        <v>312</v>
      </c>
      <c r="BW29" s="50" t="s">
        <v>312</v>
      </c>
      <c r="BX29" s="50" t="s">
        <v>312</v>
      </c>
      <c r="BY29" s="50" t="s">
        <v>312</v>
      </c>
      <c r="BZ29" s="50" t="s">
        <v>312</v>
      </c>
      <c r="CA29" s="50" t="s">
        <v>312</v>
      </c>
      <c r="CB29" s="50" t="s">
        <v>312</v>
      </c>
      <c r="CD29" s="46"/>
      <c r="CE29" s="47"/>
    </row>
    <row r="30" spans="1:83" x14ac:dyDescent="0.2">
      <c r="A30" s="10" t="s">
        <v>43</v>
      </c>
      <c r="B30" s="12" t="s">
        <v>44</v>
      </c>
      <c r="C30" s="50">
        <v>4693.370221043333</v>
      </c>
      <c r="D30" s="50">
        <v>4789.3527055233335</v>
      </c>
      <c r="E30" s="50">
        <v>5600.3858360433333</v>
      </c>
      <c r="F30" s="50">
        <v>4778.3152251866668</v>
      </c>
      <c r="G30" s="50">
        <v>6330.3911554966662</v>
      </c>
      <c r="H30" s="50">
        <v>8850.1047683166671</v>
      </c>
      <c r="I30" s="50">
        <v>8276.0519480799994</v>
      </c>
      <c r="J30" s="50">
        <v>4945.6471395799999</v>
      </c>
      <c r="K30" s="50">
        <v>5199.8650411100007</v>
      </c>
      <c r="L30" s="50">
        <v>5206.0102659900003</v>
      </c>
      <c r="M30" s="50">
        <v>5044.0804254500008</v>
      </c>
      <c r="N30" s="50">
        <v>4649.6372869099996</v>
      </c>
      <c r="O30" s="50">
        <v>68363.212018730002</v>
      </c>
      <c r="P30" s="50">
        <v>5521.5798496300004</v>
      </c>
      <c r="Q30" s="50">
        <v>5748.6623901100002</v>
      </c>
      <c r="R30" s="50">
        <v>5607.43890096</v>
      </c>
      <c r="S30" s="50">
        <v>3028.7070298500003</v>
      </c>
      <c r="T30" s="50">
        <v>3759.4891420900003</v>
      </c>
      <c r="U30" s="50">
        <v>4574.6906043800009</v>
      </c>
      <c r="V30" s="50">
        <v>4064.9522988799999</v>
      </c>
      <c r="W30" s="50">
        <v>4640.5313088399998</v>
      </c>
      <c r="X30" s="50">
        <v>5276.5148437799999</v>
      </c>
      <c r="Y30" s="50">
        <v>6069.8449644800003</v>
      </c>
      <c r="Z30" s="50">
        <v>5203.3175709999996</v>
      </c>
      <c r="AA30" s="50">
        <v>6657.8311817899994</v>
      </c>
      <c r="AB30" s="50">
        <v>60153.560085789999</v>
      </c>
      <c r="AC30" s="50">
        <v>5934.2077114099993</v>
      </c>
      <c r="AD30" s="50">
        <v>6538.01157005</v>
      </c>
      <c r="AE30" s="50">
        <v>7809.2816242599993</v>
      </c>
      <c r="AF30" s="50">
        <v>7221.3685912800001</v>
      </c>
      <c r="AG30" s="50">
        <v>7505.0583022999999</v>
      </c>
      <c r="AH30" s="50">
        <v>7848.0914514200003</v>
      </c>
      <c r="AI30" s="50">
        <v>7259.8817143099996</v>
      </c>
      <c r="AJ30" s="50">
        <v>7485.2193822200006</v>
      </c>
      <c r="AK30" s="50">
        <v>7644.3848293600004</v>
      </c>
      <c r="AL30" s="50">
        <v>8163.5127863400003</v>
      </c>
      <c r="AM30" s="50">
        <v>8030.6821577999999</v>
      </c>
      <c r="AN30" s="50">
        <v>8554.7414906499998</v>
      </c>
      <c r="AO30" s="50">
        <v>89994.441611400005</v>
      </c>
      <c r="AP30" s="50">
        <v>7220.5596022099999</v>
      </c>
      <c r="AQ30" s="50">
        <v>8040.6897750800008</v>
      </c>
      <c r="AR30" s="50">
        <v>10072.447429810001</v>
      </c>
      <c r="AS30" s="50">
        <v>7519.1044779900003</v>
      </c>
      <c r="AT30" s="50">
        <v>9643.7737810599992</v>
      </c>
      <c r="AU30" s="50">
        <v>8751.9576743099988</v>
      </c>
      <c r="AV30" s="50">
        <v>8158.2839893800001</v>
      </c>
      <c r="AW30" s="50">
        <v>8479.3490298599991</v>
      </c>
      <c r="AX30" s="50">
        <v>7580.4109549200002</v>
      </c>
      <c r="AY30" s="50">
        <v>7657.0394123400001</v>
      </c>
      <c r="AZ30" s="50">
        <v>7746.1398751999996</v>
      </c>
      <c r="BA30" s="50">
        <v>7114.42479095</v>
      </c>
      <c r="BB30" s="50">
        <v>97984.180793389998</v>
      </c>
      <c r="BC30" s="50">
        <v>6600.0015947100001</v>
      </c>
      <c r="BD30" s="50">
        <v>7369.03087314</v>
      </c>
      <c r="BE30" s="50">
        <v>8859.8479376800005</v>
      </c>
      <c r="BF30" s="50">
        <v>5916.7018572500001</v>
      </c>
      <c r="BG30" s="50">
        <v>9370.3324969799996</v>
      </c>
      <c r="BH30" s="50">
        <v>8583.7930166700007</v>
      </c>
      <c r="BI30" s="50">
        <v>7642.3479045800004</v>
      </c>
      <c r="BJ30" s="50">
        <v>8872.7679526400007</v>
      </c>
      <c r="BK30" s="50">
        <v>7582.4803623799999</v>
      </c>
      <c r="BL30" s="50">
        <v>7847.8580886499994</v>
      </c>
      <c r="BM30" s="50">
        <v>7703.1873073300003</v>
      </c>
      <c r="BN30" s="50">
        <v>7086.2221757400002</v>
      </c>
      <c r="BO30" s="50">
        <v>93434.571567749983</v>
      </c>
      <c r="BP30" s="50">
        <v>7347.4603513291668</v>
      </c>
      <c r="BQ30" s="50">
        <v>8553.2123039091657</v>
      </c>
      <c r="BR30" s="50">
        <v>7440.617057539167</v>
      </c>
      <c r="BS30" s="50">
        <v>9408.1514333991654</v>
      </c>
      <c r="BT30" s="50">
        <v>9171.0200837291668</v>
      </c>
      <c r="BU30" s="50">
        <v>7667.5233627391672</v>
      </c>
      <c r="BV30" s="50">
        <v>9342.3309402191662</v>
      </c>
      <c r="BW30" s="50">
        <v>7929.273884699167</v>
      </c>
      <c r="BX30" s="50">
        <v>7740.5300356891667</v>
      </c>
      <c r="BY30" s="50">
        <v>9075.2219215391669</v>
      </c>
      <c r="BZ30" s="50">
        <v>7838.7086083591666</v>
      </c>
      <c r="CA30" s="50">
        <v>7782.7128766891665</v>
      </c>
      <c r="CB30" s="50">
        <v>99296.762859840004</v>
      </c>
      <c r="CD30" s="46"/>
      <c r="CE30" s="47"/>
    </row>
    <row r="31" spans="1:83" x14ac:dyDescent="0.2">
      <c r="A31" s="10" t="s">
        <v>45</v>
      </c>
      <c r="B31" s="11" t="s">
        <v>46</v>
      </c>
      <c r="C31" s="50">
        <v>65795.967936368324</v>
      </c>
      <c r="D31" s="50">
        <v>68953.052912048297</v>
      </c>
      <c r="E31" s="50">
        <v>65871.669747208303</v>
      </c>
      <c r="F31" s="50">
        <v>93868.004542238297</v>
      </c>
      <c r="G31" s="50">
        <v>76368.879268828314</v>
      </c>
      <c r="H31" s="50">
        <v>67781.658721758344</v>
      </c>
      <c r="I31" s="50">
        <v>47967.173975148333</v>
      </c>
      <c r="J31" s="50">
        <v>82538.495312068306</v>
      </c>
      <c r="K31" s="50">
        <v>66427.103560808304</v>
      </c>
      <c r="L31" s="50">
        <v>89421.771358718339</v>
      </c>
      <c r="M31" s="50">
        <v>73202.879307668307</v>
      </c>
      <c r="N31" s="50">
        <v>72265.028234168305</v>
      </c>
      <c r="O31" s="50">
        <v>870461.68487702985</v>
      </c>
      <c r="P31" s="50">
        <v>74551.840021764699</v>
      </c>
      <c r="Q31" s="50">
        <v>73545.027878698005</v>
      </c>
      <c r="R31" s="50">
        <v>74175.885543987286</v>
      </c>
      <c r="S31" s="50">
        <v>55731.121745137294</v>
      </c>
      <c r="T31" s="50">
        <v>37270.706929879198</v>
      </c>
      <c r="U31" s="50">
        <v>35559.452054173496</v>
      </c>
      <c r="V31" s="50">
        <v>43357.3545428</v>
      </c>
      <c r="W31" s="50">
        <v>59306.572825700001</v>
      </c>
      <c r="X31" s="50">
        <v>53168.885594390005</v>
      </c>
      <c r="Y31" s="50">
        <v>51224.591361859995</v>
      </c>
      <c r="Z31" s="50">
        <v>61576.652606789998</v>
      </c>
      <c r="AA31" s="50">
        <v>73608.999312479995</v>
      </c>
      <c r="AB31" s="50">
        <v>693077.09041765984</v>
      </c>
      <c r="AC31" s="50">
        <v>74205.869054220006</v>
      </c>
      <c r="AD31" s="50">
        <v>56370.829550750001</v>
      </c>
      <c r="AE31" s="50">
        <v>79685.067018489994</v>
      </c>
      <c r="AF31" s="50">
        <v>71523.659108079999</v>
      </c>
      <c r="AG31" s="50">
        <v>81505.070557879997</v>
      </c>
      <c r="AH31" s="50">
        <v>64586.468728149994</v>
      </c>
      <c r="AI31" s="50">
        <v>61845.099172540002</v>
      </c>
      <c r="AJ31" s="50">
        <v>64403.484237080003</v>
      </c>
      <c r="AK31" s="50">
        <v>65791.627176070004</v>
      </c>
      <c r="AL31" s="50">
        <v>76677.710010230003</v>
      </c>
      <c r="AM31" s="50">
        <v>81198.636104920006</v>
      </c>
      <c r="AN31" s="50">
        <v>85672.645411929989</v>
      </c>
      <c r="AO31" s="50">
        <v>863466.16613033996</v>
      </c>
      <c r="AP31" s="50">
        <v>99167.235123989987</v>
      </c>
      <c r="AQ31" s="50">
        <v>70650.021248639998</v>
      </c>
      <c r="AR31" s="50">
        <v>64248.964053210002</v>
      </c>
      <c r="AS31" s="50">
        <v>75321.071129350006</v>
      </c>
      <c r="AT31" s="50">
        <v>43256.717515160002</v>
      </c>
      <c r="AU31" s="50">
        <v>29064.805489990002</v>
      </c>
      <c r="AV31" s="50">
        <v>87879.195951720001</v>
      </c>
      <c r="AW31" s="50">
        <v>75714.927186459987</v>
      </c>
      <c r="AX31" s="50">
        <v>77666.517981240002</v>
      </c>
      <c r="AY31" s="50">
        <v>86994.159568300005</v>
      </c>
      <c r="AZ31" s="50">
        <v>80796.270459740001</v>
      </c>
      <c r="BA31" s="50">
        <v>92718.876873820001</v>
      </c>
      <c r="BB31" s="50">
        <v>883478.76258161978</v>
      </c>
      <c r="BC31" s="50">
        <v>76037.358536590007</v>
      </c>
      <c r="BD31" s="50">
        <v>66618.718735699993</v>
      </c>
      <c r="BE31" s="50">
        <v>94231.728152390002</v>
      </c>
      <c r="BF31" s="50">
        <v>77894.212538809996</v>
      </c>
      <c r="BG31" s="50">
        <v>101286.24059715</v>
      </c>
      <c r="BH31" s="50">
        <v>85288.603681249995</v>
      </c>
      <c r="BI31" s="50">
        <v>80493.475110040003</v>
      </c>
      <c r="BJ31" s="50">
        <v>77115.735708210006</v>
      </c>
      <c r="BK31" s="50">
        <v>82121.772386750003</v>
      </c>
      <c r="BL31" s="50">
        <v>74177.62625514</v>
      </c>
      <c r="BM31" s="50">
        <v>102843.72892598</v>
      </c>
      <c r="BN31" s="50">
        <v>83376.713217320008</v>
      </c>
      <c r="BO31" s="50">
        <v>1001485.91384533</v>
      </c>
      <c r="BP31" s="50">
        <v>91828.211516669995</v>
      </c>
      <c r="BQ31" s="50">
        <v>95363.179895290014</v>
      </c>
      <c r="BR31" s="50">
        <v>100482.60987740001</v>
      </c>
      <c r="BS31" s="50">
        <v>99945.409935740012</v>
      </c>
      <c r="BT31" s="50">
        <v>94565.835910929993</v>
      </c>
      <c r="BU31" s="50">
        <v>103391.88286778</v>
      </c>
      <c r="BV31" s="50">
        <v>78277.042482420002</v>
      </c>
      <c r="BW31" s="50">
        <v>81391.059030660006</v>
      </c>
      <c r="BX31" s="50">
        <v>84104.202906570004</v>
      </c>
      <c r="BY31" s="50">
        <v>104512.74785811</v>
      </c>
      <c r="BZ31" s="50">
        <v>81176.744290500006</v>
      </c>
      <c r="CA31" s="50">
        <v>79275.857699600005</v>
      </c>
      <c r="CB31" s="50">
        <v>1094314.78427167</v>
      </c>
      <c r="CD31" s="46"/>
      <c r="CE31" s="47"/>
    </row>
    <row r="32" spans="1:83" x14ac:dyDescent="0.2">
      <c r="A32" s="10" t="s">
        <v>47</v>
      </c>
      <c r="B32" s="11" t="s">
        <v>48</v>
      </c>
      <c r="C32" s="50">
        <v>283.78463326166667</v>
      </c>
      <c r="D32" s="50">
        <v>283.78463326166667</v>
      </c>
      <c r="E32" s="50">
        <v>283.78463326166667</v>
      </c>
      <c r="F32" s="50">
        <v>283.78463326166667</v>
      </c>
      <c r="G32" s="50">
        <v>283.78463326166667</v>
      </c>
      <c r="H32" s="50">
        <v>283.78463326166667</v>
      </c>
      <c r="I32" s="50">
        <v>283.78463326166667</v>
      </c>
      <c r="J32" s="50">
        <v>283.78463326166667</v>
      </c>
      <c r="K32" s="50">
        <v>283.78463326166667</v>
      </c>
      <c r="L32" s="50">
        <v>315.40305226499999</v>
      </c>
      <c r="M32" s="50">
        <v>315.40305226499999</v>
      </c>
      <c r="N32" s="50">
        <v>315.40305226499999</v>
      </c>
      <c r="O32" s="50">
        <v>3500.2708561499999</v>
      </c>
      <c r="P32" s="50">
        <v>4392.3603946800004</v>
      </c>
      <c r="Q32" s="50">
        <v>1893.8721488899998</v>
      </c>
      <c r="R32" s="50">
        <v>685.88354730000003</v>
      </c>
      <c r="S32" s="50">
        <v>2505.4386757900002</v>
      </c>
      <c r="T32" s="50">
        <v>1992.7404051300002</v>
      </c>
      <c r="U32" s="50">
        <v>3141.8953073899997</v>
      </c>
      <c r="V32" s="50">
        <v>8268.0732815899992</v>
      </c>
      <c r="W32" s="50">
        <v>6295.7904854099997</v>
      </c>
      <c r="X32" s="50">
        <v>8699.3968872299974</v>
      </c>
      <c r="Y32" s="50">
        <v>894.94188372000019</v>
      </c>
      <c r="Z32" s="50">
        <v>226.29243815000001</v>
      </c>
      <c r="AA32" s="50">
        <v>11362.15964638</v>
      </c>
      <c r="AB32" s="50">
        <v>50358.845101659994</v>
      </c>
      <c r="AC32" s="50">
        <v>12333.479424259043</v>
      </c>
      <c r="AD32" s="50">
        <v>6204.2949415045014</v>
      </c>
      <c r="AE32" s="50">
        <v>14279.862111869039</v>
      </c>
      <c r="AF32" s="50">
        <v>9744.6264869890456</v>
      </c>
      <c r="AG32" s="50">
        <v>6792.9632593890465</v>
      </c>
      <c r="AH32" s="50">
        <v>15138.755493229046</v>
      </c>
      <c r="AI32" s="50">
        <v>9245.9691167390465</v>
      </c>
      <c r="AJ32" s="50">
        <v>4168.1692683290439</v>
      </c>
      <c r="AK32" s="50">
        <v>14230.51109759905</v>
      </c>
      <c r="AL32" s="50">
        <v>6274.7639870190487</v>
      </c>
      <c r="AM32" s="50">
        <v>4445.023647617043</v>
      </c>
      <c r="AN32" s="50">
        <v>12452.828354367042</v>
      </c>
      <c r="AO32" s="50">
        <v>115311.24718891001</v>
      </c>
      <c r="AP32" s="50">
        <v>14396.430691210004</v>
      </c>
      <c r="AQ32" s="50">
        <v>5546.3669778900003</v>
      </c>
      <c r="AR32" s="50">
        <v>15359.818301383999</v>
      </c>
      <c r="AS32" s="50">
        <v>10090.023475490003</v>
      </c>
      <c r="AT32" s="50">
        <v>7197.899830809999</v>
      </c>
      <c r="AU32" s="50">
        <v>17820.783114399997</v>
      </c>
      <c r="AV32" s="50">
        <v>8717.4536893700042</v>
      </c>
      <c r="AW32" s="50">
        <v>4491.2961954199982</v>
      </c>
      <c r="AX32" s="50">
        <v>14208.784504789999</v>
      </c>
      <c r="AY32" s="50">
        <v>8491.936304230001</v>
      </c>
      <c r="AZ32" s="50">
        <v>3799.3945402899985</v>
      </c>
      <c r="BA32" s="50">
        <v>12912.073871859997</v>
      </c>
      <c r="BB32" s="50">
        <v>123032.26149873006</v>
      </c>
      <c r="BC32" s="50">
        <v>14337.419469376666</v>
      </c>
      <c r="BD32" s="50">
        <v>6481.382355716667</v>
      </c>
      <c r="BE32" s="50">
        <v>18058.841756796668</v>
      </c>
      <c r="BF32" s="50">
        <v>10496.493300036664</v>
      </c>
      <c r="BG32" s="50">
        <v>8182.1837685666687</v>
      </c>
      <c r="BH32" s="50">
        <v>22453.28440183667</v>
      </c>
      <c r="BI32" s="50">
        <v>9798.9882765366656</v>
      </c>
      <c r="BJ32" s="50">
        <v>5332.1575940266675</v>
      </c>
      <c r="BK32" s="50">
        <v>17775.785907236674</v>
      </c>
      <c r="BL32" s="50">
        <v>9722.8760865166641</v>
      </c>
      <c r="BM32" s="50">
        <v>4650.7927956966669</v>
      </c>
      <c r="BN32" s="50">
        <v>12384.674724496665</v>
      </c>
      <c r="BO32" s="50">
        <v>139674.88043684003</v>
      </c>
      <c r="BP32" s="50">
        <v>17967.113774370006</v>
      </c>
      <c r="BQ32" s="50">
        <v>7092.4094656100024</v>
      </c>
      <c r="BR32" s="50">
        <v>14324.35046134</v>
      </c>
      <c r="BS32" s="50">
        <v>14585.316181350003</v>
      </c>
      <c r="BT32" s="50">
        <v>9735.9517415100017</v>
      </c>
      <c r="BU32" s="50">
        <v>19661.786368519999</v>
      </c>
      <c r="BV32" s="50">
        <v>11531.593309559996</v>
      </c>
      <c r="BW32" s="50">
        <v>4818.4548304199989</v>
      </c>
      <c r="BX32" s="50">
        <v>16002.244290150004</v>
      </c>
      <c r="BY32" s="50">
        <v>10586.825094730006</v>
      </c>
      <c r="BZ32" s="50">
        <v>5273.477244310001</v>
      </c>
      <c r="CA32" s="50">
        <v>12169.189621149997</v>
      </c>
      <c r="CB32" s="50">
        <v>143748.71238302</v>
      </c>
      <c r="CD32" s="46"/>
      <c r="CE32" s="47"/>
    </row>
    <row r="33" spans="1:83" x14ac:dyDescent="0.2">
      <c r="A33" s="10" t="s">
        <v>49</v>
      </c>
      <c r="B33" s="11" t="s">
        <v>50</v>
      </c>
      <c r="C33" s="50">
        <v>5028.868409236562</v>
      </c>
      <c r="D33" s="50">
        <v>4373.1909434621966</v>
      </c>
      <c r="E33" s="50">
        <v>4326.9671794437472</v>
      </c>
      <c r="F33" s="50">
        <v>4103.58721031816</v>
      </c>
      <c r="G33" s="50">
        <v>3895.3956260643631</v>
      </c>
      <c r="H33" s="50">
        <v>3792.0621516799793</v>
      </c>
      <c r="I33" s="50">
        <v>3728.8484708146466</v>
      </c>
      <c r="J33" s="50">
        <v>3724.8588831699144</v>
      </c>
      <c r="K33" s="50">
        <v>3917.8763636779368</v>
      </c>
      <c r="L33" s="50">
        <v>4295.4632020554072</v>
      </c>
      <c r="M33" s="50">
        <v>4637.558354999077</v>
      </c>
      <c r="N33" s="50">
        <v>4318.232450118021</v>
      </c>
      <c r="O33" s="50">
        <v>50142.909245040006</v>
      </c>
      <c r="P33" s="50">
        <v>7067.3828384666695</v>
      </c>
      <c r="Q33" s="50">
        <v>4698.2377632466696</v>
      </c>
      <c r="R33" s="50">
        <v>4471.5829816566693</v>
      </c>
      <c r="S33" s="50">
        <v>4163.5848640966633</v>
      </c>
      <c r="T33" s="50">
        <v>4053.9382115366629</v>
      </c>
      <c r="U33" s="50">
        <v>4028.7711568366631</v>
      </c>
      <c r="V33" s="50">
        <v>4179.9609333466706</v>
      </c>
      <c r="W33" s="50">
        <v>4031.9642634266702</v>
      </c>
      <c r="X33" s="50">
        <v>4026.31558862667</v>
      </c>
      <c r="Y33" s="50">
        <v>3308.2864716399999</v>
      </c>
      <c r="Z33" s="50">
        <v>3523.4640659800002</v>
      </c>
      <c r="AA33" s="50">
        <v>5371.6440216499996</v>
      </c>
      <c r="AB33" s="50">
        <v>52925.133160510013</v>
      </c>
      <c r="AC33" s="50">
        <v>5278.6730400366696</v>
      </c>
      <c r="AD33" s="50">
        <v>4312.24256808667</v>
      </c>
      <c r="AE33" s="50">
        <v>4882.781972986666</v>
      </c>
      <c r="AF33" s="50">
        <v>5097.4838529733306</v>
      </c>
      <c r="AG33" s="50">
        <v>4155.5774258933307</v>
      </c>
      <c r="AH33" s="50">
        <v>4851.5012354433302</v>
      </c>
      <c r="AI33" s="50">
        <v>4188.47982073</v>
      </c>
      <c r="AJ33" s="50">
        <v>4622.5692195900001</v>
      </c>
      <c r="AK33" s="50">
        <v>4444.0580063699999</v>
      </c>
      <c r="AL33" s="50">
        <v>5129.8831188800032</v>
      </c>
      <c r="AM33" s="50">
        <v>4705.5083945500028</v>
      </c>
      <c r="AN33" s="50">
        <v>6220.8017641999995</v>
      </c>
      <c r="AO33" s="50">
        <v>57889.56041974001</v>
      </c>
      <c r="AP33" s="50">
        <v>5701.8282630600006</v>
      </c>
      <c r="AQ33" s="50">
        <v>5984.3542838900003</v>
      </c>
      <c r="AR33" s="50">
        <v>5087.7784810500007</v>
      </c>
      <c r="AS33" s="50">
        <v>4862.2053925166701</v>
      </c>
      <c r="AT33" s="50">
        <v>4804.8883566966697</v>
      </c>
      <c r="AU33" s="50">
        <v>4457.3702390866692</v>
      </c>
      <c r="AV33" s="50">
        <v>5942.1993551099968</v>
      </c>
      <c r="AW33" s="50">
        <v>5604.9143253199973</v>
      </c>
      <c r="AX33" s="50">
        <v>5973.4928056199969</v>
      </c>
      <c r="AY33" s="50">
        <v>5155.8432827633369</v>
      </c>
      <c r="AZ33" s="50">
        <v>6770.9850570333365</v>
      </c>
      <c r="BA33" s="50">
        <v>5470.5416270333371</v>
      </c>
      <c r="BB33" s="50">
        <v>65816.401468530006</v>
      </c>
      <c r="BC33" s="50">
        <v>6269.0247587075</v>
      </c>
      <c r="BD33" s="50">
        <v>5144.2827192674995</v>
      </c>
      <c r="BE33" s="50">
        <v>5195.3222081474996</v>
      </c>
      <c r="BF33" s="50">
        <v>5227.6647497208305</v>
      </c>
      <c r="BG33" s="50">
        <v>5597.6647831483297</v>
      </c>
      <c r="BH33" s="50">
        <v>5399.92271245333</v>
      </c>
      <c r="BI33" s="50">
        <v>5672.9893984516666</v>
      </c>
      <c r="BJ33" s="50">
        <v>5681.1972159641664</v>
      </c>
      <c r="BK33" s="50">
        <v>5684.1847487466666</v>
      </c>
      <c r="BL33" s="50">
        <v>5799.2494977691667</v>
      </c>
      <c r="BM33" s="50">
        <v>5937.4883049366663</v>
      </c>
      <c r="BN33" s="50">
        <v>5922.4318342366669</v>
      </c>
      <c r="BO33" s="50">
        <v>67531.422931549998</v>
      </c>
      <c r="BP33" s="50">
        <v>6820.9005443466667</v>
      </c>
      <c r="BQ33" s="50">
        <v>5820.8932070666633</v>
      </c>
      <c r="BR33" s="50">
        <v>5306.0837303166636</v>
      </c>
      <c r="BS33" s="50">
        <v>5880.0401186066638</v>
      </c>
      <c r="BT33" s="50">
        <v>6270.3129242666637</v>
      </c>
      <c r="BU33" s="50">
        <v>5505.3915362066637</v>
      </c>
      <c r="BV33" s="50">
        <v>6326.8674375299961</v>
      </c>
      <c r="BW33" s="50">
        <v>5395.9279703999964</v>
      </c>
      <c r="BX33" s="50">
        <v>5435.3044452899958</v>
      </c>
      <c r="BY33" s="50">
        <v>5982.64096875</v>
      </c>
      <c r="BZ33" s="50">
        <v>5725.057233669997</v>
      </c>
      <c r="CA33" s="50">
        <v>5696.2119257899994</v>
      </c>
      <c r="CB33" s="50">
        <v>70165.632042239959</v>
      </c>
      <c r="CD33" s="46"/>
      <c r="CE33" s="47"/>
    </row>
    <row r="34" spans="1:83" x14ac:dyDescent="0.2">
      <c r="A34" s="10" t="s">
        <v>51</v>
      </c>
      <c r="B34" s="11" t="s">
        <v>52</v>
      </c>
      <c r="C34" s="50">
        <v>0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  <c r="BS34" s="50">
        <v>0</v>
      </c>
      <c r="BT34" s="50">
        <v>0</v>
      </c>
      <c r="BU34" s="50">
        <v>0</v>
      </c>
      <c r="BV34" s="50">
        <v>0</v>
      </c>
      <c r="BW34" s="50">
        <v>0</v>
      </c>
      <c r="BX34" s="50">
        <v>0</v>
      </c>
      <c r="BY34" s="50">
        <v>0</v>
      </c>
      <c r="BZ34" s="50">
        <v>0</v>
      </c>
      <c r="CA34" s="50">
        <v>0</v>
      </c>
      <c r="CB34" s="50">
        <v>0</v>
      </c>
      <c r="CD34" s="46"/>
      <c r="CE34" s="47"/>
    </row>
    <row r="35" spans="1:83" x14ac:dyDescent="0.2">
      <c r="A35" s="10" t="s">
        <v>53</v>
      </c>
      <c r="B35" s="12" t="s">
        <v>54</v>
      </c>
      <c r="C35" s="50" t="s">
        <v>312</v>
      </c>
      <c r="D35" s="50" t="s">
        <v>312</v>
      </c>
      <c r="E35" s="50" t="s">
        <v>312</v>
      </c>
      <c r="F35" s="50" t="s">
        <v>312</v>
      </c>
      <c r="G35" s="50" t="s">
        <v>312</v>
      </c>
      <c r="H35" s="50" t="s">
        <v>312</v>
      </c>
      <c r="I35" s="50" t="s">
        <v>312</v>
      </c>
      <c r="J35" s="50" t="s">
        <v>312</v>
      </c>
      <c r="K35" s="50" t="s">
        <v>312</v>
      </c>
      <c r="L35" s="50" t="s">
        <v>312</v>
      </c>
      <c r="M35" s="50" t="s">
        <v>312</v>
      </c>
      <c r="N35" s="50" t="s">
        <v>312</v>
      </c>
      <c r="O35" s="50" t="s">
        <v>312</v>
      </c>
      <c r="P35" s="50" t="s">
        <v>312</v>
      </c>
      <c r="Q35" s="50" t="s">
        <v>312</v>
      </c>
      <c r="R35" s="50" t="s">
        <v>312</v>
      </c>
      <c r="S35" s="50" t="s">
        <v>312</v>
      </c>
      <c r="T35" s="50" t="s">
        <v>312</v>
      </c>
      <c r="U35" s="50" t="s">
        <v>312</v>
      </c>
      <c r="V35" s="50" t="s">
        <v>312</v>
      </c>
      <c r="W35" s="50" t="s">
        <v>312</v>
      </c>
      <c r="X35" s="50" t="s">
        <v>312</v>
      </c>
      <c r="Y35" s="50" t="s">
        <v>312</v>
      </c>
      <c r="Z35" s="50" t="s">
        <v>312</v>
      </c>
      <c r="AA35" s="50" t="s">
        <v>312</v>
      </c>
      <c r="AB35" s="50" t="s">
        <v>312</v>
      </c>
      <c r="AC35" s="50" t="s">
        <v>312</v>
      </c>
      <c r="AD35" s="50" t="s">
        <v>312</v>
      </c>
      <c r="AE35" s="50" t="s">
        <v>312</v>
      </c>
      <c r="AF35" s="50" t="s">
        <v>312</v>
      </c>
      <c r="AG35" s="50" t="s">
        <v>312</v>
      </c>
      <c r="AH35" s="50" t="s">
        <v>312</v>
      </c>
      <c r="AI35" s="50" t="s">
        <v>312</v>
      </c>
      <c r="AJ35" s="50" t="s">
        <v>312</v>
      </c>
      <c r="AK35" s="50" t="s">
        <v>312</v>
      </c>
      <c r="AL35" s="50" t="s">
        <v>312</v>
      </c>
      <c r="AM35" s="50" t="s">
        <v>312</v>
      </c>
      <c r="AN35" s="50" t="s">
        <v>312</v>
      </c>
      <c r="AO35" s="50" t="s">
        <v>312</v>
      </c>
      <c r="AP35" s="50" t="s">
        <v>312</v>
      </c>
      <c r="AQ35" s="50" t="s">
        <v>312</v>
      </c>
      <c r="AR35" s="50" t="s">
        <v>312</v>
      </c>
      <c r="AS35" s="50" t="s">
        <v>312</v>
      </c>
      <c r="AT35" s="50" t="s">
        <v>312</v>
      </c>
      <c r="AU35" s="50" t="s">
        <v>312</v>
      </c>
      <c r="AV35" s="50" t="s">
        <v>312</v>
      </c>
      <c r="AW35" s="50" t="s">
        <v>312</v>
      </c>
      <c r="AX35" s="50" t="s">
        <v>312</v>
      </c>
      <c r="AY35" s="50" t="s">
        <v>312</v>
      </c>
      <c r="AZ35" s="50" t="s">
        <v>312</v>
      </c>
      <c r="BA35" s="50" t="s">
        <v>312</v>
      </c>
      <c r="BB35" s="50" t="s">
        <v>312</v>
      </c>
      <c r="BC35" s="50" t="s">
        <v>312</v>
      </c>
      <c r="BD35" s="50" t="s">
        <v>312</v>
      </c>
      <c r="BE35" s="50" t="s">
        <v>312</v>
      </c>
      <c r="BF35" s="50" t="s">
        <v>312</v>
      </c>
      <c r="BG35" s="50" t="s">
        <v>312</v>
      </c>
      <c r="BH35" s="50" t="s">
        <v>312</v>
      </c>
      <c r="BI35" s="50" t="s">
        <v>312</v>
      </c>
      <c r="BJ35" s="50" t="s">
        <v>312</v>
      </c>
      <c r="BK35" s="50" t="s">
        <v>312</v>
      </c>
      <c r="BL35" s="50" t="s">
        <v>312</v>
      </c>
      <c r="BM35" s="50" t="s">
        <v>312</v>
      </c>
      <c r="BN35" s="50" t="s">
        <v>312</v>
      </c>
      <c r="BO35" s="50" t="s">
        <v>312</v>
      </c>
      <c r="BP35" s="50" t="s">
        <v>312</v>
      </c>
      <c r="BQ35" s="50" t="s">
        <v>312</v>
      </c>
      <c r="BR35" s="50" t="s">
        <v>312</v>
      </c>
      <c r="BS35" s="50" t="s">
        <v>312</v>
      </c>
      <c r="BT35" s="50" t="s">
        <v>312</v>
      </c>
      <c r="BU35" s="50" t="s">
        <v>312</v>
      </c>
      <c r="BV35" s="50" t="s">
        <v>312</v>
      </c>
      <c r="BW35" s="50" t="s">
        <v>312</v>
      </c>
      <c r="BX35" s="50" t="s">
        <v>312</v>
      </c>
      <c r="BY35" s="50" t="s">
        <v>312</v>
      </c>
      <c r="BZ35" s="50" t="s">
        <v>312</v>
      </c>
      <c r="CA35" s="50" t="s">
        <v>312</v>
      </c>
      <c r="CB35" s="50" t="s">
        <v>312</v>
      </c>
      <c r="CD35" s="46"/>
      <c r="CE35" s="47"/>
    </row>
    <row r="36" spans="1:83" x14ac:dyDescent="0.2">
      <c r="A36" s="10" t="s">
        <v>55</v>
      </c>
      <c r="B36" s="12" t="s">
        <v>18</v>
      </c>
      <c r="C36" s="50" t="s">
        <v>312</v>
      </c>
      <c r="D36" s="50" t="s">
        <v>312</v>
      </c>
      <c r="E36" s="50" t="s">
        <v>312</v>
      </c>
      <c r="F36" s="50" t="s">
        <v>312</v>
      </c>
      <c r="G36" s="50" t="s">
        <v>312</v>
      </c>
      <c r="H36" s="50" t="s">
        <v>312</v>
      </c>
      <c r="I36" s="50" t="s">
        <v>312</v>
      </c>
      <c r="J36" s="50" t="s">
        <v>312</v>
      </c>
      <c r="K36" s="50" t="s">
        <v>312</v>
      </c>
      <c r="L36" s="50" t="s">
        <v>312</v>
      </c>
      <c r="M36" s="50" t="s">
        <v>312</v>
      </c>
      <c r="N36" s="50" t="s">
        <v>312</v>
      </c>
      <c r="O36" s="50" t="s">
        <v>312</v>
      </c>
      <c r="P36" s="50" t="s">
        <v>312</v>
      </c>
      <c r="Q36" s="50" t="s">
        <v>312</v>
      </c>
      <c r="R36" s="50" t="s">
        <v>312</v>
      </c>
      <c r="S36" s="50" t="s">
        <v>312</v>
      </c>
      <c r="T36" s="50" t="s">
        <v>312</v>
      </c>
      <c r="U36" s="50" t="s">
        <v>312</v>
      </c>
      <c r="V36" s="50" t="s">
        <v>312</v>
      </c>
      <c r="W36" s="50" t="s">
        <v>312</v>
      </c>
      <c r="X36" s="50" t="s">
        <v>312</v>
      </c>
      <c r="Y36" s="50" t="s">
        <v>312</v>
      </c>
      <c r="Z36" s="50" t="s">
        <v>312</v>
      </c>
      <c r="AA36" s="50" t="s">
        <v>312</v>
      </c>
      <c r="AB36" s="50" t="s">
        <v>312</v>
      </c>
      <c r="AC36" s="50" t="s">
        <v>312</v>
      </c>
      <c r="AD36" s="50" t="s">
        <v>312</v>
      </c>
      <c r="AE36" s="50" t="s">
        <v>312</v>
      </c>
      <c r="AF36" s="50" t="s">
        <v>312</v>
      </c>
      <c r="AG36" s="50" t="s">
        <v>312</v>
      </c>
      <c r="AH36" s="50" t="s">
        <v>312</v>
      </c>
      <c r="AI36" s="50" t="s">
        <v>312</v>
      </c>
      <c r="AJ36" s="50" t="s">
        <v>312</v>
      </c>
      <c r="AK36" s="50" t="s">
        <v>312</v>
      </c>
      <c r="AL36" s="50" t="s">
        <v>312</v>
      </c>
      <c r="AM36" s="50" t="s">
        <v>312</v>
      </c>
      <c r="AN36" s="50" t="s">
        <v>312</v>
      </c>
      <c r="AO36" s="50" t="s">
        <v>312</v>
      </c>
      <c r="AP36" s="50" t="s">
        <v>312</v>
      </c>
      <c r="AQ36" s="50" t="s">
        <v>312</v>
      </c>
      <c r="AR36" s="50" t="s">
        <v>312</v>
      </c>
      <c r="AS36" s="50" t="s">
        <v>312</v>
      </c>
      <c r="AT36" s="50" t="s">
        <v>312</v>
      </c>
      <c r="AU36" s="50" t="s">
        <v>312</v>
      </c>
      <c r="AV36" s="50" t="s">
        <v>312</v>
      </c>
      <c r="AW36" s="50" t="s">
        <v>312</v>
      </c>
      <c r="AX36" s="50" t="s">
        <v>312</v>
      </c>
      <c r="AY36" s="50" t="s">
        <v>312</v>
      </c>
      <c r="AZ36" s="50" t="s">
        <v>312</v>
      </c>
      <c r="BA36" s="50" t="s">
        <v>312</v>
      </c>
      <c r="BB36" s="50" t="s">
        <v>312</v>
      </c>
      <c r="BC36" s="50" t="s">
        <v>312</v>
      </c>
      <c r="BD36" s="50" t="s">
        <v>312</v>
      </c>
      <c r="BE36" s="50" t="s">
        <v>312</v>
      </c>
      <c r="BF36" s="50" t="s">
        <v>312</v>
      </c>
      <c r="BG36" s="50" t="s">
        <v>312</v>
      </c>
      <c r="BH36" s="50" t="s">
        <v>312</v>
      </c>
      <c r="BI36" s="50" t="s">
        <v>312</v>
      </c>
      <c r="BJ36" s="50" t="s">
        <v>312</v>
      </c>
      <c r="BK36" s="50" t="s">
        <v>312</v>
      </c>
      <c r="BL36" s="50" t="s">
        <v>312</v>
      </c>
      <c r="BM36" s="50" t="s">
        <v>312</v>
      </c>
      <c r="BN36" s="50" t="s">
        <v>312</v>
      </c>
      <c r="BO36" s="50" t="s">
        <v>312</v>
      </c>
      <c r="BP36" s="50" t="s">
        <v>312</v>
      </c>
      <c r="BQ36" s="50" t="s">
        <v>312</v>
      </c>
      <c r="BR36" s="50" t="s">
        <v>312</v>
      </c>
      <c r="BS36" s="50" t="s">
        <v>312</v>
      </c>
      <c r="BT36" s="50" t="s">
        <v>312</v>
      </c>
      <c r="BU36" s="50" t="s">
        <v>312</v>
      </c>
      <c r="BV36" s="50" t="s">
        <v>312</v>
      </c>
      <c r="BW36" s="50" t="s">
        <v>312</v>
      </c>
      <c r="BX36" s="50" t="s">
        <v>312</v>
      </c>
      <c r="BY36" s="50" t="s">
        <v>312</v>
      </c>
      <c r="BZ36" s="50" t="s">
        <v>312</v>
      </c>
      <c r="CA36" s="50" t="s">
        <v>312</v>
      </c>
      <c r="CB36" s="50" t="s">
        <v>312</v>
      </c>
      <c r="CD36" s="46"/>
      <c r="CE36" s="47"/>
    </row>
    <row r="37" spans="1:83" x14ac:dyDescent="0.2">
      <c r="A37" s="10" t="s">
        <v>56</v>
      </c>
      <c r="B37" s="11" t="s">
        <v>57</v>
      </c>
      <c r="C37" s="50">
        <v>31.535576856551568</v>
      </c>
      <c r="D37" s="50">
        <v>23.505756471305201</v>
      </c>
      <c r="E37" s="50">
        <v>29.178176922143191</v>
      </c>
      <c r="F37" s="50">
        <v>25.4776864699706</v>
      </c>
      <c r="G37" s="50">
        <v>29.4938410422623</v>
      </c>
      <c r="H37" s="50">
        <v>28.8604937277671</v>
      </c>
      <c r="I37" s="50">
        <v>18.671700340581001</v>
      </c>
      <c r="J37" s="50">
        <v>18.085658746739799</v>
      </c>
      <c r="K37" s="50">
        <v>19.22664145267921</v>
      </c>
      <c r="L37" s="50">
        <v>15.5600368244036</v>
      </c>
      <c r="M37" s="50">
        <v>20.8293920416586</v>
      </c>
      <c r="N37" s="50">
        <v>19.575039103937801</v>
      </c>
      <c r="O37" s="50">
        <v>279.99999999999994</v>
      </c>
      <c r="P37" s="50" t="s">
        <v>312</v>
      </c>
      <c r="Q37" s="50" t="s">
        <v>312</v>
      </c>
      <c r="R37" s="50" t="s">
        <v>312</v>
      </c>
      <c r="S37" s="50" t="s">
        <v>312</v>
      </c>
      <c r="T37" s="50" t="s">
        <v>312</v>
      </c>
      <c r="U37" s="50" t="s">
        <v>312</v>
      </c>
      <c r="V37" s="50" t="s">
        <v>312</v>
      </c>
      <c r="W37" s="50" t="s">
        <v>312</v>
      </c>
      <c r="X37" s="50" t="s">
        <v>312</v>
      </c>
      <c r="Y37" s="50" t="s">
        <v>312</v>
      </c>
      <c r="Z37" s="50" t="s">
        <v>312</v>
      </c>
      <c r="AA37" s="50" t="s">
        <v>312</v>
      </c>
      <c r="AB37" s="50" t="s">
        <v>312</v>
      </c>
      <c r="AC37" s="50" t="s">
        <v>312</v>
      </c>
      <c r="AD37" s="50" t="s">
        <v>312</v>
      </c>
      <c r="AE37" s="50" t="s">
        <v>312</v>
      </c>
      <c r="AF37" s="50" t="s">
        <v>312</v>
      </c>
      <c r="AG37" s="50" t="s">
        <v>312</v>
      </c>
      <c r="AH37" s="50" t="s">
        <v>312</v>
      </c>
      <c r="AI37" s="50" t="s">
        <v>312</v>
      </c>
      <c r="AJ37" s="50" t="s">
        <v>312</v>
      </c>
      <c r="AK37" s="50" t="s">
        <v>312</v>
      </c>
      <c r="AL37" s="50" t="s">
        <v>312</v>
      </c>
      <c r="AM37" s="50" t="s">
        <v>312</v>
      </c>
      <c r="AN37" s="50" t="s">
        <v>312</v>
      </c>
      <c r="AO37" s="50" t="s">
        <v>312</v>
      </c>
      <c r="AP37" s="50" t="s">
        <v>312</v>
      </c>
      <c r="AQ37" s="50" t="s">
        <v>312</v>
      </c>
      <c r="AR37" s="50" t="s">
        <v>312</v>
      </c>
      <c r="AS37" s="50" t="s">
        <v>312</v>
      </c>
      <c r="AT37" s="50" t="s">
        <v>312</v>
      </c>
      <c r="AU37" s="50" t="s">
        <v>312</v>
      </c>
      <c r="AV37" s="50" t="s">
        <v>312</v>
      </c>
      <c r="AW37" s="50" t="s">
        <v>312</v>
      </c>
      <c r="AX37" s="50" t="s">
        <v>312</v>
      </c>
      <c r="AY37" s="50" t="s">
        <v>312</v>
      </c>
      <c r="AZ37" s="50" t="s">
        <v>312</v>
      </c>
      <c r="BA37" s="50" t="s">
        <v>312</v>
      </c>
      <c r="BB37" s="50" t="s">
        <v>312</v>
      </c>
      <c r="BC37" s="50" t="s">
        <v>312</v>
      </c>
      <c r="BD37" s="50" t="s">
        <v>312</v>
      </c>
      <c r="BE37" s="50" t="s">
        <v>312</v>
      </c>
      <c r="BF37" s="50" t="s">
        <v>312</v>
      </c>
      <c r="BG37" s="50" t="s">
        <v>312</v>
      </c>
      <c r="BH37" s="50" t="s">
        <v>312</v>
      </c>
      <c r="BI37" s="50" t="s">
        <v>312</v>
      </c>
      <c r="BJ37" s="50" t="s">
        <v>312</v>
      </c>
      <c r="BK37" s="50" t="s">
        <v>312</v>
      </c>
      <c r="BL37" s="50" t="s">
        <v>312</v>
      </c>
      <c r="BM37" s="50" t="s">
        <v>312</v>
      </c>
      <c r="BN37" s="50" t="s">
        <v>312</v>
      </c>
      <c r="BO37" s="50" t="s">
        <v>312</v>
      </c>
      <c r="BP37" s="50" t="s">
        <v>312</v>
      </c>
      <c r="BQ37" s="50" t="s">
        <v>312</v>
      </c>
      <c r="BR37" s="50" t="s">
        <v>312</v>
      </c>
      <c r="BS37" s="50" t="s">
        <v>312</v>
      </c>
      <c r="BT37" s="50" t="s">
        <v>312</v>
      </c>
      <c r="BU37" s="50" t="s">
        <v>312</v>
      </c>
      <c r="BV37" s="50" t="s">
        <v>312</v>
      </c>
      <c r="BW37" s="50" t="s">
        <v>312</v>
      </c>
      <c r="BX37" s="50" t="s">
        <v>312</v>
      </c>
      <c r="BY37" s="50" t="s">
        <v>312</v>
      </c>
      <c r="BZ37" s="50" t="s">
        <v>312</v>
      </c>
      <c r="CA37" s="50" t="s">
        <v>312</v>
      </c>
      <c r="CB37" s="50" t="s">
        <v>312</v>
      </c>
      <c r="CD37" s="46"/>
      <c r="CE37" s="47"/>
    </row>
    <row r="38" spans="1:83" x14ac:dyDescent="0.2">
      <c r="A38" s="8" t="s">
        <v>58</v>
      </c>
      <c r="B38" s="9" t="s">
        <v>59</v>
      </c>
      <c r="C38" s="50">
        <v>56794.226939695705</v>
      </c>
      <c r="D38" s="50">
        <v>36515.101004244432</v>
      </c>
      <c r="E38" s="50">
        <v>42276.419381899861</v>
      </c>
      <c r="F38" s="50">
        <v>42690.824171812004</v>
      </c>
      <c r="G38" s="50">
        <v>35837.686800396099</v>
      </c>
      <c r="H38" s="50">
        <v>36089.260938811894</v>
      </c>
      <c r="I38" s="50">
        <v>43983.289517227677</v>
      </c>
      <c r="J38" s="50">
        <v>32983.128614785928</v>
      </c>
      <c r="K38" s="50">
        <v>31217.804143646405</v>
      </c>
      <c r="L38" s="50">
        <v>40135.568627192486</v>
      </c>
      <c r="M38" s="50">
        <v>36878.501540291909</v>
      </c>
      <c r="N38" s="50">
        <v>43203.164864285602</v>
      </c>
      <c r="O38" s="50">
        <v>478604.97654429002</v>
      </c>
      <c r="P38" s="50">
        <v>56836.502447012492</v>
      </c>
      <c r="Q38" s="50">
        <v>36045.087879042498</v>
      </c>
      <c r="R38" s="50">
        <v>35256.679329622493</v>
      </c>
      <c r="S38" s="50">
        <v>20268.868533685833</v>
      </c>
      <c r="T38" s="50">
        <v>19422.569592105832</v>
      </c>
      <c r="U38" s="50">
        <v>24938.735132675833</v>
      </c>
      <c r="V38" s="50">
        <v>27236.830363989164</v>
      </c>
      <c r="W38" s="50">
        <v>26591.635193209164</v>
      </c>
      <c r="X38" s="50">
        <v>27025.704419589169</v>
      </c>
      <c r="Y38" s="50">
        <v>29395.553585765832</v>
      </c>
      <c r="Z38" s="50">
        <v>29179.454930925833</v>
      </c>
      <c r="AA38" s="50">
        <v>44413.904460415833</v>
      </c>
      <c r="AB38" s="50">
        <v>376611.52586803999</v>
      </c>
      <c r="AC38" s="50">
        <v>42860.864509873332</v>
      </c>
      <c r="AD38" s="50">
        <v>29347.002210103336</v>
      </c>
      <c r="AE38" s="50">
        <v>33263.308275453339</v>
      </c>
      <c r="AF38" s="50">
        <v>32966.59347758667</v>
      </c>
      <c r="AG38" s="50">
        <v>36093.638263706664</v>
      </c>
      <c r="AH38" s="50">
        <v>41090.846441836664</v>
      </c>
      <c r="AI38" s="50">
        <v>37656.00835063</v>
      </c>
      <c r="AJ38" s="50">
        <v>36548.405522289999</v>
      </c>
      <c r="AK38" s="50">
        <v>38007.534513430001</v>
      </c>
      <c r="AL38" s="50">
        <v>38295.828532973341</v>
      </c>
      <c r="AM38" s="50">
        <v>44247.273796523339</v>
      </c>
      <c r="AN38" s="50">
        <v>52086.486248223337</v>
      </c>
      <c r="AO38" s="50">
        <v>462463.79014262999</v>
      </c>
      <c r="AP38" s="50">
        <v>49334.702144763331</v>
      </c>
      <c r="AQ38" s="50">
        <v>41038.03705560333</v>
      </c>
      <c r="AR38" s="50">
        <v>42644.761695753332</v>
      </c>
      <c r="AS38" s="50">
        <v>31596.586192926668</v>
      </c>
      <c r="AT38" s="50">
        <v>36426.30434769667</v>
      </c>
      <c r="AU38" s="50">
        <v>32281.666470216667</v>
      </c>
      <c r="AV38" s="50">
        <v>56059.975407576661</v>
      </c>
      <c r="AW38" s="50">
        <v>48691.565818526666</v>
      </c>
      <c r="AX38" s="50">
        <v>49766.893803476669</v>
      </c>
      <c r="AY38" s="50">
        <v>41618.770022873337</v>
      </c>
      <c r="AZ38" s="50">
        <v>47735.935630143329</v>
      </c>
      <c r="BA38" s="50">
        <v>70307.205486503342</v>
      </c>
      <c r="BB38" s="50">
        <v>547502.40407606005</v>
      </c>
      <c r="BC38" s="50">
        <v>55177.646337710001</v>
      </c>
      <c r="BD38" s="50">
        <v>37233.422550759999</v>
      </c>
      <c r="BE38" s="50">
        <v>46909.959074929997</v>
      </c>
      <c r="BF38" s="50">
        <v>41787.367509099997</v>
      </c>
      <c r="BG38" s="50">
        <v>40329.1594233</v>
      </c>
      <c r="BH38" s="50">
        <v>46037.09746954</v>
      </c>
      <c r="BI38" s="50">
        <v>43735.837371016671</v>
      </c>
      <c r="BJ38" s="50">
        <v>41351.259807486669</v>
      </c>
      <c r="BK38" s="50">
        <v>41032.190542736666</v>
      </c>
      <c r="BL38" s="50">
        <v>44985.341317690007</v>
      </c>
      <c r="BM38" s="50">
        <v>44645.808908500003</v>
      </c>
      <c r="BN38" s="50">
        <v>48623.913510829996</v>
      </c>
      <c r="BO38" s="50">
        <v>531849.00382360001</v>
      </c>
      <c r="BP38" s="50">
        <v>59161.118597006673</v>
      </c>
      <c r="BQ38" s="50">
        <v>50853.158541446668</v>
      </c>
      <c r="BR38" s="50">
        <v>37733.553514176667</v>
      </c>
      <c r="BS38" s="50">
        <v>43559.885465173335</v>
      </c>
      <c r="BT38" s="50">
        <v>43979.341742943332</v>
      </c>
      <c r="BU38" s="50">
        <v>41216.893842643331</v>
      </c>
      <c r="BV38" s="50">
        <v>49288.832820486656</v>
      </c>
      <c r="BW38" s="50">
        <v>48705.730018356662</v>
      </c>
      <c r="BX38" s="50">
        <v>42032.208720446666</v>
      </c>
      <c r="BY38" s="50">
        <v>44176.490828836664</v>
      </c>
      <c r="BZ38" s="50">
        <v>47978.369460646667</v>
      </c>
      <c r="CA38" s="50">
        <v>56002.424996806658</v>
      </c>
      <c r="CB38" s="50">
        <v>564688.00854896998</v>
      </c>
      <c r="CD38" s="46"/>
      <c r="CE38" s="47"/>
    </row>
    <row r="39" spans="1:83" x14ac:dyDescent="0.2">
      <c r="A39" s="10" t="s">
        <v>60</v>
      </c>
      <c r="B39" s="11" t="s">
        <v>61</v>
      </c>
      <c r="C39" s="50">
        <v>14014.840803373334</v>
      </c>
      <c r="D39" s="50">
        <v>14299.107483663336</v>
      </c>
      <c r="E39" s="50">
        <v>13539.305064913333</v>
      </c>
      <c r="F39" s="50">
        <v>12484.402755859999</v>
      </c>
      <c r="G39" s="50">
        <v>14401.683626010001</v>
      </c>
      <c r="H39" s="50">
        <v>13277.69823459</v>
      </c>
      <c r="I39" s="50">
        <v>14548.78369742</v>
      </c>
      <c r="J39" s="50">
        <v>13268.712624379999</v>
      </c>
      <c r="K39" s="50">
        <v>13044.82865738</v>
      </c>
      <c r="L39" s="50">
        <v>15748.590440106665</v>
      </c>
      <c r="M39" s="50">
        <v>15651.754915136667</v>
      </c>
      <c r="N39" s="50">
        <v>13431.281198116665</v>
      </c>
      <c r="O39" s="50">
        <v>167710.98950095003</v>
      </c>
      <c r="P39" s="50">
        <v>12938.13908112</v>
      </c>
      <c r="Q39" s="50">
        <v>11713.49173446</v>
      </c>
      <c r="R39" s="50">
        <v>11298.602255440001</v>
      </c>
      <c r="S39" s="50">
        <v>6496.2029769366663</v>
      </c>
      <c r="T39" s="50">
        <v>5827.9521451966666</v>
      </c>
      <c r="U39" s="50">
        <v>7979.5538119366665</v>
      </c>
      <c r="V39" s="50">
        <v>10764.8970555</v>
      </c>
      <c r="W39" s="50">
        <v>11272.58591828</v>
      </c>
      <c r="X39" s="50">
        <v>13950.50421397</v>
      </c>
      <c r="Y39" s="50">
        <v>13443.678423616666</v>
      </c>
      <c r="Z39" s="50">
        <v>11956.375788336667</v>
      </c>
      <c r="AA39" s="50">
        <v>19956.586035216667</v>
      </c>
      <c r="AB39" s="50">
        <v>137598.56944001</v>
      </c>
      <c r="AC39" s="50">
        <v>13298.899856889999</v>
      </c>
      <c r="AD39" s="50">
        <v>13045.756220679999</v>
      </c>
      <c r="AE39" s="50">
        <v>15115.61712117</v>
      </c>
      <c r="AF39" s="50">
        <v>14266.302486186667</v>
      </c>
      <c r="AG39" s="50">
        <v>14247.529423856666</v>
      </c>
      <c r="AH39" s="50">
        <v>14402.445535316667</v>
      </c>
      <c r="AI39" s="50">
        <v>14844.965329246666</v>
      </c>
      <c r="AJ39" s="50">
        <v>14994.304458936665</v>
      </c>
      <c r="AK39" s="50">
        <v>15082.050279126666</v>
      </c>
      <c r="AL39" s="50">
        <v>18132.659877783335</v>
      </c>
      <c r="AM39" s="50">
        <v>19648.017253723337</v>
      </c>
      <c r="AN39" s="50">
        <v>19085.585627663335</v>
      </c>
      <c r="AO39" s="50">
        <v>186164.13347058001</v>
      </c>
      <c r="AP39" s="50">
        <v>15838.145525940001</v>
      </c>
      <c r="AQ39" s="50">
        <v>16273.09585894</v>
      </c>
      <c r="AR39" s="50">
        <v>17082.725943549998</v>
      </c>
      <c r="AS39" s="50">
        <v>5633.5899794433335</v>
      </c>
      <c r="AT39" s="50">
        <v>7226.6666224533346</v>
      </c>
      <c r="AU39" s="50">
        <v>4062.4487296733332</v>
      </c>
      <c r="AV39" s="50">
        <v>17897.333780176665</v>
      </c>
      <c r="AW39" s="50">
        <v>17563.741136266668</v>
      </c>
      <c r="AX39" s="50">
        <v>17227.909739116665</v>
      </c>
      <c r="AY39" s="50">
        <v>16980.433454580001</v>
      </c>
      <c r="AZ39" s="50">
        <v>18736.535442960001</v>
      </c>
      <c r="BA39" s="50">
        <v>16684.964143110003</v>
      </c>
      <c r="BB39" s="50">
        <v>171207.59035620998</v>
      </c>
      <c r="BC39" s="50">
        <v>13473.6132256</v>
      </c>
      <c r="BD39" s="50">
        <v>12106.329114579999</v>
      </c>
      <c r="BE39" s="50">
        <v>14580.260991939998</v>
      </c>
      <c r="BF39" s="50">
        <v>11391.255901966666</v>
      </c>
      <c r="BG39" s="50">
        <v>14019.864676366666</v>
      </c>
      <c r="BH39" s="50">
        <v>13584.594909996667</v>
      </c>
      <c r="BI39" s="50">
        <v>14501.964204149999</v>
      </c>
      <c r="BJ39" s="50">
        <v>14551.4341264</v>
      </c>
      <c r="BK39" s="50">
        <v>14386.16016899</v>
      </c>
      <c r="BL39" s="50">
        <v>15626.70055193</v>
      </c>
      <c r="BM39" s="50">
        <v>15888.838462290001</v>
      </c>
      <c r="BN39" s="50">
        <v>15198.103180810002</v>
      </c>
      <c r="BO39" s="50">
        <v>169309.11951502005</v>
      </c>
      <c r="BP39" s="50">
        <v>14250.324865359999</v>
      </c>
      <c r="BQ39" s="50">
        <v>14356.636449789999</v>
      </c>
      <c r="BR39" s="50">
        <v>12308.425160909999</v>
      </c>
      <c r="BS39" s="50">
        <v>14361.620061059999</v>
      </c>
      <c r="BT39" s="50">
        <v>14775.134524380001</v>
      </c>
      <c r="BU39" s="50">
        <v>14317.5684671</v>
      </c>
      <c r="BV39" s="50">
        <v>16337.336258779998</v>
      </c>
      <c r="BW39" s="50">
        <v>16352.940499709999</v>
      </c>
      <c r="BX39" s="50">
        <v>16540.094032069999</v>
      </c>
      <c r="BY39" s="50">
        <v>18168.114969259997</v>
      </c>
      <c r="BZ39" s="50">
        <v>17920.35659585</v>
      </c>
      <c r="CA39" s="50">
        <v>17803.592726439998</v>
      </c>
      <c r="CB39" s="50">
        <v>187492.14461071001</v>
      </c>
      <c r="CD39" s="46"/>
      <c r="CE39" s="47"/>
    </row>
    <row r="40" spans="1:83" x14ac:dyDescent="0.2">
      <c r="A40" s="10" t="s">
        <v>62</v>
      </c>
      <c r="B40" s="11" t="s">
        <v>63</v>
      </c>
      <c r="C40" s="50">
        <v>469.72533868333329</v>
      </c>
      <c r="D40" s="50">
        <v>375.27579599333336</v>
      </c>
      <c r="E40" s="50">
        <v>383.82884294333326</v>
      </c>
      <c r="F40" s="50">
        <v>410.66651266333332</v>
      </c>
      <c r="G40" s="50">
        <v>478.96372850333336</v>
      </c>
      <c r="H40" s="50">
        <v>561.95480325333335</v>
      </c>
      <c r="I40" s="50">
        <v>545.40828521333333</v>
      </c>
      <c r="J40" s="50">
        <v>405.74689188333332</v>
      </c>
      <c r="K40" s="50">
        <v>484.65843354333333</v>
      </c>
      <c r="L40" s="50">
        <v>540.04500229333337</v>
      </c>
      <c r="M40" s="50">
        <v>458.86073238333336</v>
      </c>
      <c r="N40" s="50">
        <v>382.38646064333335</v>
      </c>
      <c r="O40" s="50">
        <v>5497.5208280000006</v>
      </c>
      <c r="P40" s="50">
        <v>960.38471151916701</v>
      </c>
      <c r="Q40" s="50">
        <v>971.54882111916709</v>
      </c>
      <c r="R40" s="50">
        <v>944.17892322916703</v>
      </c>
      <c r="S40" s="50">
        <v>1040.3856598858333</v>
      </c>
      <c r="T40" s="50">
        <v>957.02252226583323</v>
      </c>
      <c r="U40" s="50">
        <v>980.20796968583329</v>
      </c>
      <c r="V40" s="50">
        <v>968.35591875916703</v>
      </c>
      <c r="W40" s="50">
        <v>966.38284280916696</v>
      </c>
      <c r="X40" s="50">
        <v>991.78537584916705</v>
      </c>
      <c r="Y40" s="50">
        <v>1087.3720438491671</v>
      </c>
      <c r="Z40" s="50">
        <v>1075.964927999167</v>
      </c>
      <c r="AA40" s="50">
        <v>1107.896274949167</v>
      </c>
      <c r="AB40" s="50">
        <v>12051.485991920004</v>
      </c>
      <c r="AC40" s="50">
        <v>532.37597324333331</v>
      </c>
      <c r="AD40" s="50">
        <v>618.55180405333329</v>
      </c>
      <c r="AE40" s="50">
        <v>638.02368267333338</v>
      </c>
      <c r="AF40" s="50">
        <v>697.08573808000006</v>
      </c>
      <c r="AG40" s="50">
        <v>739.99011288999998</v>
      </c>
      <c r="AH40" s="50">
        <v>826.97195476000002</v>
      </c>
      <c r="AI40" s="50">
        <v>1024.4882227633334</v>
      </c>
      <c r="AJ40" s="50">
        <v>911.95565130333341</v>
      </c>
      <c r="AK40" s="50">
        <v>917.7358589833334</v>
      </c>
      <c r="AL40" s="50">
        <v>882.71277791000011</v>
      </c>
      <c r="AM40" s="50">
        <v>809.72046906999992</v>
      </c>
      <c r="AN40" s="50">
        <v>833.55438562999996</v>
      </c>
      <c r="AO40" s="50">
        <v>9433.1666313599999</v>
      </c>
      <c r="AP40" s="50">
        <v>873.75965036333309</v>
      </c>
      <c r="AQ40" s="50">
        <v>918.73431099333311</v>
      </c>
      <c r="AR40" s="50">
        <v>999.46425475333308</v>
      </c>
      <c r="AS40" s="50">
        <v>897.38135533333298</v>
      </c>
      <c r="AT40" s="50">
        <v>696.43413272333305</v>
      </c>
      <c r="AU40" s="50">
        <v>765.07194711333295</v>
      </c>
      <c r="AV40" s="50">
        <v>1213.3754899099999</v>
      </c>
      <c r="AW40" s="50">
        <v>1260.4858356699999</v>
      </c>
      <c r="AX40" s="50">
        <v>1337.09228766</v>
      </c>
      <c r="AY40" s="50">
        <v>1282.291881923333</v>
      </c>
      <c r="AZ40" s="50">
        <v>1230.2053728533331</v>
      </c>
      <c r="BA40" s="50">
        <v>1194.9583593833331</v>
      </c>
      <c r="BB40" s="50">
        <v>12669.254878679994</v>
      </c>
      <c r="BC40" s="50">
        <v>782.7278637899999</v>
      </c>
      <c r="BD40" s="50">
        <v>745.24684809999997</v>
      </c>
      <c r="BE40" s="50">
        <v>776.51185642000007</v>
      </c>
      <c r="BF40" s="50">
        <v>1048.6663554433335</v>
      </c>
      <c r="BG40" s="50">
        <v>1185.7318764333334</v>
      </c>
      <c r="BH40" s="50">
        <v>1182.9845608133332</v>
      </c>
      <c r="BI40" s="50">
        <v>1076.2086675666671</v>
      </c>
      <c r="BJ40" s="50">
        <v>1124.1913144866671</v>
      </c>
      <c r="BK40" s="50">
        <v>1078.723979836667</v>
      </c>
      <c r="BL40" s="50">
        <v>933.99848175999989</v>
      </c>
      <c r="BM40" s="50">
        <v>915.72740177000003</v>
      </c>
      <c r="BN40" s="50">
        <v>905.58197298999994</v>
      </c>
      <c r="BO40" s="50">
        <v>11756.30117941</v>
      </c>
      <c r="BP40" s="50">
        <v>791.62962119666702</v>
      </c>
      <c r="BQ40" s="50">
        <v>739.43445978666705</v>
      </c>
      <c r="BR40" s="50">
        <v>714.12107433666699</v>
      </c>
      <c r="BS40" s="50">
        <v>882.52309938333303</v>
      </c>
      <c r="BT40" s="50">
        <v>923.83141383333304</v>
      </c>
      <c r="BU40" s="50">
        <v>857.66554672333302</v>
      </c>
      <c r="BV40" s="50">
        <v>1063.8079061466667</v>
      </c>
      <c r="BW40" s="50">
        <v>1030.5136161066669</v>
      </c>
      <c r="BX40" s="50">
        <v>1018.3661175266666</v>
      </c>
      <c r="BY40" s="50">
        <v>1011.668247586667</v>
      </c>
      <c r="BZ40" s="50">
        <v>975.05324280666707</v>
      </c>
      <c r="CA40" s="50">
        <v>942.19733823666706</v>
      </c>
      <c r="CB40" s="50">
        <v>10950.811683669999</v>
      </c>
      <c r="CD40" s="46"/>
      <c r="CE40" s="47"/>
    </row>
    <row r="41" spans="1:83" x14ac:dyDescent="0.2">
      <c r="A41" s="10" t="s">
        <v>64</v>
      </c>
      <c r="B41" s="11" t="s">
        <v>65</v>
      </c>
      <c r="C41" s="50" t="s">
        <v>312</v>
      </c>
      <c r="D41" s="50" t="s">
        <v>312</v>
      </c>
      <c r="E41" s="50" t="s">
        <v>312</v>
      </c>
      <c r="F41" s="50" t="s">
        <v>312</v>
      </c>
      <c r="G41" s="50" t="s">
        <v>312</v>
      </c>
      <c r="H41" s="50" t="s">
        <v>312</v>
      </c>
      <c r="I41" s="50" t="s">
        <v>312</v>
      </c>
      <c r="J41" s="50" t="s">
        <v>312</v>
      </c>
      <c r="K41" s="50" t="s">
        <v>312</v>
      </c>
      <c r="L41" s="50" t="s">
        <v>312</v>
      </c>
      <c r="M41" s="50" t="s">
        <v>312</v>
      </c>
      <c r="N41" s="50" t="s">
        <v>312</v>
      </c>
      <c r="O41" s="50" t="s">
        <v>312</v>
      </c>
      <c r="P41" s="50" t="s">
        <v>312</v>
      </c>
      <c r="Q41" s="50" t="s">
        <v>312</v>
      </c>
      <c r="R41" s="50" t="s">
        <v>312</v>
      </c>
      <c r="S41" s="50" t="s">
        <v>312</v>
      </c>
      <c r="T41" s="50" t="s">
        <v>312</v>
      </c>
      <c r="U41" s="50" t="s">
        <v>312</v>
      </c>
      <c r="V41" s="50" t="s">
        <v>312</v>
      </c>
      <c r="W41" s="50" t="s">
        <v>312</v>
      </c>
      <c r="X41" s="50" t="s">
        <v>312</v>
      </c>
      <c r="Y41" s="50" t="s">
        <v>312</v>
      </c>
      <c r="Z41" s="50" t="s">
        <v>312</v>
      </c>
      <c r="AA41" s="50" t="s">
        <v>312</v>
      </c>
      <c r="AB41" s="50" t="s">
        <v>312</v>
      </c>
      <c r="AC41" s="50" t="s">
        <v>312</v>
      </c>
      <c r="AD41" s="50" t="s">
        <v>312</v>
      </c>
      <c r="AE41" s="50" t="s">
        <v>312</v>
      </c>
      <c r="AF41" s="50" t="s">
        <v>312</v>
      </c>
      <c r="AG41" s="50" t="s">
        <v>312</v>
      </c>
      <c r="AH41" s="50" t="s">
        <v>312</v>
      </c>
      <c r="AI41" s="50" t="s">
        <v>312</v>
      </c>
      <c r="AJ41" s="50" t="s">
        <v>312</v>
      </c>
      <c r="AK41" s="50" t="s">
        <v>312</v>
      </c>
      <c r="AL41" s="50" t="s">
        <v>312</v>
      </c>
      <c r="AM41" s="50" t="s">
        <v>312</v>
      </c>
      <c r="AN41" s="50" t="s">
        <v>312</v>
      </c>
      <c r="AO41" s="50" t="s">
        <v>312</v>
      </c>
      <c r="AP41" s="50" t="s">
        <v>312</v>
      </c>
      <c r="AQ41" s="50" t="s">
        <v>312</v>
      </c>
      <c r="AR41" s="50" t="s">
        <v>312</v>
      </c>
      <c r="AS41" s="50" t="s">
        <v>312</v>
      </c>
      <c r="AT41" s="50" t="s">
        <v>312</v>
      </c>
      <c r="AU41" s="50" t="s">
        <v>312</v>
      </c>
      <c r="AV41" s="50" t="s">
        <v>312</v>
      </c>
      <c r="AW41" s="50" t="s">
        <v>312</v>
      </c>
      <c r="AX41" s="50" t="s">
        <v>312</v>
      </c>
      <c r="AY41" s="50" t="s">
        <v>312</v>
      </c>
      <c r="AZ41" s="50" t="s">
        <v>312</v>
      </c>
      <c r="BA41" s="50" t="s">
        <v>312</v>
      </c>
      <c r="BB41" s="50" t="s">
        <v>312</v>
      </c>
      <c r="BC41" s="50" t="s">
        <v>312</v>
      </c>
      <c r="BD41" s="50" t="s">
        <v>312</v>
      </c>
      <c r="BE41" s="50" t="s">
        <v>312</v>
      </c>
      <c r="BF41" s="50" t="s">
        <v>312</v>
      </c>
      <c r="BG41" s="50" t="s">
        <v>312</v>
      </c>
      <c r="BH41" s="50" t="s">
        <v>312</v>
      </c>
      <c r="BI41" s="50" t="s">
        <v>312</v>
      </c>
      <c r="BJ41" s="50" t="s">
        <v>312</v>
      </c>
      <c r="BK41" s="50" t="s">
        <v>312</v>
      </c>
      <c r="BL41" s="50" t="s">
        <v>312</v>
      </c>
      <c r="BM41" s="50" t="s">
        <v>312</v>
      </c>
      <c r="BN41" s="50" t="s">
        <v>312</v>
      </c>
      <c r="BO41" s="50" t="s">
        <v>312</v>
      </c>
      <c r="BP41" s="50" t="s">
        <v>312</v>
      </c>
      <c r="BQ41" s="50" t="s">
        <v>312</v>
      </c>
      <c r="BR41" s="50" t="s">
        <v>312</v>
      </c>
      <c r="BS41" s="50" t="s">
        <v>312</v>
      </c>
      <c r="BT41" s="50" t="s">
        <v>312</v>
      </c>
      <c r="BU41" s="50" t="s">
        <v>312</v>
      </c>
      <c r="BV41" s="50" t="s">
        <v>312</v>
      </c>
      <c r="BW41" s="50" t="s">
        <v>312</v>
      </c>
      <c r="BX41" s="50" t="s">
        <v>312</v>
      </c>
      <c r="BY41" s="50" t="s">
        <v>312</v>
      </c>
      <c r="BZ41" s="50" t="s">
        <v>312</v>
      </c>
      <c r="CA41" s="50" t="s">
        <v>312</v>
      </c>
      <c r="CB41" s="50" t="s">
        <v>312</v>
      </c>
      <c r="CD41" s="46"/>
      <c r="CE41" s="47"/>
    </row>
    <row r="42" spans="1:83" x14ac:dyDescent="0.2">
      <c r="A42" s="10" t="s">
        <v>66</v>
      </c>
      <c r="B42" s="11" t="s">
        <v>67</v>
      </c>
      <c r="C42" s="50" t="s">
        <v>312</v>
      </c>
      <c r="D42" s="50" t="s">
        <v>312</v>
      </c>
      <c r="E42" s="50" t="s">
        <v>312</v>
      </c>
      <c r="F42" s="50" t="s">
        <v>312</v>
      </c>
      <c r="G42" s="50" t="s">
        <v>312</v>
      </c>
      <c r="H42" s="50" t="s">
        <v>312</v>
      </c>
      <c r="I42" s="50" t="s">
        <v>312</v>
      </c>
      <c r="J42" s="50" t="s">
        <v>312</v>
      </c>
      <c r="K42" s="50" t="s">
        <v>312</v>
      </c>
      <c r="L42" s="50" t="s">
        <v>312</v>
      </c>
      <c r="M42" s="50" t="s">
        <v>312</v>
      </c>
      <c r="N42" s="50" t="s">
        <v>312</v>
      </c>
      <c r="O42" s="50" t="s">
        <v>312</v>
      </c>
      <c r="P42" s="50" t="s">
        <v>312</v>
      </c>
      <c r="Q42" s="50" t="s">
        <v>312</v>
      </c>
      <c r="R42" s="50" t="s">
        <v>312</v>
      </c>
      <c r="S42" s="50" t="s">
        <v>312</v>
      </c>
      <c r="T42" s="50" t="s">
        <v>312</v>
      </c>
      <c r="U42" s="50" t="s">
        <v>312</v>
      </c>
      <c r="V42" s="50" t="s">
        <v>312</v>
      </c>
      <c r="W42" s="50" t="s">
        <v>312</v>
      </c>
      <c r="X42" s="50" t="s">
        <v>312</v>
      </c>
      <c r="Y42" s="50" t="s">
        <v>312</v>
      </c>
      <c r="Z42" s="50" t="s">
        <v>312</v>
      </c>
      <c r="AA42" s="50" t="s">
        <v>312</v>
      </c>
      <c r="AB42" s="50" t="s">
        <v>312</v>
      </c>
      <c r="AC42" s="50" t="s">
        <v>312</v>
      </c>
      <c r="AD42" s="50" t="s">
        <v>312</v>
      </c>
      <c r="AE42" s="50" t="s">
        <v>312</v>
      </c>
      <c r="AF42" s="50" t="s">
        <v>312</v>
      </c>
      <c r="AG42" s="50" t="s">
        <v>312</v>
      </c>
      <c r="AH42" s="50" t="s">
        <v>312</v>
      </c>
      <c r="AI42" s="50" t="s">
        <v>312</v>
      </c>
      <c r="AJ42" s="50" t="s">
        <v>312</v>
      </c>
      <c r="AK42" s="50" t="s">
        <v>312</v>
      </c>
      <c r="AL42" s="50" t="s">
        <v>312</v>
      </c>
      <c r="AM42" s="50" t="s">
        <v>312</v>
      </c>
      <c r="AN42" s="50" t="s">
        <v>312</v>
      </c>
      <c r="AO42" s="50" t="s">
        <v>312</v>
      </c>
      <c r="AP42" s="50" t="s">
        <v>312</v>
      </c>
      <c r="AQ42" s="50" t="s">
        <v>312</v>
      </c>
      <c r="AR42" s="50" t="s">
        <v>312</v>
      </c>
      <c r="AS42" s="50" t="s">
        <v>312</v>
      </c>
      <c r="AT42" s="50" t="s">
        <v>312</v>
      </c>
      <c r="AU42" s="50" t="s">
        <v>312</v>
      </c>
      <c r="AV42" s="50" t="s">
        <v>312</v>
      </c>
      <c r="AW42" s="50" t="s">
        <v>312</v>
      </c>
      <c r="AX42" s="50" t="s">
        <v>312</v>
      </c>
      <c r="AY42" s="50" t="s">
        <v>312</v>
      </c>
      <c r="AZ42" s="50" t="s">
        <v>312</v>
      </c>
      <c r="BA42" s="50" t="s">
        <v>312</v>
      </c>
      <c r="BB42" s="50" t="s">
        <v>312</v>
      </c>
      <c r="BC42" s="50" t="s">
        <v>312</v>
      </c>
      <c r="BD42" s="50" t="s">
        <v>312</v>
      </c>
      <c r="BE42" s="50" t="s">
        <v>312</v>
      </c>
      <c r="BF42" s="50" t="s">
        <v>312</v>
      </c>
      <c r="BG42" s="50" t="s">
        <v>312</v>
      </c>
      <c r="BH42" s="50" t="s">
        <v>312</v>
      </c>
      <c r="BI42" s="50" t="s">
        <v>312</v>
      </c>
      <c r="BJ42" s="50" t="s">
        <v>312</v>
      </c>
      <c r="BK42" s="50" t="s">
        <v>312</v>
      </c>
      <c r="BL42" s="50" t="s">
        <v>312</v>
      </c>
      <c r="BM42" s="50" t="s">
        <v>312</v>
      </c>
      <c r="BN42" s="50" t="s">
        <v>312</v>
      </c>
      <c r="BO42" s="50" t="s">
        <v>312</v>
      </c>
      <c r="BP42" s="50" t="s">
        <v>312</v>
      </c>
      <c r="BQ42" s="50" t="s">
        <v>312</v>
      </c>
      <c r="BR42" s="50" t="s">
        <v>312</v>
      </c>
      <c r="BS42" s="50" t="s">
        <v>312</v>
      </c>
      <c r="BT42" s="50" t="s">
        <v>312</v>
      </c>
      <c r="BU42" s="50" t="s">
        <v>312</v>
      </c>
      <c r="BV42" s="50" t="s">
        <v>312</v>
      </c>
      <c r="BW42" s="50" t="s">
        <v>312</v>
      </c>
      <c r="BX42" s="50" t="s">
        <v>312</v>
      </c>
      <c r="BY42" s="50" t="s">
        <v>312</v>
      </c>
      <c r="BZ42" s="50" t="s">
        <v>312</v>
      </c>
      <c r="CA42" s="50" t="s">
        <v>312</v>
      </c>
      <c r="CB42" s="50" t="s">
        <v>312</v>
      </c>
      <c r="CD42" s="46"/>
      <c r="CE42" s="47"/>
    </row>
    <row r="43" spans="1:83" x14ac:dyDescent="0.2">
      <c r="A43" s="10" t="s">
        <v>68</v>
      </c>
      <c r="B43" s="11" t="s">
        <v>69</v>
      </c>
      <c r="C43" s="50">
        <v>31788.055396539999</v>
      </c>
      <c r="D43" s="50">
        <v>11573.73118432</v>
      </c>
      <c r="E43" s="50">
        <v>16907.205260539999</v>
      </c>
      <c r="F43" s="50">
        <v>19232.337561709999</v>
      </c>
      <c r="G43" s="50">
        <v>12606.417782639999</v>
      </c>
      <c r="H43" s="50">
        <v>13929.786036560001</v>
      </c>
      <c r="I43" s="50">
        <v>20002.45759921</v>
      </c>
      <c r="J43" s="50">
        <v>10818.71137897</v>
      </c>
      <c r="K43" s="50">
        <v>10679.088097239999</v>
      </c>
      <c r="L43" s="50">
        <v>16597.59998377</v>
      </c>
      <c r="M43" s="50">
        <v>13193.777222709999</v>
      </c>
      <c r="N43" s="50">
        <v>20094.814017839999</v>
      </c>
      <c r="O43" s="50">
        <v>197423.98152204996</v>
      </c>
      <c r="P43" s="50">
        <v>30355.16020699</v>
      </c>
      <c r="Q43" s="50">
        <v>13305.41726384</v>
      </c>
      <c r="R43" s="50">
        <v>13518.377191469999</v>
      </c>
      <c r="S43" s="50">
        <v>10855.276416369999</v>
      </c>
      <c r="T43" s="50">
        <v>11579.85887245</v>
      </c>
      <c r="U43" s="50">
        <v>14900.76587548</v>
      </c>
      <c r="V43" s="50">
        <v>14387.000822239999</v>
      </c>
      <c r="W43" s="50">
        <v>13217.57312436</v>
      </c>
      <c r="X43" s="50">
        <v>10806.93707889</v>
      </c>
      <c r="Y43" s="50">
        <v>13510.64155896</v>
      </c>
      <c r="Z43" s="50">
        <v>13700.67709829</v>
      </c>
      <c r="AA43" s="50">
        <v>19174.91921045</v>
      </c>
      <c r="AB43" s="50">
        <v>179312.60471978999</v>
      </c>
      <c r="AC43" s="50">
        <v>24921.069000579999</v>
      </c>
      <c r="AD43" s="50">
        <v>12221.75108966</v>
      </c>
      <c r="AE43" s="50">
        <v>12848.7599145</v>
      </c>
      <c r="AF43" s="50">
        <v>13964.502154219999</v>
      </c>
      <c r="AG43" s="50">
        <v>14798.67303059</v>
      </c>
      <c r="AH43" s="50">
        <v>19387.769215249999</v>
      </c>
      <c r="AI43" s="50">
        <v>15722.896165919999</v>
      </c>
      <c r="AJ43" s="50">
        <v>14866.32539432</v>
      </c>
      <c r="AK43" s="50">
        <v>15121.62159361</v>
      </c>
      <c r="AL43" s="50">
        <v>13751.19370867</v>
      </c>
      <c r="AM43" s="50">
        <v>17733.612058160001</v>
      </c>
      <c r="AN43" s="50">
        <v>19678.042068030001</v>
      </c>
      <c r="AO43" s="50">
        <v>195016.21539351001</v>
      </c>
      <c r="AP43" s="50">
        <v>24078.270971189999</v>
      </c>
      <c r="AQ43" s="50">
        <v>16968.305492359999</v>
      </c>
      <c r="AR43" s="50">
        <v>15283.922675670001</v>
      </c>
      <c r="AS43" s="50">
        <v>15130.15763156</v>
      </c>
      <c r="AT43" s="50">
        <v>20273.947778490001</v>
      </c>
      <c r="AU43" s="50">
        <v>18964.939738770001</v>
      </c>
      <c r="AV43" s="50">
        <v>28253.6197268</v>
      </c>
      <c r="AW43" s="50">
        <v>19564.684795820001</v>
      </c>
      <c r="AX43" s="50">
        <v>24256.66326863</v>
      </c>
      <c r="AY43" s="50">
        <v>17042.05783509</v>
      </c>
      <c r="AZ43" s="50">
        <v>20416.101663149999</v>
      </c>
      <c r="BA43" s="50">
        <v>24577.728476740001</v>
      </c>
      <c r="BB43" s="50">
        <v>244810.40005427002</v>
      </c>
      <c r="BC43" s="50">
        <v>29432.93890031</v>
      </c>
      <c r="BD43" s="50">
        <v>15296.346363209999</v>
      </c>
      <c r="BE43" s="50">
        <v>15284.54318982</v>
      </c>
      <c r="BF43" s="50">
        <v>17625.86772301</v>
      </c>
      <c r="BG43" s="50">
        <v>15359.95600169</v>
      </c>
      <c r="BH43" s="50">
        <v>21235.580746290001</v>
      </c>
      <c r="BI43" s="50">
        <v>17829.34715057</v>
      </c>
      <c r="BJ43" s="50">
        <v>15036.18059994</v>
      </c>
      <c r="BK43" s="50">
        <v>16850.009979369999</v>
      </c>
      <c r="BL43" s="50">
        <v>20231.353637370001</v>
      </c>
      <c r="BM43" s="50">
        <v>18301.165853840001</v>
      </c>
      <c r="BN43" s="50">
        <v>21593.01124344</v>
      </c>
      <c r="BO43" s="50">
        <v>224076.30138886001</v>
      </c>
      <c r="BP43" s="50">
        <v>31882.154572720003</v>
      </c>
      <c r="BQ43" s="50">
        <v>23988.223272310002</v>
      </c>
      <c r="BR43" s="50">
        <v>15295.996443459999</v>
      </c>
      <c r="BS43" s="50">
        <v>15398.88264994</v>
      </c>
      <c r="BT43" s="50">
        <v>16900.794241389998</v>
      </c>
      <c r="BU43" s="50">
        <v>17051.818633309998</v>
      </c>
      <c r="BV43" s="50">
        <v>20550.01602657</v>
      </c>
      <c r="BW43" s="50">
        <v>21236.498173249998</v>
      </c>
      <c r="BX43" s="50">
        <v>16131.862658139999</v>
      </c>
      <c r="BY43" s="50">
        <v>18327.986501359999</v>
      </c>
      <c r="BZ43" s="50">
        <v>20524.02557727</v>
      </c>
      <c r="CA43" s="50">
        <v>23727.145796099998</v>
      </c>
      <c r="CB43" s="50">
        <v>241015.40454581997</v>
      </c>
      <c r="CD43" s="46"/>
      <c r="CE43" s="47"/>
    </row>
    <row r="44" spans="1:83" x14ac:dyDescent="0.2">
      <c r="A44" s="10" t="s">
        <v>70</v>
      </c>
      <c r="B44" s="11" t="s">
        <v>71</v>
      </c>
      <c r="C44" s="50">
        <v>10521.605401099041</v>
      </c>
      <c r="D44" s="50">
        <v>10266.986540267761</v>
      </c>
      <c r="E44" s="50">
        <v>11446.080213503199</v>
      </c>
      <c r="F44" s="50">
        <v>10563.41734157867</v>
      </c>
      <c r="G44" s="50">
        <v>8350.6216632427695</v>
      </c>
      <c r="H44" s="50">
        <v>8319.8218644085591</v>
      </c>
      <c r="I44" s="50">
        <v>8886.6399353843408</v>
      </c>
      <c r="J44" s="50">
        <v>8489.9577195525981</v>
      </c>
      <c r="K44" s="50">
        <v>7009.2289554830695</v>
      </c>
      <c r="L44" s="50">
        <v>7249.3332010224894</v>
      </c>
      <c r="M44" s="50">
        <v>7574.1086700619089</v>
      </c>
      <c r="N44" s="50">
        <v>9294.6831876856013</v>
      </c>
      <c r="O44" s="50">
        <v>107972.48469329001</v>
      </c>
      <c r="P44" s="50">
        <v>12582.818447383328</v>
      </c>
      <c r="Q44" s="50">
        <v>10054.63005962333</v>
      </c>
      <c r="R44" s="50">
        <v>9495.5209594833304</v>
      </c>
      <c r="S44" s="50">
        <v>1877.003480493333</v>
      </c>
      <c r="T44" s="50">
        <v>1057.7360521933331</v>
      </c>
      <c r="U44" s="50">
        <v>1078.2074755733331</v>
      </c>
      <c r="V44" s="50">
        <v>1116.5765674900001</v>
      </c>
      <c r="W44" s="50">
        <v>1135.09330776</v>
      </c>
      <c r="X44" s="50">
        <v>1276.4777508799998</v>
      </c>
      <c r="Y44" s="50">
        <v>1353.86155934</v>
      </c>
      <c r="Z44" s="50">
        <v>2446.4371163000001</v>
      </c>
      <c r="AA44" s="50">
        <v>4174.5029397999997</v>
      </c>
      <c r="AB44" s="50">
        <v>47648.86571631999</v>
      </c>
      <c r="AC44" s="50">
        <v>4108.5196791600001</v>
      </c>
      <c r="AD44" s="50">
        <v>3460.9430957100003</v>
      </c>
      <c r="AE44" s="50">
        <v>4660.9075571100002</v>
      </c>
      <c r="AF44" s="50">
        <v>4038.7030991000001</v>
      </c>
      <c r="AG44" s="50">
        <v>6307.4456963699995</v>
      </c>
      <c r="AH44" s="50">
        <v>6473.6597365099997</v>
      </c>
      <c r="AI44" s="50">
        <v>6063.6586327000005</v>
      </c>
      <c r="AJ44" s="50">
        <v>5775.8200177300005</v>
      </c>
      <c r="AK44" s="50">
        <v>6886.1267817099997</v>
      </c>
      <c r="AL44" s="50">
        <v>5529.2621686100001</v>
      </c>
      <c r="AM44" s="50">
        <v>6055.9240155699999</v>
      </c>
      <c r="AN44" s="50">
        <v>12489.304166899999</v>
      </c>
      <c r="AO44" s="50">
        <v>71850.274647179991</v>
      </c>
      <c r="AP44" s="50">
        <v>8544.5259972700005</v>
      </c>
      <c r="AQ44" s="50">
        <v>6877.9013933099995</v>
      </c>
      <c r="AR44" s="50">
        <v>9278.6488217799997</v>
      </c>
      <c r="AS44" s="50">
        <v>9935.4572265900006</v>
      </c>
      <c r="AT44" s="50">
        <v>8229.2558140300007</v>
      </c>
      <c r="AU44" s="50">
        <v>8489.2060546600005</v>
      </c>
      <c r="AV44" s="50">
        <v>8695.6464106900003</v>
      </c>
      <c r="AW44" s="50">
        <v>10302.654050770001</v>
      </c>
      <c r="AX44" s="50">
        <v>6945.2285080700003</v>
      </c>
      <c r="AY44" s="50">
        <v>6313.9868512800003</v>
      </c>
      <c r="AZ44" s="50">
        <v>7353.0931511800009</v>
      </c>
      <c r="BA44" s="50">
        <v>27849.554507270001</v>
      </c>
      <c r="BB44" s="50">
        <v>118815.15878690001</v>
      </c>
      <c r="BC44" s="50">
        <v>11488.36634801</v>
      </c>
      <c r="BD44" s="50">
        <v>9085.5002248700002</v>
      </c>
      <c r="BE44" s="50">
        <v>16268.64303675</v>
      </c>
      <c r="BF44" s="50">
        <v>11721.57752868</v>
      </c>
      <c r="BG44" s="50">
        <v>9763.6068688100004</v>
      </c>
      <c r="BH44" s="50">
        <v>10033.937252440001</v>
      </c>
      <c r="BI44" s="50">
        <v>10328.317348730001</v>
      </c>
      <c r="BJ44" s="50">
        <v>10639.453766659999</v>
      </c>
      <c r="BK44" s="50">
        <v>8717.2964145400001</v>
      </c>
      <c r="BL44" s="50">
        <v>8193.2886466300006</v>
      </c>
      <c r="BM44" s="50">
        <v>9540.0771906000009</v>
      </c>
      <c r="BN44" s="50">
        <v>10927.217113590001</v>
      </c>
      <c r="BO44" s="50">
        <v>126707.28174030999</v>
      </c>
      <c r="BP44" s="50">
        <v>12237.00953773</v>
      </c>
      <c r="BQ44" s="50">
        <v>11768.864359560001</v>
      </c>
      <c r="BR44" s="50">
        <v>9415.0108354700005</v>
      </c>
      <c r="BS44" s="50">
        <v>12916.859654790002</v>
      </c>
      <c r="BT44" s="50">
        <v>11379.58156334</v>
      </c>
      <c r="BU44" s="50">
        <v>8989.84119551</v>
      </c>
      <c r="BV44" s="50">
        <v>11337.67262899</v>
      </c>
      <c r="BW44" s="50">
        <v>10085.777729289999</v>
      </c>
      <c r="BX44" s="50">
        <v>8341.8859127100004</v>
      </c>
      <c r="BY44" s="50">
        <v>6668.7211106300001</v>
      </c>
      <c r="BZ44" s="50">
        <v>8558.9340447199993</v>
      </c>
      <c r="CA44" s="50">
        <v>13529.489136029999</v>
      </c>
      <c r="CB44" s="50">
        <v>125229.64770877002</v>
      </c>
      <c r="CD44" s="46"/>
      <c r="CE44" s="47"/>
    </row>
    <row r="45" spans="1:83" x14ac:dyDescent="0.2">
      <c r="A45" s="8" t="s">
        <v>72</v>
      </c>
      <c r="B45" s="9" t="s">
        <v>73</v>
      </c>
      <c r="C45" s="50">
        <v>8264.6759239471139</v>
      </c>
      <c r="D45" s="50">
        <v>4701.3445144977331</v>
      </c>
      <c r="E45" s="50">
        <v>5883.4014918701632</v>
      </c>
      <c r="F45" s="50">
        <v>9910.0829353106801</v>
      </c>
      <c r="G45" s="50">
        <v>6305.7812476672934</v>
      </c>
      <c r="H45" s="50">
        <v>7384.0889302370297</v>
      </c>
      <c r="I45" s="50">
        <v>5904.6387598284</v>
      </c>
      <c r="J45" s="50">
        <v>5244.901861751393</v>
      </c>
      <c r="K45" s="50">
        <v>7950.8932650452107</v>
      </c>
      <c r="L45" s="50">
        <v>5435.695813011981</v>
      </c>
      <c r="M45" s="50">
        <v>8647.7757923686604</v>
      </c>
      <c r="N45" s="50">
        <v>6797.1532432343547</v>
      </c>
      <c r="O45" s="50">
        <v>82430.433778770021</v>
      </c>
      <c r="P45" s="50">
        <v>6574.5826078700002</v>
      </c>
      <c r="Q45" s="50">
        <v>6676.5860093300007</v>
      </c>
      <c r="R45" s="50">
        <v>6267.9347803400005</v>
      </c>
      <c r="S45" s="50">
        <v>4555.5062239066701</v>
      </c>
      <c r="T45" s="50">
        <v>5669.8134530766711</v>
      </c>
      <c r="U45" s="50">
        <v>4647.73130212667</v>
      </c>
      <c r="V45" s="50">
        <v>8430.3433441300003</v>
      </c>
      <c r="W45" s="50">
        <v>4144.6878495000001</v>
      </c>
      <c r="X45" s="50">
        <v>3627.89702571</v>
      </c>
      <c r="Y45" s="50">
        <v>8516.127797359999</v>
      </c>
      <c r="Z45" s="50">
        <v>5652.5425836999993</v>
      </c>
      <c r="AA45" s="50">
        <v>8218.9664444300015</v>
      </c>
      <c r="AB45" s="50">
        <v>72982.719421480011</v>
      </c>
      <c r="AC45" s="50">
        <v>6613.2815999020004</v>
      </c>
      <c r="AD45" s="50">
        <v>2583.187563512</v>
      </c>
      <c r="AE45" s="50">
        <v>11680.778653171999</v>
      </c>
      <c r="AF45" s="50">
        <v>10164.144704461998</v>
      </c>
      <c r="AG45" s="50">
        <v>6215.2885859519993</v>
      </c>
      <c r="AH45" s="50">
        <v>6732.639719062</v>
      </c>
      <c r="AI45" s="50">
        <v>9812.0542146019998</v>
      </c>
      <c r="AJ45" s="50">
        <v>6730.9180379419995</v>
      </c>
      <c r="AK45" s="50">
        <v>5885.4359768419999</v>
      </c>
      <c r="AL45" s="50">
        <v>11263.337520012001</v>
      </c>
      <c r="AM45" s="50">
        <v>8447.2975193999991</v>
      </c>
      <c r="AN45" s="50">
        <v>9070.6101884</v>
      </c>
      <c r="AO45" s="50">
        <v>95198.974283260002</v>
      </c>
      <c r="AP45" s="50">
        <v>8937.3427880899999</v>
      </c>
      <c r="AQ45" s="50">
        <v>7452.6867132900006</v>
      </c>
      <c r="AR45" s="50">
        <v>8209.5807768800005</v>
      </c>
      <c r="AS45" s="50">
        <v>25418.054126319999</v>
      </c>
      <c r="AT45" s="50">
        <v>19135.758223860001</v>
      </c>
      <c r="AU45" s="50">
        <v>144212.81081512998</v>
      </c>
      <c r="AV45" s="50">
        <v>19212.830939210002</v>
      </c>
      <c r="AW45" s="50">
        <v>7062.5837089099996</v>
      </c>
      <c r="AX45" s="50">
        <v>10545.368129090002</v>
      </c>
      <c r="AY45" s="50">
        <v>6988.3028660700002</v>
      </c>
      <c r="AZ45" s="50">
        <v>10826.556780000001</v>
      </c>
      <c r="BA45" s="50">
        <v>10290.219284679999</v>
      </c>
      <c r="BB45" s="50">
        <v>278292.09514916001</v>
      </c>
      <c r="BC45" s="50">
        <v>6989.9954491899998</v>
      </c>
      <c r="BD45" s="50">
        <v>11133.40413262</v>
      </c>
      <c r="BE45" s="50">
        <v>8045.9988201000006</v>
      </c>
      <c r="BF45" s="50">
        <v>11360.1816543</v>
      </c>
      <c r="BG45" s="50">
        <v>6251.3357915699989</v>
      </c>
      <c r="BH45" s="50">
        <v>9993.1960215899999</v>
      </c>
      <c r="BI45" s="50">
        <v>12254.323234400001</v>
      </c>
      <c r="BJ45" s="50">
        <v>6014.8230912500003</v>
      </c>
      <c r="BK45" s="50">
        <v>9596.6184693700015</v>
      </c>
      <c r="BL45" s="50">
        <v>11310.226359</v>
      </c>
      <c r="BM45" s="50">
        <v>5926.9153261800002</v>
      </c>
      <c r="BN45" s="50">
        <v>8526.3969730600002</v>
      </c>
      <c r="BO45" s="50">
        <v>107403.41532263</v>
      </c>
      <c r="BP45" s="50">
        <v>10604.212978830001</v>
      </c>
      <c r="BQ45" s="50">
        <v>7561.0844825900003</v>
      </c>
      <c r="BR45" s="50">
        <v>7096.9729828899999</v>
      </c>
      <c r="BS45" s="50">
        <v>11929.35723408</v>
      </c>
      <c r="BT45" s="50">
        <v>8075.4893448700004</v>
      </c>
      <c r="BU45" s="50">
        <v>9996.5269669199988</v>
      </c>
      <c r="BV45" s="50">
        <v>11533.35508055</v>
      </c>
      <c r="BW45" s="50">
        <v>8485.2831106899994</v>
      </c>
      <c r="BX45" s="50">
        <v>8951.0839557300005</v>
      </c>
      <c r="BY45" s="50">
        <v>12335.789204320001</v>
      </c>
      <c r="BZ45" s="50">
        <v>8074.4706149399999</v>
      </c>
      <c r="CA45" s="50">
        <v>9643.9358514699998</v>
      </c>
      <c r="CB45" s="50">
        <v>114287.56180788</v>
      </c>
      <c r="CD45" s="46"/>
      <c r="CE45" s="47"/>
    </row>
    <row r="46" spans="1:83" s="6" customFormat="1" x14ac:dyDescent="0.2">
      <c r="A46" s="7" t="s">
        <v>74</v>
      </c>
      <c r="B46" s="6" t="s">
        <v>75</v>
      </c>
      <c r="C46" s="49">
        <v>307684.59325790522</v>
      </c>
      <c r="D46" s="49">
        <v>351646.57203408511</v>
      </c>
      <c r="E46" s="49">
        <v>295709.53986652958</v>
      </c>
      <c r="F46" s="49">
        <v>319341.88131414627</v>
      </c>
      <c r="G46" s="49">
        <v>299805.18367945077</v>
      </c>
      <c r="H46" s="49">
        <v>295649.80491415289</v>
      </c>
      <c r="I46" s="49">
        <v>301887.5601758472</v>
      </c>
      <c r="J46" s="49">
        <v>293799.70537945692</v>
      </c>
      <c r="K46" s="49">
        <v>305547.10437435587</v>
      </c>
      <c r="L46" s="49">
        <v>307242.90440241573</v>
      </c>
      <c r="M46" s="49">
        <v>300780.12543765333</v>
      </c>
      <c r="N46" s="49">
        <v>301780.628342151</v>
      </c>
      <c r="O46" s="49">
        <v>3680875.60317815</v>
      </c>
      <c r="P46" s="49">
        <v>317716.44502696337</v>
      </c>
      <c r="Q46" s="49">
        <v>373392.55654401326</v>
      </c>
      <c r="R46" s="49">
        <v>317207.19549124327</v>
      </c>
      <c r="S46" s="49">
        <v>302724.49138262001</v>
      </c>
      <c r="T46" s="49">
        <v>279768.43288923003</v>
      </c>
      <c r="U46" s="49">
        <v>277847.39492915996</v>
      </c>
      <c r="V46" s="49">
        <v>282063.10665937001</v>
      </c>
      <c r="W46" s="49">
        <v>358101.98948702001</v>
      </c>
      <c r="X46" s="49">
        <v>287290.38588152995</v>
      </c>
      <c r="Y46" s="49">
        <v>311867.65478609002</v>
      </c>
      <c r="Z46" s="49">
        <v>298911.17199683998</v>
      </c>
      <c r="AA46" s="49">
        <v>309964.76353661006</v>
      </c>
      <c r="AB46" s="49">
        <v>3716855.5886106901</v>
      </c>
      <c r="AC46" s="49">
        <v>290315.62909938995</v>
      </c>
      <c r="AD46" s="49">
        <v>411810.80334861</v>
      </c>
      <c r="AE46" s="49">
        <v>323830.24964252999</v>
      </c>
      <c r="AF46" s="49">
        <v>327656.67754957004</v>
      </c>
      <c r="AG46" s="49">
        <v>325038.85790408001</v>
      </c>
      <c r="AH46" s="49">
        <v>320709.20073354</v>
      </c>
      <c r="AI46" s="49">
        <v>321666.81051326002</v>
      </c>
      <c r="AJ46" s="49">
        <v>335489.44828999997</v>
      </c>
      <c r="AK46" s="49">
        <v>321557.01239004004</v>
      </c>
      <c r="AL46" s="49">
        <v>326728.95067892002</v>
      </c>
      <c r="AM46" s="49">
        <v>330747.52725307998</v>
      </c>
      <c r="AN46" s="49">
        <v>331118.60808735999</v>
      </c>
      <c r="AO46" s="49">
        <v>3966669.7754903799</v>
      </c>
      <c r="AP46" s="49">
        <v>371156.14805114002</v>
      </c>
      <c r="AQ46" s="49">
        <v>392934.82159847999</v>
      </c>
      <c r="AR46" s="49">
        <v>349042.58638957998</v>
      </c>
      <c r="AS46" s="49">
        <v>344721.57729784003</v>
      </c>
      <c r="AT46" s="49">
        <v>364377.58229256998</v>
      </c>
      <c r="AU46" s="49">
        <v>370689.54170193005</v>
      </c>
      <c r="AV46" s="49">
        <v>342015.58030636999</v>
      </c>
      <c r="AW46" s="49">
        <v>358455.16400779999</v>
      </c>
      <c r="AX46" s="49">
        <v>344603.24286787998</v>
      </c>
      <c r="AY46" s="49">
        <v>363611.08527818997</v>
      </c>
      <c r="AZ46" s="49">
        <v>357075.40612962999</v>
      </c>
      <c r="BA46" s="49">
        <v>358130.04149549</v>
      </c>
      <c r="BB46" s="49">
        <v>4316812.7774169007</v>
      </c>
      <c r="BC46" s="49">
        <v>387927.89129903005</v>
      </c>
      <c r="BD46" s="49">
        <v>425498.45330873999</v>
      </c>
      <c r="BE46" s="49">
        <v>384719.16031296999</v>
      </c>
      <c r="BF46" s="49">
        <v>383360.07770748</v>
      </c>
      <c r="BG46" s="49">
        <v>391782.3340722</v>
      </c>
      <c r="BH46" s="49">
        <v>377055.24896385998</v>
      </c>
      <c r="BI46" s="49">
        <v>386528.16363524005</v>
      </c>
      <c r="BJ46" s="49">
        <v>368933.34035141999</v>
      </c>
      <c r="BK46" s="49">
        <v>370831.18345311994</v>
      </c>
      <c r="BL46" s="49">
        <v>386156.08004443999</v>
      </c>
      <c r="BM46" s="49">
        <v>380968.73869977996</v>
      </c>
      <c r="BN46" s="49">
        <v>383872.55082209001</v>
      </c>
      <c r="BO46" s="49">
        <v>4627633.2226703698</v>
      </c>
      <c r="BP46" s="49">
        <v>412652.95243149053</v>
      </c>
      <c r="BQ46" s="49">
        <v>450786.10908787744</v>
      </c>
      <c r="BR46" s="49">
        <v>383803.7205436129</v>
      </c>
      <c r="BS46" s="49">
        <v>427704.40572073997</v>
      </c>
      <c r="BT46" s="49">
        <v>411650.69356021989</v>
      </c>
      <c r="BU46" s="49">
        <v>414114.84498087357</v>
      </c>
      <c r="BV46" s="49">
        <v>396978.56954749802</v>
      </c>
      <c r="BW46" s="49">
        <v>423647.39982252405</v>
      </c>
      <c r="BX46" s="49">
        <v>393837.56487886223</v>
      </c>
      <c r="BY46" s="49">
        <v>403229.49830891564</v>
      </c>
      <c r="BZ46" s="49">
        <v>394534.89967056189</v>
      </c>
      <c r="CA46" s="49">
        <v>418515.2662578937</v>
      </c>
      <c r="CB46" s="49">
        <v>4931455.9248110699</v>
      </c>
      <c r="CD46" s="46"/>
      <c r="CE46" s="47"/>
    </row>
    <row r="47" spans="1:83" x14ac:dyDescent="0.2">
      <c r="A47" s="8" t="s">
        <v>76</v>
      </c>
      <c r="B47" s="9" t="s">
        <v>77</v>
      </c>
      <c r="C47" s="50">
        <v>307684.59325790522</v>
      </c>
      <c r="D47" s="50">
        <v>351646.57203408511</v>
      </c>
      <c r="E47" s="50">
        <v>295709.53986652958</v>
      </c>
      <c r="F47" s="50">
        <v>319341.88131414627</v>
      </c>
      <c r="G47" s="50">
        <v>299805.18367945077</v>
      </c>
      <c r="H47" s="50">
        <v>295649.80491415289</v>
      </c>
      <c r="I47" s="50">
        <v>301887.5601758472</v>
      </c>
      <c r="J47" s="50">
        <v>293799.70537945692</v>
      </c>
      <c r="K47" s="50">
        <v>305547.10437435587</v>
      </c>
      <c r="L47" s="50">
        <v>307242.90440241573</v>
      </c>
      <c r="M47" s="50">
        <v>300780.12543765333</v>
      </c>
      <c r="N47" s="50">
        <v>301780.628342151</v>
      </c>
      <c r="O47" s="50">
        <v>3680875.60317815</v>
      </c>
      <c r="P47" s="50">
        <v>317716.44502696337</v>
      </c>
      <c r="Q47" s="50">
        <v>373392.55654401326</v>
      </c>
      <c r="R47" s="50">
        <v>317207.19549124327</v>
      </c>
      <c r="S47" s="50">
        <v>302724.49138262001</v>
      </c>
      <c r="T47" s="50">
        <v>279768.43288923003</v>
      </c>
      <c r="U47" s="50">
        <v>277847.39492915996</v>
      </c>
      <c r="V47" s="50">
        <v>282063.10665937001</v>
      </c>
      <c r="W47" s="50">
        <v>358101.98948702001</v>
      </c>
      <c r="X47" s="50">
        <v>287290.38588152995</v>
      </c>
      <c r="Y47" s="50">
        <v>311867.65478609002</v>
      </c>
      <c r="Z47" s="50">
        <v>298911.17199683998</v>
      </c>
      <c r="AA47" s="50">
        <v>309964.76353661006</v>
      </c>
      <c r="AB47" s="50">
        <v>3716855.5886106901</v>
      </c>
      <c r="AC47" s="50">
        <v>290315.62909938995</v>
      </c>
      <c r="AD47" s="50">
        <v>411810.80334861</v>
      </c>
      <c r="AE47" s="50">
        <v>323830.24964252999</v>
      </c>
      <c r="AF47" s="50">
        <v>327656.67754957004</v>
      </c>
      <c r="AG47" s="50">
        <v>325038.85790408001</v>
      </c>
      <c r="AH47" s="50">
        <v>320709.20073354</v>
      </c>
      <c r="AI47" s="50">
        <v>321666.81051326002</v>
      </c>
      <c r="AJ47" s="50">
        <v>335489.44828999997</v>
      </c>
      <c r="AK47" s="50">
        <v>321557.01239004004</v>
      </c>
      <c r="AL47" s="50">
        <v>326728.95067892002</v>
      </c>
      <c r="AM47" s="50">
        <v>330747.52725307998</v>
      </c>
      <c r="AN47" s="50">
        <v>331118.60808735999</v>
      </c>
      <c r="AO47" s="50">
        <v>3966669.7754903799</v>
      </c>
      <c r="AP47" s="50">
        <v>371156.14805114002</v>
      </c>
      <c r="AQ47" s="50">
        <v>392934.82159847999</v>
      </c>
      <c r="AR47" s="50">
        <v>349042.58638957998</v>
      </c>
      <c r="AS47" s="50">
        <v>344721.57729784003</v>
      </c>
      <c r="AT47" s="50">
        <v>364377.58229256998</v>
      </c>
      <c r="AU47" s="50">
        <v>370689.54170193005</v>
      </c>
      <c r="AV47" s="50">
        <v>342015.58030636999</v>
      </c>
      <c r="AW47" s="50">
        <v>358455.16400779999</v>
      </c>
      <c r="AX47" s="50">
        <v>344603.24286787998</v>
      </c>
      <c r="AY47" s="50">
        <v>363611.08527818997</v>
      </c>
      <c r="AZ47" s="50">
        <v>357075.40612962999</v>
      </c>
      <c r="BA47" s="50">
        <v>358130.04149549</v>
      </c>
      <c r="BB47" s="50">
        <v>4316812.7774169007</v>
      </c>
      <c r="BC47" s="50">
        <v>387927.89129903005</v>
      </c>
      <c r="BD47" s="50">
        <v>425498.45330873999</v>
      </c>
      <c r="BE47" s="50">
        <v>384719.16031296999</v>
      </c>
      <c r="BF47" s="50">
        <v>383360.07770748</v>
      </c>
      <c r="BG47" s="50">
        <v>391782.3340722</v>
      </c>
      <c r="BH47" s="50">
        <v>377055.24896385998</v>
      </c>
      <c r="BI47" s="50">
        <v>386528.16363524005</v>
      </c>
      <c r="BJ47" s="50">
        <v>368933.34035141999</v>
      </c>
      <c r="BK47" s="50">
        <v>370831.18345311994</v>
      </c>
      <c r="BL47" s="50">
        <v>386156.08004443999</v>
      </c>
      <c r="BM47" s="50">
        <v>380968.73869977996</v>
      </c>
      <c r="BN47" s="50">
        <v>383872.55082209001</v>
      </c>
      <c r="BO47" s="50">
        <v>4627633.2226703698</v>
      </c>
      <c r="BP47" s="50">
        <v>412652.95243149053</v>
      </c>
      <c r="BQ47" s="50">
        <v>450786.10908787744</v>
      </c>
      <c r="BR47" s="50">
        <v>383803.7205436129</v>
      </c>
      <c r="BS47" s="50">
        <v>427704.40572073997</v>
      </c>
      <c r="BT47" s="50">
        <v>411650.69356021989</v>
      </c>
      <c r="BU47" s="50">
        <v>414114.84498087357</v>
      </c>
      <c r="BV47" s="50">
        <v>396978.56954749802</v>
      </c>
      <c r="BW47" s="50">
        <v>423647.39982252405</v>
      </c>
      <c r="BX47" s="50">
        <v>393837.56487886223</v>
      </c>
      <c r="BY47" s="50">
        <v>403229.49830891564</v>
      </c>
      <c r="BZ47" s="50">
        <v>394534.89967056189</v>
      </c>
      <c r="CA47" s="50">
        <v>418515.2662578937</v>
      </c>
      <c r="CB47" s="50">
        <v>4931455.9248110699</v>
      </c>
      <c r="CD47" s="46"/>
      <c r="CE47" s="47"/>
    </row>
    <row r="48" spans="1:83" x14ac:dyDescent="0.2">
      <c r="A48" s="10" t="s">
        <v>78</v>
      </c>
      <c r="B48" s="11" t="s">
        <v>79</v>
      </c>
      <c r="C48" s="50">
        <v>101527.9027793</v>
      </c>
      <c r="D48" s="50">
        <v>115841.59032043999</v>
      </c>
      <c r="E48" s="50">
        <v>93172.38914467</v>
      </c>
      <c r="F48" s="50">
        <v>100817.71553932001</v>
      </c>
      <c r="G48" s="50">
        <v>94735.092316020004</v>
      </c>
      <c r="H48" s="50">
        <v>92842.674479599998</v>
      </c>
      <c r="I48" s="50">
        <v>95009.730235160008</v>
      </c>
      <c r="J48" s="50">
        <v>92878.585868129987</v>
      </c>
      <c r="K48" s="50">
        <v>97318.490571310002</v>
      </c>
      <c r="L48" s="50">
        <v>98060.172955009999</v>
      </c>
      <c r="M48" s="50">
        <v>95070.031093940008</v>
      </c>
      <c r="N48" s="50">
        <v>95777.197658180012</v>
      </c>
      <c r="O48" s="50">
        <v>1173051.5729610799</v>
      </c>
      <c r="P48" s="50">
        <v>103098.95492371</v>
      </c>
      <c r="Q48" s="50">
        <v>123872.76143889001</v>
      </c>
      <c r="R48" s="50">
        <v>100309.80696568999</v>
      </c>
      <c r="S48" s="50">
        <v>98304.876991369994</v>
      </c>
      <c r="T48" s="50">
        <v>91555.801500360016</v>
      </c>
      <c r="U48" s="50">
        <v>90636.850082349993</v>
      </c>
      <c r="V48" s="50">
        <v>90109.150135260003</v>
      </c>
      <c r="W48" s="50">
        <v>117472.79047950001</v>
      </c>
      <c r="X48" s="50">
        <v>90235.379666009991</v>
      </c>
      <c r="Y48" s="50">
        <v>93779.730793729992</v>
      </c>
      <c r="Z48" s="50">
        <v>95386.054846890009</v>
      </c>
      <c r="AA48" s="50">
        <v>97489.938746159998</v>
      </c>
      <c r="AB48" s="50">
        <v>1192252.0965699197</v>
      </c>
      <c r="AC48" s="50">
        <v>101936.00385298001</v>
      </c>
      <c r="AD48" s="50">
        <v>124972.09344597001</v>
      </c>
      <c r="AE48" s="50">
        <v>101329.64968457</v>
      </c>
      <c r="AF48" s="50">
        <v>101648.11621585001</v>
      </c>
      <c r="AG48" s="50">
        <v>102143.72605396999</v>
      </c>
      <c r="AH48" s="50">
        <v>98697.436156130017</v>
      </c>
      <c r="AI48" s="50">
        <v>99682.185864480009</v>
      </c>
      <c r="AJ48" s="50">
        <v>105231.27600818999</v>
      </c>
      <c r="AK48" s="50">
        <v>99375.018717629995</v>
      </c>
      <c r="AL48" s="50">
        <v>101131.40581323001</v>
      </c>
      <c r="AM48" s="50">
        <v>103037.28866010001</v>
      </c>
      <c r="AN48" s="50">
        <v>103106.42181777999</v>
      </c>
      <c r="AO48" s="50">
        <v>1242290.62229088</v>
      </c>
      <c r="AP48" s="50">
        <v>115912.33278059</v>
      </c>
      <c r="AQ48" s="50">
        <v>130457.31061946</v>
      </c>
      <c r="AR48" s="50">
        <v>108384.90804219</v>
      </c>
      <c r="AS48" s="50">
        <v>111512.44929748999</v>
      </c>
      <c r="AT48" s="50">
        <v>108939.36521459999</v>
      </c>
      <c r="AU48" s="50">
        <v>115829.8823673</v>
      </c>
      <c r="AV48" s="50">
        <v>104849.41367764001</v>
      </c>
      <c r="AW48" s="50">
        <v>114257.33483505998</v>
      </c>
      <c r="AX48" s="50">
        <v>105005.65953326</v>
      </c>
      <c r="AY48" s="50">
        <v>112896.30431144999</v>
      </c>
      <c r="AZ48" s="50">
        <v>110962.40283411001</v>
      </c>
      <c r="BA48" s="50">
        <v>112356.99310114</v>
      </c>
      <c r="BB48" s="50">
        <v>1351364.3566142898</v>
      </c>
      <c r="BC48" s="50">
        <v>122743.89882961</v>
      </c>
      <c r="BD48" s="50">
        <v>138001.78889936997</v>
      </c>
      <c r="BE48" s="50">
        <v>119763.32485886</v>
      </c>
      <c r="BF48" s="50">
        <v>119199.73344328</v>
      </c>
      <c r="BG48" s="50">
        <v>122947.08210714</v>
      </c>
      <c r="BH48" s="50">
        <v>114848.98821357999</v>
      </c>
      <c r="BI48" s="50">
        <v>120488.86609547</v>
      </c>
      <c r="BJ48" s="50">
        <v>114223.30012466999</v>
      </c>
      <c r="BK48" s="50">
        <v>111450.95584160999</v>
      </c>
      <c r="BL48" s="50">
        <v>117232.40766972001</v>
      </c>
      <c r="BM48" s="50">
        <v>113377.74916238</v>
      </c>
      <c r="BN48" s="50">
        <v>115051.23573551001</v>
      </c>
      <c r="BO48" s="50">
        <v>1429329.3309812001</v>
      </c>
      <c r="BP48" s="50">
        <v>122685.89196317999</v>
      </c>
      <c r="BQ48" s="50">
        <v>131486.50522088999</v>
      </c>
      <c r="BR48" s="50">
        <v>119477.92786099001</v>
      </c>
      <c r="BS48" s="50">
        <v>127896.47964334</v>
      </c>
      <c r="BT48" s="50">
        <v>121234.11890252998</v>
      </c>
      <c r="BU48" s="50">
        <v>119911.30610634999</v>
      </c>
      <c r="BV48" s="50">
        <v>118840.01671073999</v>
      </c>
      <c r="BW48" s="50">
        <v>133709.58163073999</v>
      </c>
      <c r="BX48" s="50">
        <v>120039.42707482001</v>
      </c>
      <c r="BY48" s="50">
        <v>122907.75572895998</v>
      </c>
      <c r="BZ48" s="50">
        <v>118408.09689743999</v>
      </c>
      <c r="CA48" s="50">
        <v>128573.65046563001</v>
      </c>
      <c r="CB48" s="50">
        <v>1485170.7582056099</v>
      </c>
      <c r="CD48" s="46"/>
      <c r="CE48" s="47"/>
    </row>
    <row r="49" spans="1:83" x14ac:dyDescent="0.2">
      <c r="A49" s="10" t="s">
        <v>80</v>
      </c>
      <c r="B49" s="11" t="s">
        <v>81</v>
      </c>
      <c r="C49" s="50">
        <v>184306.09499271616</v>
      </c>
      <c r="D49" s="50">
        <v>213162.86533139498</v>
      </c>
      <c r="E49" s="50">
        <v>180201.05817160665</v>
      </c>
      <c r="F49" s="50">
        <v>195739.3286409188</v>
      </c>
      <c r="G49" s="50">
        <v>182860.5013885251</v>
      </c>
      <c r="H49" s="50">
        <v>180390.12456223753</v>
      </c>
      <c r="I49" s="50">
        <v>184334.05494424974</v>
      </c>
      <c r="J49" s="50">
        <v>178232.99713804224</v>
      </c>
      <c r="K49" s="50">
        <v>185781.2105288392</v>
      </c>
      <c r="L49" s="50">
        <v>186378.64462141349</v>
      </c>
      <c r="M49" s="50">
        <v>183471.998827481</v>
      </c>
      <c r="N49" s="50">
        <v>184561.89545406608</v>
      </c>
      <c r="O49" s="50">
        <v>2239420.7746014912</v>
      </c>
      <c r="P49" s="50">
        <v>192155.1003182829</v>
      </c>
      <c r="Q49" s="50">
        <v>226890.11803534941</v>
      </c>
      <c r="R49" s="50">
        <v>192276.09934728601</v>
      </c>
      <c r="S49" s="50">
        <v>192406.79205591447</v>
      </c>
      <c r="T49" s="50">
        <v>177316.59534103199</v>
      </c>
      <c r="U49" s="50">
        <v>175955.50501711847</v>
      </c>
      <c r="V49" s="50">
        <v>172846.71953578718</v>
      </c>
      <c r="W49" s="50">
        <v>220684.03881512888</v>
      </c>
      <c r="X49" s="50">
        <v>169931.92169043986</v>
      </c>
      <c r="Y49" s="50">
        <v>179275.20212859072</v>
      </c>
      <c r="Z49" s="50">
        <v>176611.8214858404</v>
      </c>
      <c r="AA49" s="50">
        <v>185249.74221197789</v>
      </c>
      <c r="AB49" s="50">
        <v>2261599.6559827486</v>
      </c>
      <c r="AC49" s="50">
        <v>158405.61856556998</v>
      </c>
      <c r="AD49" s="50">
        <v>255712.02528115001</v>
      </c>
      <c r="AE49" s="50">
        <v>193649.58745722999</v>
      </c>
      <c r="AF49" s="50">
        <v>197660.53136780002</v>
      </c>
      <c r="AG49" s="50">
        <v>194917.08208841999</v>
      </c>
      <c r="AH49" s="50">
        <v>193024.24652886001</v>
      </c>
      <c r="AI49" s="50">
        <v>192519.26188812</v>
      </c>
      <c r="AJ49" s="50">
        <v>200139.63806854998</v>
      </c>
      <c r="AK49" s="50">
        <v>191203.76788007002</v>
      </c>
      <c r="AL49" s="50">
        <v>195021.95781954</v>
      </c>
      <c r="AM49" s="50">
        <v>197315.72495232002</v>
      </c>
      <c r="AN49" s="50">
        <v>197680.25715404999</v>
      </c>
      <c r="AO49" s="50">
        <v>2367249.69905168</v>
      </c>
      <c r="AP49" s="50">
        <v>212964.92359818</v>
      </c>
      <c r="AQ49" s="50">
        <v>241519.00187608</v>
      </c>
      <c r="AR49" s="50">
        <v>211274.98988072999</v>
      </c>
      <c r="AS49" s="50">
        <v>204259.93932849</v>
      </c>
      <c r="AT49" s="50">
        <v>223922.91269577999</v>
      </c>
      <c r="AU49" s="50">
        <v>223526.46696208001</v>
      </c>
      <c r="AV49" s="50">
        <v>207027.82080798</v>
      </c>
      <c r="AW49" s="50">
        <v>214935.82266280998</v>
      </c>
      <c r="AX49" s="50">
        <v>210510.89472914999</v>
      </c>
      <c r="AY49" s="50">
        <v>219447.5977475</v>
      </c>
      <c r="AZ49" s="50">
        <v>215059.98743953998</v>
      </c>
      <c r="BA49" s="50">
        <v>218852.75966215</v>
      </c>
      <c r="BB49" s="50">
        <v>2603303.1173904701</v>
      </c>
      <c r="BC49" s="50">
        <v>232676.59993720002</v>
      </c>
      <c r="BD49" s="50">
        <v>254380.08238030001</v>
      </c>
      <c r="BE49" s="50">
        <v>231021.60747292999</v>
      </c>
      <c r="BF49" s="50">
        <v>232121.06392586001</v>
      </c>
      <c r="BG49" s="50">
        <v>237511.94873889</v>
      </c>
      <c r="BH49" s="50">
        <v>230162.17100703</v>
      </c>
      <c r="BI49" s="50">
        <v>234604.16927215003</v>
      </c>
      <c r="BJ49" s="50">
        <v>232648.57515029001</v>
      </c>
      <c r="BK49" s="50">
        <v>227953.14898211998</v>
      </c>
      <c r="BL49" s="50">
        <v>241338.41914214997</v>
      </c>
      <c r="BM49" s="50">
        <v>233171.11477177998</v>
      </c>
      <c r="BN49" s="50">
        <v>240822.55409498001</v>
      </c>
      <c r="BO49" s="50">
        <v>2828411.4548756797</v>
      </c>
      <c r="BP49" s="50">
        <v>252687.48356971997</v>
      </c>
      <c r="BQ49" s="50">
        <v>281563.47626223002</v>
      </c>
      <c r="BR49" s="50">
        <v>236837.74414396001</v>
      </c>
      <c r="BS49" s="50">
        <v>266469.85990806</v>
      </c>
      <c r="BT49" s="50">
        <v>256886.69433232001</v>
      </c>
      <c r="BU49" s="50">
        <v>260406.38765197998</v>
      </c>
      <c r="BV49" s="50">
        <v>244775.77278529998</v>
      </c>
      <c r="BW49" s="50">
        <v>255020.01939280998</v>
      </c>
      <c r="BX49" s="50">
        <v>240628.68541825999</v>
      </c>
      <c r="BY49" s="50">
        <v>245946.27802706001</v>
      </c>
      <c r="BZ49" s="50">
        <v>240691.54901666002</v>
      </c>
      <c r="CA49" s="50">
        <v>254907.23876337998</v>
      </c>
      <c r="CB49" s="50">
        <v>3036821.1892717397</v>
      </c>
      <c r="CD49" s="46"/>
      <c r="CE49" s="47"/>
    </row>
    <row r="50" spans="1:83" x14ac:dyDescent="0.2">
      <c r="A50" s="10" t="s">
        <v>82</v>
      </c>
      <c r="B50" s="11" t="s">
        <v>83</v>
      </c>
      <c r="C50" s="50">
        <v>13124</v>
      </c>
      <c r="D50" s="50">
        <v>13478</v>
      </c>
      <c r="E50" s="50">
        <v>13283</v>
      </c>
      <c r="F50" s="50">
        <v>13470</v>
      </c>
      <c r="G50" s="50">
        <v>13245</v>
      </c>
      <c r="H50" s="50">
        <v>13281</v>
      </c>
      <c r="I50" s="50">
        <v>13232</v>
      </c>
      <c r="J50" s="50">
        <v>13482</v>
      </c>
      <c r="K50" s="50">
        <v>13298</v>
      </c>
      <c r="L50" s="50">
        <v>13252</v>
      </c>
      <c r="M50" s="50">
        <v>13237</v>
      </c>
      <c r="N50" s="50">
        <v>12336</v>
      </c>
      <c r="O50" s="50">
        <v>158718</v>
      </c>
      <c r="P50" s="50">
        <v>13216</v>
      </c>
      <c r="Q50" s="50">
        <v>13235</v>
      </c>
      <c r="R50" s="50">
        <v>14958</v>
      </c>
      <c r="S50" s="50">
        <v>3020</v>
      </c>
      <c r="T50" s="50">
        <v>2762</v>
      </c>
      <c r="U50" s="50">
        <v>2901</v>
      </c>
      <c r="V50" s="50">
        <v>10476</v>
      </c>
      <c r="W50" s="50">
        <v>10757</v>
      </c>
      <c r="X50" s="50">
        <v>19129</v>
      </c>
      <c r="Y50" s="50">
        <v>28042</v>
      </c>
      <c r="Z50" s="50">
        <v>16790</v>
      </c>
      <c r="AA50" s="50">
        <v>18527</v>
      </c>
      <c r="AB50" s="50">
        <v>153813</v>
      </c>
      <c r="AC50" s="50">
        <v>18539</v>
      </c>
      <c r="AD50" s="50">
        <v>19450</v>
      </c>
      <c r="AE50" s="50">
        <v>18353</v>
      </c>
      <c r="AF50" s="50">
        <v>18664</v>
      </c>
      <c r="AG50" s="50">
        <v>18171</v>
      </c>
      <c r="AH50" s="50">
        <v>18846</v>
      </c>
      <c r="AI50" s="50">
        <v>20809</v>
      </c>
      <c r="AJ50" s="50">
        <v>20719</v>
      </c>
      <c r="AK50" s="50">
        <v>20326</v>
      </c>
      <c r="AL50" s="50">
        <v>20224</v>
      </c>
      <c r="AM50" s="50">
        <v>20754</v>
      </c>
      <c r="AN50" s="50">
        <v>20065.059999999998</v>
      </c>
      <c r="AO50" s="50">
        <v>234920.06</v>
      </c>
      <c r="AP50" s="50">
        <v>31641</v>
      </c>
      <c r="AQ50" s="50">
        <v>10144</v>
      </c>
      <c r="AR50" s="50">
        <v>19832</v>
      </c>
      <c r="AS50" s="50">
        <v>20659</v>
      </c>
      <c r="AT50" s="50">
        <v>21847</v>
      </c>
      <c r="AU50" s="50">
        <v>19571</v>
      </c>
      <c r="AV50" s="50">
        <v>21217</v>
      </c>
      <c r="AW50" s="50">
        <v>20367</v>
      </c>
      <c r="AX50" s="50">
        <v>20309</v>
      </c>
      <c r="AY50" s="50">
        <v>20601</v>
      </c>
      <c r="AZ50" s="50">
        <v>19882</v>
      </c>
      <c r="BA50" s="50">
        <v>15969</v>
      </c>
      <c r="BB50" s="50">
        <v>242039</v>
      </c>
      <c r="BC50" s="50">
        <v>22112</v>
      </c>
      <c r="BD50" s="50">
        <v>22995</v>
      </c>
      <c r="BE50" s="50">
        <v>23844</v>
      </c>
      <c r="BF50" s="50">
        <v>23029</v>
      </c>
      <c r="BG50" s="50">
        <v>21924</v>
      </c>
      <c r="BH50" s="50">
        <v>21599</v>
      </c>
      <c r="BI50" s="50">
        <v>21793</v>
      </c>
      <c r="BJ50" s="50">
        <v>12100</v>
      </c>
      <c r="BK50" s="50">
        <v>19609</v>
      </c>
      <c r="BL50" s="50">
        <v>15225</v>
      </c>
      <c r="BM50" s="50">
        <v>22240</v>
      </c>
      <c r="BN50" s="50">
        <v>15411</v>
      </c>
      <c r="BO50" s="50">
        <v>241881</v>
      </c>
      <c r="BP50" s="50">
        <v>22550</v>
      </c>
      <c r="BQ50" s="50">
        <v>19259</v>
      </c>
      <c r="BR50" s="50">
        <v>20784</v>
      </c>
      <c r="BS50" s="50">
        <v>20620</v>
      </c>
      <c r="BT50" s="50">
        <v>20960</v>
      </c>
      <c r="BU50" s="50">
        <v>20798</v>
      </c>
      <c r="BV50" s="50">
        <v>21200</v>
      </c>
      <c r="BW50" s="50">
        <v>21948</v>
      </c>
      <c r="BX50" s="50">
        <v>20759</v>
      </c>
      <c r="BY50" s="50">
        <v>21325</v>
      </c>
      <c r="BZ50" s="50">
        <v>21506</v>
      </c>
      <c r="CA50" s="50">
        <v>21552</v>
      </c>
      <c r="CB50" s="50">
        <v>253261</v>
      </c>
      <c r="CD50" s="46"/>
      <c r="CE50" s="47"/>
    </row>
    <row r="51" spans="1:83" x14ac:dyDescent="0.2">
      <c r="A51" s="10" t="s">
        <v>84</v>
      </c>
      <c r="B51" s="11" t="s">
        <v>85</v>
      </c>
      <c r="C51" s="50">
        <v>8726.59548588906</v>
      </c>
      <c r="D51" s="50">
        <v>9164.1163822501694</v>
      </c>
      <c r="E51" s="50">
        <v>9053.092550252928</v>
      </c>
      <c r="F51" s="50">
        <v>9314.8371339074893</v>
      </c>
      <c r="G51" s="50">
        <v>8964.5899749056607</v>
      </c>
      <c r="H51" s="50">
        <v>9136.0058723153525</v>
      </c>
      <c r="I51" s="50">
        <v>9311.7749964374198</v>
      </c>
      <c r="J51" s="50">
        <v>9206.1223732847029</v>
      </c>
      <c r="K51" s="50">
        <v>9149.4032742066993</v>
      </c>
      <c r="L51" s="50">
        <v>9552.0868259921899</v>
      </c>
      <c r="M51" s="50">
        <v>9001.0955162323335</v>
      </c>
      <c r="N51" s="50">
        <v>9105.5352299049027</v>
      </c>
      <c r="O51" s="50">
        <v>109685.25561557891</v>
      </c>
      <c r="P51" s="50">
        <v>9246.3897849704408</v>
      </c>
      <c r="Q51" s="50">
        <v>9394.6770697738593</v>
      </c>
      <c r="R51" s="50">
        <v>9663.2891782672505</v>
      </c>
      <c r="S51" s="50">
        <v>8992.8223353355206</v>
      </c>
      <c r="T51" s="50">
        <v>8134.0360478380098</v>
      </c>
      <c r="U51" s="50">
        <v>8354.03982969145</v>
      </c>
      <c r="V51" s="50">
        <v>8631.2369883227802</v>
      </c>
      <c r="W51" s="50">
        <v>9188.1601923911203</v>
      </c>
      <c r="X51" s="50">
        <v>7994.0845250801303</v>
      </c>
      <c r="Y51" s="50">
        <v>10770.72186376926</v>
      </c>
      <c r="Z51" s="50">
        <v>10123.295664109572</v>
      </c>
      <c r="AA51" s="50">
        <v>8698.082578472131</v>
      </c>
      <c r="AB51" s="50">
        <v>109190.83605802152</v>
      </c>
      <c r="AC51" s="50">
        <v>11435.006680840001</v>
      </c>
      <c r="AD51" s="50">
        <v>11676.68462149</v>
      </c>
      <c r="AE51" s="50">
        <v>10498.012500729999</v>
      </c>
      <c r="AF51" s="50">
        <v>9684.0299659199991</v>
      </c>
      <c r="AG51" s="50">
        <v>9807.0497616899993</v>
      </c>
      <c r="AH51" s="50">
        <v>10141.518048549999</v>
      </c>
      <c r="AI51" s="50">
        <v>8656.3627606600003</v>
      </c>
      <c r="AJ51" s="50">
        <v>9399.5342132599999</v>
      </c>
      <c r="AK51" s="50">
        <v>10652.225792339999</v>
      </c>
      <c r="AL51" s="50">
        <v>10351.58704615</v>
      </c>
      <c r="AM51" s="50">
        <v>9640.5136406599995</v>
      </c>
      <c r="AN51" s="50">
        <v>10266.86911553</v>
      </c>
      <c r="AO51" s="50">
        <v>122209.39414782</v>
      </c>
      <c r="AP51" s="50">
        <v>10637.891672370002</v>
      </c>
      <c r="AQ51" s="50">
        <v>10814.509102939999</v>
      </c>
      <c r="AR51" s="50">
        <v>9550.6884666599999</v>
      </c>
      <c r="AS51" s="50">
        <v>8290.1886718599999</v>
      </c>
      <c r="AT51" s="50">
        <v>9668.3043821899992</v>
      </c>
      <c r="AU51" s="50">
        <v>11762.192372549998</v>
      </c>
      <c r="AV51" s="50">
        <v>8921.3458207500007</v>
      </c>
      <c r="AW51" s="50">
        <v>8895.0065099299991</v>
      </c>
      <c r="AX51" s="50">
        <v>8777.6886054700008</v>
      </c>
      <c r="AY51" s="50">
        <v>10666.18321924</v>
      </c>
      <c r="AZ51" s="50">
        <v>11171.01585598</v>
      </c>
      <c r="BA51" s="50">
        <v>10951.288732200001</v>
      </c>
      <c r="BB51" s="50">
        <v>120106.30341214</v>
      </c>
      <c r="BC51" s="50">
        <v>10395.392532219999</v>
      </c>
      <c r="BD51" s="50">
        <v>10121.582029069999</v>
      </c>
      <c r="BE51" s="50">
        <v>10090.22798118</v>
      </c>
      <c r="BF51" s="50">
        <v>9010.2803383399987</v>
      </c>
      <c r="BG51" s="50">
        <v>9399.3032261699991</v>
      </c>
      <c r="BH51" s="50">
        <v>10445.089743250001</v>
      </c>
      <c r="BI51" s="50">
        <v>9642.128267619999</v>
      </c>
      <c r="BJ51" s="50">
        <v>9961.465076460001</v>
      </c>
      <c r="BK51" s="50">
        <v>11818.07862939</v>
      </c>
      <c r="BL51" s="50">
        <v>12360.253232570001</v>
      </c>
      <c r="BM51" s="50">
        <v>12179.874765619999</v>
      </c>
      <c r="BN51" s="50">
        <v>12587.7609916</v>
      </c>
      <c r="BO51" s="50">
        <v>128011.43681348999</v>
      </c>
      <c r="BP51" s="50">
        <v>14729.576898590523</v>
      </c>
      <c r="BQ51" s="50">
        <v>18477.127604757457</v>
      </c>
      <c r="BR51" s="50">
        <v>6704.0485386629289</v>
      </c>
      <c r="BS51" s="50">
        <v>12718.066169339967</v>
      </c>
      <c r="BT51" s="50">
        <v>12569.880325369895</v>
      </c>
      <c r="BU51" s="50">
        <v>12999.151222543616</v>
      </c>
      <c r="BV51" s="50">
        <v>12162.780051458019</v>
      </c>
      <c r="BW51" s="50">
        <v>12969.798798974074</v>
      </c>
      <c r="BX51" s="50">
        <v>12410.452385782257</v>
      </c>
      <c r="BY51" s="50">
        <v>13050.464552895612</v>
      </c>
      <c r="BZ51" s="50">
        <v>13929.253756461891</v>
      </c>
      <c r="CA51" s="50">
        <v>13482.377028883751</v>
      </c>
      <c r="CB51" s="50">
        <v>156202.97733372002</v>
      </c>
      <c r="CD51" s="46"/>
      <c r="CE51" s="47"/>
    </row>
    <row r="52" spans="1:83" x14ac:dyDescent="0.2">
      <c r="A52" s="8" t="s">
        <v>86</v>
      </c>
      <c r="B52" s="9" t="s">
        <v>87</v>
      </c>
      <c r="C52" s="50">
        <v>0</v>
      </c>
      <c r="D52" s="50">
        <v>0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50">
        <v>0</v>
      </c>
      <c r="U52" s="50">
        <v>0</v>
      </c>
      <c r="V52" s="50">
        <v>0</v>
      </c>
      <c r="W52" s="50">
        <v>0</v>
      </c>
      <c r="X52" s="50">
        <v>0</v>
      </c>
      <c r="Y52" s="50">
        <v>0</v>
      </c>
      <c r="Z52" s="50">
        <v>0</v>
      </c>
      <c r="AA52" s="50">
        <v>0</v>
      </c>
      <c r="AB52" s="50">
        <v>0</v>
      </c>
      <c r="AC52" s="50">
        <v>0</v>
      </c>
      <c r="AD52" s="50">
        <v>0</v>
      </c>
      <c r="AE52" s="50">
        <v>0</v>
      </c>
      <c r="AF52" s="50">
        <v>0</v>
      </c>
      <c r="AG52" s="50">
        <v>0</v>
      </c>
      <c r="AH52" s="50">
        <v>0</v>
      </c>
      <c r="AI52" s="50">
        <v>0</v>
      </c>
      <c r="AJ52" s="50">
        <v>0</v>
      </c>
      <c r="AK52" s="50">
        <v>0</v>
      </c>
      <c r="AL52" s="50">
        <v>0</v>
      </c>
      <c r="AM52" s="50">
        <v>0</v>
      </c>
      <c r="AN52" s="50">
        <v>0</v>
      </c>
      <c r="AO52" s="50">
        <v>0</v>
      </c>
      <c r="AP52" s="50">
        <v>0</v>
      </c>
      <c r="AQ52" s="50">
        <v>0</v>
      </c>
      <c r="AR52" s="50">
        <v>0</v>
      </c>
      <c r="AS52" s="50">
        <v>0</v>
      </c>
      <c r="AT52" s="50">
        <v>0</v>
      </c>
      <c r="AU52" s="50">
        <v>0</v>
      </c>
      <c r="AV52" s="50">
        <v>0</v>
      </c>
      <c r="AW52" s="50">
        <v>0</v>
      </c>
      <c r="AX52" s="50">
        <v>0</v>
      </c>
      <c r="AY52" s="50">
        <v>0</v>
      </c>
      <c r="AZ52" s="50">
        <v>0</v>
      </c>
      <c r="BA52" s="50">
        <v>0</v>
      </c>
      <c r="BB52" s="50">
        <v>0</v>
      </c>
      <c r="BC52" s="50">
        <v>0</v>
      </c>
      <c r="BD52" s="50">
        <v>0</v>
      </c>
      <c r="BE52" s="50">
        <v>0</v>
      </c>
      <c r="BF52" s="50">
        <v>0</v>
      </c>
      <c r="BG52" s="50">
        <v>0</v>
      </c>
      <c r="BH52" s="50">
        <v>0</v>
      </c>
      <c r="BI52" s="50">
        <v>0</v>
      </c>
      <c r="BJ52" s="50">
        <v>0</v>
      </c>
      <c r="BK52" s="50">
        <v>0</v>
      </c>
      <c r="BL52" s="50">
        <v>0</v>
      </c>
      <c r="BM52" s="50">
        <v>0</v>
      </c>
      <c r="BN52" s="50">
        <v>0</v>
      </c>
      <c r="BO52" s="50">
        <v>0</v>
      </c>
      <c r="BP52" s="50">
        <v>0</v>
      </c>
      <c r="BQ52" s="50">
        <v>0</v>
      </c>
      <c r="BR52" s="50">
        <v>0</v>
      </c>
      <c r="BS52" s="50">
        <v>0</v>
      </c>
      <c r="BT52" s="50">
        <v>0</v>
      </c>
      <c r="BU52" s="50">
        <v>0</v>
      </c>
      <c r="BV52" s="50">
        <v>0</v>
      </c>
      <c r="BW52" s="50">
        <v>0</v>
      </c>
      <c r="BX52" s="50">
        <v>0</v>
      </c>
      <c r="BY52" s="50">
        <v>0</v>
      </c>
      <c r="BZ52" s="50">
        <v>0</v>
      </c>
      <c r="CA52" s="50">
        <v>0</v>
      </c>
      <c r="CB52" s="50">
        <v>0</v>
      </c>
      <c r="CD52" s="46"/>
      <c r="CE52" s="47"/>
    </row>
    <row r="53" spans="1:83" x14ac:dyDescent="0.2">
      <c r="A53" s="10" t="s">
        <v>88</v>
      </c>
      <c r="B53" s="11" t="s">
        <v>79</v>
      </c>
      <c r="C53" s="50" t="s">
        <v>312</v>
      </c>
      <c r="D53" s="50" t="s">
        <v>312</v>
      </c>
      <c r="E53" s="50" t="s">
        <v>312</v>
      </c>
      <c r="F53" s="50" t="s">
        <v>312</v>
      </c>
      <c r="G53" s="50" t="s">
        <v>312</v>
      </c>
      <c r="H53" s="50" t="s">
        <v>312</v>
      </c>
      <c r="I53" s="50" t="s">
        <v>312</v>
      </c>
      <c r="J53" s="50" t="s">
        <v>312</v>
      </c>
      <c r="K53" s="50" t="s">
        <v>312</v>
      </c>
      <c r="L53" s="50" t="s">
        <v>312</v>
      </c>
      <c r="M53" s="50" t="s">
        <v>312</v>
      </c>
      <c r="N53" s="50" t="s">
        <v>312</v>
      </c>
      <c r="O53" s="50" t="s">
        <v>312</v>
      </c>
      <c r="P53" s="50" t="s">
        <v>312</v>
      </c>
      <c r="Q53" s="50" t="s">
        <v>312</v>
      </c>
      <c r="R53" s="50" t="s">
        <v>312</v>
      </c>
      <c r="S53" s="50" t="s">
        <v>312</v>
      </c>
      <c r="T53" s="50" t="s">
        <v>312</v>
      </c>
      <c r="U53" s="50" t="s">
        <v>312</v>
      </c>
      <c r="V53" s="50" t="s">
        <v>312</v>
      </c>
      <c r="W53" s="50" t="s">
        <v>312</v>
      </c>
      <c r="X53" s="50" t="s">
        <v>312</v>
      </c>
      <c r="Y53" s="50" t="s">
        <v>312</v>
      </c>
      <c r="Z53" s="50" t="s">
        <v>312</v>
      </c>
      <c r="AA53" s="50" t="s">
        <v>312</v>
      </c>
      <c r="AB53" s="50" t="s">
        <v>312</v>
      </c>
      <c r="AC53" s="50" t="s">
        <v>312</v>
      </c>
      <c r="AD53" s="50" t="s">
        <v>312</v>
      </c>
      <c r="AE53" s="50" t="s">
        <v>312</v>
      </c>
      <c r="AF53" s="50" t="s">
        <v>312</v>
      </c>
      <c r="AG53" s="50" t="s">
        <v>312</v>
      </c>
      <c r="AH53" s="50" t="s">
        <v>312</v>
      </c>
      <c r="AI53" s="50" t="s">
        <v>312</v>
      </c>
      <c r="AJ53" s="50" t="s">
        <v>312</v>
      </c>
      <c r="AK53" s="50" t="s">
        <v>312</v>
      </c>
      <c r="AL53" s="50" t="s">
        <v>312</v>
      </c>
      <c r="AM53" s="50" t="s">
        <v>312</v>
      </c>
      <c r="AN53" s="50" t="s">
        <v>312</v>
      </c>
      <c r="AO53" s="50" t="s">
        <v>312</v>
      </c>
      <c r="AP53" s="50" t="s">
        <v>312</v>
      </c>
      <c r="AQ53" s="50" t="s">
        <v>312</v>
      </c>
      <c r="AR53" s="50" t="s">
        <v>312</v>
      </c>
      <c r="AS53" s="50" t="s">
        <v>312</v>
      </c>
      <c r="AT53" s="50" t="s">
        <v>312</v>
      </c>
      <c r="AU53" s="50" t="s">
        <v>312</v>
      </c>
      <c r="AV53" s="50" t="s">
        <v>312</v>
      </c>
      <c r="AW53" s="50" t="s">
        <v>312</v>
      </c>
      <c r="AX53" s="50" t="s">
        <v>312</v>
      </c>
      <c r="AY53" s="50" t="s">
        <v>312</v>
      </c>
      <c r="AZ53" s="50" t="s">
        <v>312</v>
      </c>
      <c r="BA53" s="50" t="s">
        <v>312</v>
      </c>
      <c r="BB53" s="50" t="s">
        <v>312</v>
      </c>
      <c r="BC53" s="50" t="s">
        <v>312</v>
      </c>
      <c r="BD53" s="50" t="s">
        <v>312</v>
      </c>
      <c r="BE53" s="50" t="s">
        <v>312</v>
      </c>
      <c r="BF53" s="50" t="s">
        <v>312</v>
      </c>
      <c r="BG53" s="50" t="s">
        <v>312</v>
      </c>
      <c r="BH53" s="50" t="s">
        <v>312</v>
      </c>
      <c r="BI53" s="50" t="s">
        <v>312</v>
      </c>
      <c r="BJ53" s="50" t="s">
        <v>312</v>
      </c>
      <c r="BK53" s="50" t="s">
        <v>312</v>
      </c>
      <c r="BL53" s="50" t="s">
        <v>312</v>
      </c>
      <c r="BM53" s="50" t="s">
        <v>312</v>
      </c>
      <c r="BN53" s="50" t="s">
        <v>312</v>
      </c>
      <c r="BO53" s="50" t="s">
        <v>312</v>
      </c>
      <c r="BP53" s="50" t="s">
        <v>312</v>
      </c>
      <c r="BQ53" s="50" t="s">
        <v>312</v>
      </c>
      <c r="BR53" s="50" t="s">
        <v>312</v>
      </c>
      <c r="BS53" s="50" t="s">
        <v>312</v>
      </c>
      <c r="BT53" s="50" t="s">
        <v>312</v>
      </c>
      <c r="BU53" s="50" t="s">
        <v>312</v>
      </c>
      <c r="BV53" s="50" t="s">
        <v>312</v>
      </c>
      <c r="BW53" s="50" t="s">
        <v>312</v>
      </c>
      <c r="BX53" s="50" t="s">
        <v>312</v>
      </c>
      <c r="BY53" s="50" t="s">
        <v>312</v>
      </c>
      <c r="BZ53" s="50" t="s">
        <v>312</v>
      </c>
      <c r="CA53" s="50" t="s">
        <v>312</v>
      </c>
      <c r="CB53" s="50" t="s">
        <v>312</v>
      </c>
      <c r="CD53" s="46"/>
      <c r="CE53" s="47"/>
    </row>
    <row r="54" spans="1:83" x14ac:dyDescent="0.2">
      <c r="A54" s="10" t="s">
        <v>89</v>
      </c>
      <c r="B54" s="11" t="s">
        <v>81</v>
      </c>
      <c r="C54" s="50" t="s">
        <v>312</v>
      </c>
      <c r="D54" s="50" t="s">
        <v>312</v>
      </c>
      <c r="E54" s="50" t="s">
        <v>312</v>
      </c>
      <c r="F54" s="50" t="s">
        <v>312</v>
      </c>
      <c r="G54" s="50" t="s">
        <v>312</v>
      </c>
      <c r="H54" s="50" t="s">
        <v>312</v>
      </c>
      <c r="I54" s="50" t="s">
        <v>312</v>
      </c>
      <c r="J54" s="50" t="s">
        <v>312</v>
      </c>
      <c r="K54" s="50" t="s">
        <v>312</v>
      </c>
      <c r="L54" s="50" t="s">
        <v>312</v>
      </c>
      <c r="M54" s="50" t="s">
        <v>312</v>
      </c>
      <c r="N54" s="50" t="s">
        <v>312</v>
      </c>
      <c r="O54" s="50" t="s">
        <v>312</v>
      </c>
      <c r="P54" s="50" t="s">
        <v>312</v>
      </c>
      <c r="Q54" s="50" t="s">
        <v>312</v>
      </c>
      <c r="R54" s="50" t="s">
        <v>312</v>
      </c>
      <c r="S54" s="50" t="s">
        <v>312</v>
      </c>
      <c r="T54" s="50" t="s">
        <v>312</v>
      </c>
      <c r="U54" s="50" t="s">
        <v>312</v>
      </c>
      <c r="V54" s="50" t="s">
        <v>312</v>
      </c>
      <c r="W54" s="50" t="s">
        <v>312</v>
      </c>
      <c r="X54" s="50" t="s">
        <v>312</v>
      </c>
      <c r="Y54" s="50" t="s">
        <v>312</v>
      </c>
      <c r="Z54" s="50" t="s">
        <v>312</v>
      </c>
      <c r="AA54" s="50" t="s">
        <v>312</v>
      </c>
      <c r="AB54" s="50" t="s">
        <v>312</v>
      </c>
      <c r="AC54" s="50" t="s">
        <v>312</v>
      </c>
      <c r="AD54" s="50" t="s">
        <v>312</v>
      </c>
      <c r="AE54" s="50" t="s">
        <v>312</v>
      </c>
      <c r="AF54" s="50" t="s">
        <v>312</v>
      </c>
      <c r="AG54" s="50" t="s">
        <v>312</v>
      </c>
      <c r="AH54" s="50" t="s">
        <v>312</v>
      </c>
      <c r="AI54" s="50" t="s">
        <v>312</v>
      </c>
      <c r="AJ54" s="50" t="s">
        <v>312</v>
      </c>
      <c r="AK54" s="50" t="s">
        <v>312</v>
      </c>
      <c r="AL54" s="50" t="s">
        <v>312</v>
      </c>
      <c r="AM54" s="50" t="s">
        <v>312</v>
      </c>
      <c r="AN54" s="50" t="s">
        <v>312</v>
      </c>
      <c r="AO54" s="50" t="s">
        <v>312</v>
      </c>
      <c r="AP54" s="50" t="s">
        <v>312</v>
      </c>
      <c r="AQ54" s="50" t="s">
        <v>312</v>
      </c>
      <c r="AR54" s="50" t="s">
        <v>312</v>
      </c>
      <c r="AS54" s="50" t="s">
        <v>312</v>
      </c>
      <c r="AT54" s="50" t="s">
        <v>312</v>
      </c>
      <c r="AU54" s="50" t="s">
        <v>312</v>
      </c>
      <c r="AV54" s="50" t="s">
        <v>312</v>
      </c>
      <c r="AW54" s="50" t="s">
        <v>312</v>
      </c>
      <c r="AX54" s="50" t="s">
        <v>312</v>
      </c>
      <c r="AY54" s="50" t="s">
        <v>312</v>
      </c>
      <c r="AZ54" s="50" t="s">
        <v>312</v>
      </c>
      <c r="BA54" s="50" t="s">
        <v>312</v>
      </c>
      <c r="BB54" s="50" t="s">
        <v>312</v>
      </c>
      <c r="BC54" s="50" t="s">
        <v>312</v>
      </c>
      <c r="BD54" s="50" t="s">
        <v>312</v>
      </c>
      <c r="BE54" s="50" t="s">
        <v>312</v>
      </c>
      <c r="BF54" s="50" t="s">
        <v>312</v>
      </c>
      <c r="BG54" s="50" t="s">
        <v>312</v>
      </c>
      <c r="BH54" s="50" t="s">
        <v>312</v>
      </c>
      <c r="BI54" s="50" t="s">
        <v>312</v>
      </c>
      <c r="BJ54" s="50" t="s">
        <v>312</v>
      </c>
      <c r="BK54" s="50" t="s">
        <v>312</v>
      </c>
      <c r="BL54" s="50" t="s">
        <v>312</v>
      </c>
      <c r="BM54" s="50" t="s">
        <v>312</v>
      </c>
      <c r="BN54" s="50" t="s">
        <v>312</v>
      </c>
      <c r="BO54" s="50" t="s">
        <v>312</v>
      </c>
      <c r="BP54" s="50" t="s">
        <v>312</v>
      </c>
      <c r="BQ54" s="50" t="s">
        <v>312</v>
      </c>
      <c r="BR54" s="50" t="s">
        <v>312</v>
      </c>
      <c r="BS54" s="50" t="s">
        <v>312</v>
      </c>
      <c r="BT54" s="50" t="s">
        <v>312</v>
      </c>
      <c r="BU54" s="50" t="s">
        <v>312</v>
      </c>
      <c r="BV54" s="50" t="s">
        <v>312</v>
      </c>
      <c r="BW54" s="50" t="s">
        <v>312</v>
      </c>
      <c r="BX54" s="50" t="s">
        <v>312</v>
      </c>
      <c r="BY54" s="50" t="s">
        <v>312</v>
      </c>
      <c r="BZ54" s="50" t="s">
        <v>312</v>
      </c>
      <c r="CA54" s="50" t="s">
        <v>312</v>
      </c>
      <c r="CB54" s="50" t="s">
        <v>312</v>
      </c>
      <c r="CD54" s="46"/>
      <c r="CE54" s="47"/>
    </row>
    <row r="55" spans="1:83" x14ac:dyDescent="0.2">
      <c r="A55" s="10" t="s">
        <v>90</v>
      </c>
      <c r="B55" s="11" t="s">
        <v>91</v>
      </c>
      <c r="C55" s="50" t="s">
        <v>312</v>
      </c>
      <c r="D55" s="50" t="s">
        <v>312</v>
      </c>
      <c r="E55" s="50" t="s">
        <v>312</v>
      </c>
      <c r="F55" s="50" t="s">
        <v>312</v>
      </c>
      <c r="G55" s="50" t="s">
        <v>312</v>
      </c>
      <c r="H55" s="50" t="s">
        <v>312</v>
      </c>
      <c r="I55" s="50" t="s">
        <v>312</v>
      </c>
      <c r="J55" s="50" t="s">
        <v>312</v>
      </c>
      <c r="K55" s="50" t="s">
        <v>312</v>
      </c>
      <c r="L55" s="50" t="s">
        <v>312</v>
      </c>
      <c r="M55" s="50" t="s">
        <v>312</v>
      </c>
      <c r="N55" s="50" t="s">
        <v>312</v>
      </c>
      <c r="O55" s="50" t="s">
        <v>312</v>
      </c>
      <c r="P55" s="50" t="s">
        <v>312</v>
      </c>
      <c r="Q55" s="50" t="s">
        <v>312</v>
      </c>
      <c r="R55" s="50" t="s">
        <v>312</v>
      </c>
      <c r="S55" s="50" t="s">
        <v>312</v>
      </c>
      <c r="T55" s="50" t="s">
        <v>312</v>
      </c>
      <c r="U55" s="50" t="s">
        <v>312</v>
      </c>
      <c r="V55" s="50" t="s">
        <v>312</v>
      </c>
      <c r="W55" s="50" t="s">
        <v>312</v>
      </c>
      <c r="X55" s="50" t="s">
        <v>312</v>
      </c>
      <c r="Y55" s="50" t="s">
        <v>312</v>
      </c>
      <c r="Z55" s="50" t="s">
        <v>312</v>
      </c>
      <c r="AA55" s="50" t="s">
        <v>312</v>
      </c>
      <c r="AB55" s="50" t="s">
        <v>312</v>
      </c>
      <c r="AC55" s="50" t="s">
        <v>312</v>
      </c>
      <c r="AD55" s="50" t="s">
        <v>312</v>
      </c>
      <c r="AE55" s="50" t="s">
        <v>312</v>
      </c>
      <c r="AF55" s="50" t="s">
        <v>312</v>
      </c>
      <c r="AG55" s="50" t="s">
        <v>312</v>
      </c>
      <c r="AH55" s="50" t="s">
        <v>312</v>
      </c>
      <c r="AI55" s="50" t="s">
        <v>312</v>
      </c>
      <c r="AJ55" s="50" t="s">
        <v>312</v>
      </c>
      <c r="AK55" s="50" t="s">
        <v>312</v>
      </c>
      <c r="AL55" s="50" t="s">
        <v>312</v>
      </c>
      <c r="AM55" s="50" t="s">
        <v>312</v>
      </c>
      <c r="AN55" s="50" t="s">
        <v>312</v>
      </c>
      <c r="AO55" s="50" t="s">
        <v>312</v>
      </c>
      <c r="AP55" s="50" t="s">
        <v>312</v>
      </c>
      <c r="AQ55" s="50" t="s">
        <v>312</v>
      </c>
      <c r="AR55" s="50" t="s">
        <v>312</v>
      </c>
      <c r="AS55" s="50" t="s">
        <v>312</v>
      </c>
      <c r="AT55" s="50" t="s">
        <v>312</v>
      </c>
      <c r="AU55" s="50" t="s">
        <v>312</v>
      </c>
      <c r="AV55" s="50" t="s">
        <v>312</v>
      </c>
      <c r="AW55" s="50" t="s">
        <v>312</v>
      </c>
      <c r="AX55" s="50" t="s">
        <v>312</v>
      </c>
      <c r="AY55" s="50" t="s">
        <v>312</v>
      </c>
      <c r="AZ55" s="50" t="s">
        <v>312</v>
      </c>
      <c r="BA55" s="50" t="s">
        <v>312</v>
      </c>
      <c r="BB55" s="50" t="s">
        <v>312</v>
      </c>
      <c r="BC55" s="50" t="s">
        <v>312</v>
      </c>
      <c r="BD55" s="50" t="s">
        <v>312</v>
      </c>
      <c r="BE55" s="50" t="s">
        <v>312</v>
      </c>
      <c r="BF55" s="50" t="s">
        <v>312</v>
      </c>
      <c r="BG55" s="50" t="s">
        <v>312</v>
      </c>
      <c r="BH55" s="50" t="s">
        <v>312</v>
      </c>
      <c r="BI55" s="50" t="s">
        <v>312</v>
      </c>
      <c r="BJ55" s="50" t="s">
        <v>312</v>
      </c>
      <c r="BK55" s="50" t="s">
        <v>312</v>
      </c>
      <c r="BL55" s="50" t="s">
        <v>312</v>
      </c>
      <c r="BM55" s="50" t="s">
        <v>312</v>
      </c>
      <c r="BN55" s="50" t="s">
        <v>312</v>
      </c>
      <c r="BO55" s="50" t="s">
        <v>312</v>
      </c>
      <c r="BP55" s="50" t="s">
        <v>312</v>
      </c>
      <c r="BQ55" s="50" t="s">
        <v>312</v>
      </c>
      <c r="BR55" s="50" t="s">
        <v>312</v>
      </c>
      <c r="BS55" s="50" t="s">
        <v>312</v>
      </c>
      <c r="BT55" s="50" t="s">
        <v>312</v>
      </c>
      <c r="BU55" s="50" t="s">
        <v>312</v>
      </c>
      <c r="BV55" s="50" t="s">
        <v>312</v>
      </c>
      <c r="BW55" s="50" t="s">
        <v>312</v>
      </c>
      <c r="BX55" s="50" t="s">
        <v>312</v>
      </c>
      <c r="BY55" s="50" t="s">
        <v>312</v>
      </c>
      <c r="BZ55" s="50" t="s">
        <v>312</v>
      </c>
      <c r="CA55" s="50" t="s">
        <v>312</v>
      </c>
      <c r="CB55" s="50" t="s">
        <v>312</v>
      </c>
      <c r="CD55" s="46"/>
      <c r="CE55" s="47"/>
    </row>
    <row r="56" spans="1:83" s="6" customFormat="1" x14ac:dyDescent="0.2">
      <c r="A56" s="7" t="s">
        <v>92</v>
      </c>
      <c r="B56" s="6" t="s">
        <v>93</v>
      </c>
      <c r="C56" s="49">
        <v>10.936176476683055</v>
      </c>
      <c r="D56" s="49">
        <v>42.727061367265982</v>
      </c>
      <c r="E56" s="49">
        <v>27.451591956151912</v>
      </c>
      <c r="F56" s="49">
        <v>28.15252537145064</v>
      </c>
      <c r="G56" s="49">
        <v>26.826934034680264</v>
      </c>
      <c r="H56" s="49">
        <v>23.20633328388082</v>
      </c>
      <c r="I56" s="49">
        <v>49.39784161259189</v>
      </c>
      <c r="J56" s="49">
        <v>49.397841612653735</v>
      </c>
      <c r="K56" s="49">
        <v>77.811871644696083</v>
      </c>
      <c r="L56" s="49">
        <v>121.44729120712178</v>
      </c>
      <c r="M56" s="49">
        <v>80.996520098895516</v>
      </c>
      <c r="N56" s="49">
        <v>108.04210507403141</v>
      </c>
      <c r="O56" s="49">
        <v>646.39409374002855</v>
      </c>
      <c r="P56" s="49">
        <v>59.614578740029103</v>
      </c>
      <c r="Q56" s="49">
        <v>59.614568219928145</v>
      </c>
      <c r="R56" s="49">
        <v>59.614570020001814</v>
      </c>
      <c r="S56" s="49">
        <v>620.61488108673211</v>
      </c>
      <c r="T56" s="49">
        <v>641.61624624668161</v>
      </c>
      <c r="U56" s="49">
        <v>648.6546585966812</v>
      </c>
      <c r="V56" s="49">
        <v>353.00395678664518</v>
      </c>
      <c r="W56" s="49">
        <v>380.06186402665065</v>
      </c>
      <c r="X56" s="49">
        <v>490.39282471659607</v>
      </c>
      <c r="Y56" s="49">
        <v>194.90033367999317</v>
      </c>
      <c r="Z56" s="49">
        <v>262.48180725999998</v>
      </c>
      <c r="AA56" s="49">
        <v>250.51611553998907</v>
      </c>
      <c r="AB56" s="49">
        <v>4021.086404919783</v>
      </c>
      <c r="AC56" s="49">
        <v>49.776629706422952</v>
      </c>
      <c r="AD56" s="49">
        <v>77.691876526696262</v>
      </c>
      <c r="AE56" s="49">
        <v>102.21849670669792</v>
      </c>
      <c r="AF56" s="49">
        <v>66.784090463304196</v>
      </c>
      <c r="AG56" s="49">
        <v>66.78409067328964</v>
      </c>
      <c r="AH56" s="49">
        <v>82.247282813318776</v>
      </c>
      <c r="AI56" s="49">
        <v>124.0147211833042</v>
      </c>
      <c r="AJ56" s="49">
        <v>120.942064413333</v>
      </c>
      <c r="AK56" s="49">
        <v>47.212051623362406</v>
      </c>
      <c r="AL56" s="49">
        <v>139.35206822337702</v>
      </c>
      <c r="AM56" s="49">
        <v>111.63863431332969</v>
      </c>
      <c r="AN56" s="49">
        <v>140.89056280322782</v>
      </c>
      <c r="AO56" s="49">
        <v>1129.552569448952</v>
      </c>
      <c r="AP56" s="49">
        <v>10.6262632566667</v>
      </c>
      <c r="AQ56" s="49">
        <v>41.516246856666669</v>
      </c>
      <c r="AR56" s="49">
        <v>26.892119836684888</v>
      </c>
      <c r="AS56" s="49">
        <v>88.786846046652144</v>
      </c>
      <c r="AT56" s="49">
        <v>81.152075896652107</v>
      </c>
      <c r="AU56" s="49">
        <v>93.862745886655787</v>
      </c>
      <c r="AV56" s="49">
        <v>41.227930999992722</v>
      </c>
      <c r="AW56" s="49">
        <v>41.22793100008731</v>
      </c>
      <c r="AX56" s="49">
        <v>107.82672905999999</v>
      </c>
      <c r="AY56" s="49">
        <v>106.41019848331845</v>
      </c>
      <c r="AZ56" s="49">
        <v>64.724957163147792</v>
      </c>
      <c r="BA56" s="49">
        <v>115.70723079332967</v>
      </c>
      <c r="BB56" s="49">
        <v>819.96127527976682</v>
      </c>
      <c r="BC56" s="49">
        <v>181.98512283333335</v>
      </c>
      <c r="BD56" s="49">
        <v>16.037016453333301</v>
      </c>
      <c r="BE56" s="49">
        <v>70.469368333333307</v>
      </c>
      <c r="BF56" s="49">
        <v>32.998223433333337</v>
      </c>
      <c r="BG56" s="49">
        <v>37.342089213333303</v>
      </c>
      <c r="BH56" s="49">
        <v>93.348709123333293</v>
      </c>
      <c r="BI56" s="49">
        <v>20.465619216666699</v>
      </c>
      <c r="BJ56" s="49">
        <v>6.286428466666667</v>
      </c>
      <c r="BK56" s="49">
        <v>20.072513886666702</v>
      </c>
      <c r="BL56" s="49">
        <v>162.40070487666699</v>
      </c>
      <c r="BM56" s="49">
        <v>642.25430077666704</v>
      </c>
      <c r="BN56" s="49">
        <v>61.44954236666667</v>
      </c>
      <c r="BO56" s="49">
        <v>1345.1096389800007</v>
      </c>
      <c r="BP56" s="49">
        <v>74.244402309999998</v>
      </c>
      <c r="BQ56" s="49">
        <v>50.568159219999998</v>
      </c>
      <c r="BR56" s="49">
        <v>52.457862069999997</v>
      </c>
      <c r="BS56" s="49">
        <v>88.892792229999998</v>
      </c>
      <c r="BT56" s="49">
        <v>118.22518553</v>
      </c>
      <c r="BU56" s="49">
        <v>77.905603749999997</v>
      </c>
      <c r="BV56" s="49">
        <v>137.4038800466667</v>
      </c>
      <c r="BW56" s="49">
        <v>31.008708126666701</v>
      </c>
      <c r="BX56" s="49">
        <v>100.28993536666667</v>
      </c>
      <c r="BY56" s="49">
        <v>106.178073876667</v>
      </c>
      <c r="BZ56" s="49">
        <v>130.77140850666697</v>
      </c>
      <c r="CA56" s="49">
        <v>168.63004250666697</v>
      </c>
      <c r="CB56" s="49">
        <v>1136.5760535400009</v>
      </c>
      <c r="CD56" s="46"/>
      <c r="CE56" s="47"/>
    </row>
    <row r="57" spans="1:83" x14ac:dyDescent="0.2">
      <c r="A57" s="8" t="s">
        <v>94</v>
      </c>
      <c r="B57" s="9" t="s">
        <v>95</v>
      </c>
      <c r="C57" s="50">
        <v>0</v>
      </c>
      <c r="D57" s="50">
        <v>0</v>
      </c>
      <c r="E57" s="50">
        <v>0</v>
      </c>
      <c r="F57" s="50">
        <v>1.0435010899999999</v>
      </c>
      <c r="G57" s="50">
        <v>1.0435010899999999</v>
      </c>
      <c r="H57" s="50">
        <v>1.0435010899999999</v>
      </c>
      <c r="I57" s="50">
        <v>0</v>
      </c>
      <c r="J57" s="50">
        <v>0</v>
      </c>
      <c r="K57" s="50">
        <v>0</v>
      </c>
      <c r="L57" s="50">
        <v>17.714598243333331</v>
      </c>
      <c r="M57" s="50">
        <v>17.714598243333331</v>
      </c>
      <c r="N57" s="50">
        <v>17.714598243333331</v>
      </c>
      <c r="O57" s="50">
        <v>56.274298000000002</v>
      </c>
      <c r="P57" s="50">
        <v>0</v>
      </c>
      <c r="Q57" s="50">
        <v>0</v>
      </c>
      <c r="R57" s="50">
        <v>0</v>
      </c>
      <c r="S57" s="50">
        <v>0</v>
      </c>
      <c r="T57" s="50">
        <v>21.001061440000001</v>
      </c>
      <c r="U57" s="50">
        <v>0</v>
      </c>
      <c r="V57" s="50">
        <v>0</v>
      </c>
      <c r="W57" s="50">
        <v>0</v>
      </c>
      <c r="X57" s="50">
        <v>0</v>
      </c>
      <c r="Y57" s="50">
        <v>0</v>
      </c>
      <c r="Z57" s="50">
        <v>0</v>
      </c>
      <c r="AA57" s="50">
        <v>11.946357949999999</v>
      </c>
      <c r="AB57" s="50">
        <v>32.94741939</v>
      </c>
      <c r="AC57" s="50">
        <v>0</v>
      </c>
      <c r="AD57" s="50">
        <v>3.63531783</v>
      </c>
      <c r="AE57" s="50">
        <v>0</v>
      </c>
      <c r="AF57" s="50">
        <v>0</v>
      </c>
      <c r="AG57" s="50">
        <v>0</v>
      </c>
      <c r="AH57" s="50">
        <v>0</v>
      </c>
      <c r="AI57" s="50">
        <v>0</v>
      </c>
      <c r="AJ57" s="50">
        <v>1.55396147</v>
      </c>
      <c r="AK57" s="50">
        <v>0</v>
      </c>
      <c r="AL57" s="50">
        <v>0</v>
      </c>
      <c r="AM57" s="50">
        <v>0</v>
      </c>
      <c r="AN57" s="50">
        <v>0</v>
      </c>
      <c r="AO57" s="50">
        <v>5.1892792999999999</v>
      </c>
      <c r="AP57" s="50">
        <v>0</v>
      </c>
      <c r="AQ57" s="50">
        <v>0</v>
      </c>
      <c r="AR57" s="50">
        <v>0</v>
      </c>
      <c r="AS57" s="50">
        <v>0</v>
      </c>
      <c r="AT57" s="50">
        <v>0</v>
      </c>
      <c r="AU57" s="50">
        <v>33.6118728</v>
      </c>
      <c r="AV57" s="50">
        <v>0</v>
      </c>
      <c r="AW57" s="50">
        <v>0</v>
      </c>
      <c r="AX57" s="50">
        <v>0</v>
      </c>
      <c r="AY57" s="50">
        <v>0</v>
      </c>
      <c r="AZ57" s="50">
        <v>0</v>
      </c>
      <c r="BA57" s="50">
        <v>0</v>
      </c>
      <c r="BB57" s="50">
        <v>33.6118728</v>
      </c>
      <c r="BC57" s="50">
        <v>0</v>
      </c>
      <c r="BD57" s="50">
        <v>0</v>
      </c>
      <c r="BE57" s="50">
        <v>0</v>
      </c>
      <c r="BF57" s="50">
        <v>0</v>
      </c>
      <c r="BG57" s="50">
        <v>0</v>
      </c>
      <c r="BH57" s="50">
        <v>0</v>
      </c>
      <c r="BI57" s="50">
        <v>0</v>
      </c>
      <c r="BJ57" s="50">
        <v>0</v>
      </c>
      <c r="BK57" s="50">
        <v>0</v>
      </c>
      <c r="BL57" s="50">
        <v>0</v>
      </c>
      <c r="BM57" s="50">
        <v>0</v>
      </c>
      <c r="BN57" s="50">
        <v>0</v>
      </c>
      <c r="BO57" s="50">
        <v>0</v>
      </c>
      <c r="BP57" s="50">
        <v>0</v>
      </c>
      <c r="BQ57" s="50">
        <v>0</v>
      </c>
      <c r="BR57" s="50">
        <v>0</v>
      </c>
      <c r="BS57" s="50">
        <v>0</v>
      </c>
      <c r="BT57" s="50">
        <v>27.346030249999998</v>
      </c>
      <c r="BU57" s="50">
        <v>0</v>
      </c>
      <c r="BV57" s="50">
        <v>0</v>
      </c>
      <c r="BW57" s="50">
        <v>0</v>
      </c>
      <c r="BX57" s="50">
        <v>0</v>
      </c>
      <c r="BY57" s="50">
        <v>0</v>
      </c>
      <c r="BZ57" s="50">
        <v>0</v>
      </c>
      <c r="CA57" s="50">
        <v>0</v>
      </c>
      <c r="CB57" s="50">
        <v>27.346030249999998</v>
      </c>
      <c r="CD57" s="46"/>
      <c r="CE57" s="47"/>
    </row>
    <row r="58" spans="1:83" x14ac:dyDescent="0.2">
      <c r="A58" s="10" t="s">
        <v>96</v>
      </c>
      <c r="B58" s="14" t="s">
        <v>97</v>
      </c>
      <c r="C58" s="50" t="s">
        <v>312</v>
      </c>
      <c r="D58" s="50" t="s">
        <v>312</v>
      </c>
      <c r="E58" s="50" t="s">
        <v>312</v>
      </c>
      <c r="F58" s="50" t="s">
        <v>312</v>
      </c>
      <c r="G58" s="50" t="s">
        <v>312</v>
      </c>
      <c r="H58" s="50" t="s">
        <v>312</v>
      </c>
      <c r="I58" s="50" t="s">
        <v>312</v>
      </c>
      <c r="J58" s="50" t="s">
        <v>312</v>
      </c>
      <c r="K58" s="50" t="s">
        <v>312</v>
      </c>
      <c r="L58" s="50" t="s">
        <v>312</v>
      </c>
      <c r="M58" s="50" t="s">
        <v>312</v>
      </c>
      <c r="N58" s="50" t="s">
        <v>312</v>
      </c>
      <c r="O58" s="50" t="s">
        <v>312</v>
      </c>
      <c r="P58" s="50" t="s">
        <v>312</v>
      </c>
      <c r="Q58" s="50" t="s">
        <v>312</v>
      </c>
      <c r="R58" s="50" t="s">
        <v>312</v>
      </c>
      <c r="S58" s="50" t="s">
        <v>312</v>
      </c>
      <c r="T58" s="50" t="s">
        <v>312</v>
      </c>
      <c r="U58" s="50" t="s">
        <v>312</v>
      </c>
      <c r="V58" s="50" t="s">
        <v>312</v>
      </c>
      <c r="W58" s="50" t="s">
        <v>312</v>
      </c>
      <c r="X58" s="50" t="s">
        <v>312</v>
      </c>
      <c r="Y58" s="50" t="s">
        <v>312</v>
      </c>
      <c r="Z58" s="50" t="s">
        <v>312</v>
      </c>
      <c r="AA58" s="50" t="s">
        <v>312</v>
      </c>
      <c r="AB58" s="50" t="s">
        <v>312</v>
      </c>
      <c r="AC58" s="50" t="s">
        <v>312</v>
      </c>
      <c r="AD58" s="50" t="s">
        <v>312</v>
      </c>
      <c r="AE58" s="50" t="s">
        <v>312</v>
      </c>
      <c r="AF58" s="50" t="s">
        <v>312</v>
      </c>
      <c r="AG58" s="50" t="s">
        <v>312</v>
      </c>
      <c r="AH58" s="50" t="s">
        <v>312</v>
      </c>
      <c r="AI58" s="50" t="s">
        <v>312</v>
      </c>
      <c r="AJ58" s="50" t="s">
        <v>312</v>
      </c>
      <c r="AK58" s="50" t="s">
        <v>312</v>
      </c>
      <c r="AL58" s="50" t="s">
        <v>312</v>
      </c>
      <c r="AM58" s="50" t="s">
        <v>312</v>
      </c>
      <c r="AN58" s="50" t="s">
        <v>312</v>
      </c>
      <c r="AO58" s="50" t="s">
        <v>312</v>
      </c>
      <c r="AP58" s="50" t="s">
        <v>312</v>
      </c>
      <c r="AQ58" s="50" t="s">
        <v>312</v>
      </c>
      <c r="AR58" s="50" t="s">
        <v>312</v>
      </c>
      <c r="AS58" s="50" t="s">
        <v>312</v>
      </c>
      <c r="AT58" s="50" t="s">
        <v>312</v>
      </c>
      <c r="AU58" s="50" t="s">
        <v>312</v>
      </c>
      <c r="AV58" s="50" t="s">
        <v>312</v>
      </c>
      <c r="AW58" s="50" t="s">
        <v>312</v>
      </c>
      <c r="AX58" s="50" t="s">
        <v>312</v>
      </c>
      <c r="AY58" s="50" t="s">
        <v>312</v>
      </c>
      <c r="AZ58" s="50" t="s">
        <v>312</v>
      </c>
      <c r="BA58" s="50" t="s">
        <v>312</v>
      </c>
      <c r="BB58" s="50" t="s">
        <v>312</v>
      </c>
      <c r="BC58" s="50" t="s">
        <v>312</v>
      </c>
      <c r="BD58" s="50" t="s">
        <v>312</v>
      </c>
      <c r="BE58" s="50" t="s">
        <v>312</v>
      </c>
      <c r="BF58" s="50" t="s">
        <v>312</v>
      </c>
      <c r="BG58" s="50" t="s">
        <v>312</v>
      </c>
      <c r="BH58" s="50" t="s">
        <v>312</v>
      </c>
      <c r="BI58" s="50" t="s">
        <v>312</v>
      </c>
      <c r="BJ58" s="50" t="s">
        <v>312</v>
      </c>
      <c r="BK58" s="50" t="s">
        <v>312</v>
      </c>
      <c r="BL58" s="50" t="s">
        <v>312</v>
      </c>
      <c r="BM58" s="50" t="s">
        <v>312</v>
      </c>
      <c r="BN58" s="50" t="s">
        <v>312</v>
      </c>
      <c r="BO58" s="50" t="s">
        <v>312</v>
      </c>
      <c r="BP58" s="50" t="s">
        <v>312</v>
      </c>
      <c r="BQ58" s="50" t="s">
        <v>312</v>
      </c>
      <c r="BR58" s="50" t="s">
        <v>312</v>
      </c>
      <c r="BS58" s="50" t="s">
        <v>312</v>
      </c>
      <c r="BT58" s="50" t="s">
        <v>312</v>
      </c>
      <c r="BU58" s="50" t="s">
        <v>312</v>
      </c>
      <c r="BV58" s="50" t="s">
        <v>312</v>
      </c>
      <c r="BW58" s="50" t="s">
        <v>312</v>
      </c>
      <c r="BX58" s="50" t="s">
        <v>312</v>
      </c>
      <c r="BY58" s="50" t="s">
        <v>312</v>
      </c>
      <c r="BZ58" s="50" t="s">
        <v>312</v>
      </c>
      <c r="CA58" s="50" t="s">
        <v>312</v>
      </c>
      <c r="CB58" s="50" t="s">
        <v>312</v>
      </c>
      <c r="CD58" s="46"/>
      <c r="CE58" s="47"/>
    </row>
    <row r="59" spans="1:83" x14ac:dyDescent="0.2">
      <c r="A59" s="10" t="s">
        <v>98</v>
      </c>
      <c r="B59" s="14" t="s">
        <v>99</v>
      </c>
      <c r="C59" s="50" t="s">
        <v>312</v>
      </c>
      <c r="D59" s="50" t="s">
        <v>312</v>
      </c>
      <c r="E59" s="50" t="s">
        <v>312</v>
      </c>
      <c r="F59" s="50">
        <v>1.0435010899999999</v>
      </c>
      <c r="G59" s="50">
        <v>1.0435010899999999</v>
      </c>
      <c r="H59" s="50">
        <v>1.0435010899999999</v>
      </c>
      <c r="I59" s="50" t="s">
        <v>312</v>
      </c>
      <c r="J59" s="50" t="s">
        <v>312</v>
      </c>
      <c r="K59" s="50" t="s">
        <v>312</v>
      </c>
      <c r="L59" s="50">
        <v>17.714598243333331</v>
      </c>
      <c r="M59" s="50">
        <v>17.714598243333331</v>
      </c>
      <c r="N59" s="50">
        <v>17.714598243333331</v>
      </c>
      <c r="O59" s="50">
        <v>56.274298000000002</v>
      </c>
      <c r="P59" s="50" t="s">
        <v>312</v>
      </c>
      <c r="Q59" s="50" t="s">
        <v>312</v>
      </c>
      <c r="R59" s="50" t="s">
        <v>312</v>
      </c>
      <c r="S59" s="50" t="s">
        <v>312</v>
      </c>
      <c r="T59" s="50">
        <v>21.001061440000001</v>
      </c>
      <c r="U59" s="50" t="s">
        <v>312</v>
      </c>
      <c r="V59" s="50" t="s">
        <v>312</v>
      </c>
      <c r="W59" s="50" t="s">
        <v>312</v>
      </c>
      <c r="X59" s="50" t="s">
        <v>312</v>
      </c>
      <c r="Y59" s="50" t="s">
        <v>312</v>
      </c>
      <c r="Z59" s="50" t="s">
        <v>312</v>
      </c>
      <c r="AA59" s="50">
        <v>11.946357949999999</v>
      </c>
      <c r="AB59" s="50">
        <v>32.94741939</v>
      </c>
      <c r="AC59" s="50" t="s">
        <v>312</v>
      </c>
      <c r="AD59" s="50">
        <v>3.63531783</v>
      </c>
      <c r="AE59" s="50" t="s">
        <v>312</v>
      </c>
      <c r="AF59" s="50" t="s">
        <v>312</v>
      </c>
      <c r="AG59" s="50" t="s">
        <v>312</v>
      </c>
      <c r="AH59" s="50" t="s">
        <v>312</v>
      </c>
      <c r="AI59" s="50" t="s">
        <v>312</v>
      </c>
      <c r="AJ59" s="50">
        <v>1.55396147</v>
      </c>
      <c r="AK59" s="50" t="s">
        <v>312</v>
      </c>
      <c r="AL59" s="50" t="s">
        <v>312</v>
      </c>
      <c r="AM59" s="50" t="s">
        <v>312</v>
      </c>
      <c r="AN59" s="50" t="s">
        <v>312</v>
      </c>
      <c r="AO59" s="50">
        <v>5.1892792999999999</v>
      </c>
      <c r="AP59" s="50" t="s">
        <v>312</v>
      </c>
      <c r="AQ59" s="50" t="s">
        <v>312</v>
      </c>
      <c r="AR59" s="50" t="s">
        <v>312</v>
      </c>
      <c r="AS59" s="50" t="s">
        <v>312</v>
      </c>
      <c r="AT59" s="50" t="s">
        <v>312</v>
      </c>
      <c r="AU59" s="50">
        <v>33.6118728</v>
      </c>
      <c r="AV59" s="50" t="s">
        <v>312</v>
      </c>
      <c r="AW59" s="50" t="s">
        <v>312</v>
      </c>
      <c r="AX59" s="50" t="s">
        <v>312</v>
      </c>
      <c r="AY59" s="50" t="s">
        <v>312</v>
      </c>
      <c r="AZ59" s="50" t="s">
        <v>312</v>
      </c>
      <c r="BA59" s="50" t="s">
        <v>312</v>
      </c>
      <c r="BB59" s="50">
        <v>33.6118728</v>
      </c>
      <c r="BC59" s="50" t="s">
        <v>312</v>
      </c>
      <c r="BD59" s="50" t="s">
        <v>312</v>
      </c>
      <c r="BE59" s="50" t="s">
        <v>312</v>
      </c>
      <c r="BF59" s="50" t="s">
        <v>312</v>
      </c>
      <c r="BG59" s="50" t="s">
        <v>312</v>
      </c>
      <c r="BH59" s="50" t="s">
        <v>312</v>
      </c>
      <c r="BI59" s="50" t="s">
        <v>312</v>
      </c>
      <c r="BJ59" s="50" t="s">
        <v>312</v>
      </c>
      <c r="BK59" s="50" t="s">
        <v>312</v>
      </c>
      <c r="BL59" s="50" t="s">
        <v>312</v>
      </c>
      <c r="BM59" s="50" t="s">
        <v>312</v>
      </c>
      <c r="BN59" s="50" t="s">
        <v>312</v>
      </c>
      <c r="BO59" s="50" t="s">
        <v>312</v>
      </c>
      <c r="BP59" s="50" t="s">
        <v>312</v>
      </c>
      <c r="BQ59" s="50" t="s">
        <v>312</v>
      </c>
      <c r="BR59" s="50" t="s">
        <v>312</v>
      </c>
      <c r="BS59" s="50" t="s">
        <v>312</v>
      </c>
      <c r="BT59" s="50">
        <v>27.346030249999998</v>
      </c>
      <c r="BU59" s="50" t="s">
        <v>312</v>
      </c>
      <c r="BV59" s="50" t="s">
        <v>312</v>
      </c>
      <c r="BW59" s="50" t="s">
        <v>312</v>
      </c>
      <c r="BX59" s="50" t="s">
        <v>312</v>
      </c>
      <c r="BY59" s="50" t="s">
        <v>312</v>
      </c>
      <c r="BZ59" s="50" t="s">
        <v>312</v>
      </c>
      <c r="CA59" s="50" t="s">
        <v>312</v>
      </c>
      <c r="CB59" s="50">
        <v>27.346030249999998</v>
      </c>
      <c r="CD59" s="46"/>
      <c r="CE59" s="47"/>
    </row>
    <row r="60" spans="1:83" x14ac:dyDescent="0.2">
      <c r="A60" s="8" t="s">
        <v>100</v>
      </c>
      <c r="B60" s="9" t="s">
        <v>101</v>
      </c>
      <c r="C60" s="50">
        <v>10.9361764766394</v>
      </c>
      <c r="D60" s="50">
        <v>42.727061367257797</v>
      </c>
      <c r="E60" s="50">
        <v>27.451591956102799</v>
      </c>
      <c r="F60" s="50">
        <v>27.109024281472468</v>
      </c>
      <c r="G60" s="50">
        <v>25.783432944603867</v>
      </c>
      <c r="H60" s="50">
        <v>22.162832193923567</v>
      </c>
      <c r="I60" s="50">
        <v>49.397841612653735</v>
      </c>
      <c r="J60" s="50">
        <v>49.397841612653735</v>
      </c>
      <c r="K60" s="50">
        <v>77.811871644692445</v>
      </c>
      <c r="L60" s="50">
        <v>103.73269296378299</v>
      </c>
      <c r="M60" s="50">
        <v>63.281921855516707</v>
      </c>
      <c r="N60" s="50">
        <v>90.327506830699903</v>
      </c>
      <c r="O60" s="50">
        <v>590.1197957399994</v>
      </c>
      <c r="P60" s="50">
        <v>59.614578739999999</v>
      </c>
      <c r="Q60" s="50">
        <v>59.614568219999995</v>
      </c>
      <c r="R60" s="50">
        <v>59.614570019999995</v>
      </c>
      <c r="S60" s="50">
        <v>620.61488108666663</v>
      </c>
      <c r="T60" s="50">
        <v>620.61518480666666</v>
      </c>
      <c r="U60" s="50">
        <v>648.65465859666665</v>
      </c>
      <c r="V60" s="50">
        <v>353.003956786667</v>
      </c>
      <c r="W60" s="50">
        <v>380.06186402666702</v>
      </c>
      <c r="X60" s="50">
        <v>490.39282471666701</v>
      </c>
      <c r="Y60" s="50">
        <v>194.90033367999999</v>
      </c>
      <c r="Z60" s="50">
        <v>262.48180725999998</v>
      </c>
      <c r="AA60" s="50">
        <v>238.56975758999999</v>
      </c>
      <c r="AB60" s="50">
        <v>3988.1389855300013</v>
      </c>
      <c r="AC60" s="50">
        <v>49.776629706666697</v>
      </c>
      <c r="AD60" s="50">
        <v>74.056558696666698</v>
      </c>
      <c r="AE60" s="50">
        <v>102.218496706667</v>
      </c>
      <c r="AF60" s="50">
        <v>66.7840904633333</v>
      </c>
      <c r="AG60" s="50">
        <v>66.784090673333296</v>
      </c>
      <c r="AH60" s="50">
        <v>82.247282813333328</v>
      </c>
      <c r="AI60" s="50">
        <v>124.01472118333331</v>
      </c>
      <c r="AJ60" s="50">
        <v>119.388102943333</v>
      </c>
      <c r="AK60" s="50">
        <v>47.212051623333302</v>
      </c>
      <c r="AL60" s="50">
        <v>139.3520682233333</v>
      </c>
      <c r="AM60" s="50">
        <v>111.63863431333333</v>
      </c>
      <c r="AN60" s="50">
        <v>140.89056280333332</v>
      </c>
      <c r="AO60" s="50">
        <v>1124.3632901499998</v>
      </c>
      <c r="AP60" s="50">
        <v>10.6262632566667</v>
      </c>
      <c r="AQ60" s="50">
        <v>41.516246856666669</v>
      </c>
      <c r="AR60" s="50">
        <v>26.892119836666698</v>
      </c>
      <c r="AS60" s="50">
        <v>88.786846046666696</v>
      </c>
      <c r="AT60" s="50">
        <v>81.152075896666659</v>
      </c>
      <c r="AU60" s="50">
        <v>60.250873086666701</v>
      </c>
      <c r="AV60" s="50">
        <v>41.227930999999998</v>
      </c>
      <c r="AW60" s="50">
        <v>41.227930999999998</v>
      </c>
      <c r="AX60" s="50">
        <v>107.82672905999999</v>
      </c>
      <c r="AY60" s="50">
        <v>106.41019848333301</v>
      </c>
      <c r="AZ60" s="50">
        <v>64.724957163333329</v>
      </c>
      <c r="BA60" s="50">
        <v>115.70723079333331</v>
      </c>
      <c r="BB60" s="50">
        <v>786.34940247999964</v>
      </c>
      <c r="BC60" s="50">
        <v>181.98512283333335</v>
      </c>
      <c r="BD60" s="50">
        <v>16.037016453333301</v>
      </c>
      <c r="BE60" s="50">
        <v>70.469368333333307</v>
      </c>
      <c r="BF60" s="50">
        <v>32.998223433333337</v>
      </c>
      <c r="BG60" s="50">
        <v>37.342089213333303</v>
      </c>
      <c r="BH60" s="50">
        <v>93.348709123333293</v>
      </c>
      <c r="BI60" s="50">
        <v>20.465619216666699</v>
      </c>
      <c r="BJ60" s="50">
        <v>6.286428466666667</v>
      </c>
      <c r="BK60" s="50">
        <v>20.072513886666702</v>
      </c>
      <c r="BL60" s="50">
        <v>162.40070487666699</v>
      </c>
      <c r="BM60" s="50">
        <v>642.25430077666704</v>
      </c>
      <c r="BN60" s="50">
        <v>61.44954236666667</v>
      </c>
      <c r="BO60" s="50">
        <v>1345.1096389800007</v>
      </c>
      <c r="BP60" s="50">
        <v>74.244402309999998</v>
      </c>
      <c r="BQ60" s="50">
        <v>50.568159219999998</v>
      </c>
      <c r="BR60" s="50">
        <v>52.457862069999997</v>
      </c>
      <c r="BS60" s="50">
        <v>88.892792229999998</v>
      </c>
      <c r="BT60" s="50">
        <v>90.879155280000006</v>
      </c>
      <c r="BU60" s="50">
        <v>77.905603749999997</v>
      </c>
      <c r="BV60" s="50">
        <v>137.4038800466667</v>
      </c>
      <c r="BW60" s="50">
        <v>31.008708126666701</v>
      </c>
      <c r="BX60" s="50">
        <v>100.28993536666667</v>
      </c>
      <c r="BY60" s="50">
        <v>106.178073876667</v>
      </c>
      <c r="BZ60" s="50">
        <v>130.77140850666697</v>
      </c>
      <c r="CA60" s="50">
        <v>168.63004250666697</v>
      </c>
      <c r="CB60" s="50">
        <v>1109.2300232900009</v>
      </c>
      <c r="CD60" s="46"/>
      <c r="CE60" s="47"/>
    </row>
    <row r="61" spans="1:83" x14ac:dyDescent="0.2">
      <c r="A61" s="10" t="s">
        <v>102</v>
      </c>
      <c r="B61" s="14" t="s">
        <v>97</v>
      </c>
      <c r="C61" s="50">
        <v>10.9361764766394</v>
      </c>
      <c r="D61" s="50">
        <v>42.727061367257797</v>
      </c>
      <c r="E61" s="50">
        <v>27.451591956102799</v>
      </c>
      <c r="F61" s="50">
        <v>15.391415674805801</v>
      </c>
      <c r="G61" s="50">
        <v>14.065824337937199</v>
      </c>
      <c r="H61" s="50">
        <v>10.445223587256899</v>
      </c>
      <c r="I61" s="50">
        <v>49.397841612653735</v>
      </c>
      <c r="J61" s="50">
        <v>49.397841612653735</v>
      </c>
      <c r="K61" s="50">
        <v>77.811871644692445</v>
      </c>
      <c r="L61" s="50">
        <v>103.73269296378299</v>
      </c>
      <c r="M61" s="50">
        <v>63.281921855516707</v>
      </c>
      <c r="N61" s="50">
        <v>90.327506830699903</v>
      </c>
      <c r="O61" s="50">
        <v>554.96696991999943</v>
      </c>
      <c r="P61" s="50">
        <v>45.408452916666697</v>
      </c>
      <c r="Q61" s="50">
        <v>45.408452916666697</v>
      </c>
      <c r="R61" s="50">
        <v>45.408452916666697</v>
      </c>
      <c r="S61" s="50">
        <v>620.61487742666668</v>
      </c>
      <c r="T61" s="50">
        <v>620.61487742666668</v>
      </c>
      <c r="U61" s="50">
        <v>648.65465673666665</v>
      </c>
      <c r="V61" s="50">
        <v>353.003956786667</v>
      </c>
      <c r="W61" s="50">
        <v>380.06186228666701</v>
      </c>
      <c r="X61" s="50">
        <v>490.39282471666701</v>
      </c>
      <c r="Y61" s="50">
        <v>194.90033367999999</v>
      </c>
      <c r="Z61" s="50">
        <v>262.48180725999998</v>
      </c>
      <c r="AA61" s="50">
        <v>228.13258341</v>
      </c>
      <c r="AB61" s="50">
        <v>3935.0831384800013</v>
      </c>
      <c r="AC61" s="50">
        <v>49.776629706666697</v>
      </c>
      <c r="AD61" s="50">
        <v>74.056558696666698</v>
      </c>
      <c r="AE61" s="50">
        <v>102.218496706667</v>
      </c>
      <c r="AF61" s="50">
        <v>66.7840904633333</v>
      </c>
      <c r="AG61" s="50">
        <v>66.7840904633333</v>
      </c>
      <c r="AH61" s="50">
        <v>82.247281883333329</v>
      </c>
      <c r="AI61" s="50">
        <v>86.852260843333298</v>
      </c>
      <c r="AJ61" s="50">
        <v>119.388101083333</v>
      </c>
      <c r="AK61" s="50">
        <v>47.212051623333302</v>
      </c>
      <c r="AL61" s="50">
        <v>132.00649612333331</v>
      </c>
      <c r="AM61" s="50">
        <v>111.63863431333333</v>
      </c>
      <c r="AN61" s="50">
        <v>137.61056280333332</v>
      </c>
      <c r="AO61" s="50">
        <v>1076.5752547099999</v>
      </c>
      <c r="AP61" s="50">
        <v>10.6262632566667</v>
      </c>
      <c r="AQ61" s="50">
        <v>41.516246856666669</v>
      </c>
      <c r="AR61" s="50">
        <v>26.892119836666698</v>
      </c>
      <c r="AS61" s="50">
        <v>88.786846046666696</v>
      </c>
      <c r="AT61" s="50">
        <v>81.152075896666659</v>
      </c>
      <c r="AU61" s="50">
        <v>60.250873086666701</v>
      </c>
      <c r="AV61" s="50">
        <v>41.227930999999998</v>
      </c>
      <c r="AW61" s="50">
        <v>41.227930999999998</v>
      </c>
      <c r="AX61" s="50">
        <v>107.82672905999999</v>
      </c>
      <c r="AY61" s="50">
        <v>106.41019848333301</v>
      </c>
      <c r="AZ61" s="50">
        <v>64.724957163333329</v>
      </c>
      <c r="BA61" s="50">
        <v>115.70723079333331</v>
      </c>
      <c r="BB61" s="50">
        <v>786.34940247999964</v>
      </c>
      <c r="BC61" s="50">
        <v>181.98512283333335</v>
      </c>
      <c r="BD61" s="50">
        <v>16.037016453333301</v>
      </c>
      <c r="BE61" s="50">
        <v>70.469368333333307</v>
      </c>
      <c r="BF61" s="50">
        <v>32.998223433333337</v>
      </c>
      <c r="BG61" s="50">
        <v>37.342089213333303</v>
      </c>
      <c r="BH61" s="50">
        <v>93.348709123333293</v>
      </c>
      <c r="BI61" s="50">
        <v>20.465619216666699</v>
      </c>
      <c r="BJ61" s="50">
        <v>6.286428466666667</v>
      </c>
      <c r="BK61" s="50">
        <v>20.072513886666702</v>
      </c>
      <c r="BL61" s="50">
        <v>162.40070487666699</v>
      </c>
      <c r="BM61" s="50">
        <v>642.25430077666704</v>
      </c>
      <c r="BN61" s="50">
        <v>61.44954236666667</v>
      </c>
      <c r="BO61" s="50">
        <v>1345.1096389800007</v>
      </c>
      <c r="BP61" s="50">
        <v>74.244402309999998</v>
      </c>
      <c r="BQ61" s="50">
        <v>50.568159219999998</v>
      </c>
      <c r="BR61" s="50">
        <v>52.457862069999997</v>
      </c>
      <c r="BS61" s="50">
        <v>88.892792229999998</v>
      </c>
      <c r="BT61" s="50">
        <v>90.879155280000006</v>
      </c>
      <c r="BU61" s="50">
        <v>77.905603749999997</v>
      </c>
      <c r="BV61" s="50">
        <v>137.4038800466667</v>
      </c>
      <c r="BW61" s="50">
        <v>31.008708126666701</v>
      </c>
      <c r="BX61" s="50">
        <v>82.007685366666664</v>
      </c>
      <c r="BY61" s="50">
        <v>106.178073876667</v>
      </c>
      <c r="BZ61" s="50">
        <v>130.77140850666697</v>
      </c>
      <c r="CA61" s="50">
        <v>167.71504250666698</v>
      </c>
      <c r="CB61" s="50">
        <v>1090.0327732900009</v>
      </c>
      <c r="CD61" s="46"/>
      <c r="CE61" s="47"/>
    </row>
    <row r="62" spans="1:83" x14ac:dyDescent="0.2">
      <c r="A62" s="10" t="s">
        <v>103</v>
      </c>
      <c r="B62" s="14" t="s">
        <v>99</v>
      </c>
      <c r="C62" s="50" t="s">
        <v>312</v>
      </c>
      <c r="D62" s="50" t="s">
        <v>312</v>
      </c>
      <c r="E62" s="50" t="s">
        <v>312</v>
      </c>
      <c r="F62" s="50">
        <v>11.717608606666667</v>
      </c>
      <c r="G62" s="50">
        <v>11.717608606666667</v>
      </c>
      <c r="H62" s="50">
        <v>11.717608606666667</v>
      </c>
      <c r="I62" s="50" t="s">
        <v>312</v>
      </c>
      <c r="J62" s="50" t="s">
        <v>312</v>
      </c>
      <c r="K62" s="50" t="s">
        <v>312</v>
      </c>
      <c r="L62" s="50" t="s">
        <v>312</v>
      </c>
      <c r="M62" s="50" t="s">
        <v>312</v>
      </c>
      <c r="N62" s="50" t="s">
        <v>312</v>
      </c>
      <c r="O62" s="50">
        <v>35.152825819999997</v>
      </c>
      <c r="P62" s="50">
        <v>14.2061258233333</v>
      </c>
      <c r="Q62" s="50">
        <v>14.2061153033333</v>
      </c>
      <c r="R62" s="50">
        <v>14.2061171033333</v>
      </c>
      <c r="S62" s="50">
        <v>3.6600000000000001E-6</v>
      </c>
      <c r="T62" s="50">
        <v>3.0738E-4</v>
      </c>
      <c r="U62" s="50">
        <v>1.8600000000000002E-6</v>
      </c>
      <c r="V62" s="50" t="s">
        <v>312</v>
      </c>
      <c r="W62" s="50">
        <v>1.7400000000000001E-6</v>
      </c>
      <c r="X62" s="50" t="s">
        <v>312</v>
      </c>
      <c r="Y62" s="50" t="s">
        <v>312</v>
      </c>
      <c r="Z62" s="50" t="s">
        <v>312</v>
      </c>
      <c r="AA62" s="50">
        <v>10.43717418</v>
      </c>
      <c r="AB62" s="50">
        <v>53.055847049999905</v>
      </c>
      <c r="AC62" s="50" t="s">
        <v>312</v>
      </c>
      <c r="AD62" s="50" t="s">
        <v>312</v>
      </c>
      <c r="AE62" s="50" t="s">
        <v>312</v>
      </c>
      <c r="AF62" s="50" t="s">
        <v>312</v>
      </c>
      <c r="AG62" s="50">
        <v>2.1E-7</v>
      </c>
      <c r="AH62" s="50">
        <v>9.300000000000001E-7</v>
      </c>
      <c r="AI62" s="50">
        <v>37.162460340000003</v>
      </c>
      <c r="AJ62" s="50">
        <v>1.8600000000000002E-6</v>
      </c>
      <c r="AK62" s="50" t="s">
        <v>312</v>
      </c>
      <c r="AL62" s="50">
        <v>7.3455721</v>
      </c>
      <c r="AM62" s="50" t="s">
        <v>312</v>
      </c>
      <c r="AN62" s="50">
        <v>3.28</v>
      </c>
      <c r="AO62" s="50">
        <v>47.788035440000002</v>
      </c>
      <c r="AP62" s="50" t="s">
        <v>312</v>
      </c>
      <c r="AQ62" s="50" t="s">
        <v>312</v>
      </c>
      <c r="AR62" s="50" t="s">
        <v>312</v>
      </c>
      <c r="AS62" s="50" t="s">
        <v>312</v>
      </c>
      <c r="AT62" s="50" t="s">
        <v>312</v>
      </c>
      <c r="AU62" s="50" t="s">
        <v>312</v>
      </c>
      <c r="AV62" s="50" t="s">
        <v>312</v>
      </c>
      <c r="AW62" s="50" t="s">
        <v>312</v>
      </c>
      <c r="AX62" s="50" t="s">
        <v>312</v>
      </c>
      <c r="AY62" s="50" t="s">
        <v>312</v>
      </c>
      <c r="AZ62" s="50" t="s">
        <v>312</v>
      </c>
      <c r="BA62" s="50" t="s">
        <v>312</v>
      </c>
      <c r="BB62" s="50" t="s">
        <v>312</v>
      </c>
      <c r="BC62" s="50" t="s">
        <v>312</v>
      </c>
      <c r="BD62" s="50" t="s">
        <v>312</v>
      </c>
      <c r="BE62" s="50" t="s">
        <v>312</v>
      </c>
      <c r="BF62" s="50" t="s">
        <v>312</v>
      </c>
      <c r="BG62" s="50" t="s">
        <v>312</v>
      </c>
      <c r="BH62" s="50" t="s">
        <v>312</v>
      </c>
      <c r="BI62" s="50" t="s">
        <v>312</v>
      </c>
      <c r="BJ62" s="50" t="s">
        <v>312</v>
      </c>
      <c r="BK62" s="50" t="s">
        <v>312</v>
      </c>
      <c r="BL62" s="50" t="s">
        <v>312</v>
      </c>
      <c r="BM62" s="50" t="s">
        <v>312</v>
      </c>
      <c r="BN62" s="50" t="s">
        <v>312</v>
      </c>
      <c r="BO62" s="50" t="s">
        <v>312</v>
      </c>
      <c r="BP62" s="50" t="s">
        <v>312</v>
      </c>
      <c r="BQ62" s="50" t="s">
        <v>312</v>
      </c>
      <c r="BR62" s="50" t="s">
        <v>312</v>
      </c>
      <c r="BS62" s="50" t="s">
        <v>312</v>
      </c>
      <c r="BT62" s="50" t="s">
        <v>312</v>
      </c>
      <c r="BU62" s="50" t="s">
        <v>312</v>
      </c>
      <c r="BV62" s="50" t="s">
        <v>312</v>
      </c>
      <c r="BW62" s="50" t="s">
        <v>312</v>
      </c>
      <c r="BX62" s="50">
        <v>18.282250000000001</v>
      </c>
      <c r="BY62" s="50" t="s">
        <v>312</v>
      </c>
      <c r="BZ62" s="50" t="s">
        <v>312</v>
      </c>
      <c r="CA62" s="50">
        <v>0.91500000000000004</v>
      </c>
      <c r="CB62" s="50">
        <v>19.19725</v>
      </c>
      <c r="CD62" s="46"/>
      <c r="CE62" s="47"/>
    </row>
    <row r="63" spans="1:83" x14ac:dyDescent="0.2">
      <c r="A63" s="8" t="s">
        <v>104</v>
      </c>
      <c r="B63" s="9" t="s">
        <v>105</v>
      </c>
      <c r="C63" s="32">
        <v>4.3655745685100555E-11</v>
      </c>
      <c r="D63" s="32">
        <v>8.1854523159563541E-12</v>
      </c>
      <c r="E63" s="32">
        <v>4.9112713895738125E-11</v>
      </c>
      <c r="F63" s="32">
        <v>-2.1827872842550278E-11</v>
      </c>
      <c r="G63" s="32">
        <v>7.6397554948925972E-11</v>
      </c>
      <c r="H63" s="32">
        <v>-4.2746250983327627E-11</v>
      </c>
      <c r="I63" s="32">
        <v>-6.184563972055912E-11</v>
      </c>
      <c r="J63" s="32">
        <v>0</v>
      </c>
      <c r="K63" s="32">
        <v>3.637978807091713E-12</v>
      </c>
      <c r="L63" s="32">
        <v>5.4569682106375694E-12</v>
      </c>
      <c r="M63" s="32">
        <v>4.5474735088646412E-11</v>
      </c>
      <c r="N63" s="32">
        <v>-1.8189894035458565E-12</v>
      </c>
      <c r="O63" s="32">
        <v>2.9103830456733704E-11</v>
      </c>
      <c r="P63" s="32">
        <v>2.9103830456733704E-11</v>
      </c>
      <c r="Q63" s="32">
        <v>-7.1850081440061331E-11</v>
      </c>
      <c r="R63" s="32">
        <v>1.8189894035458565E-12</v>
      </c>
      <c r="S63" s="32">
        <v>6.5483618527650833E-11</v>
      </c>
      <c r="T63" s="32">
        <v>1.5006662579253316E-11</v>
      </c>
      <c r="U63" s="32">
        <v>1.4551915228366852E-11</v>
      </c>
      <c r="V63" s="32">
        <v>-2.1827872842550278E-11</v>
      </c>
      <c r="W63" s="32">
        <v>-1.6370904631912708E-11</v>
      </c>
      <c r="X63" s="32">
        <v>-7.0940586738288403E-11</v>
      </c>
      <c r="Y63" s="32">
        <v>-6.8212102632969618E-12</v>
      </c>
      <c r="Z63" s="32">
        <v>0</v>
      </c>
      <c r="AA63" s="32">
        <v>-1.0913936421275139E-11</v>
      </c>
      <c r="AB63" s="32">
        <v>-2.1827872842550278E-10</v>
      </c>
      <c r="AC63" s="32">
        <v>-2.4374458007514477E-10</v>
      </c>
      <c r="AD63" s="32">
        <v>2.9558577807620168E-11</v>
      </c>
      <c r="AE63" s="32">
        <v>3.092281986027956E-11</v>
      </c>
      <c r="AF63" s="32">
        <v>-2.9103830456733704E-11</v>
      </c>
      <c r="AG63" s="32">
        <v>-4.3655745685100555E-11</v>
      </c>
      <c r="AH63" s="32">
        <v>-1.4551915228366852E-11</v>
      </c>
      <c r="AI63" s="32">
        <v>-2.9103830456733704E-11</v>
      </c>
      <c r="AJ63" s="32">
        <v>0</v>
      </c>
      <c r="AK63" s="32">
        <v>2.9103830456733704E-11</v>
      </c>
      <c r="AL63" s="32">
        <v>4.3712589103961363E-11</v>
      </c>
      <c r="AM63" s="32">
        <v>-3.637978807091713E-12</v>
      </c>
      <c r="AN63" s="32">
        <v>-1.0550138540565968E-10</v>
      </c>
      <c r="AO63" s="32">
        <v>-1.0477378964424133E-9</v>
      </c>
      <c r="AP63" s="32">
        <v>0</v>
      </c>
      <c r="AQ63" s="32">
        <v>0</v>
      </c>
      <c r="AR63" s="32">
        <v>1.8189894035458565E-11</v>
      </c>
      <c r="AS63" s="32">
        <v>-1.4551915228366852E-11</v>
      </c>
      <c r="AT63" s="32">
        <v>-1.4551915228366852E-11</v>
      </c>
      <c r="AU63" s="32">
        <v>-1.0913936421275139E-11</v>
      </c>
      <c r="AV63" s="32">
        <v>-7.2759576141834259E-12</v>
      </c>
      <c r="AW63" s="32">
        <v>8.7311491370201111E-11</v>
      </c>
      <c r="AX63" s="32">
        <v>0</v>
      </c>
      <c r="AY63" s="32">
        <v>-1.4551915228366852E-11</v>
      </c>
      <c r="AZ63" s="32">
        <v>-1.8553691916167736E-10</v>
      </c>
      <c r="BA63" s="32">
        <v>-3.637978807091713E-12</v>
      </c>
      <c r="BB63" s="32">
        <v>-2.3283064365386963E-10</v>
      </c>
      <c r="BC63" s="32">
        <v>0</v>
      </c>
      <c r="BD63" s="32">
        <v>0</v>
      </c>
      <c r="BE63" s="32">
        <v>0</v>
      </c>
      <c r="BF63" s="32">
        <v>0</v>
      </c>
      <c r="BG63" s="32">
        <v>0</v>
      </c>
      <c r="BH63" s="32">
        <v>0</v>
      </c>
      <c r="BI63" s="32">
        <v>0</v>
      </c>
      <c r="BJ63" s="32">
        <v>0</v>
      </c>
      <c r="BK63" s="32">
        <v>0</v>
      </c>
      <c r="BL63" s="32">
        <v>0</v>
      </c>
      <c r="BM63" s="32">
        <v>0</v>
      </c>
      <c r="BN63" s="32">
        <v>0</v>
      </c>
      <c r="BO63" s="32">
        <v>0</v>
      </c>
      <c r="BP63" s="32">
        <v>0</v>
      </c>
      <c r="BQ63" s="32">
        <v>0</v>
      </c>
      <c r="BR63" s="32">
        <v>0</v>
      </c>
      <c r="BS63" s="32">
        <v>0</v>
      </c>
      <c r="BT63" s="32">
        <v>0</v>
      </c>
      <c r="BU63" s="32">
        <v>0</v>
      </c>
      <c r="BV63" s="32">
        <v>0</v>
      </c>
      <c r="BW63" s="32">
        <v>0</v>
      </c>
      <c r="BX63" s="32">
        <v>0</v>
      </c>
      <c r="BY63" s="32">
        <v>0</v>
      </c>
      <c r="BZ63" s="32">
        <v>0</v>
      </c>
      <c r="CA63" s="32">
        <v>0</v>
      </c>
      <c r="CB63" s="32">
        <v>0</v>
      </c>
      <c r="CD63" s="46"/>
      <c r="CE63" s="47"/>
    </row>
    <row r="64" spans="1:83" x14ac:dyDescent="0.2">
      <c r="A64" s="10" t="s">
        <v>106</v>
      </c>
      <c r="B64" s="14" t="s">
        <v>97</v>
      </c>
      <c r="C64" s="32">
        <v>4.3655745685100555E-11</v>
      </c>
      <c r="D64" s="32">
        <v>7.2759576141834259E-12</v>
      </c>
      <c r="E64" s="32">
        <v>5.0931703299283981E-11</v>
      </c>
      <c r="F64" s="32">
        <v>-2.1827872842550278E-11</v>
      </c>
      <c r="G64" s="32">
        <v>7.6397554948925972E-11</v>
      </c>
      <c r="H64" s="32">
        <v>-4.3655745685100555E-11</v>
      </c>
      <c r="I64" s="32">
        <v>-2.9103830456733704E-11</v>
      </c>
      <c r="J64" s="32" t="s">
        <v>312</v>
      </c>
      <c r="K64" s="32">
        <v>3.637978807091713E-12</v>
      </c>
      <c r="L64" s="32">
        <v>7.2759576141834259E-12</v>
      </c>
      <c r="M64" s="32">
        <v>4.7293724492192268E-11</v>
      </c>
      <c r="N64" s="32" t="s">
        <v>312</v>
      </c>
      <c r="O64" s="32" t="s">
        <v>312</v>
      </c>
      <c r="P64" s="32">
        <v>2.9103830456733704E-11</v>
      </c>
      <c r="Q64" s="32">
        <v>-7.2759576141834259E-11</v>
      </c>
      <c r="R64" s="32" t="s">
        <v>312</v>
      </c>
      <c r="S64" s="32">
        <v>6.5483618527650833E-11</v>
      </c>
      <c r="T64" s="32">
        <v>1.4551915228366852E-11</v>
      </c>
      <c r="U64" s="32">
        <v>1.4551915228366852E-11</v>
      </c>
      <c r="V64" s="32">
        <v>-2.1827872842550278E-11</v>
      </c>
      <c r="W64" s="32">
        <v>-1.4551915228366852E-11</v>
      </c>
      <c r="X64" s="32">
        <v>-7.2759576141834259E-11</v>
      </c>
      <c r="Y64" s="32">
        <v>-7.2759576141834259E-12</v>
      </c>
      <c r="Z64" s="32" t="s">
        <v>312</v>
      </c>
      <c r="AA64" s="32">
        <v>-7.2759576141834259E-12</v>
      </c>
      <c r="AB64" s="32">
        <v>-2.3283064365386963E-10</v>
      </c>
      <c r="AC64" s="32">
        <v>-2.4374458007514477E-10</v>
      </c>
      <c r="AD64" s="32">
        <v>2.9103830456733704E-11</v>
      </c>
      <c r="AE64" s="32">
        <v>3.2741809263825417E-11</v>
      </c>
      <c r="AF64" s="32">
        <v>-2.9103830456733704E-11</v>
      </c>
      <c r="AG64" s="32">
        <v>-4.3655745685100555E-11</v>
      </c>
      <c r="AH64" s="32">
        <v>-1.4551915228366852E-11</v>
      </c>
      <c r="AI64" s="32">
        <v>-2.9103830456733704E-11</v>
      </c>
      <c r="AJ64" s="32" t="s">
        <v>312</v>
      </c>
      <c r="AK64" s="32">
        <v>2.9103830456733704E-11</v>
      </c>
      <c r="AL64" s="32">
        <v>4.3655745685100555E-11</v>
      </c>
      <c r="AM64" s="32" t="s">
        <v>312</v>
      </c>
      <c r="AN64" s="32">
        <v>-1.0186340659856796E-10</v>
      </c>
      <c r="AO64" s="32">
        <v>-1.0477378964424133E-9</v>
      </c>
      <c r="AP64" s="32" t="s">
        <v>312</v>
      </c>
      <c r="AQ64" s="32" t="s">
        <v>312</v>
      </c>
      <c r="AR64" s="32">
        <v>1.4551915228366852E-11</v>
      </c>
      <c r="AS64" s="32">
        <v>-1.4551915228366852E-11</v>
      </c>
      <c r="AT64" s="32">
        <v>-1.4551915228366852E-11</v>
      </c>
      <c r="AU64" s="32">
        <v>-1.4551915228366852E-11</v>
      </c>
      <c r="AV64" s="32">
        <v>-3.637978807091713E-12</v>
      </c>
      <c r="AW64" s="32">
        <v>8.7311491370201111E-11</v>
      </c>
      <c r="AX64" s="32" t="s">
        <v>312</v>
      </c>
      <c r="AY64" s="32">
        <v>-1.4551915228366852E-11</v>
      </c>
      <c r="AZ64" s="32">
        <v>-1.8917489796876907E-10</v>
      </c>
      <c r="BA64" s="32">
        <v>-7.2759576141834259E-12</v>
      </c>
      <c r="BB64" s="32">
        <v>-2.3283064365386963E-10</v>
      </c>
      <c r="BC64" s="32" t="s">
        <v>312</v>
      </c>
      <c r="BD64" s="32" t="s">
        <v>312</v>
      </c>
      <c r="BE64" s="32" t="s">
        <v>312</v>
      </c>
      <c r="BF64" s="32" t="s">
        <v>312</v>
      </c>
      <c r="BG64" s="32" t="s">
        <v>312</v>
      </c>
      <c r="BH64" s="32" t="s">
        <v>312</v>
      </c>
      <c r="BI64" s="32" t="s">
        <v>312</v>
      </c>
      <c r="BJ64" s="32" t="s">
        <v>312</v>
      </c>
      <c r="BK64" s="32" t="s">
        <v>312</v>
      </c>
      <c r="BL64" s="32" t="s">
        <v>312</v>
      </c>
      <c r="BM64" s="32" t="s">
        <v>312</v>
      </c>
      <c r="BN64" s="32" t="s">
        <v>312</v>
      </c>
      <c r="BO64" s="32" t="s">
        <v>312</v>
      </c>
      <c r="BP64" s="32" t="s">
        <v>312</v>
      </c>
      <c r="BQ64" s="32" t="s">
        <v>312</v>
      </c>
      <c r="BR64" s="32" t="s">
        <v>312</v>
      </c>
      <c r="BS64" s="32" t="s">
        <v>312</v>
      </c>
      <c r="BT64" s="32" t="s">
        <v>312</v>
      </c>
      <c r="BU64" s="32" t="s">
        <v>312</v>
      </c>
      <c r="BV64" s="32" t="s">
        <v>312</v>
      </c>
      <c r="BW64" s="32" t="s">
        <v>312</v>
      </c>
      <c r="BX64" s="32" t="s">
        <v>312</v>
      </c>
      <c r="BY64" s="32" t="s">
        <v>312</v>
      </c>
      <c r="BZ64" s="32" t="s">
        <v>312</v>
      </c>
      <c r="CA64" s="32" t="s">
        <v>312</v>
      </c>
      <c r="CB64" s="32" t="s">
        <v>312</v>
      </c>
      <c r="CD64" s="46"/>
      <c r="CE64" s="47"/>
    </row>
    <row r="65" spans="1:83" x14ac:dyDescent="0.2">
      <c r="A65" s="10" t="s">
        <v>107</v>
      </c>
      <c r="B65" s="14" t="s">
        <v>99</v>
      </c>
      <c r="C65" s="32" t="s">
        <v>312</v>
      </c>
      <c r="D65" s="32">
        <v>9.0949470177292824E-13</v>
      </c>
      <c r="E65" s="32">
        <v>-1.8189894035458565E-12</v>
      </c>
      <c r="F65" s="32" t="s">
        <v>312</v>
      </c>
      <c r="G65" s="32" t="s">
        <v>312</v>
      </c>
      <c r="H65" s="32">
        <v>9.0949470177292824E-13</v>
      </c>
      <c r="I65" s="32">
        <v>-3.2741809263825417E-11</v>
      </c>
      <c r="J65" s="32" t="s">
        <v>312</v>
      </c>
      <c r="K65" s="32" t="s">
        <v>312</v>
      </c>
      <c r="L65" s="32">
        <v>-1.8189894035458565E-12</v>
      </c>
      <c r="M65" s="32">
        <v>-1.8189894035458565E-12</v>
      </c>
      <c r="N65" s="32">
        <v>-1.8189894035458565E-12</v>
      </c>
      <c r="O65" s="32">
        <v>2.9103830456733704E-11</v>
      </c>
      <c r="P65" s="32" t="s">
        <v>312</v>
      </c>
      <c r="Q65" s="32">
        <v>9.0949470177292824E-13</v>
      </c>
      <c r="R65" s="32">
        <v>1.8189894035458565E-12</v>
      </c>
      <c r="S65" s="32" t="s">
        <v>312</v>
      </c>
      <c r="T65" s="32">
        <v>4.5474735088646412E-13</v>
      </c>
      <c r="U65" s="32" t="s">
        <v>312</v>
      </c>
      <c r="V65" s="32" t="s">
        <v>312</v>
      </c>
      <c r="W65" s="32">
        <v>-1.8189894035458565E-12</v>
      </c>
      <c r="X65" s="32">
        <v>1.8189894035458565E-12</v>
      </c>
      <c r="Y65" s="32">
        <v>4.5474735088646412E-13</v>
      </c>
      <c r="Z65" s="32" t="s">
        <v>312</v>
      </c>
      <c r="AA65" s="32">
        <v>-3.637978807091713E-12</v>
      </c>
      <c r="AB65" s="32">
        <v>1.4551915228366852E-11</v>
      </c>
      <c r="AC65" s="32" t="s">
        <v>312</v>
      </c>
      <c r="AD65" s="32">
        <v>4.5474735088646412E-13</v>
      </c>
      <c r="AE65" s="32">
        <v>-1.8189894035458565E-12</v>
      </c>
      <c r="AF65" s="32" t="s">
        <v>312</v>
      </c>
      <c r="AG65" s="32" t="s">
        <v>312</v>
      </c>
      <c r="AH65" s="32" t="s">
        <v>312</v>
      </c>
      <c r="AI65" s="32" t="s">
        <v>312</v>
      </c>
      <c r="AJ65" s="32" t="s">
        <v>312</v>
      </c>
      <c r="AK65" s="32" t="s">
        <v>312</v>
      </c>
      <c r="AL65" s="32">
        <v>5.6843418860808015E-14</v>
      </c>
      <c r="AM65" s="32">
        <v>-3.637978807091713E-12</v>
      </c>
      <c r="AN65" s="32">
        <v>-3.637978807091713E-12</v>
      </c>
      <c r="AO65" s="32" t="s">
        <v>312</v>
      </c>
      <c r="AP65" s="32" t="s">
        <v>312</v>
      </c>
      <c r="AQ65" s="32" t="s">
        <v>312</v>
      </c>
      <c r="AR65" s="32">
        <v>3.637978807091713E-12</v>
      </c>
      <c r="AS65" s="32" t="s">
        <v>312</v>
      </c>
      <c r="AT65" s="32" t="s">
        <v>312</v>
      </c>
      <c r="AU65" s="32">
        <v>3.637978807091713E-12</v>
      </c>
      <c r="AV65" s="32">
        <v>-3.637978807091713E-12</v>
      </c>
      <c r="AW65" s="32" t="s">
        <v>312</v>
      </c>
      <c r="AX65" s="32" t="s">
        <v>312</v>
      </c>
      <c r="AY65" s="32" t="s">
        <v>312</v>
      </c>
      <c r="AZ65" s="32">
        <v>3.637978807091713E-12</v>
      </c>
      <c r="BA65" s="32">
        <v>3.637978807091713E-12</v>
      </c>
      <c r="BB65" s="32" t="s">
        <v>312</v>
      </c>
      <c r="BC65" s="32" t="s">
        <v>312</v>
      </c>
      <c r="BD65" s="32" t="s">
        <v>312</v>
      </c>
      <c r="BE65" s="32" t="s">
        <v>312</v>
      </c>
      <c r="BF65" s="32" t="s">
        <v>312</v>
      </c>
      <c r="BG65" s="32" t="s">
        <v>312</v>
      </c>
      <c r="BH65" s="32" t="s">
        <v>312</v>
      </c>
      <c r="BI65" s="32" t="s">
        <v>312</v>
      </c>
      <c r="BJ65" s="32" t="s">
        <v>312</v>
      </c>
      <c r="BK65" s="32" t="s">
        <v>312</v>
      </c>
      <c r="BL65" s="32" t="s">
        <v>312</v>
      </c>
      <c r="BM65" s="32" t="s">
        <v>312</v>
      </c>
      <c r="BN65" s="32" t="s">
        <v>312</v>
      </c>
      <c r="BO65" s="32" t="s">
        <v>312</v>
      </c>
      <c r="BP65" s="32" t="s">
        <v>312</v>
      </c>
      <c r="BQ65" s="32" t="s">
        <v>312</v>
      </c>
      <c r="BR65" s="32" t="s">
        <v>312</v>
      </c>
      <c r="BS65" s="32" t="s">
        <v>312</v>
      </c>
      <c r="BT65" s="32" t="s">
        <v>312</v>
      </c>
      <c r="BU65" s="32" t="s">
        <v>312</v>
      </c>
      <c r="BV65" s="32" t="s">
        <v>312</v>
      </c>
      <c r="BW65" s="32" t="s">
        <v>312</v>
      </c>
      <c r="BX65" s="32" t="s">
        <v>312</v>
      </c>
      <c r="BY65" s="32" t="s">
        <v>312</v>
      </c>
      <c r="BZ65" s="32" t="s">
        <v>312</v>
      </c>
      <c r="CA65" s="32" t="s">
        <v>312</v>
      </c>
      <c r="CB65" s="32" t="s">
        <v>312</v>
      </c>
      <c r="CD65" s="46"/>
      <c r="CE65" s="47"/>
    </row>
    <row r="66" spans="1:83" s="6" customFormat="1" x14ac:dyDescent="0.2">
      <c r="A66" s="7" t="s">
        <v>108</v>
      </c>
      <c r="B66" s="6" t="s">
        <v>109</v>
      </c>
      <c r="C66" s="49">
        <v>166363.9097003151</v>
      </c>
      <c r="D66" s="49">
        <v>123658.94034998235</v>
      </c>
      <c r="E66" s="49">
        <v>178689.8191071738</v>
      </c>
      <c r="F66" s="49">
        <v>167882.21242437593</v>
      </c>
      <c r="G66" s="49">
        <v>129893.19299259136</v>
      </c>
      <c r="H66" s="49">
        <v>154503.9948440408</v>
      </c>
      <c r="I66" s="49">
        <v>130279.76716114991</v>
      </c>
      <c r="J66" s="49">
        <v>136461.5463984487</v>
      </c>
      <c r="K66" s="49">
        <v>129640.32756050673</v>
      </c>
      <c r="L66" s="49">
        <v>146645.52185980405</v>
      </c>
      <c r="M66" s="49">
        <v>132245.30098703998</v>
      </c>
      <c r="N66" s="49">
        <v>161508.38067071579</v>
      </c>
      <c r="O66" s="49">
        <v>1757772.9152737646</v>
      </c>
      <c r="P66" s="49">
        <v>183095.9551628888</v>
      </c>
      <c r="Q66" s="49">
        <v>158669.57928013336</v>
      </c>
      <c r="R66" s="49">
        <v>156027.99654858885</v>
      </c>
      <c r="S66" s="49">
        <v>137096.60479046751</v>
      </c>
      <c r="T66" s="49">
        <v>161820.18738021661</v>
      </c>
      <c r="U66" s="49">
        <v>134491.3757207405</v>
      </c>
      <c r="V66" s="49">
        <v>151821.02348643422</v>
      </c>
      <c r="W66" s="49">
        <v>149646.65496800799</v>
      </c>
      <c r="X66" s="49">
        <v>148788.3916318822</v>
      </c>
      <c r="Y66" s="49">
        <v>133713.03969009034</v>
      </c>
      <c r="Z66" s="49">
        <v>124109.97081429562</v>
      </c>
      <c r="AA66" s="49">
        <v>148375.70803432376</v>
      </c>
      <c r="AB66" s="49">
        <v>1787656.49023988</v>
      </c>
      <c r="AC66" s="49">
        <v>172840.90973411882</v>
      </c>
      <c r="AD66" s="49">
        <v>125445.72955111085</v>
      </c>
      <c r="AE66" s="49">
        <v>187900.81524858304</v>
      </c>
      <c r="AF66" s="49">
        <v>162195.17127345741</v>
      </c>
      <c r="AG66" s="49">
        <v>136907.42823786856</v>
      </c>
      <c r="AH66" s="49">
        <v>136662.75047341664</v>
      </c>
      <c r="AI66" s="49">
        <v>140358.47119520893</v>
      </c>
      <c r="AJ66" s="49">
        <v>139526.60171404076</v>
      </c>
      <c r="AK66" s="49">
        <v>140475.52532660397</v>
      </c>
      <c r="AL66" s="49">
        <v>149388.77342214598</v>
      </c>
      <c r="AM66" s="49">
        <v>133536.11788925689</v>
      </c>
      <c r="AN66" s="49">
        <v>185269.07198295812</v>
      </c>
      <c r="AO66" s="49">
        <v>1810507.3660487698</v>
      </c>
      <c r="AP66" s="49">
        <v>205346.56010880644</v>
      </c>
      <c r="AQ66" s="49">
        <v>162241.465765995</v>
      </c>
      <c r="AR66" s="49">
        <v>245713.56391917961</v>
      </c>
      <c r="AS66" s="49">
        <v>184030.64106703521</v>
      </c>
      <c r="AT66" s="49">
        <v>194616.06068240647</v>
      </c>
      <c r="AU66" s="49">
        <v>159479.35223349911</v>
      </c>
      <c r="AV66" s="49">
        <v>147589.67815440995</v>
      </c>
      <c r="AW66" s="49">
        <v>135362.86863331418</v>
      </c>
      <c r="AX66" s="49">
        <v>153935.63696757006</v>
      </c>
      <c r="AY66" s="49">
        <v>131762.40488129668</v>
      </c>
      <c r="AZ66" s="49">
        <v>171318.26672545265</v>
      </c>
      <c r="BA66" s="49">
        <v>170633.42646000508</v>
      </c>
      <c r="BB66" s="49">
        <v>2062029.9256248111</v>
      </c>
      <c r="BC66" s="49">
        <v>210096.24434864437</v>
      </c>
      <c r="BD66" s="49">
        <v>215810.25741795238</v>
      </c>
      <c r="BE66" s="49">
        <v>206138.5566076588</v>
      </c>
      <c r="BF66" s="49">
        <v>295773.42200328497</v>
      </c>
      <c r="BG66" s="49">
        <v>168673.041174382</v>
      </c>
      <c r="BH66" s="49">
        <v>188836.0932919982</v>
      </c>
      <c r="BI66" s="49">
        <v>171646.2666369387</v>
      </c>
      <c r="BJ66" s="49">
        <v>166203.51264230773</v>
      </c>
      <c r="BK66" s="49">
        <v>336021.94829790585</v>
      </c>
      <c r="BL66" s="49">
        <v>171439.52707403278</v>
      </c>
      <c r="BM66" s="49">
        <v>182514.34976496431</v>
      </c>
      <c r="BN66" s="49">
        <v>199406.04687523976</v>
      </c>
      <c r="BO66" s="49">
        <v>2512559.2661353108</v>
      </c>
      <c r="BP66" s="49">
        <v>213688.34383283308</v>
      </c>
      <c r="BQ66" s="49">
        <v>176338.29010881772</v>
      </c>
      <c r="BR66" s="49">
        <v>190339.52974697112</v>
      </c>
      <c r="BS66" s="49">
        <v>222800.26005423209</v>
      </c>
      <c r="BT66" s="49">
        <v>175651.8139446727</v>
      </c>
      <c r="BU66" s="49">
        <v>219601.56448536311</v>
      </c>
      <c r="BV66" s="49">
        <v>178374.74073894898</v>
      </c>
      <c r="BW66" s="49">
        <v>163362.16412171998</v>
      </c>
      <c r="BX66" s="49">
        <v>168424.75258956593</v>
      </c>
      <c r="BY66" s="49">
        <v>195880.26109864737</v>
      </c>
      <c r="BZ66" s="49">
        <v>163319.221143762</v>
      </c>
      <c r="CA66" s="49">
        <v>190502.16924815287</v>
      </c>
      <c r="CB66" s="49">
        <v>2258283.111113687</v>
      </c>
      <c r="CD66" s="46"/>
      <c r="CE66" s="47"/>
    </row>
    <row r="67" spans="1:83" x14ac:dyDescent="0.2">
      <c r="A67" s="8" t="s">
        <v>110</v>
      </c>
      <c r="B67" s="9" t="s">
        <v>111</v>
      </c>
      <c r="C67" s="50">
        <v>53578.00096269403</v>
      </c>
      <c r="D67" s="50">
        <v>54160.0010953444</v>
      </c>
      <c r="E67" s="50">
        <v>59032.655762271577</v>
      </c>
      <c r="F67" s="50">
        <v>59181.248785965523</v>
      </c>
      <c r="G67" s="50">
        <v>58385.415689103567</v>
      </c>
      <c r="H67" s="50">
        <v>61631.239649300915</v>
      </c>
      <c r="I67" s="50">
        <v>62324.331853758777</v>
      </c>
      <c r="J67" s="50">
        <v>63157.463869077808</v>
      </c>
      <c r="K67" s="50">
        <v>64978.280282953427</v>
      </c>
      <c r="L67" s="50">
        <v>64739.279188000015</v>
      </c>
      <c r="M67" s="50">
        <v>62705.117085111699</v>
      </c>
      <c r="N67" s="50">
        <v>64268.225573048287</v>
      </c>
      <c r="O67" s="50">
        <v>728141.25979663001</v>
      </c>
      <c r="P67" s="50">
        <v>62321.336370733334</v>
      </c>
      <c r="Q67" s="50">
        <v>58374.427009003339</v>
      </c>
      <c r="R67" s="50">
        <v>60669.840108533332</v>
      </c>
      <c r="S67" s="50">
        <v>58787.402960323336</v>
      </c>
      <c r="T67" s="50">
        <v>57435.843205443329</v>
      </c>
      <c r="U67" s="50">
        <v>54580.355072393337</v>
      </c>
      <c r="V67" s="50">
        <v>58677.343047053197</v>
      </c>
      <c r="W67" s="50">
        <v>59148.659053618903</v>
      </c>
      <c r="X67" s="50">
        <v>64618.42413972842</v>
      </c>
      <c r="Y67" s="50">
        <v>59758.984211676659</v>
      </c>
      <c r="Z67" s="50">
        <v>62153.90048447666</v>
      </c>
      <c r="AA67" s="50">
        <v>59066.688108076662</v>
      </c>
      <c r="AB67" s="50">
        <v>715593.20377106057</v>
      </c>
      <c r="AC67" s="50">
        <v>62205.779417888312</v>
      </c>
      <c r="AD67" s="50">
        <v>58961.614290242491</v>
      </c>
      <c r="AE67" s="50">
        <v>67367.945066946631</v>
      </c>
      <c r="AF67" s="50">
        <v>70758.98703499703</v>
      </c>
      <c r="AG67" s="50">
        <v>60863.738705289688</v>
      </c>
      <c r="AH67" s="50">
        <v>62961.035736570055</v>
      </c>
      <c r="AI67" s="50">
        <v>65350.890420682772</v>
      </c>
      <c r="AJ67" s="50">
        <v>61891.163442229328</v>
      </c>
      <c r="AK67" s="50">
        <v>65215.450886289684</v>
      </c>
      <c r="AL67" s="50">
        <v>61312.058168923184</v>
      </c>
      <c r="AM67" s="50">
        <v>62732.678760526971</v>
      </c>
      <c r="AN67" s="50">
        <v>74533.650302043781</v>
      </c>
      <c r="AO67" s="50">
        <v>774154.99223262991</v>
      </c>
      <c r="AP67" s="50">
        <v>67004.896339195373</v>
      </c>
      <c r="AQ67" s="50">
        <v>64827.413490065366</v>
      </c>
      <c r="AR67" s="50">
        <v>83109.94669211538</v>
      </c>
      <c r="AS67" s="50">
        <v>62945.263628725384</v>
      </c>
      <c r="AT67" s="50">
        <v>63982.684718385382</v>
      </c>
      <c r="AU67" s="50">
        <v>69653.674283655375</v>
      </c>
      <c r="AV67" s="50">
        <v>69893.074231248713</v>
      </c>
      <c r="AW67" s="50">
        <v>69181.665023278707</v>
      </c>
      <c r="AX67" s="50">
        <v>74031.167273818719</v>
      </c>
      <c r="AY67" s="50">
        <v>70619.424033415373</v>
      </c>
      <c r="AZ67" s="50">
        <v>75453.140272455377</v>
      </c>
      <c r="BA67" s="50">
        <v>74090.946827300824</v>
      </c>
      <c r="BB67" s="50">
        <v>844793.29681345006</v>
      </c>
      <c r="BC67" s="50">
        <v>80140.800045963333</v>
      </c>
      <c r="BD67" s="50">
        <v>81065.140255853315</v>
      </c>
      <c r="BE67" s="50">
        <v>89226.991109933326</v>
      </c>
      <c r="BF67" s="50">
        <v>77741.681877139985</v>
      </c>
      <c r="BG67" s="50">
        <v>82063.822639819991</v>
      </c>
      <c r="BH67" s="50">
        <v>83728.521404560015</v>
      </c>
      <c r="BI67" s="50">
        <v>93307.937397500005</v>
      </c>
      <c r="BJ67" s="50">
        <v>92773.788285279981</v>
      </c>
      <c r="BK67" s="50">
        <v>83650.746988879997</v>
      </c>
      <c r="BL67" s="50">
        <v>81223.569288586645</v>
      </c>
      <c r="BM67" s="50">
        <v>82468.24020094666</v>
      </c>
      <c r="BN67" s="50">
        <v>82792.353160506667</v>
      </c>
      <c r="BO67" s="50">
        <v>1010183.59265497</v>
      </c>
      <c r="BP67" s="50">
        <v>84441.308367169986</v>
      </c>
      <c r="BQ67" s="50">
        <v>82950.217140969995</v>
      </c>
      <c r="BR67" s="50">
        <v>85635.981102010002</v>
      </c>
      <c r="BS67" s="50">
        <v>79751.800300159986</v>
      </c>
      <c r="BT67" s="50">
        <v>76989.66842301999</v>
      </c>
      <c r="BU67" s="50">
        <v>80918.574585269991</v>
      </c>
      <c r="BV67" s="50">
        <v>84813.180933376672</v>
      </c>
      <c r="BW67" s="50">
        <v>81283.952579336692</v>
      </c>
      <c r="BX67" s="50">
        <v>77024.538057776677</v>
      </c>
      <c r="BY67" s="50">
        <v>76312.51242283998</v>
      </c>
      <c r="BZ67" s="50">
        <v>79991.320887459995</v>
      </c>
      <c r="CA67" s="50">
        <v>77668.903644690014</v>
      </c>
      <c r="CB67" s="50">
        <v>967781.95844408008</v>
      </c>
      <c r="CD67" s="46"/>
      <c r="CE67" s="47"/>
    </row>
    <row r="68" spans="1:83" x14ac:dyDescent="0.2">
      <c r="A68" s="10" t="s">
        <v>112</v>
      </c>
      <c r="B68" s="14" t="s">
        <v>113</v>
      </c>
      <c r="C68" s="50">
        <v>53578.00096269403</v>
      </c>
      <c r="D68" s="50">
        <v>54160.0010953444</v>
      </c>
      <c r="E68" s="50">
        <v>59032.655762271577</v>
      </c>
      <c r="F68" s="50">
        <v>59181.248785965523</v>
      </c>
      <c r="G68" s="50">
        <v>58385.415689103567</v>
      </c>
      <c r="H68" s="50">
        <v>61631.239649300915</v>
      </c>
      <c r="I68" s="50">
        <v>62324.331853758777</v>
      </c>
      <c r="J68" s="50">
        <v>63157.463869077808</v>
      </c>
      <c r="K68" s="50">
        <v>64978.280282953427</v>
      </c>
      <c r="L68" s="50">
        <v>64713.632549666683</v>
      </c>
      <c r="M68" s="50">
        <v>62679.470446778367</v>
      </c>
      <c r="N68" s="50">
        <v>64242.578934714955</v>
      </c>
      <c r="O68" s="50">
        <v>728064.31988163001</v>
      </c>
      <c r="P68" s="50">
        <v>62321.336370733334</v>
      </c>
      <c r="Q68" s="50">
        <v>58374.427009003339</v>
      </c>
      <c r="R68" s="50">
        <v>60669.840108533332</v>
      </c>
      <c r="S68" s="50">
        <v>58787.402960323336</v>
      </c>
      <c r="T68" s="50">
        <v>57435.843205443329</v>
      </c>
      <c r="U68" s="50">
        <v>54580.355072393337</v>
      </c>
      <c r="V68" s="50">
        <v>58676.938047053198</v>
      </c>
      <c r="W68" s="50">
        <v>59148.6580976689</v>
      </c>
      <c r="X68" s="50">
        <v>64618.42413972842</v>
      </c>
      <c r="Y68" s="50">
        <v>59758.949155446659</v>
      </c>
      <c r="Z68" s="50">
        <v>62153.90048447666</v>
      </c>
      <c r="AA68" s="50">
        <v>59066.688108076662</v>
      </c>
      <c r="AB68" s="50">
        <v>715592.76275888062</v>
      </c>
      <c r="AC68" s="50">
        <v>61707.222004524978</v>
      </c>
      <c r="AD68" s="50">
        <v>58458.135923419155</v>
      </c>
      <c r="AE68" s="50">
        <v>63176.405919913297</v>
      </c>
      <c r="AF68" s="50">
        <v>60255.515105913706</v>
      </c>
      <c r="AG68" s="50">
        <v>60417.642338616351</v>
      </c>
      <c r="AH68" s="50">
        <v>62660.330282786723</v>
      </c>
      <c r="AI68" s="50">
        <v>64931.860239422771</v>
      </c>
      <c r="AJ68" s="50">
        <v>61477.131701859333</v>
      </c>
      <c r="AK68" s="50">
        <v>64982.454733339684</v>
      </c>
      <c r="AL68" s="50">
        <v>61029.218104123182</v>
      </c>
      <c r="AM68" s="50">
        <v>62163.211303906974</v>
      </c>
      <c r="AN68" s="50">
        <v>62720.198845863779</v>
      </c>
      <c r="AO68" s="50">
        <v>743979.32650368998</v>
      </c>
      <c r="AP68" s="50">
        <v>64805.082507805382</v>
      </c>
      <c r="AQ68" s="50">
        <v>62754.590814815369</v>
      </c>
      <c r="AR68" s="50">
        <v>64148.913265195377</v>
      </c>
      <c r="AS68" s="50">
        <v>61560.955670165386</v>
      </c>
      <c r="AT68" s="50">
        <v>63799.932719335382</v>
      </c>
      <c r="AU68" s="50">
        <v>64813.64906280538</v>
      </c>
      <c r="AV68" s="50">
        <v>68639.021060128711</v>
      </c>
      <c r="AW68" s="50">
        <v>68967.470403128711</v>
      </c>
      <c r="AX68" s="50">
        <v>69634.230530738714</v>
      </c>
      <c r="AY68" s="50">
        <v>68853.390721045376</v>
      </c>
      <c r="AZ68" s="50">
        <v>73833.478825045386</v>
      </c>
      <c r="BA68" s="50">
        <v>72651.501450400829</v>
      </c>
      <c r="BB68" s="50">
        <v>804462.21703040006</v>
      </c>
      <c r="BC68" s="50">
        <v>78078.055923143344</v>
      </c>
      <c r="BD68" s="50">
        <v>79029.633473193317</v>
      </c>
      <c r="BE68" s="50">
        <v>78639.60984552333</v>
      </c>
      <c r="BF68" s="50">
        <v>76023.651588939989</v>
      </c>
      <c r="BG68" s="50">
        <v>80371.04758215</v>
      </c>
      <c r="BH68" s="50">
        <v>81187.201942240004</v>
      </c>
      <c r="BI68" s="50">
        <v>90993.506375720011</v>
      </c>
      <c r="BJ68" s="50">
        <v>90884.850694259978</v>
      </c>
      <c r="BK68" s="50">
        <v>81736.43424753999</v>
      </c>
      <c r="BL68" s="50">
        <v>79002.987447176652</v>
      </c>
      <c r="BM68" s="50">
        <v>80534.93633062666</v>
      </c>
      <c r="BN68" s="50">
        <v>81163.689331106667</v>
      </c>
      <c r="BO68" s="50">
        <v>977645.60478161997</v>
      </c>
      <c r="BP68" s="50">
        <v>81993.233458863324</v>
      </c>
      <c r="BQ68" s="50">
        <v>80381.871702323333</v>
      </c>
      <c r="BR68" s="50">
        <v>78787.959478773337</v>
      </c>
      <c r="BS68" s="50">
        <v>78061.818191553321</v>
      </c>
      <c r="BT68" s="50">
        <v>75061.316330333328</v>
      </c>
      <c r="BU68" s="50">
        <v>79353.301401203324</v>
      </c>
      <c r="BV68" s="50">
        <v>82610.550907366676</v>
      </c>
      <c r="BW68" s="50">
        <v>79727.153539226681</v>
      </c>
      <c r="BX68" s="50">
        <v>75629.59376220667</v>
      </c>
      <c r="BY68" s="50">
        <v>74989.955672579978</v>
      </c>
      <c r="BZ68" s="50">
        <v>78907.300047240002</v>
      </c>
      <c r="CA68" s="50">
        <v>76168.152193750022</v>
      </c>
      <c r="CB68" s="50">
        <v>941672.20668542013</v>
      </c>
      <c r="CD68" s="46"/>
      <c r="CE68" s="47"/>
    </row>
    <row r="69" spans="1:83" x14ac:dyDescent="0.2">
      <c r="A69" s="10" t="s">
        <v>114</v>
      </c>
      <c r="B69" s="12" t="s">
        <v>115</v>
      </c>
      <c r="C69" s="50" t="s">
        <v>312</v>
      </c>
      <c r="D69" s="50" t="s">
        <v>312</v>
      </c>
      <c r="E69" s="50" t="s">
        <v>312</v>
      </c>
      <c r="F69" s="50" t="s">
        <v>312</v>
      </c>
      <c r="G69" s="50" t="s">
        <v>312</v>
      </c>
      <c r="H69" s="50" t="s">
        <v>312</v>
      </c>
      <c r="I69" s="50" t="s">
        <v>312</v>
      </c>
      <c r="J69" s="50" t="s">
        <v>312</v>
      </c>
      <c r="K69" s="50" t="s">
        <v>312</v>
      </c>
      <c r="L69" s="50" t="s">
        <v>312</v>
      </c>
      <c r="M69" s="50" t="s">
        <v>312</v>
      </c>
      <c r="N69" s="50" t="s">
        <v>312</v>
      </c>
      <c r="O69" s="50" t="s">
        <v>312</v>
      </c>
      <c r="P69" s="50">
        <v>4.4716666666666698E-3</v>
      </c>
      <c r="Q69" s="50">
        <v>4.4716666666666698E-3</v>
      </c>
      <c r="R69" s="50">
        <v>4.4716666666666698E-3</v>
      </c>
      <c r="S69" s="50">
        <v>5.1999999999999998E-3</v>
      </c>
      <c r="T69" s="50">
        <v>5.1999999999999998E-3</v>
      </c>
      <c r="U69" s="50">
        <v>5.1999999999999998E-3</v>
      </c>
      <c r="V69" s="50">
        <v>6.9909766666666701E-3</v>
      </c>
      <c r="W69" s="50">
        <v>6.9909766666666701E-3</v>
      </c>
      <c r="X69" s="50">
        <v>6.9909766666666701E-3</v>
      </c>
      <c r="Y69" s="50">
        <v>1.17921833333333E-2</v>
      </c>
      <c r="Z69" s="50">
        <v>1.17921833333333E-2</v>
      </c>
      <c r="AA69" s="50">
        <v>1.17921833333333E-2</v>
      </c>
      <c r="AB69" s="50">
        <v>8.5364479999999923E-2</v>
      </c>
      <c r="AC69" s="50">
        <v>4.68426E-3</v>
      </c>
      <c r="AD69" s="50">
        <v>4.68426E-3</v>
      </c>
      <c r="AE69" s="50">
        <v>4.68426E-3</v>
      </c>
      <c r="AF69" s="50">
        <v>6.8145766666666699E-3</v>
      </c>
      <c r="AG69" s="50">
        <v>6.8145766666666699E-3</v>
      </c>
      <c r="AH69" s="50">
        <v>6.8145766666666699E-3</v>
      </c>
      <c r="AI69" s="50">
        <v>9.5289166666666699E-3</v>
      </c>
      <c r="AJ69" s="50">
        <v>9.5289166666666699E-3</v>
      </c>
      <c r="AK69" s="50">
        <v>9.5289166666666699E-3</v>
      </c>
      <c r="AL69" s="50">
        <v>5.4284299999999997E-3</v>
      </c>
      <c r="AM69" s="50">
        <v>5.4284299999999997E-3</v>
      </c>
      <c r="AN69" s="50">
        <v>5.4284299999999997E-3</v>
      </c>
      <c r="AO69" s="50">
        <v>7.936855000000001E-2</v>
      </c>
      <c r="AP69" s="50">
        <v>0.31315443999999998</v>
      </c>
      <c r="AQ69" s="50">
        <v>0.63191215000000001</v>
      </c>
      <c r="AR69" s="50">
        <v>0.38213140000000001</v>
      </c>
      <c r="AS69" s="50" t="s">
        <v>312</v>
      </c>
      <c r="AT69" s="50">
        <v>0.77920739000000006</v>
      </c>
      <c r="AU69" s="50">
        <v>9.0000000000000006E-5</v>
      </c>
      <c r="AV69" s="50">
        <v>0.81826135999999994</v>
      </c>
      <c r="AW69" s="50" t="s">
        <v>312</v>
      </c>
      <c r="AX69" s="50">
        <v>0.38514430999999999</v>
      </c>
      <c r="AY69" s="50">
        <v>0.71330568999999999</v>
      </c>
      <c r="AZ69" s="50" t="s">
        <v>312</v>
      </c>
      <c r="BA69" s="50">
        <v>0.35323543000000002</v>
      </c>
      <c r="BB69" s="50">
        <v>4.3764421699999998</v>
      </c>
      <c r="BC69" s="50" t="s">
        <v>312</v>
      </c>
      <c r="BD69" s="50" t="s">
        <v>312</v>
      </c>
      <c r="BE69" s="50" t="s">
        <v>312</v>
      </c>
      <c r="BF69" s="50" t="s">
        <v>312</v>
      </c>
      <c r="BG69" s="50" t="s">
        <v>312</v>
      </c>
      <c r="BH69" s="50" t="s">
        <v>312</v>
      </c>
      <c r="BI69" s="50" t="s">
        <v>312</v>
      </c>
      <c r="BJ69" s="50" t="s">
        <v>312</v>
      </c>
      <c r="BK69" s="50" t="s">
        <v>312</v>
      </c>
      <c r="BL69" s="50" t="s">
        <v>312</v>
      </c>
      <c r="BM69" s="50" t="s">
        <v>312</v>
      </c>
      <c r="BN69" s="50" t="s">
        <v>312</v>
      </c>
      <c r="BO69" s="50" t="s">
        <v>312</v>
      </c>
      <c r="BP69" s="50" t="s">
        <v>312</v>
      </c>
      <c r="BQ69" s="50" t="s">
        <v>312</v>
      </c>
      <c r="BR69" s="50" t="s">
        <v>312</v>
      </c>
      <c r="BS69" s="50" t="s">
        <v>312</v>
      </c>
      <c r="BT69" s="50" t="s">
        <v>312</v>
      </c>
      <c r="BU69" s="50" t="s">
        <v>312</v>
      </c>
      <c r="BV69" s="50" t="s">
        <v>312</v>
      </c>
      <c r="BW69" s="50" t="s">
        <v>312</v>
      </c>
      <c r="BX69" s="50" t="s">
        <v>312</v>
      </c>
      <c r="BY69" s="50" t="s">
        <v>312</v>
      </c>
      <c r="BZ69" s="50" t="s">
        <v>312</v>
      </c>
      <c r="CA69" s="50" t="s">
        <v>312</v>
      </c>
      <c r="CB69" s="50" t="s">
        <v>312</v>
      </c>
      <c r="CD69" s="46"/>
      <c r="CE69" s="47"/>
    </row>
    <row r="70" spans="1:83" x14ac:dyDescent="0.2">
      <c r="A70" s="10" t="s">
        <v>116</v>
      </c>
      <c r="B70" s="12" t="s">
        <v>117</v>
      </c>
      <c r="C70" s="50">
        <v>52960.201855082763</v>
      </c>
      <c r="D70" s="50">
        <v>53470.323455571495</v>
      </c>
      <c r="E70" s="50">
        <v>58712.307530205748</v>
      </c>
      <c r="F70" s="50">
        <v>58057.539229395014</v>
      </c>
      <c r="G70" s="50">
        <v>57399.157906603592</v>
      </c>
      <c r="H70" s="50">
        <v>59454.431989281402</v>
      </c>
      <c r="I70" s="50">
        <v>61724.272602333949</v>
      </c>
      <c r="J70" s="50">
        <v>61349.421346413328</v>
      </c>
      <c r="K70" s="50">
        <v>64331.890457562738</v>
      </c>
      <c r="L70" s="50">
        <v>62641.983929097783</v>
      </c>
      <c r="M70" s="50">
        <v>60299.909080685335</v>
      </c>
      <c r="N70" s="50">
        <v>62221.133719346886</v>
      </c>
      <c r="O70" s="50">
        <v>712622.57310158003</v>
      </c>
      <c r="P70" s="50">
        <v>61726.336702473331</v>
      </c>
      <c r="Q70" s="50">
        <v>57779.427340743336</v>
      </c>
      <c r="R70" s="50">
        <v>60074.840440273329</v>
      </c>
      <c r="S70" s="50">
        <v>57725.048602153336</v>
      </c>
      <c r="T70" s="50">
        <v>54571.236953823332</v>
      </c>
      <c r="U70" s="50">
        <v>53789.48521816334</v>
      </c>
      <c r="V70" s="50">
        <v>57678.937641889861</v>
      </c>
      <c r="W70" s="50">
        <v>58314.677005175567</v>
      </c>
      <c r="X70" s="50">
        <v>62912.303197255082</v>
      </c>
      <c r="Y70" s="50">
        <v>58401.597118163329</v>
      </c>
      <c r="Z70" s="50">
        <v>58172.71649057333</v>
      </c>
      <c r="AA70" s="50">
        <v>57811.516286513332</v>
      </c>
      <c r="AB70" s="50">
        <v>698958.12299720058</v>
      </c>
      <c r="AC70" s="50">
        <v>59936.46696088498</v>
      </c>
      <c r="AD70" s="50">
        <v>57263.456669289153</v>
      </c>
      <c r="AE70" s="50">
        <v>62399.345110693299</v>
      </c>
      <c r="AF70" s="50">
        <v>59444.722372070377</v>
      </c>
      <c r="AG70" s="50">
        <v>59240.969264323023</v>
      </c>
      <c r="AH70" s="50">
        <v>61081.978083783397</v>
      </c>
      <c r="AI70" s="50">
        <v>63300.39118453944</v>
      </c>
      <c r="AJ70" s="50">
        <v>60172.963200386002</v>
      </c>
      <c r="AK70" s="50">
        <v>63783.705267386351</v>
      </c>
      <c r="AL70" s="50">
        <v>60523.723769433185</v>
      </c>
      <c r="AM70" s="50">
        <v>60957.949609836978</v>
      </c>
      <c r="AN70" s="50">
        <v>62146.514408293784</v>
      </c>
      <c r="AO70" s="50">
        <v>730252.18590091995</v>
      </c>
      <c r="AP70" s="50">
        <v>63646.917499882045</v>
      </c>
      <c r="AQ70" s="50">
        <v>61219.608723662037</v>
      </c>
      <c r="AR70" s="50">
        <v>63338.708173052044</v>
      </c>
      <c r="AS70" s="50">
        <v>60985.843507695383</v>
      </c>
      <c r="AT70" s="50">
        <v>62999.707435355383</v>
      </c>
      <c r="AU70" s="50">
        <v>63558.898963615378</v>
      </c>
      <c r="AV70" s="50">
        <v>67761.345669950388</v>
      </c>
      <c r="AW70" s="50">
        <v>66386.191704270386</v>
      </c>
      <c r="AX70" s="50">
        <v>68460.355910500381</v>
      </c>
      <c r="AY70" s="50">
        <v>68081.00881807704</v>
      </c>
      <c r="AZ70" s="50">
        <v>72631.515305247056</v>
      </c>
      <c r="BA70" s="50">
        <v>71667.2216472625</v>
      </c>
      <c r="BB70" s="50">
        <v>790737.3233583601</v>
      </c>
      <c r="BC70" s="50">
        <v>77086.924386336672</v>
      </c>
      <c r="BD70" s="50">
        <v>76553.23372946665</v>
      </c>
      <c r="BE70" s="50">
        <v>77367.55279608666</v>
      </c>
      <c r="BF70" s="50">
        <v>75420.46566170665</v>
      </c>
      <c r="BG70" s="50">
        <v>78958.391655496671</v>
      </c>
      <c r="BH70" s="50">
        <v>79783.728157916674</v>
      </c>
      <c r="BI70" s="50">
        <v>89563.632176890009</v>
      </c>
      <c r="BJ70" s="50">
        <v>86592.991288989972</v>
      </c>
      <c r="BK70" s="50">
        <v>80256.06576202999</v>
      </c>
      <c r="BL70" s="50">
        <v>77893.505365313322</v>
      </c>
      <c r="BM70" s="50">
        <v>75878.670077063332</v>
      </c>
      <c r="BN70" s="50">
        <v>79634.65339503334</v>
      </c>
      <c r="BO70" s="50">
        <v>954989.81445233</v>
      </c>
      <c r="BP70" s="50">
        <v>80704.059450820831</v>
      </c>
      <c r="BQ70" s="50">
        <v>76889.882139590831</v>
      </c>
      <c r="BR70" s="50">
        <v>76280.099408110837</v>
      </c>
      <c r="BS70" s="50">
        <v>75101.680002920824</v>
      </c>
      <c r="BT70" s="50">
        <v>73459.146560200825</v>
      </c>
      <c r="BU70" s="50">
        <v>76917.60113926082</v>
      </c>
      <c r="BV70" s="50">
        <v>80435.254478002505</v>
      </c>
      <c r="BW70" s="50">
        <v>76631.069646122516</v>
      </c>
      <c r="BX70" s="50">
        <v>74048.020408522498</v>
      </c>
      <c r="BY70" s="50">
        <v>74163.128548362482</v>
      </c>
      <c r="BZ70" s="50">
        <v>76915.233970682501</v>
      </c>
      <c r="CA70" s="50">
        <v>74816.96626667252</v>
      </c>
      <c r="CB70" s="50">
        <v>916362.1420192701</v>
      </c>
      <c r="CD70" s="46"/>
      <c r="CE70" s="47"/>
    </row>
    <row r="71" spans="1:83" x14ac:dyDescent="0.2">
      <c r="A71" s="10" t="s">
        <v>118</v>
      </c>
      <c r="B71" s="12" t="s">
        <v>105</v>
      </c>
      <c r="C71" s="50">
        <v>617.79910761126905</v>
      </c>
      <c r="D71" s="50">
        <v>689.67763977290201</v>
      </c>
      <c r="E71" s="50">
        <v>320.34823206582905</v>
      </c>
      <c r="F71" s="50">
        <v>1123.7095565705099</v>
      </c>
      <c r="G71" s="50">
        <v>986.25778249997859</v>
      </c>
      <c r="H71" s="50">
        <v>2176.80766001951</v>
      </c>
      <c r="I71" s="50">
        <v>600.05925142483102</v>
      </c>
      <c r="J71" s="50">
        <v>1808.04252266448</v>
      </c>
      <c r="K71" s="50">
        <v>646.38982539068604</v>
      </c>
      <c r="L71" s="50">
        <v>2071.6486205688998</v>
      </c>
      <c r="M71" s="50">
        <v>2379.5613660930298</v>
      </c>
      <c r="N71" s="50">
        <v>2021.44521536807</v>
      </c>
      <c r="O71" s="50">
        <v>15441.746780049996</v>
      </c>
      <c r="P71" s="50">
        <v>594.99519659333328</v>
      </c>
      <c r="Q71" s="50">
        <v>594.99519659333328</v>
      </c>
      <c r="R71" s="50">
        <v>594.99519659333328</v>
      </c>
      <c r="S71" s="50">
        <v>1062.34915817</v>
      </c>
      <c r="T71" s="50">
        <v>2864.6010516199999</v>
      </c>
      <c r="U71" s="50">
        <v>790.86465423000004</v>
      </c>
      <c r="V71" s="50">
        <v>997.99341418666666</v>
      </c>
      <c r="W71" s="50">
        <v>833.97410151666702</v>
      </c>
      <c r="X71" s="50">
        <v>1706.1139514966701</v>
      </c>
      <c r="Y71" s="50">
        <v>1357.3402450999999</v>
      </c>
      <c r="Z71" s="50">
        <v>3981.17220172</v>
      </c>
      <c r="AA71" s="50">
        <v>1255.16002938</v>
      </c>
      <c r="AB71" s="50">
        <v>16634.554397200005</v>
      </c>
      <c r="AC71" s="50">
        <v>1770.75035938</v>
      </c>
      <c r="AD71" s="50">
        <v>1194.6745698700001</v>
      </c>
      <c r="AE71" s="50">
        <v>777.05612496000003</v>
      </c>
      <c r="AF71" s="50">
        <v>810.78591926666661</v>
      </c>
      <c r="AG71" s="50">
        <v>1176.6662597166664</v>
      </c>
      <c r="AH71" s="50">
        <v>1578.3453844266635</v>
      </c>
      <c r="AI71" s="50">
        <v>1631.4595259666664</v>
      </c>
      <c r="AJ71" s="50">
        <v>1304.1589725566666</v>
      </c>
      <c r="AK71" s="50">
        <v>1198.7399370366668</v>
      </c>
      <c r="AL71" s="50">
        <v>505.48890625999996</v>
      </c>
      <c r="AM71" s="50">
        <v>1205.2562656400003</v>
      </c>
      <c r="AN71" s="50">
        <v>573.67900913999961</v>
      </c>
      <c r="AO71" s="50">
        <v>13727.061234219998</v>
      </c>
      <c r="AP71" s="50">
        <v>1157.8518534833365</v>
      </c>
      <c r="AQ71" s="50">
        <v>1534.3501790033365</v>
      </c>
      <c r="AR71" s="50">
        <v>809.82296074333317</v>
      </c>
      <c r="AS71" s="50">
        <v>575.1121624699997</v>
      </c>
      <c r="AT71" s="50">
        <v>799.44607659000008</v>
      </c>
      <c r="AU71" s="50">
        <v>1254.7500091899997</v>
      </c>
      <c r="AV71" s="50">
        <v>876.85712881833331</v>
      </c>
      <c r="AW71" s="50">
        <v>2581.2786988583302</v>
      </c>
      <c r="AX71" s="50">
        <v>1173.4894759283329</v>
      </c>
      <c r="AY71" s="50">
        <v>771.66859727833332</v>
      </c>
      <c r="AZ71" s="50">
        <v>1201.9635197983334</v>
      </c>
      <c r="BA71" s="50">
        <v>983.92656770833332</v>
      </c>
      <c r="BB71" s="50">
        <v>13720.517229870005</v>
      </c>
      <c r="BC71" s="50">
        <v>991.13153680666676</v>
      </c>
      <c r="BD71" s="50">
        <v>2476.3997437266667</v>
      </c>
      <c r="BE71" s="50">
        <v>1272.0570494366668</v>
      </c>
      <c r="BF71" s="50">
        <v>603.18592723333302</v>
      </c>
      <c r="BG71" s="50">
        <v>1412.65592665333</v>
      </c>
      <c r="BH71" s="50">
        <v>1403.4737843233302</v>
      </c>
      <c r="BI71" s="50">
        <v>1429.8741988300003</v>
      </c>
      <c r="BJ71" s="50">
        <v>4291.8594052700028</v>
      </c>
      <c r="BK71" s="50">
        <v>1480.3684855100034</v>
      </c>
      <c r="BL71" s="50">
        <v>1109.48208186333</v>
      </c>
      <c r="BM71" s="50">
        <v>4656.2662535633326</v>
      </c>
      <c r="BN71" s="50">
        <v>1529.0359360733337</v>
      </c>
      <c r="BO71" s="50">
        <v>22655.790329289997</v>
      </c>
      <c r="BP71" s="50">
        <v>1289.1740080424968</v>
      </c>
      <c r="BQ71" s="50">
        <v>3491.9895627325</v>
      </c>
      <c r="BR71" s="50">
        <v>2507.8600706624966</v>
      </c>
      <c r="BS71" s="50">
        <v>2960.1381886324966</v>
      </c>
      <c r="BT71" s="50">
        <v>1602.1697701324968</v>
      </c>
      <c r="BU71" s="50">
        <v>2435.7002619424998</v>
      </c>
      <c r="BV71" s="50">
        <v>2175.2964293641667</v>
      </c>
      <c r="BW71" s="50">
        <v>3096.0838931041667</v>
      </c>
      <c r="BX71" s="50">
        <v>1581.5733536841667</v>
      </c>
      <c r="BY71" s="50">
        <v>826.82712421749989</v>
      </c>
      <c r="BZ71" s="50">
        <v>1992.0660765575035</v>
      </c>
      <c r="CA71" s="50">
        <v>1351.1859270775003</v>
      </c>
      <c r="CB71" s="50">
        <v>25310.064666149992</v>
      </c>
      <c r="CD71" s="46"/>
      <c r="CE71" s="47"/>
    </row>
    <row r="72" spans="1:83" x14ac:dyDescent="0.2">
      <c r="A72" s="10" t="s">
        <v>119</v>
      </c>
      <c r="B72" s="11" t="s">
        <v>120</v>
      </c>
      <c r="C72" s="50" t="s">
        <v>312</v>
      </c>
      <c r="D72" s="50" t="s">
        <v>312</v>
      </c>
      <c r="E72" s="50" t="s">
        <v>312</v>
      </c>
      <c r="F72" s="50" t="s">
        <v>312</v>
      </c>
      <c r="G72" s="50" t="s">
        <v>312</v>
      </c>
      <c r="H72" s="50" t="s">
        <v>312</v>
      </c>
      <c r="I72" s="50" t="s">
        <v>312</v>
      </c>
      <c r="J72" s="50" t="s">
        <v>312</v>
      </c>
      <c r="K72" s="50" t="s">
        <v>312</v>
      </c>
      <c r="L72" s="50" t="s">
        <v>312</v>
      </c>
      <c r="M72" s="50" t="s">
        <v>312</v>
      </c>
      <c r="N72" s="50" t="s">
        <v>312</v>
      </c>
      <c r="O72" s="50" t="s">
        <v>312</v>
      </c>
      <c r="P72" s="50" t="s">
        <v>312</v>
      </c>
      <c r="Q72" s="50" t="s">
        <v>312</v>
      </c>
      <c r="R72" s="50" t="s">
        <v>312</v>
      </c>
      <c r="S72" s="50" t="s">
        <v>312</v>
      </c>
      <c r="T72" s="50" t="s">
        <v>312</v>
      </c>
      <c r="U72" s="50" t="s">
        <v>312</v>
      </c>
      <c r="V72" s="50">
        <v>0.40500000000000003</v>
      </c>
      <c r="W72" s="50">
        <v>9.5595000000000001E-4</v>
      </c>
      <c r="X72" s="50" t="s">
        <v>312</v>
      </c>
      <c r="Y72" s="50">
        <v>3.5056230000000001E-2</v>
      </c>
      <c r="Z72" s="50" t="s">
        <v>312</v>
      </c>
      <c r="AA72" s="50" t="s">
        <v>312</v>
      </c>
      <c r="AB72" s="50">
        <v>0.44101218000000003</v>
      </c>
      <c r="AC72" s="50" t="s">
        <v>312</v>
      </c>
      <c r="AD72" s="50" t="s">
        <v>312</v>
      </c>
      <c r="AE72" s="50">
        <v>3668.1590000000001</v>
      </c>
      <c r="AF72" s="50">
        <v>10000.029149599999</v>
      </c>
      <c r="AG72" s="50" t="s">
        <v>312</v>
      </c>
      <c r="AH72" s="50">
        <v>0.32547920999999702</v>
      </c>
      <c r="AI72" s="50" t="s">
        <v>312</v>
      </c>
      <c r="AJ72" s="50" t="s">
        <v>312</v>
      </c>
      <c r="AK72" s="50" t="s">
        <v>312</v>
      </c>
      <c r="AL72" s="50" t="s">
        <v>312</v>
      </c>
      <c r="AM72" s="50">
        <v>0.36298451999999798</v>
      </c>
      <c r="AN72" s="50" t="s">
        <v>312</v>
      </c>
      <c r="AO72" s="50">
        <v>13668.87661333</v>
      </c>
      <c r="AP72" s="50" t="s">
        <v>312</v>
      </c>
      <c r="AQ72" s="50" t="s">
        <v>312</v>
      </c>
      <c r="AR72" s="50">
        <v>16668.061882000002</v>
      </c>
      <c r="AS72" s="50" t="s">
        <v>312</v>
      </c>
      <c r="AT72" s="50" t="s">
        <v>312</v>
      </c>
      <c r="AU72" s="50">
        <v>0.15061698000000001</v>
      </c>
      <c r="AV72" s="50">
        <v>0.91077900000000001</v>
      </c>
      <c r="AW72" s="50" t="s">
        <v>312</v>
      </c>
      <c r="AX72" s="50">
        <v>1184.7028089999999</v>
      </c>
      <c r="AY72" s="50">
        <v>1.00085551999996</v>
      </c>
      <c r="AZ72" s="50" t="s">
        <v>312</v>
      </c>
      <c r="BA72" s="50" t="s">
        <v>312</v>
      </c>
      <c r="BB72" s="50">
        <v>17854.8269425</v>
      </c>
      <c r="BC72" s="50" t="s">
        <v>312</v>
      </c>
      <c r="BD72" s="50" t="s">
        <v>312</v>
      </c>
      <c r="BE72" s="50">
        <v>8123.3049744</v>
      </c>
      <c r="BF72" s="50">
        <v>0.64554299999999998</v>
      </c>
      <c r="BG72" s="50">
        <v>0.86831429999999998</v>
      </c>
      <c r="BH72" s="50">
        <v>0.1</v>
      </c>
      <c r="BI72" s="50">
        <v>0.94607867000001999</v>
      </c>
      <c r="BJ72" s="50" t="s">
        <v>312</v>
      </c>
      <c r="BK72" s="50" t="s">
        <v>312</v>
      </c>
      <c r="BL72" s="50" t="s">
        <v>312</v>
      </c>
      <c r="BM72" s="50" t="s">
        <v>312</v>
      </c>
      <c r="BN72" s="50" t="s">
        <v>312</v>
      </c>
      <c r="BO72" s="50">
        <v>8125.86491037</v>
      </c>
      <c r="BP72" s="50" t="s">
        <v>312</v>
      </c>
      <c r="BQ72" s="50" t="s">
        <v>312</v>
      </c>
      <c r="BR72" s="50">
        <v>4468.36116391</v>
      </c>
      <c r="BS72" s="50" t="s">
        <v>312</v>
      </c>
      <c r="BT72" s="50" t="s">
        <v>312</v>
      </c>
      <c r="BU72" s="50" t="s">
        <v>312</v>
      </c>
      <c r="BV72" s="50" t="s">
        <v>312</v>
      </c>
      <c r="BW72" s="50" t="s">
        <v>312</v>
      </c>
      <c r="BX72" s="50" t="s">
        <v>312</v>
      </c>
      <c r="BY72" s="50" t="s">
        <v>312</v>
      </c>
      <c r="BZ72" s="50" t="s">
        <v>312</v>
      </c>
      <c r="CA72" s="50" t="s">
        <v>312</v>
      </c>
      <c r="CB72" s="50">
        <v>4468.36116391</v>
      </c>
      <c r="CD72" s="46"/>
      <c r="CE72" s="47"/>
    </row>
    <row r="73" spans="1:83" x14ac:dyDescent="0.2">
      <c r="A73" s="10" t="s">
        <v>121</v>
      </c>
      <c r="B73" s="11" t="s">
        <v>122</v>
      </c>
      <c r="C73" s="50" t="s">
        <v>312</v>
      </c>
      <c r="D73" s="50" t="s">
        <v>312</v>
      </c>
      <c r="E73" s="50" t="s">
        <v>312</v>
      </c>
      <c r="F73" s="50" t="s">
        <v>312</v>
      </c>
      <c r="G73" s="50" t="s">
        <v>312</v>
      </c>
      <c r="H73" s="50" t="s">
        <v>312</v>
      </c>
      <c r="I73" s="50" t="s">
        <v>312</v>
      </c>
      <c r="J73" s="50" t="s">
        <v>312</v>
      </c>
      <c r="K73" s="50" t="s">
        <v>312</v>
      </c>
      <c r="L73" s="50" t="s">
        <v>312</v>
      </c>
      <c r="M73" s="50" t="s">
        <v>312</v>
      </c>
      <c r="N73" s="50" t="s">
        <v>312</v>
      </c>
      <c r="O73" s="50" t="s">
        <v>312</v>
      </c>
      <c r="P73" s="50" t="s">
        <v>312</v>
      </c>
      <c r="Q73" s="50" t="s">
        <v>312</v>
      </c>
      <c r="R73" s="50" t="s">
        <v>312</v>
      </c>
      <c r="S73" s="50" t="s">
        <v>312</v>
      </c>
      <c r="T73" s="50" t="s">
        <v>312</v>
      </c>
      <c r="U73" s="50" t="s">
        <v>312</v>
      </c>
      <c r="V73" s="50" t="s">
        <v>312</v>
      </c>
      <c r="W73" s="50" t="s">
        <v>312</v>
      </c>
      <c r="X73" s="50" t="s">
        <v>312</v>
      </c>
      <c r="Y73" s="50" t="s">
        <v>312</v>
      </c>
      <c r="Z73" s="50" t="s">
        <v>312</v>
      </c>
      <c r="AA73" s="50" t="s">
        <v>312</v>
      </c>
      <c r="AB73" s="50" t="s">
        <v>312</v>
      </c>
      <c r="AC73" s="50" t="s">
        <v>312</v>
      </c>
      <c r="AD73" s="50" t="s">
        <v>312</v>
      </c>
      <c r="AE73" s="50" t="s">
        <v>312</v>
      </c>
      <c r="AF73" s="50" t="s">
        <v>312</v>
      </c>
      <c r="AG73" s="50" t="s">
        <v>312</v>
      </c>
      <c r="AH73" s="50" t="s">
        <v>312</v>
      </c>
      <c r="AI73" s="50" t="s">
        <v>312</v>
      </c>
      <c r="AJ73" s="50" t="s">
        <v>312</v>
      </c>
      <c r="AK73" s="50" t="s">
        <v>312</v>
      </c>
      <c r="AL73" s="50" t="s">
        <v>312</v>
      </c>
      <c r="AM73" s="50" t="s">
        <v>312</v>
      </c>
      <c r="AN73" s="50" t="s">
        <v>312</v>
      </c>
      <c r="AO73" s="50" t="s">
        <v>312</v>
      </c>
      <c r="AP73" s="50" t="s">
        <v>312</v>
      </c>
      <c r="AQ73" s="50" t="s">
        <v>312</v>
      </c>
      <c r="AR73" s="50" t="s">
        <v>312</v>
      </c>
      <c r="AS73" s="50" t="s">
        <v>312</v>
      </c>
      <c r="AT73" s="50" t="s">
        <v>312</v>
      </c>
      <c r="AU73" s="50" t="s">
        <v>312</v>
      </c>
      <c r="AV73" s="50" t="s">
        <v>312</v>
      </c>
      <c r="AW73" s="50" t="s">
        <v>312</v>
      </c>
      <c r="AX73" s="50" t="s">
        <v>312</v>
      </c>
      <c r="AY73" s="50" t="s">
        <v>312</v>
      </c>
      <c r="AZ73" s="50" t="s">
        <v>312</v>
      </c>
      <c r="BA73" s="50" t="s">
        <v>312</v>
      </c>
      <c r="BB73" s="50" t="s">
        <v>312</v>
      </c>
      <c r="BC73" s="50" t="s">
        <v>312</v>
      </c>
      <c r="BD73" s="50" t="s">
        <v>312</v>
      </c>
      <c r="BE73" s="50" t="s">
        <v>312</v>
      </c>
      <c r="BF73" s="50" t="s">
        <v>312</v>
      </c>
      <c r="BG73" s="50" t="s">
        <v>312</v>
      </c>
      <c r="BH73" s="50" t="s">
        <v>312</v>
      </c>
      <c r="BI73" s="50" t="s">
        <v>312</v>
      </c>
      <c r="BJ73" s="50" t="s">
        <v>312</v>
      </c>
      <c r="BK73" s="50" t="s">
        <v>312</v>
      </c>
      <c r="BL73" s="50" t="s">
        <v>312</v>
      </c>
      <c r="BM73" s="50" t="s">
        <v>312</v>
      </c>
      <c r="BN73" s="50" t="s">
        <v>312</v>
      </c>
      <c r="BO73" s="50" t="s">
        <v>312</v>
      </c>
      <c r="BP73" s="50" t="s">
        <v>312</v>
      </c>
      <c r="BQ73" s="50" t="s">
        <v>312</v>
      </c>
      <c r="BR73" s="50" t="s">
        <v>312</v>
      </c>
      <c r="BS73" s="50" t="s">
        <v>312</v>
      </c>
      <c r="BT73" s="50" t="s">
        <v>312</v>
      </c>
      <c r="BU73" s="50" t="s">
        <v>312</v>
      </c>
      <c r="BV73" s="50" t="s">
        <v>312</v>
      </c>
      <c r="BW73" s="50" t="s">
        <v>312</v>
      </c>
      <c r="BX73" s="50" t="s">
        <v>312</v>
      </c>
      <c r="BY73" s="50" t="s">
        <v>312</v>
      </c>
      <c r="BZ73" s="50" t="s">
        <v>312</v>
      </c>
      <c r="CA73" s="50" t="s">
        <v>312</v>
      </c>
      <c r="CB73" s="50" t="s">
        <v>312</v>
      </c>
      <c r="CD73" s="46"/>
      <c r="CE73" s="47"/>
    </row>
    <row r="74" spans="1:83" x14ac:dyDescent="0.2">
      <c r="A74" s="10" t="s">
        <v>123</v>
      </c>
      <c r="B74" s="11" t="s">
        <v>124</v>
      </c>
      <c r="C74" s="50" t="s">
        <v>312</v>
      </c>
      <c r="D74" s="50" t="s">
        <v>312</v>
      </c>
      <c r="E74" s="50" t="s">
        <v>312</v>
      </c>
      <c r="F74" s="50" t="s">
        <v>312</v>
      </c>
      <c r="G74" s="50" t="s">
        <v>312</v>
      </c>
      <c r="H74" s="50" t="s">
        <v>312</v>
      </c>
      <c r="I74" s="50" t="s">
        <v>312</v>
      </c>
      <c r="J74" s="50" t="s">
        <v>312</v>
      </c>
      <c r="K74" s="50" t="s">
        <v>312</v>
      </c>
      <c r="L74" s="50" t="s">
        <v>312</v>
      </c>
      <c r="M74" s="50" t="s">
        <v>312</v>
      </c>
      <c r="N74" s="50" t="s">
        <v>312</v>
      </c>
      <c r="O74" s="50" t="s">
        <v>312</v>
      </c>
      <c r="P74" s="50" t="s">
        <v>312</v>
      </c>
      <c r="Q74" s="50" t="s">
        <v>312</v>
      </c>
      <c r="R74" s="50" t="s">
        <v>312</v>
      </c>
      <c r="S74" s="50" t="s">
        <v>312</v>
      </c>
      <c r="T74" s="50" t="s">
        <v>312</v>
      </c>
      <c r="U74" s="50" t="s">
        <v>312</v>
      </c>
      <c r="V74" s="50" t="s">
        <v>312</v>
      </c>
      <c r="W74" s="50" t="s">
        <v>312</v>
      </c>
      <c r="X74" s="50" t="s">
        <v>312</v>
      </c>
      <c r="Y74" s="50" t="s">
        <v>312</v>
      </c>
      <c r="Z74" s="50" t="s">
        <v>312</v>
      </c>
      <c r="AA74" s="50" t="s">
        <v>312</v>
      </c>
      <c r="AB74" s="50" t="s">
        <v>312</v>
      </c>
      <c r="AC74" s="50" t="s">
        <v>312</v>
      </c>
      <c r="AD74" s="50" t="s">
        <v>312</v>
      </c>
      <c r="AE74" s="50">
        <v>149.07356892000001</v>
      </c>
      <c r="AF74" s="50">
        <v>195.77477259</v>
      </c>
      <c r="AG74" s="50">
        <v>124.67776428000001</v>
      </c>
      <c r="AH74" s="50">
        <v>125.04259691</v>
      </c>
      <c r="AI74" s="50">
        <v>222.00521373000001</v>
      </c>
      <c r="AJ74" s="50">
        <v>179.06878782000001</v>
      </c>
      <c r="AK74" s="50">
        <v>15.526397939999999</v>
      </c>
      <c r="AL74" s="50">
        <v>106.24580296000001</v>
      </c>
      <c r="AM74" s="50">
        <v>407.07942616999998</v>
      </c>
      <c r="AN74" s="50">
        <v>11456.91224801</v>
      </c>
      <c r="AO74" s="50">
        <v>12981.40657933</v>
      </c>
      <c r="AP74" s="50">
        <v>1504.0633624100001</v>
      </c>
      <c r="AQ74" s="50">
        <v>1535.01777451</v>
      </c>
      <c r="AR74" s="50">
        <v>1882.4954345399999</v>
      </c>
      <c r="AS74" s="50">
        <v>1156.4935990500001</v>
      </c>
      <c r="AT74" s="50" t="s">
        <v>312</v>
      </c>
      <c r="AU74" s="50">
        <v>4606.0836820499999</v>
      </c>
      <c r="AV74" s="50">
        <v>1064.3454553500001</v>
      </c>
      <c r="AW74" s="50">
        <v>0.14472333000000001</v>
      </c>
      <c r="AX74" s="50">
        <v>3008.4923148600001</v>
      </c>
      <c r="AY74" s="50">
        <v>1625.95748822</v>
      </c>
      <c r="AZ74" s="50">
        <v>1488.9878395000001</v>
      </c>
      <c r="BA74" s="50">
        <v>1260.6377335</v>
      </c>
      <c r="BB74" s="50">
        <v>19132.719407320001</v>
      </c>
      <c r="BC74" s="50">
        <v>1360.91306676</v>
      </c>
      <c r="BD74" s="50">
        <v>1276.79936516</v>
      </c>
      <c r="BE74" s="50">
        <v>2029.2287757300001</v>
      </c>
      <c r="BF74" s="50">
        <v>1514.57612524</v>
      </c>
      <c r="BG74" s="50">
        <v>1466.97623817</v>
      </c>
      <c r="BH74" s="50">
        <v>2221.9546258</v>
      </c>
      <c r="BI74" s="50">
        <v>2144.5694972299998</v>
      </c>
      <c r="BJ74" s="50">
        <v>1760.98167227</v>
      </c>
      <c r="BK74" s="50">
        <v>1745.60563705</v>
      </c>
      <c r="BL74" s="50">
        <v>2004.53896553</v>
      </c>
      <c r="BM74" s="50">
        <v>1807.1832788199999</v>
      </c>
      <c r="BN74" s="50">
        <v>1426.8141929200001</v>
      </c>
      <c r="BO74" s="50">
        <v>20760.14144068</v>
      </c>
      <c r="BP74" s="50">
        <v>1752.1660576500001</v>
      </c>
      <c r="BQ74" s="50">
        <v>1838.77799433</v>
      </c>
      <c r="BR74" s="50">
        <v>1931.54527859</v>
      </c>
      <c r="BS74" s="50">
        <v>1327.2668128399998</v>
      </c>
      <c r="BT74" s="50">
        <v>1745.8274001</v>
      </c>
      <c r="BU74" s="50">
        <v>1389.4934609200002</v>
      </c>
      <c r="BV74" s="50">
        <v>2016.4997705399999</v>
      </c>
      <c r="BW74" s="50">
        <v>1415.2043594300001</v>
      </c>
      <c r="BX74" s="50">
        <v>1132.4349745</v>
      </c>
      <c r="BY74" s="50">
        <v>1192.5192775</v>
      </c>
      <c r="BZ74" s="50">
        <v>961.96406997000008</v>
      </c>
      <c r="CA74" s="50">
        <v>1277.7834118800001</v>
      </c>
      <c r="CB74" s="50">
        <v>17981.482868250001</v>
      </c>
      <c r="CD74" s="46"/>
      <c r="CE74" s="47"/>
    </row>
    <row r="75" spans="1:83" x14ac:dyDescent="0.2">
      <c r="A75" s="10" t="s">
        <v>125</v>
      </c>
      <c r="B75" s="11" t="s">
        <v>126</v>
      </c>
      <c r="C75" s="50" t="s">
        <v>312</v>
      </c>
      <c r="D75" s="50" t="s">
        <v>312</v>
      </c>
      <c r="E75" s="50" t="s">
        <v>312</v>
      </c>
      <c r="F75" s="50" t="s">
        <v>312</v>
      </c>
      <c r="G75" s="50" t="s">
        <v>312</v>
      </c>
      <c r="H75" s="50" t="s">
        <v>312</v>
      </c>
      <c r="I75" s="50" t="s">
        <v>312</v>
      </c>
      <c r="J75" s="50" t="s">
        <v>312</v>
      </c>
      <c r="K75" s="50" t="s">
        <v>312</v>
      </c>
      <c r="L75" s="50">
        <v>25.646638333333335</v>
      </c>
      <c r="M75" s="50">
        <v>25.646638333333335</v>
      </c>
      <c r="N75" s="50">
        <v>25.646638333333335</v>
      </c>
      <c r="O75" s="50">
        <v>76.939914999999999</v>
      </c>
      <c r="P75" s="50" t="s">
        <v>312</v>
      </c>
      <c r="Q75" s="50" t="s">
        <v>312</v>
      </c>
      <c r="R75" s="50" t="s">
        <v>312</v>
      </c>
      <c r="S75" s="50" t="s">
        <v>312</v>
      </c>
      <c r="T75" s="50" t="s">
        <v>312</v>
      </c>
      <c r="U75" s="50" t="s">
        <v>312</v>
      </c>
      <c r="V75" s="50" t="s">
        <v>312</v>
      </c>
      <c r="W75" s="50" t="s">
        <v>312</v>
      </c>
      <c r="X75" s="50" t="s">
        <v>312</v>
      </c>
      <c r="Y75" s="50" t="s">
        <v>312</v>
      </c>
      <c r="Z75" s="50" t="s">
        <v>312</v>
      </c>
      <c r="AA75" s="50" t="s">
        <v>312</v>
      </c>
      <c r="AB75" s="50" t="s">
        <v>312</v>
      </c>
      <c r="AC75" s="50">
        <v>498.55741336333335</v>
      </c>
      <c r="AD75" s="50">
        <v>503.47836682333337</v>
      </c>
      <c r="AE75" s="50">
        <v>374.30657811333339</v>
      </c>
      <c r="AF75" s="50">
        <v>307.66800689333331</v>
      </c>
      <c r="AG75" s="50">
        <v>321.4186023933334</v>
      </c>
      <c r="AH75" s="50">
        <v>175.33737766333334</v>
      </c>
      <c r="AI75" s="50">
        <v>197.02496753000003</v>
      </c>
      <c r="AJ75" s="50">
        <v>234.96295254999998</v>
      </c>
      <c r="AK75" s="50">
        <v>217.46975500999997</v>
      </c>
      <c r="AL75" s="50">
        <v>176.59426184</v>
      </c>
      <c r="AM75" s="50">
        <v>162.02504593000003</v>
      </c>
      <c r="AN75" s="50">
        <v>356.53920817000005</v>
      </c>
      <c r="AO75" s="50">
        <v>3525.3825362800007</v>
      </c>
      <c r="AP75" s="50">
        <v>695.75046898000016</v>
      </c>
      <c r="AQ75" s="50">
        <v>537.80490073999999</v>
      </c>
      <c r="AR75" s="50">
        <v>410.47611037999997</v>
      </c>
      <c r="AS75" s="50">
        <v>227.81435950999995</v>
      </c>
      <c r="AT75" s="50">
        <v>182.75199904999999</v>
      </c>
      <c r="AU75" s="50">
        <v>233.79092182000002</v>
      </c>
      <c r="AV75" s="50">
        <v>188.79693677</v>
      </c>
      <c r="AW75" s="50">
        <v>214.04989681999999</v>
      </c>
      <c r="AX75" s="50">
        <v>203.74161921999999</v>
      </c>
      <c r="AY75" s="50">
        <v>139.07496863</v>
      </c>
      <c r="AZ75" s="50">
        <v>130.67360791000002</v>
      </c>
      <c r="BA75" s="50">
        <v>178.80764339999999</v>
      </c>
      <c r="BB75" s="50">
        <v>3343.5334332300004</v>
      </c>
      <c r="BC75" s="50">
        <v>701.83105605999992</v>
      </c>
      <c r="BD75" s="50">
        <v>758.70741750000002</v>
      </c>
      <c r="BE75" s="50">
        <v>434.84751428000004</v>
      </c>
      <c r="BF75" s="50">
        <v>202.80861995999999</v>
      </c>
      <c r="BG75" s="50">
        <v>224.9305052</v>
      </c>
      <c r="BH75" s="50">
        <v>319.26483651999996</v>
      </c>
      <c r="BI75" s="50">
        <v>168.91544588000002</v>
      </c>
      <c r="BJ75" s="50">
        <v>127.95591874999998</v>
      </c>
      <c r="BK75" s="50">
        <v>168.70710429000002</v>
      </c>
      <c r="BL75" s="50">
        <v>216.04287588</v>
      </c>
      <c r="BM75" s="50">
        <v>126.1205915</v>
      </c>
      <c r="BN75" s="50">
        <v>201.84963648000002</v>
      </c>
      <c r="BO75" s="50">
        <v>3651.9815223000001</v>
      </c>
      <c r="BP75" s="50">
        <v>695.90885065666657</v>
      </c>
      <c r="BQ75" s="50">
        <v>729.56744431666675</v>
      </c>
      <c r="BR75" s="50">
        <v>448.11518073666662</v>
      </c>
      <c r="BS75" s="50">
        <v>362.71529576666654</v>
      </c>
      <c r="BT75" s="50">
        <v>182.52469258666662</v>
      </c>
      <c r="BU75" s="50">
        <v>175.77972314666667</v>
      </c>
      <c r="BV75" s="50">
        <v>186.13025547000001</v>
      </c>
      <c r="BW75" s="50">
        <v>141.59468067999998</v>
      </c>
      <c r="BX75" s="50">
        <v>262.50932107</v>
      </c>
      <c r="BY75" s="50">
        <v>130.03747276000001</v>
      </c>
      <c r="BZ75" s="50">
        <v>122.05677025</v>
      </c>
      <c r="CA75" s="50">
        <v>222.96803905999997</v>
      </c>
      <c r="CB75" s="50">
        <v>3659.9077264999996</v>
      </c>
      <c r="CD75" s="46"/>
      <c r="CE75" s="47"/>
    </row>
    <row r="76" spans="1:83" x14ac:dyDescent="0.2">
      <c r="A76" s="10" t="s">
        <v>127</v>
      </c>
      <c r="B76" s="11" t="s">
        <v>128</v>
      </c>
      <c r="C76" s="50" t="s">
        <v>312</v>
      </c>
      <c r="D76" s="50" t="s">
        <v>312</v>
      </c>
      <c r="E76" s="50" t="s">
        <v>312</v>
      </c>
      <c r="F76" s="50" t="s">
        <v>312</v>
      </c>
      <c r="G76" s="50" t="s">
        <v>312</v>
      </c>
      <c r="H76" s="50" t="s">
        <v>312</v>
      </c>
      <c r="I76" s="50" t="s">
        <v>312</v>
      </c>
      <c r="J76" s="50" t="s">
        <v>312</v>
      </c>
      <c r="K76" s="50" t="s">
        <v>312</v>
      </c>
      <c r="L76" s="50" t="s">
        <v>312</v>
      </c>
      <c r="M76" s="50" t="s">
        <v>312</v>
      </c>
      <c r="N76" s="50" t="s">
        <v>312</v>
      </c>
      <c r="O76" s="50" t="s">
        <v>312</v>
      </c>
      <c r="P76" s="50" t="s">
        <v>312</v>
      </c>
      <c r="Q76" s="50" t="s">
        <v>312</v>
      </c>
      <c r="R76" s="50" t="s">
        <v>312</v>
      </c>
      <c r="S76" s="50" t="s">
        <v>312</v>
      </c>
      <c r="T76" s="50" t="s">
        <v>312</v>
      </c>
      <c r="U76" s="50" t="s">
        <v>312</v>
      </c>
      <c r="V76" s="50" t="s">
        <v>312</v>
      </c>
      <c r="W76" s="50" t="s">
        <v>312</v>
      </c>
      <c r="X76" s="50" t="s">
        <v>312</v>
      </c>
      <c r="Y76" s="50" t="s">
        <v>312</v>
      </c>
      <c r="Z76" s="50" t="s">
        <v>312</v>
      </c>
      <c r="AA76" s="50" t="s">
        <v>312</v>
      </c>
      <c r="AB76" s="50" t="s">
        <v>312</v>
      </c>
      <c r="AC76" s="50" t="s">
        <v>312</v>
      </c>
      <c r="AD76" s="50" t="s">
        <v>312</v>
      </c>
      <c r="AE76" s="50" t="s">
        <v>312</v>
      </c>
      <c r="AF76" s="50" t="s">
        <v>312</v>
      </c>
      <c r="AG76" s="50" t="s">
        <v>312</v>
      </c>
      <c r="AH76" s="50" t="s">
        <v>312</v>
      </c>
      <c r="AI76" s="50" t="s">
        <v>312</v>
      </c>
      <c r="AJ76" s="50" t="s">
        <v>312</v>
      </c>
      <c r="AK76" s="50" t="s">
        <v>312</v>
      </c>
      <c r="AL76" s="50" t="s">
        <v>312</v>
      </c>
      <c r="AM76" s="50" t="s">
        <v>312</v>
      </c>
      <c r="AN76" s="50" t="s">
        <v>312</v>
      </c>
      <c r="AO76" s="50" t="s">
        <v>312</v>
      </c>
      <c r="AP76" s="50" t="s">
        <v>312</v>
      </c>
      <c r="AQ76" s="50" t="s">
        <v>312</v>
      </c>
      <c r="AR76" s="50" t="s">
        <v>312</v>
      </c>
      <c r="AS76" s="50" t="s">
        <v>312</v>
      </c>
      <c r="AT76" s="50" t="s">
        <v>312</v>
      </c>
      <c r="AU76" s="50" t="s">
        <v>312</v>
      </c>
      <c r="AV76" s="50" t="s">
        <v>312</v>
      </c>
      <c r="AW76" s="50" t="s">
        <v>312</v>
      </c>
      <c r="AX76" s="50" t="s">
        <v>312</v>
      </c>
      <c r="AY76" s="50" t="s">
        <v>312</v>
      </c>
      <c r="AZ76" s="50" t="s">
        <v>312</v>
      </c>
      <c r="BA76" s="50" t="s">
        <v>312</v>
      </c>
      <c r="BB76" s="50" t="s">
        <v>312</v>
      </c>
      <c r="BC76" s="50" t="s">
        <v>312</v>
      </c>
      <c r="BD76" s="50" t="s">
        <v>312</v>
      </c>
      <c r="BE76" s="50" t="s">
        <v>312</v>
      </c>
      <c r="BF76" s="50" t="s">
        <v>312</v>
      </c>
      <c r="BG76" s="50" t="s">
        <v>312</v>
      </c>
      <c r="BH76" s="50" t="s">
        <v>312</v>
      </c>
      <c r="BI76" s="50" t="s">
        <v>312</v>
      </c>
      <c r="BJ76" s="50" t="s">
        <v>312</v>
      </c>
      <c r="BK76" s="50" t="s">
        <v>312</v>
      </c>
      <c r="BL76" s="50" t="s">
        <v>312</v>
      </c>
      <c r="BM76" s="50" t="s">
        <v>312</v>
      </c>
      <c r="BN76" s="50" t="s">
        <v>312</v>
      </c>
      <c r="BO76" s="50" t="s">
        <v>312</v>
      </c>
      <c r="BP76" s="50" t="s">
        <v>312</v>
      </c>
      <c r="BQ76" s="50" t="s">
        <v>312</v>
      </c>
      <c r="BR76" s="50" t="s">
        <v>312</v>
      </c>
      <c r="BS76" s="50" t="s">
        <v>312</v>
      </c>
      <c r="BT76" s="50" t="s">
        <v>312</v>
      </c>
      <c r="BU76" s="50" t="s">
        <v>312</v>
      </c>
      <c r="BV76" s="50" t="s">
        <v>312</v>
      </c>
      <c r="BW76" s="50" t="s">
        <v>312</v>
      </c>
      <c r="BX76" s="50" t="s">
        <v>312</v>
      </c>
      <c r="BY76" s="50" t="s">
        <v>312</v>
      </c>
      <c r="BZ76" s="50" t="s">
        <v>312</v>
      </c>
      <c r="CA76" s="50" t="s">
        <v>312</v>
      </c>
      <c r="CB76" s="50" t="s">
        <v>312</v>
      </c>
      <c r="CD76" s="46"/>
      <c r="CE76" s="47"/>
    </row>
    <row r="77" spans="1:83" x14ac:dyDescent="0.2">
      <c r="A77" s="8" t="s">
        <v>129</v>
      </c>
      <c r="B77" s="9" t="s">
        <v>130</v>
      </c>
      <c r="C77" s="50">
        <v>50460.951118280806</v>
      </c>
      <c r="D77" s="50">
        <v>36326.203795748617</v>
      </c>
      <c r="E77" s="50">
        <v>41844.592058403075</v>
      </c>
      <c r="F77" s="50">
        <v>38153.602350556364</v>
      </c>
      <c r="G77" s="50">
        <v>40926.160132010817</v>
      </c>
      <c r="H77" s="50">
        <v>37956.829443865317</v>
      </c>
      <c r="I77" s="50">
        <v>38048.550499203775</v>
      </c>
      <c r="J77" s="50">
        <v>36360.055127200882</v>
      </c>
      <c r="K77" s="50">
        <v>38966.694855517846</v>
      </c>
      <c r="L77" s="50">
        <v>39084.277934292724</v>
      </c>
      <c r="M77" s="50">
        <v>34481.093069910894</v>
      </c>
      <c r="N77" s="50">
        <v>40837.429417148887</v>
      </c>
      <c r="O77" s="50">
        <v>473446.43980214</v>
      </c>
      <c r="P77" s="50">
        <v>52469.846264567495</v>
      </c>
      <c r="Q77" s="50">
        <v>42418.228179387501</v>
      </c>
      <c r="R77" s="50">
        <v>40414.875164987498</v>
      </c>
      <c r="S77" s="50">
        <v>36144.492782124165</v>
      </c>
      <c r="T77" s="50">
        <v>36304.850265384164</v>
      </c>
      <c r="U77" s="50">
        <v>38995.218598244173</v>
      </c>
      <c r="V77" s="50">
        <v>41094.418000340833</v>
      </c>
      <c r="W77" s="50">
        <v>38084.655478680841</v>
      </c>
      <c r="X77" s="50">
        <v>43877.915569440833</v>
      </c>
      <c r="Y77" s="50">
        <v>36890.147101220828</v>
      </c>
      <c r="Z77" s="50">
        <v>33225.87817358083</v>
      </c>
      <c r="AA77" s="50">
        <v>55466.678485430821</v>
      </c>
      <c r="AB77" s="50">
        <v>495387.20406339003</v>
      </c>
      <c r="AC77" s="50">
        <v>73627.712996591334</v>
      </c>
      <c r="AD77" s="50">
        <v>47494.194277061331</v>
      </c>
      <c r="AE77" s="50">
        <v>56956.377764690325</v>
      </c>
      <c r="AF77" s="50">
        <v>49766.313801861332</v>
      </c>
      <c r="AG77" s="50">
        <v>47603.917181901328</v>
      </c>
      <c r="AH77" s="50">
        <v>52939.749869841333</v>
      </c>
      <c r="AI77" s="50">
        <v>50799.097456054667</v>
      </c>
      <c r="AJ77" s="50">
        <v>51857.222425704669</v>
      </c>
      <c r="AK77" s="50">
        <v>53127.387249712709</v>
      </c>
      <c r="AL77" s="50">
        <v>53556.454827253263</v>
      </c>
      <c r="AM77" s="50">
        <v>51172.367244412126</v>
      </c>
      <c r="AN77" s="50">
        <v>68287.735038515588</v>
      </c>
      <c r="AO77" s="50">
        <v>657188.53013360011</v>
      </c>
      <c r="AP77" s="50">
        <v>82555.434503262994</v>
      </c>
      <c r="AQ77" s="50">
        <v>57081.358991202993</v>
      </c>
      <c r="AR77" s="50">
        <v>64536.809741742989</v>
      </c>
      <c r="AS77" s="50">
        <v>53274.583381192977</v>
      </c>
      <c r="AT77" s="50">
        <v>54986.994915217358</v>
      </c>
      <c r="AU77" s="50">
        <v>57372.776178244167</v>
      </c>
      <c r="AV77" s="50">
        <v>55401.994258197497</v>
      </c>
      <c r="AW77" s="50">
        <v>47630.463220177495</v>
      </c>
      <c r="AX77" s="50">
        <v>59438.216883337504</v>
      </c>
      <c r="AY77" s="50">
        <v>40629.294396860838</v>
      </c>
      <c r="AZ77" s="50">
        <v>53220.852650850837</v>
      </c>
      <c r="BA77" s="50">
        <v>63466.655441433344</v>
      </c>
      <c r="BB77" s="50">
        <v>689595.43455903104</v>
      </c>
      <c r="BC77" s="50">
        <v>91650.489986744986</v>
      </c>
      <c r="BD77" s="50">
        <v>58659.716098475001</v>
      </c>
      <c r="BE77" s="50">
        <v>66391.339423665006</v>
      </c>
      <c r="BF77" s="50">
        <v>60140.979538511667</v>
      </c>
      <c r="BG77" s="50">
        <v>55854.149907391671</v>
      </c>
      <c r="BH77" s="50">
        <v>59879.141225691666</v>
      </c>
      <c r="BI77" s="50">
        <v>58212.046315541666</v>
      </c>
      <c r="BJ77" s="50">
        <v>43437.951745491664</v>
      </c>
      <c r="BK77" s="50">
        <v>62328.114935661666</v>
      </c>
      <c r="BL77" s="50">
        <v>62144.159248431672</v>
      </c>
      <c r="BM77" s="50">
        <v>59067.544815491667</v>
      </c>
      <c r="BN77" s="50">
        <v>76399.518782291663</v>
      </c>
      <c r="BO77" s="50">
        <v>754165.15202339017</v>
      </c>
      <c r="BP77" s="50">
        <v>98020.803420792159</v>
      </c>
      <c r="BQ77" s="50">
        <v>57880.575004592123</v>
      </c>
      <c r="BR77" s="50">
        <v>63594.995982702123</v>
      </c>
      <c r="BS77" s="50">
        <v>68990.123271062126</v>
      </c>
      <c r="BT77" s="50">
        <v>63539.719940512121</v>
      </c>
      <c r="BU77" s="50">
        <v>61992.823592412118</v>
      </c>
      <c r="BV77" s="50">
        <v>66023.412151447119</v>
      </c>
      <c r="BW77" s="50">
        <v>58076.879701767124</v>
      </c>
      <c r="BX77" s="50">
        <v>64773.886306247121</v>
      </c>
      <c r="BY77" s="50">
        <v>60280.092818260746</v>
      </c>
      <c r="BZ77" s="50">
        <v>57898.857155297119</v>
      </c>
      <c r="CA77" s="50">
        <v>68692.052048628029</v>
      </c>
      <c r="CB77" s="50">
        <v>789764.22139372013</v>
      </c>
      <c r="CD77" s="46"/>
      <c r="CE77" s="47"/>
    </row>
    <row r="78" spans="1:83" x14ac:dyDescent="0.2">
      <c r="A78" s="10" t="s">
        <v>131</v>
      </c>
      <c r="B78" s="11" t="s">
        <v>132</v>
      </c>
      <c r="C78" s="50">
        <v>42822.610413583905</v>
      </c>
      <c r="D78" s="50">
        <v>33700.284544280716</v>
      </c>
      <c r="E78" s="50">
        <v>37270.455814767876</v>
      </c>
      <c r="F78" s="50">
        <v>31520.336562960441</v>
      </c>
      <c r="G78" s="50">
        <v>33224.850233288031</v>
      </c>
      <c r="H78" s="50">
        <v>32111.255926294034</v>
      </c>
      <c r="I78" s="50">
        <v>33080.757829877446</v>
      </c>
      <c r="J78" s="50">
        <v>33766.863599310476</v>
      </c>
      <c r="K78" s="50">
        <v>33086.01694184458</v>
      </c>
      <c r="L78" s="50">
        <v>34276.395519371188</v>
      </c>
      <c r="M78" s="50">
        <v>32143.064127893536</v>
      </c>
      <c r="N78" s="50">
        <v>37292.030673317779</v>
      </c>
      <c r="O78" s="50">
        <v>414294.92218678998</v>
      </c>
      <c r="P78" s="50">
        <v>46580.297125527497</v>
      </c>
      <c r="Q78" s="50">
        <v>36608.094743937501</v>
      </c>
      <c r="R78" s="50">
        <v>34601.1249375275</v>
      </c>
      <c r="S78" s="50">
        <v>31640.239434570838</v>
      </c>
      <c r="T78" s="50">
        <v>30278.974191260837</v>
      </c>
      <c r="U78" s="50">
        <v>32712.014497720837</v>
      </c>
      <c r="V78" s="50">
        <v>35763.086625440832</v>
      </c>
      <c r="W78" s="50">
        <v>34870.181866760839</v>
      </c>
      <c r="X78" s="50">
        <v>36328.120188660832</v>
      </c>
      <c r="Y78" s="50">
        <v>31172.06958250083</v>
      </c>
      <c r="Z78" s="50">
        <v>29358.57553184083</v>
      </c>
      <c r="AA78" s="50">
        <v>48924.310185460825</v>
      </c>
      <c r="AB78" s="50">
        <v>428837.08891121001</v>
      </c>
      <c r="AC78" s="50">
        <v>62371.431509294671</v>
      </c>
      <c r="AD78" s="50">
        <v>42768.276055214665</v>
      </c>
      <c r="AE78" s="50">
        <v>50128.623479663656</v>
      </c>
      <c r="AF78" s="50">
        <v>40014.414521687999</v>
      </c>
      <c r="AG78" s="50">
        <v>39018.546160557999</v>
      </c>
      <c r="AH78" s="50">
        <v>45406.155491318001</v>
      </c>
      <c r="AI78" s="50">
        <v>44271.832776637995</v>
      </c>
      <c r="AJ78" s="50">
        <v>40578.400618888001</v>
      </c>
      <c r="AK78" s="50">
        <v>44817.317142646039</v>
      </c>
      <c r="AL78" s="50">
        <v>45607.684768893261</v>
      </c>
      <c r="AM78" s="50">
        <v>46062.654135072124</v>
      </c>
      <c r="AN78" s="50">
        <v>61932.217637835594</v>
      </c>
      <c r="AO78" s="50">
        <v>562977.55429771007</v>
      </c>
      <c r="AP78" s="50">
        <v>68219.203136596334</v>
      </c>
      <c r="AQ78" s="50">
        <v>50647.789641676325</v>
      </c>
      <c r="AR78" s="50">
        <v>57391.960072296322</v>
      </c>
      <c r="AS78" s="50">
        <v>45185.784119089651</v>
      </c>
      <c r="AT78" s="50">
        <v>46955.367215734026</v>
      </c>
      <c r="AU78" s="50">
        <v>47371.011670800835</v>
      </c>
      <c r="AV78" s="50">
        <v>48137.914824440828</v>
      </c>
      <c r="AW78" s="50">
        <v>42668.947718610827</v>
      </c>
      <c r="AX78" s="50">
        <v>49950.72322616083</v>
      </c>
      <c r="AY78" s="50">
        <v>32767.30547975417</v>
      </c>
      <c r="AZ78" s="50">
        <v>47159.252029354167</v>
      </c>
      <c r="BA78" s="50">
        <v>55235.821914906672</v>
      </c>
      <c r="BB78" s="50">
        <v>591691.08104723098</v>
      </c>
      <c r="BC78" s="50">
        <v>75978.473865504988</v>
      </c>
      <c r="BD78" s="50">
        <v>52002.666679815004</v>
      </c>
      <c r="BE78" s="50">
        <v>59120.871392745001</v>
      </c>
      <c r="BF78" s="50">
        <v>51876.889913451669</v>
      </c>
      <c r="BG78" s="50">
        <v>46206.33637072167</v>
      </c>
      <c r="BH78" s="50">
        <v>52074.864174851667</v>
      </c>
      <c r="BI78" s="50">
        <v>50199.027162388331</v>
      </c>
      <c r="BJ78" s="50">
        <v>37419.708811298333</v>
      </c>
      <c r="BK78" s="50">
        <v>54209.18517749833</v>
      </c>
      <c r="BL78" s="50">
        <v>52736.295462855</v>
      </c>
      <c r="BM78" s="50">
        <v>52589.864579784997</v>
      </c>
      <c r="BN78" s="50">
        <v>67050.721666074998</v>
      </c>
      <c r="BO78" s="50">
        <v>651464.90525699011</v>
      </c>
      <c r="BP78" s="50">
        <v>79804.352287048794</v>
      </c>
      <c r="BQ78" s="50">
        <v>51980.763624118787</v>
      </c>
      <c r="BR78" s="50">
        <v>56412.798089958786</v>
      </c>
      <c r="BS78" s="50">
        <v>57950.901392808788</v>
      </c>
      <c r="BT78" s="50">
        <v>53081.590032898785</v>
      </c>
      <c r="BU78" s="50">
        <v>53486.445226308788</v>
      </c>
      <c r="BV78" s="50">
        <v>57051.687102623786</v>
      </c>
      <c r="BW78" s="50">
        <v>51139.683542033788</v>
      </c>
      <c r="BX78" s="50">
        <v>56320.652076623781</v>
      </c>
      <c r="BY78" s="50">
        <v>51642.060045830753</v>
      </c>
      <c r="BZ78" s="50">
        <v>51879.65756409712</v>
      </c>
      <c r="CA78" s="50">
        <v>60027.204339478027</v>
      </c>
      <c r="CB78" s="50">
        <v>680777.7953238301</v>
      </c>
      <c r="CD78" s="46"/>
      <c r="CE78" s="47"/>
    </row>
    <row r="79" spans="1:83" x14ac:dyDescent="0.2">
      <c r="A79" s="10" t="s">
        <v>133</v>
      </c>
      <c r="B79" s="11" t="s">
        <v>134</v>
      </c>
      <c r="C79" s="50">
        <v>7638.3407046968969</v>
      </c>
      <c r="D79" s="50">
        <v>2625.9192514679003</v>
      </c>
      <c r="E79" s="50">
        <v>4574.1362436352001</v>
      </c>
      <c r="F79" s="50">
        <v>6633.2657875959239</v>
      </c>
      <c r="G79" s="50">
        <v>7701.3098987227895</v>
      </c>
      <c r="H79" s="50">
        <v>5845.5735175712862</v>
      </c>
      <c r="I79" s="50">
        <v>4967.7926693263262</v>
      </c>
      <c r="J79" s="50">
        <v>2593.1915278904066</v>
      </c>
      <c r="K79" s="50">
        <v>5880.6779136732666</v>
      </c>
      <c r="L79" s="50">
        <v>4807.882414921537</v>
      </c>
      <c r="M79" s="50">
        <v>2338.0289420173567</v>
      </c>
      <c r="N79" s="50">
        <v>3545.3987438311078</v>
      </c>
      <c r="O79" s="50">
        <v>59151.51761535</v>
      </c>
      <c r="P79" s="50">
        <v>5889.5491390400002</v>
      </c>
      <c r="Q79" s="50">
        <v>5810.1334354500004</v>
      </c>
      <c r="R79" s="50">
        <v>5813.7502274600001</v>
      </c>
      <c r="S79" s="50">
        <v>4504.2533475533301</v>
      </c>
      <c r="T79" s="50">
        <v>6025.87607412333</v>
      </c>
      <c r="U79" s="50">
        <v>6283.2041005233341</v>
      </c>
      <c r="V79" s="50">
        <v>5331.3313748999999</v>
      </c>
      <c r="W79" s="50">
        <v>3214.4736119200002</v>
      </c>
      <c r="X79" s="50">
        <v>7549.7953807800004</v>
      </c>
      <c r="Y79" s="50">
        <v>5718.0775187200006</v>
      </c>
      <c r="Z79" s="50">
        <v>3867.3026417399997</v>
      </c>
      <c r="AA79" s="50">
        <v>6542.3682999699995</v>
      </c>
      <c r="AB79" s="50">
        <v>66550.115152179991</v>
      </c>
      <c r="AC79" s="50">
        <v>11256.281487296668</v>
      </c>
      <c r="AD79" s="50">
        <v>4725.9182218466676</v>
      </c>
      <c r="AE79" s="50">
        <v>6827.7542850266709</v>
      </c>
      <c r="AF79" s="50">
        <v>9751.899280173333</v>
      </c>
      <c r="AG79" s="50">
        <v>8585.3710213433296</v>
      </c>
      <c r="AH79" s="50">
        <v>7533.5943785233303</v>
      </c>
      <c r="AI79" s="50">
        <v>6527.2646794166703</v>
      </c>
      <c r="AJ79" s="50">
        <v>11278.821806816666</v>
      </c>
      <c r="AK79" s="50">
        <v>8310.070107066671</v>
      </c>
      <c r="AL79" s="50">
        <v>7948.7700583599999</v>
      </c>
      <c r="AM79" s="50">
        <v>5109.7131093400003</v>
      </c>
      <c r="AN79" s="50">
        <v>6355.5174006800007</v>
      </c>
      <c r="AO79" s="50">
        <v>94210.975835890014</v>
      </c>
      <c r="AP79" s="50">
        <v>14336.231366666665</v>
      </c>
      <c r="AQ79" s="50">
        <v>6433.5693495266669</v>
      </c>
      <c r="AR79" s="50">
        <v>7144.8496694466694</v>
      </c>
      <c r="AS79" s="50">
        <v>8088.79926210333</v>
      </c>
      <c r="AT79" s="50">
        <v>8031.6276994833333</v>
      </c>
      <c r="AU79" s="50">
        <v>10001.764507443331</v>
      </c>
      <c r="AV79" s="50">
        <v>7264.0794337566704</v>
      </c>
      <c r="AW79" s="50">
        <v>4961.5155015666696</v>
      </c>
      <c r="AX79" s="50">
        <v>9487.4936571766702</v>
      </c>
      <c r="AY79" s="50">
        <v>7861.988917106667</v>
      </c>
      <c r="AZ79" s="50">
        <v>6061.6006214966665</v>
      </c>
      <c r="BA79" s="50">
        <v>8230.8335265266705</v>
      </c>
      <c r="BB79" s="50">
        <v>97904.353511800029</v>
      </c>
      <c r="BC79" s="50">
        <v>15672.016121239998</v>
      </c>
      <c r="BD79" s="50">
        <v>6657.0494186599999</v>
      </c>
      <c r="BE79" s="50">
        <v>7270.4680309200003</v>
      </c>
      <c r="BF79" s="50">
        <v>8264.0896250599999</v>
      </c>
      <c r="BG79" s="50">
        <v>9647.8135366700008</v>
      </c>
      <c r="BH79" s="50">
        <v>7804.2770508399999</v>
      </c>
      <c r="BI79" s="50">
        <v>8013.0191531533346</v>
      </c>
      <c r="BJ79" s="50">
        <v>6018.2429341933293</v>
      </c>
      <c r="BK79" s="50">
        <v>8118.9297581633327</v>
      </c>
      <c r="BL79" s="50">
        <v>9407.8637855766701</v>
      </c>
      <c r="BM79" s="50">
        <v>6477.6802357066699</v>
      </c>
      <c r="BN79" s="50">
        <v>9348.7971162166687</v>
      </c>
      <c r="BO79" s="50">
        <v>102700.2467664</v>
      </c>
      <c r="BP79" s="50">
        <v>18216.451133743365</v>
      </c>
      <c r="BQ79" s="50">
        <v>5899.8113804733366</v>
      </c>
      <c r="BR79" s="50">
        <v>7182.1978927433347</v>
      </c>
      <c r="BS79" s="50">
        <v>11039.221878253333</v>
      </c>
      <c r="BT79" s="50">
        <v>10458.129907613333</v>
      </c>
      <c r="BU79" s="50">
        <v>8506.3783661033322</v>
      </c>
      <c r="BV79" s="50">
        <v>8971.7250488233349</v>
      </c>
      <c r="BW79" s="50">
        <v>6937.1961597333366</v>
      </c>
      <c r="BX79" s="50">
        <v>8453.2342296233364</v>
      </c>
      <c r="BY79" s="50">
        <v>8638.0327724299968</v>
      </c>
      <c r="BZ79" s="50">
        <v>6019.1995911999966</v>
      </c>
      <c r="CA79" s="50">
        <v>8664.8477091499972</v>
      </c>
      <c r="CB79" s="50">
        <v>108986.42606989003</v>
      </c>
      <c r="CD79" s="46"/>
      <c r="CE79" s="47"/>
    </row>
    <row r="80" spans="1:83" x14ac:dyDescent="0.2">
      <c r="A80" s="10" t="s">
        <v>135</v>
      </c>
      <c r="B80" s="11" t="s">
        <v>136</v>
      </c>
      <c r="C80" s="50" t="s">
        <v>312</v>
      </c>
      <c r="D80" s="50" t="s">
        <v>312</v>
      </c>
      <c r="E80" s="50" t="s">
        <v>312</v>
      </c>
      <c r="F80" s="50" t="s">
        <v>312</v>
      </c>
      <c r="G80" s="50" t="s">
        <v>312</v>
      </c>
      <c r="H80" s="50" t="s">
        <v>312</v>
      </c>
      <c r="I80" s="50" t="s">
        <v>312</v>
      </c>
      <c r="J80" s="50" t="s">
        <v>312</v>
      </c>
      <c r="K80" s="50" t="s">
        <v>312</v>
      </c>
      <c r="L80" s="50" t="s">
        <v>312</v>
      </c>
      <c r="M80" s="50" t="s">
        <v>312</v>
      </c>
      <c r="N80" s="50" t="s">
        <v>312</v>
      </c>
      <c r="O80" s="50" t="s">
        <v>312</v>
      </c>
      <c r="P80" s="50" t="s">
        <v>312</v>
      </c>
      <c r="Q80" s="50" t="s">
        <v>312</v>
      </c>
      <c r="R80" s="50" t="s">
        <v>312</v>
      </c>
      <c r="S80" s="50" t="s">
        <v>312</v>
      </c>
      <c r="T80" s="50" t="s">
        <v>312</v>
      </c>
      <c r="U80" s="50" t="s">
        <v>312</v>
      </c>
      <c r="V80" s="50" t="s">
        <v>312</v>
      </c>
      <c r="W80" s="50" t="s">
        <v>312</v>
      </c>
      <c r="X80" s="50" t="s">
        <v>312</v>
      </c>
      <c r="Y80" s="50" t="s">
        <v>312</v>
      </c>
      <c r="Z80" s="50" t="s">
        <v>312</v>
      </c>
      <c r="AA80" s="50" t="s">
        <v>312</v>
      </c>
      <c r="AB80" s="50" t="s">
        <v>312</v>
      </c>
      <c r="AC80" s="50" t="s">
        <v>312</v>
      </c>
      <c r="AD80" s="50" t="s">
        <v>312</v>
      </c>
      <c r="AE80" s="50" t="s">
        <v>312</v>
      </c>
      <c r="AF80" s="50" t="s">
        <v>312</v>
      </c>
      <c r="AG80" s="50" t="s">
        <v>312</v>
      </c>
      <c r="AH80" s="50" t="s">
        <v>312</v>
      </c>
      <c r="AI80" s="50" t="s">
        <v>312</v>
      </c>
      <c r="AJ80" s="50" t="s">
        <v>312</v>
      </c>
      <c r="AK80" s="50" t="s">
        <v>312</v>
      </c>
      <c r="AL80" s="50" t="s">
        <v>312</v>
      </c>
      <c r="AM80" s="50" t="s">
        <v>312</v>
      </c>
      <c r="AN80" s="50" t="s">
        <v>312</v>
      </c>
      <c r="AO80" s="50" t="s">
        <v>312</v>
      </c>
      <c r="AP80" s="50" t="s">
        <v>312</v>
      </c>
      <c r="AQ80" s="50" t="s">
        <v>312</v>
      </c>
      <c r="AR80" s="50" t="s">
        <v>312</v>
      </c>
      <c r="AS80" s="50" t="s">
        <v>312</v>
      </c>
      <c r="AT80" s="50" t="s">
        <v>312</v>
      </c>
      <c r="AU80" s="50" t="s">
        <v>312</v>
      </c>
      <c r="AV80" s="50" t="s">
        <v>312</v>
      </c>
      <c r="AW80" s="50" t="s">
        <v>312</v>
      </c>
      <c r="AX80" s="50" t="s">
        <v>312</v>
      </c>
      <c r="AY80" s="50" t="s">
        <v>312</v>
      </c>
      <c r="AZ80" s="50" t="s">
        <v>312</v>
      </c>
      <c r="BA80" s="50" t="s">
        <v>312</v>
      </c>
      <c r="BB80" s="50" t="s">
        <v>312</v>
      </c>
      <c r="BC80" s="50" t="s">
        <v>312</v>
      </c>
      <c r="BD80" s="50" t="s">
        <v>312</v>
      </c>
      <c r="BE80" s="50" t="s">
        <v>312</v>
      </c>
      <c r="BF80" s="50" t="s">
        <v>312</v>
      </c>
      <c r="BG80" s="50" t="s">
        <v>312</v>
      </c>
      <c r="BH80" s="50" t="s">
        <v>312</v>
      </c>
      <c r="BI80" s="50" t="s">
        <v>312</v>
      </c>
      <c r="BJ80" s="50" t="s">
        <v>312</v>
      </c>
      <c r="BK80" s="50" t="s">
        <v>312</v>
      </c>
      <c r="BL80" s="50" t="s">
        <v>312</v>
      </c>
      <c r="BM80" s="50" t="s">
        <v>312</v>
      </c>
      <c r="BN80" s="50" t="s">
        <v>312</v>
      </c>
      <c r="BO80" s="50" t="s">
        <v>312</v>
      </c>
      <c r="BP80" s="50" t="s">
        <v>312</v>
      </c>
      <c r="BQ80" s="50" t="s">
        <v>312</v>
      </c>
      <c r="BR80" s="50" t="s">
        <v>312</v>
      </c>
      <c r="BS80" s="50" t="s">
        <v>312</v>
      </c>
      <c r="BT80" s="50" t="s">
        <v>312</v>
      </c>
      <c r="BU80" s="50" t="s">
        <v>312</v>
      </c>
      <c r="BV80" s="50" t="s">
        <v>312</v>
      </c>
      <c r="BW80" s="50" t="s">
        <v>312</v>
      </c>
      <c r="BX80" s="50" t="s">
        <v>312</v>
      </c>
      <c r="BY80" s="50" t="s">
        <v>312</v>
      </c>
      <c r="BZ80" s="50" t="s">
        <v>312</v>
      </c>
      <c r="CA80" s="50" t="s">
        <v>312</v>
      </c>
      <c r="CB80" s="50" t="s">
        <v>312</v>
      </c>
      <c r="CD80" s="46"/>
      <c r="CE80" s="47"/>
    </row>
    <row r="81" spans="1:83" x14ac:dyDescent="0.2">
      <c r="A81" s="10" t="s">
        <v>137</v>
      </c>
      <c r="B81" s="11" t="s">
        <v>138</v>
      </c>
      <c r="C81" s="50" t="s">
        <v>312</v>
      </c>
      <c r="D81" s="50" t="s">
        <v>312</v>
      </c>
      <c r="E81" s="50" t="s">
        <v>312</v>
      </c>
      <c r="F81" s="50" t="s">
        <v>312</v>
      </c>
      <c r="G81" s="50" t="s">
        <v>312</v>
      </c>
      <c r="H81" s="50" t="s">
        <v>312</v>
      </c>
      <c r="I81" s="50" t="s">
        <v>312</v>
      </c>
      <c r="J81" s="50" t="s">
        <v>312</v>
      </c>
      <c r="K81" s="50" t="s">
        <v>312</v>
      </c>
      <c r="L81" s="50" t="s">
        <v>312</v>
      </c>
      <c r="M81" s="50" t="s">
        <v>312</v>
      </c>
      <c r="N81" s="50" t="s">
        <v>312</v>
      </c>
      <c r="O81" s="50" t="s">
        <v>312</v>
      </c>
      <c r="P81" s="50" t="s">
        <v>312</v>
      </c>
      <c r="Q81" s="50" t="s">
        <v>312</v>
      </c>
      <c r="R81" s="50" t="s">
        <v>312</v>
      </c>
      <c r="S81" s="50" t="s">
        <v>312</v>
      </c>
      <c r="T81" s="50" t="s">
        <v>312</v>
      </c>
      <c r="U81" s="50" t="s">
        <v>312</v>
      </c>
      <c r="V81" s="50" t="s">
        <v>312</v>
      </c>
      <c r="W81" s="50" t="s">
        <v>312</v>
      </c>
      <c r="X81" s="50" t="s">
        <v>312</v>
      </c>
      <c r="Y81" s="50" t="s">
        <v>312</v>
      </c>
      <c r="Z81" s="50" t="s">
        <v>312</v>
      </c>
      <c r="AA81" s="50" t="s">
        <v>312</v>
      </c>
      <c r="AB81" s="50" t="s">
        <v>312</v>
      </c>
      <c r="AC81" s="50" t="s">
        <v>312</v>
      </c>
      <c r="AD81" s="50" t="s">
        <v>312</v>
      </c>
      <c r="AE81" s="50" t="s">
        <v>312</v>
      </c>
      <c r="AF81" s="50" t="s">
        <v>312</v>
      </c>
      <c r="AG81" s="50" t="s">
        <v>312</v>
      </c>
      <c r="AH81" s="50" t="s">
        <v>312</v>
      </c>
      <c r="AI81" s="50" t="s">
        <v>312</v>
      </c>
      <c r="AJ81" s="50" t="s">
        <v>312</v>
      </c>
      <c r="AK81" s="50" t="s">
        <v>312</v>
      </c>
      <c r="AL81" s="50" t="s">
        <v>312</v>
      </c>
      <c r="AM81" s="50" t="s">
        <v>312</v>
      </c>
      <c r="AN81" s="50" t="s">
        <v>312</v>
      </c>
      <c r="AO81" s="50" t="s">
        <v>312</v>
      </c>
      <c r="AP81" s="50" t="s">
        <v>312</v>
      </c>
      <c r="AQ81" s="50" t="s">
        <v>312</v>
      </c>
      <c r="AR81" s="50" t="s">
        <v>312</v>
      </c>
      <c r="AS81" s="50" t="s">
        <v>312</v>
      </c>
      <c r="AT81" s="50" t="s">
        <v>312</v>
      </c>
      <c r="AU81" s="50" t="s">
        <v>312</v>
      </c>
      <c r="AV81" s="50" t="s">
        <v>312</v>
      </c>
      <c r="AW81" s="50" t="s">
        <v>312</v>
      </c>
      <c r="AX81" s="50" t="s">
        <v>312</v>
      </c>
      <c r="AY81" s="50" t="s">
        <v>312</v>
      </c>
      <c r="AZ81" s="50" t="s">
        <v>312</v>
      </c>
      <c r="BA81" s="50" t="s">
        <v>312</v>
      </c>
      <c r="BB81" s="50" t="s">
        <v>312</v>
      </c>
      <c r="BC81" s="50" t="s">
        <v>312</v>
      </c>
      <c r="BD81" s="50" t="s">
        <v>312</v>
      </c>
      <c r="BE81" s="50" t="s">
        <v>312</v>
      </c>
      <c r="BF81" s="50" t="s">
        <v>312</v>
      </c>
      <c r="BG81" s="50" t="s">
        <v>312</v>
      </c>
      <c r="BH81" s="50" t="s">
        <v>312</v>
      </c>
      <c r="BI81" s="50" t="s">
        <v>312</v>
      </c>
      <c r="BJ81" s="50" t="s">
        <v>312</v>
      </c>
      <c r="BK81" s="50" t="s">
        <v>312</v>
      </c>
      <c r="BL81" s="50" t="s">
        <v>312</v>
      </c>
      <c r="BM81" s="50" t="s">
        <v>312</v>
      </c>
      <c r="BN81" s="50" t="s">
        <v>312</v>
      </c>
      <c r="BO81" s="50" t="s">
        <v>312</v>
      </c>
      <c r="BP81" s="50" t="s">
        <v>312</v>
      </c>
      <c r="BQ81" s="50" t="s">
        <v>312</v>
      </c>
      <c r="BR81" s="50" t="s">
        <v>312</v>
      </c>
      <c r="BS81" s="50" t="s">
        <v>312</v>
      </c>
      <c r="BT81" s="50" t="s">
        <v>312</v>
      </c>
      <c r="BU81" s="50" t="s">
        <v>312</v>
      </c>
      <c r="BV81" s="50" t="s">
        <v>312</v>
      </c>
      <c r="BW81" s="50" t="s">
        <v>312</v>
      </c>
      <c r="BX81" s="50" t="s">
        <v>312</v>
      </c>
      <c r="BY81" s="50" t="s">
        <v>312</v>
      </c>
      <c r="BZ81" s="50" t="s">
        <v>312</v>
      </c>
      <c r="CA81" s="50" t="s">
        <v>312</v>
      </c>
      <c r="CB81" s="50" t="s">
        <v>312</v>
      </c>
      <c r="CD81" s="46"/>
      <c r="CE81" s="47"/>
    </row>
    <row r="82" spans="1:83" x14ac:dyDescent="0.2">
      <c r="A82" s="8" t="s">
        <v>139</v>
      </c>
      <c r="B82" s="9" t="s">
        <v>140</v>
      </c>
      <c r="C82" s="50">
        <v>2632.1588965167471</v>
      </c>
      <c r="D82" s="50">
        <v>4270.3392815354609</v>
      </c>
      <c r="E82" s="50">
        <v>3393.5506351402928</v>
      </c>
      <c r="F82" s="50">
        <v>3490.3366329116652</v>
      </c>
      <c r="G82" s="50">
        <v>4394.0990381442052</v>
      </c>
      <c r="H82" s="50">
        <v>2108.92616243663</v>
      </c>
      <c r="I82" s="50">
        <v>3399.5382669104542</v>
      </c>
      <c r="J82" s="50">
        <v>3369.2246488703581</v>
      </c>
      <c r="K82" s="50">
        <v>2858.0575419916872</v>
      </c>
      <c r="L82" s="50">
        <v>3946.1796500789433</v>
      </c>
      <c r="M82" s="50">
        <v>3069.2450985782307</v>
      </c>
      <c r="N82" s="50">
        <v>3599.1486065553263</v>
      </c>
      <c r="O82" s="50">
        <v>40530.804459669998</v>
      </c>
      <c r="P82" s="50">
        <v>8132.2127489858822</v>
      </c>
      <c r="Q82" s="50">
        <v>1871.5990038775954</v>
      </c>
      <c r="R82" s="50">
        <v>1718.6959995607554</v>
      </c>
      <c r="S82" s="50">
        <v>2627.9328663477995</v>
      </c>
      <c r="T82" s="50">
        <v>3566.0444181901335</v>
      </c>
      <c r="U82" s="50">
        <v>5498.6389390403674</v>
      </c>
      <c r="V82" s="50">
        <v>10427.517585759033</v>
      </c>
      <c r="W82" s="50">
        <v>18716.279684577461</v>
      </c>
      <c r="X82" s="50">
        <v>2966.8465352276153</v>
      </c>
      <c r="Y82" s="50">
        <v>1884.3552386936908</v>
      </c>
      <c r="Z82" s="50">
        <v>1238.3872576099088</v>
      </c>
      <c r="AA82" s="50">
        <v>6032.4717988897555</v>
      </c>
      <c r="AB82" s="50">
        <v>64680.982076760003</v>
      </c>
      <c r="AC82" s="50">
        <v>5836.2195474866003</v>
      </c>
      <c r="AD82" s="50">
        <v>3627.6348393327135</v>
      </c>
      <c r="AE82" s="50">
        <v>4269.1076804825298</v>
      </c>
      <c r="AF82" s="50">
        <v>4351.8549495267143</v>
      </c>
      <c r="AG82" s="50">
        <v>4461.7397996717655</v>
      </c>
      <c r="AH82" s="50">
        <v>5950.7260898537279</v>
      </c>
      <c r="AI82" s="50">
        <v>4472.5805435594939</v>
      </c>
      <c r="AJ82" s="50">
        <v>3885.3609311946366</v>
      </c>
      <c r="AK82" s="50">
        <v>4711.25174926826</v>
      </c>
      <c r="AL82" s="50">
        <v>4245.4011388265599</v>
      </c>
      <c r="AM82" s="50">
        <v>6756.2005476859767</v>
      </c>
      <c r="AN82" s="50">
        <v>6080.3109185910207</v>
      </c>
      <c r="AO82" s="50">
        <v>58648.388735479995</v>
      </c>
      <c r="AP82" s="50">
        <v>35719.968243669995</v>
      </c>
      <c r="AQ82" s="50">
        <v>5984.602119860001</v>
      </c>
      <c r="AR82" s="50">
        <v>5463.1632868599991</v>
      </c>
      <c r="AS82" s="50">
        <v>13195.885724413332</v>
      </c>
      <c r="AT82" s="50">
        <v>7999.053858753332</v>
      </c>
      <c r="AU82" s="50">
        <v>3777.2010566633326</v>
      </c>
      <c r="AV82" s="50">
        <v>7685.0627669766654</v>
      </c>
      <c r="AW82" s="50">
        <v>7430.9322461166666</v>
      </c>
      <c r="AX82" s="50">
        <v>7159.9940362466668</v>
      </c>
      <c r="AY82" s="50">
        <v>8901.7552807866668</v>
      </c>
      <c r="AZ82" s="50">
        <v>26387.622728926664</v>
      </c>
      <c r="BA82" s="50">
        <v>11280.136775596668</v>
      </c>
      <c r="BB82" s="50">
        <v>140985.37807917999</v>
      </c>
      <c r="BC82" s="50">
        <v>13394.537562721915</v>
      </c>
      <c r="BD82" s="50">
        <v>9840.3589506956178</v>
      </c>
      <c r="BE82" s="50">
        <v>7902.4021478174936</v>
      </c>
      <c r="BF82" s="50">
        <v>7214.3564985996572</v>
      </c>
      <c r="BG82" s="50">
        <v>5351.7829100126601</v>
      </c>
      <c r="BH82" s="50">
        <v>8719.540911270873</v>
      </c>
      <c r="BI82" s="50">
        <v>7164.3364153392331</v>
      </c>
      <c r="BJ82" s="50">
        <v>5996.8378437770407</v>
      </c>
      <c r="BK82" s="50">
        <v>7010.6536454035322</v>
      </c>
      <c r="BL82" s="50">
        <v>6319.0720911134695</v>
      </c>
      <c r="BM82" s="50">
        <v>6348.2267476105771</v>
      </c>
      <c r="BN82" s="50">
        <v>8644.2056775179299</v>
      </c>
      <c r="BO82" s="50">
        <v>93906.311401879997</v>
      </c>
      <c r="BP82" s="50">
        <v>8855.9065590541668</v>
      </c>
      <c r="BQ82" s="50">
        <v>6158.5398226241668</v>
      </c>
      <c r="BR82" s="50">
        <v>6537.3905061941678</v>
      </c>
      <c r="BS82" s="50">
        <v>8959.4903078408333</v>
      </c>
      <c r="BT82" s="50">
        <v>9919.4390606208344</v>
      </c>
      <c r="BU82" s="50">
        <v>16425.180419760833</v>
      </c>
      <c r="BV82" s="50">
        <v>7327.1662177808339</v>
      </c>
      <c r="BW82" s="50">
        <v>6652.6796108408334</v>
      </c>
      <c r="BX82" s="50">
        <v>7553.2315418408343</v>
      </c>
      <c r="BY82" s="50">
        <v>8206.2918267708319</v>
      </c>
      <c r="BZ82" s="50">
        <v>7565.014852540834</v>
      </c>
      <c r="CA82" s="50">
        <v>8774.8548682908331</v>
      </c>
      <c r="CB82" s="50">
        <v>102935.18559415999</v>
      </c>
      <c r="CD82" s="46"/>
      <c r="CE82" s="47"/>
    </row>
    <row r="83" spans="1:83" x14ac:dyDescent="0.2">
      <c r="A83" s="8" t="s">
        <v>141</v>
      </c>
      <c r="B83" s="9" t="s">
        <v>142</v>
      </c>
      <c r="C83" s="50">
        <v>59692.798722823507</v>
      </c>
      <c r="D83" s="50">
        <v>28902.396177353883</v>
      </c>
      <c r="E83" s="50">
        <v>74419.020651358864</v>
      </c>
      <c r="F83" s="50">
        <v>67057.024654942361</v>
      </c>
      <c r="G83" s="50">
        <v>26187.518133332756</v>
      </c>
      <c r="H83" s="50">
        <v>52806.999588437939</v>
      </c>
      <c r="I83" s="50">
        <v>26507.346541276893</v>
      </c>
      <c r="J83" s="50">
        <v>33574.802753299664</v>
      </c>
      <c r="K83" s="50">
        <v>22837.29488004377</v>
      </c>
      <c r="L83" s="50">
        <v>38875.785087432363</v>
      </c>
      <c r="M83" s="50">
        <v>31989.845733439153</v>
      </c>
      <c r="N83" s="50">
        <v>52803.577073963286</v>
      </c>
      <c r="O83" s="50">
        <v>515654.41121532436</v>
      </c>
      <c r="P83" s="50">
        <v>60172.559778602081</v>
      </c>
      <c r="Q83" s="50">
        <v>56005.325087864927</v>
      </c>
      <c r="R83" s="50">
        <v>53224.585275507256</v>
      </c>
      <c r="S83" s="50">
        <v>39536.776181672227</v>
      </c>
      <c r="T83" s="50">
        <v>64513.449491198982</v>
      </c>
      <c r="U83" s="50">
        <v>35417.163111062626</v>
      </c>
      <c r="V83" s="50">
        <v>41621.744853281147</v>
      </c>
      <c r="W83" s="50">
        <v>33697.060751130797</v>
      </c>
      <c r="X83" s="50">
        <v>37325.20538748533</v>
      </c>
      <c r="Y83" s="50">
        <v>35179.553138499155</v>
      </c>
      <c r="Z83" s="50">
        <v>27491.804898628227</v>
      </c>
      <c r="AA83" s="50">
        <v>27809.869641926507</v>
      </c>
      <c r="AB83" s="50">
        <v>511995.1003286693</v>
      </c>
      <c r="AC83" s="50">
        <v>31171.197772152584</v>
      </c>
      <c r="AD83" s="50">
        <v>15362.28614447431</v>
      </c>
      <c r="AE83" s="50">
        <v>59307.384736463551</v>
      </c>
      <c r="AF83" s="50">
        <v>37318.015487072305</v>
      </c>
      <c r="AG83" s="50">
        <v>23978.032551005796</v>
      </c>
      <c r="AH83" s="50">
        <v>14811.238777151546</v>
      </c>
      <c r="AI83" s="50">
        <v>19735.902774912007</v>
      </c>
      <c r="AJ83" s="50">
        <v>21892.854914912128</v>
      </c>
      <c r="AK83" s="50">
        <v>17421.435441333291</v>
      </c>
      <c r="AL83" s="50">
        <v>30274.859287142986</v>
      </c>
      <c r="AM83" s="50">
        <v>12874.871336631821</v>
      </c>
      <c r="AN83" s="50">
        <v>36367.37572380776</v>
      </c>
      <c r="AO83" s="50">
        <v>320515.45494705997</v>
      </c>
      <c r="AP83" s="50">
        <v>20066.261022678089</v>
      </c>
      <c r="AQ83" s="50">
        <v>34348.091164866644</v>
      </c>
      <c r="AR83" s="50">
        <v>92603.644198461247</v>
      </c>
      <c r="AS83" s="50">
        <v>54614.908332703533</v>
      </c>
      <c r="AT83" s="50">
        <v>67647.327190050419</v>
      </c>
      <c r="AU83" s="50">
        <v>28675.700714936243</v>
      </c>
      <c r="AV83" s="50">
        <v>14609.546897987069</v>
      </c>
      <c r="AW83" s="50">
        <v>11119.808143741297</v>
      </c>
      <c r="AX83" s="50">
        <v>13306.258774167154</v>
      </c>
      <c r="AY83" s="50">
        <v>11611.931170233811</v>
      </c>
      <c r="AZ83" s="50">
        <v>16256.651073219771</v>
      </c>
      <c r="BA83" s="50">
        <v>21795.687415674238</v>
      </c>
      <c r="BB83" s="50">
        <v>386655.81617314997</v>
      </c>
      <c r="BC83" s="50">
        <v>24910.416753214151</v>
      </c>
      <c r="BD83" s="50">
        <v>66245.042112928466</v>
      </c>
      <c r="BE83" s="50">
        <v>42617.823926243014</v>
      </c>
      <c r="BF83" s="50">
        <v>150676.40408903366</v>
      </c>
      <c r="BG83" s="50">
        <v>25403.28571715768</v>
      </c>
      <c r="BH83" s="50">
        <v>36508.889750475631</v>
      </c>
      <c r="BI83" s="50">
        <v>12961.946508557807</v>
      </c>
      <c r="BJ83" s="50">
        <v>23994.93476775907</v>
      </c>
      <c r="BK83" s="50">
        <v>183032.4327279607</v>
      </c>
      <c r="BL83" s="50">
        <v>21752.726445901015</v>
      </c>
      <c r="BM83" s="50">
        <v>34630.338000915384</v>
      </c>
      <c r="BN83" s="50">
        <v>31569.969254923526</v>
      </c>
      <c r="BO83" s="50">
        <v>654304.21005507023</v>
      </c>
      <c r="BP83" s="50">
        <v>22370.325485816789</v>
      </c>
      <c r="BQ83" s="50">
        <v>29348.958140631414</v>
      </c>
      <c r="BR83" s="50">
        <v>34571.16215606482</v>
      </c>
      <c r="BS83" s="50">
        <v>65098.846175169128</v>
      </c>
      <c r="BT83" s="50">
        <v>25202.986520519735</v>
      </c>
      <c r="BU83" s="50">
        <v>60264.985887920164</v>
      </c>
      <c r="BV83" s="50">
        <v>20210.981436344315</v>
      </c>
      <c r="BW83" s="50">
        <v>17348.652229775322</v>
      </c>
      <c r="BX83" s="50">
        <v>19073.096683701315</v>
      </c>
      <c r="BY83" s="50">
        <v>51081.364030775803</v>
      </c>
      <c r="BZ83" s="50">
        <v>17864.028248464045</v>
      </c>
      <c r="CA83" s="50">
        <v>35366.358686544001</v>
      </c>
      <c r="CB83" s="50">
        <v>397801.74568172684</v>
      </c>
      <c r="CD83" s="46"/>
      <c r="CE83" s="47"/>
    </row>
    <row r="84" spans="1:83" x14ac:dyDescent="0.2">
      <c r="A84" s="10" t="s">
        <v>143</v>
      </c>
      <c r="B84" s="14" t="s">
        <v>97</v>
      </c>
      <c r="C84" s="50">
        <v>59690.056741472668</v>
      </c>
      <c r="D84" s="50">
        <v>28895.136398587867</v>
      </c>
      <c r="E84" s="50">
        <v>74400.189630832538</v>
      </c>
      <c r="F84" s="50">
        <v>67052.575678575828</v>
      </c>
      <c r="G84" s="50">
        <v>26183.53371762906</v>
      </c>
      <c r="H84" s="50">
        <v>52803.368782641555</v>
      </c>
      <c r="I84" s="50">
        <v>26503.259647764979</v>
      </c>
      <c r="J84" s="50">
        <v>33569.629759738084</v>
      </c>
      <c r="K84" s="50">
        <v>22832.848218733721</v>
      </c>
      <c r="L84" s="50">
        <v>38865.156273998633</v>
      </c>
      <c r="M84" s="50">
        <v>31983.464585866004</v>
      </c>
      <c r="N84" s="50">
        <v>52798.0771661935</v>
      </c>
      <c r="O84" s="50">
        <v>515577.29781965434</v>
      </c>
      <c r="P84" s="50">
        <v>60145.838776852914</v>
      </c>
      <c r="Q84" s="50">
        <v>55982.338741335763</v>
      </c>
      <c r="R84" s="50">
        <v>53201.617357648087</v>
      </c>
      <c r="S84" s="50">
        <v>39514.40053491306</v>
      </c>
      <c r="T84" s="50">
        <v>64491.134073339817</v>
      </c>
      <c r="U84" s="50">
        <v>35394.847693203461</v>
      </c>
      <c r="V84" s="50">
        <v>41512.788236601977</v>
      </c>
      <c r="W84" s="50">
        <v>33672.455333271631</v>
      </c>
      <c r="X84" s="50">
        <v>37300.564552426164</v>
      </c>
      <c r="Y84" s="50">
        <v>35119.072014036654</v>
      </c>
      <c r="Z84" s="50">
        <v>27404.169088435727</v>
      </c>
      <c r="AA84" s="50">
        <v>27749.418931734006</v>
      </c>
      <c r="AB84" s="50">
        <v>511488.64806560928</v>
      </c>
      <c r="AC84" s="50">
        <v>31134.573267922584</v>
      </c>
      <c r="AD84" s="50">
        <v>15311.397892710977</v>
      </c>
      <c r="AE84" s="50">
        <v>59283.352450003549</v>
      </c>
      <c r="AF84" s="50">
        <v>37297.897798537859</v>
      </c>
      <c r="AG84" s="50">
        <v>23977.079483228019</v>
      </c>
      <c r="AH84" s="50">
        <v>14791.365915677101</v>
      </c>
      <c r="AI84" s="50">
        <v>19722.956999007562</v>
      </c>
      <c r="AJ84" s="50">
        <v>21832.823493642129</v>
      </c>
      <c r="AK84" s="50">
        <v>17403.955403544402</v>
      </c>
      <c r="AL84" s="50">
        <v>30220.323983028542</v>
      </c>
      <c r="AM84" s="50">
        <v>12869.884814114042</v>
      </c>
      <c r="AN84" s="50">
        <v>36324.519147523315</v>
      </c>
      <c r="AO84" s="50">
        <v>320170.13064893999</v>
      </c>
      <c r="AP84" s="50">
        <v>19918.79032100035</v>
      </c>
      <c r="AQ84" s="50">
        <v>34267.850100191397</v>
      </c>
      <c r="AR84" s="50">
        <v>92521.308315434071</v>
      </c>
      <c r="AS84" s="50">
        <v>54490.060959093513</v>
      </c>
      <c r="AT84" s="50">
        <v>67546.9916066804</v>
      </c>
      <c r="AU84" s="50">
        <v>28550.756339943233</v>
      </c>
      <c r="AV84" s="50">
        <v>14531.886514964594</v>
      </c>
      <c r="AW84" s="50">
        <v>11056.344097572535</v>
      </c>
      <c r="AX84" s="50">
        <v>13246.495375399545</v>
      </c>
      <c r="AY84" s="50">
        <v>11585.854354649755</v>
      </c>
      <c r="AZ84" s="50">
        <v>16229.909238711378</v>
      </c>
      <c r="BA84" s="50">
        <v>21623.761735648761</v>
      </c>
      <c r="BB84" s="50">
        <v>385570.00903372001</v>
      </c>
      <c r="BC84" s="50">
        <v>24909.867312411698</v>
      </c>
      <c r="BD84" s="50">
        <v>66244.497375016013</v>
      </c>
      <c r="BE84" s="50">
        <v>42617.274485440561</v>
      </c>
      <c r="BF84" s="50">
        <v>150672.12339838198</v>
      </c>
      <c r="BG84" s="50">
        <v>25393.988445096009</v>
      </c>
      <c r="BH84" s="50">
        <v>36508.29060310396</v>
      </c>
      <c r="BI84" s="50">
        <v>12961.635231667808</v>
      </c>
      <c r="BJ84" s="50">
        <v>23816.410391619069</v>
      </c>
      <c r="BK84" s="50">
        <v>183032.08252695069</v>
      </c>
      <c r="BL84" s="50">
        <v>21749.244339108474</v>
      </c>
      <c r="BM84" s="50">
        <v>34571.547081942845</v>
      </c>
      <c r="BN84" s="50">
        <v>30812.208281280986</v>
      </c>
      <c r="BO84" s="50">
        <v>653289.16947202024</v>
      </c>
      <c r="BP84" s="50">
        <v>22356.939066700124</v>
      </c>
      <c r="BQ84" s="50">
        <v>29335.548589954746</v>
      </c>
      <c r="BR84" s="50">
        <v>34557.739599608154</v>
      </c>
      <c r="BS84" s="50">
        <v>65042.931583515798</v>
      </c>
      <c r="BT84" s="50">
        <v>25202.230745746401</v>
      </c>
      <c r="BU84" s="50">
        <v>60264.287942046831</v>
      </c>
      <c r="BV84" s="50">
        <v>20198.158455012646</v>
      </c>
      <c r="BW84" s="50">
        <v>17335.840094223655</v>
      </c>
      <c r="BX84" s="50">
        <v>19003.723128959649</v>
      </c>
      <c r="BY84" s="50">
        <v>50999.789086754135</v>
      </c>
      <c r="BZ84" s="50">
        <v>17861.728013422377</v>
      </c>
      <c r="CA84" s="50">
        <v>35102.455015642336</v>
      </c>
      <c r="CB84" s="50">
        <v>397261.37132158683</v>
      </c>
      <c r="CD84" s="46"/>
      <c r="CE84" s="47"/>
    </row>
    <row r="85" spans="1:83" x14ac:dyDescent="0.2">
      <c r="A85" s="10" t="s">
        <v>144</v>
      </c>
      <c r="B85" s="14" t="s">
        <v>99</v>
      </c>
      <c r="C85" s="50">
        <v>2.74198135083605</v>
      </c>
      <c r="D85" s="50">
        <v>7.2597787660169102</v>
      </c>
      <c r="E85" s="50">
        <v>18.8310205263254</v>
      </c>
      <c r="F85" s="50">
        <v>4.4489763665282789</v>
      </c>
      <c r="G85" s="50">
        <v>3.9844157036979402</v>
      </c>
      <c r="H85" s="50">
        <v>3.6308057963832998</v>
      </c>
      <c r="I85" s="50">
        <v>4.0868935119158003</v>
      </c>
      <c r="J85" s="50">
        <v>5.1729935615776519</v>
      </c>
      <c r="K85" s="50">
        <v>4.4466613100489401</v>
      </c>
      <c r="L85" s="50">
        <v>10.628813433731599</v>
      </c>
      <c r="M85" s="50">
        <v>6.3811475731490104</v>
      </c>
      <c r="N85" s="50">
        <v>5.4999077697891501</v>
      </c>
      <c r="O85" s="50">
        <v>77.113395670000017</v>
      </c>
      <c r="P85" s="50">
        <v>26.721001749166668</v>
      </c>
      <c r="Q85" s="50">
        <v>22.986346529166667</v>
      </c>
      <c r="R85" s="50">
        <v>22.967917859166668</v>
      </c>
      <c r="S85" s="50">
        <v>22.375646759166667</v>
      </c>
      <c r="T85" s="50">
        <v>22.315417859166669</v>
      </c>
      <c r="U85" s="50">
        <v>22.315417859166669</v>
      </c>
      <c r="V85" s="50">
        <v>108.956616679167</v>
      </c>
      <c r="W85" s="50">
        <v>24.605417859166668</v>
      </c>
      <c r="X85" s="50">
        <v>24.640835059166669</v>
      </c>
      <c r="Y85" s="50">
        <v>60.481124462499999</v>
      </c>
      <c r="Z85" s="50">
        <v>87.635810192500003</v>
      </c>
      <c r="AA85" s="50">
        <v>60.450710192499997</v>
      </c>
      <c r="AB85" s="50">
        <v>506.45226306000029</v>
      </c>
      <c r="AC85" s="50">
        <v>36.624504229999999</v>
      </c>
      <c r="AD85" s="50">
        <v>50.888251763333301</v>
      </c>
      <c r="AE85" s="50">
        <v>24.032286460000002</v>
      </c>
      <c r="AF85" s="50">
        <v>20.117688534444447</v>
      </c>
      <c r="AG85" s="50">
        <v>0.95306777777777774</v>
      </c>
      <c r="AH85" s="50">
        <v>19.872861474444449</v>
      </c>
      <c r="AI85" s="50">
        <v>12.945775904444444</v>
      </c>
      <c r="AJ85" s="50">
        <v>60.031421270000045</v>
      </c>
      <c r="AK85" s="50">
        <v>17.480037788888847</v>
      </c>
      <c r="AL85" s="50">
        <v>54.535304114444479</v>
      </c>
      <c r="AM85" s="50">
        <v>4.9865225177777779</v>
      </c>
      <c r="AN85" s="50">
        <v>42.856576284444479</v>
      </c>
      <c r="AO85" s="50">
        <v>345.32429811999998</v>
      </c>
      <c r="AP85" s="50">
        <v>147.47070167774106</v>
      </c>
      <c r="AQ85" s="50">
        <v>80.241064675247841</v>
      </c>
      <c r="AR85" s="50">
        <v>82.335883027169189</v>
      </c>
      <c r="AS85" s="50">
        <v>124.84737361002219</v>
      </c>
      <c r="AT85" s="50">
        <v>100.33558337002216</v>
      </c>
      <c r="AU85" s="50">
        <v>124.94437499301225</v>
      </c>
      <c r="AV85" s="50">
        <v>77.660383022475571</v>
      </c>
      <c r="AW85" s="50">
        <v>63.464046168761925</v>
      </c>
      <c r="AX85" s="50">
        <v>59.763398767609402</v>
      </c>
      <c r="AY85" s="50">
        <v>26.076815584056156</v>
      </c>
      <c r="AZ85" s="50">
        <v>26.74183450839292</v>
      </c>
      <c r="BA85" s="50">
        <v>171.92568002547759</v>
      </c>
      <c r="BB85" s="50">
        <v>1085.8071394299884</v>
      </c>
      <c r="BC85" s="50">
        <v>0.54944080245434701</v>
      </c>
      <c r="BD85" s="50">
        <v>0.544737912454347</v>
      </c>
      <c r="BE85" s="50">
        <v>0.54944080245434701</v>
      </c>
      <c r="BF85" s="50">
        <v>4.2806906516723577</v>
      </c>
      <c r="BG85" s="50">
        <v>9.2972720616723574</v>
      </c>
      <c r="BH85" s="50">
        <v>0.59914737167235799</v>
      </c>
      <c r="BI85" s="50">
        <v>0.31127688999999997</v>
      </c>
      <c r="BJ85" s="50">
        <v>178.52437614000002</v>
      </c>
      <c r="BK85" s="50">
        <v>0.35020100999999998</v>
      </c>
      <c r="BL85" s="50">
        <v>3.4821067925399589</v>
      </c>
      <c r="BM85" s="50">
        <v>58.790918972539963</v>
      </c>
      <c r="BN85" s="50">
        <v>757.76097364253997</v>
      </c>
      <c r="BO85" s="50">
        <v>1015.04058305</v>
      </c>
      <c r="BP85" s="50">
        <v>13.386419116666668</v>
      </c>
      <c r="BQ85" s="50">
        <v>13.409550676666667</v>
      </c>
      <c r="BR85" s="50">
        <v>13.422556456666667</v>
      </c>
      <c r="BS85" s="50">
        <v>55.914591653333339</v>
      </c>
      <c r="BT85" s="50">
        <v>0.75577477333333343</v>
      </c>
      <c r="BU85" s="50">
        <v>0.69794587333333347</v>
      </c>
      <c r="BV85" s="50">
        <v>12.822981331666668</v>
      </c>
      <c r="BW85" s="50">
        <v>12.812135551666669</v>
      </c>
      <c r="BX85" s="50">
        <v>69.373554741666666</v>
      </c>
      <c r="BY85" s="50">
        <v>81.574944021666667</v>
      </c>
      <c r="BZ85" s="50">
        <v>2.3002350416666664</v>
      </c>
      <c r="CA85" s="50">
        <v>263.90367090166666</v>
      </c>
      <c r="CB85" s="50">
        <v>540.37436014000002</v>
      </c>
      <c r="CD85" s="46"/>
      <c r="CE85" s="47"/>
    </row>
    <row r="86" spans="1:83" ht="25.5" x14ac:dyDescent="0.2">
      <c r="A86" s="8" t="s">
        <v>145</v>
      </c>
      <c r="B86" s="15" t="s">
        <v>146</v>
      </c>
      <c r="C86" s="50">
        <v>0</v>
      </c>
      <c r="D86" s="50">
        <v>0</v>
      </c>
      <c r="E86" s="50">
        <v>0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v>0</v>
      </c>
      <c r="O86" s="50">
        <v>0</v>
      </c>
      <c r="P86" s="50">
        <v>0</v>
      </c>
      <c r="Q86" s="50">
        <v>0</v>
      </c>
      <c r="R86" s="50">
        <v>0</v>
      </c>
      <c r="S86" s="50">
        <v>0</v>
      </c>
      <c r="T86" s="50">
        <v>0</v>
      </c>
      <c r="U86" s="50">
        <v>0</v>
      </c>
      <c r="V86" s="50">
        <v>0</v>
      </c>
      <c r="W86" s="50">
        <v>0</v>
      </c>
      <c r="X86" s="50">
        <v>0</v>
      </c>
      <c r="Y86" s="50">
        <v>0</v>
      </c>
      <c r="Z86" s="50">
        <v>0</v>
      </c>
      <c r="AA86" s="50">
        <v>0</v>
      </c>
      <c r="AB86" s="50">
        <f t="shared" ref="AB86:AB91" si="0">SUM(P86:AA86)</f>
        <v>0</v>
      </c>
      <c r="AC86" s="50">
        <v>0</v>
      </c>
      <c r="AD86" s="50">
        <v>0</v>
      </c>
      <c r="AE86" s="50">
        <v>0</v>
      </c>
      <c r="AF86" s="50">
        <v>0</v>
      </c>
      <c r="AG86" s="50">
        <v>0</v>
      </c>
      <c r="AH86" s="50">
        <v>0</v>
      </c>
      <c r="AI86" s="50">
        <v>0</v>
      </c>
      <c r="AJ86" s="50">
        <v>0</v>
      </c>
      <c r="AK86" s="50">
        <v>0</v>
      </c>
      <c r="AL86" s="50">
        <v>0</v>
      </c>
      <c r="AM86" s="50">
        <v>0</v>
      </c>
      <c r="AN86" s="50">
        <v>0</v>
      </c>
      <c r="AO86" s="50">
        <v>0</v>
      </c>
      <c r="AP86" s="50">
        <v>0</v>
      </c>
      <c r="AQ86" s="50">
        <v>0</v>
      </c>
      <c r="AR86" s="50">
        <v>0</v>
      </c>
      <c r="AS86" s="50">
        <v>0</v>
      </c>
      <c r="AT86" s="50">
        <v>0</v>
      </c>
      <c r="AU86" s="50">
        <v>0</v>
      </c>
      <c r="AV86" s="50">
        <v>0</v>
      </c>
      <c r="AW86" s="50">
        <v>0</v>
      </c>
      <c r="AX86" s="50">
        <v>0</v>
      </c>
      <c r="AY86" s="50">
        <v>0</v>
      </c>
      <c r="AZ86" s="50">
        <v>0</v>
      </c>
      <c r="BA86" s="50">
        <v>0</v>
      </c>
      <c r="BB86" s="50">
        <v>0</v>
      </c>
      <c r="BC86" s="50">
        <v>0</v>
      </c>
      <c r="BD86" s="50">
        <v>0</v>
      </c>
      <c r="BE86" s="50">
        <v>0</v>
      </c>
      <c r="BF86" s="50">
        <v>0</v>
      </c>
      <c r="BG86" s="50">
        <v>0</v>
      </c>
      <c r="BH86" s="50">
        <v>0</v>
      </c>
      <c r="BI86" s="50">
        <v>0</v>
      </c>
      <c r="BJ86" s="50">
        <v>0</v>
      </c>
      <c r="BK86" s="50">
        <v>0</v>
      </c>
      <c r="BL86" s="50">
        <v>0</v>
      </c>
      <c r="BM86" s="50">
        <v>0</v>
      </c>
      <c r="BN86" s="50">
        <v>0</v>
      </c>
      <c r="BO86" s="50">
        <v>0</v>
      </c>
      <c r="BP86" s="50">
        <v>0</v>
      </c>
      <c r="BQ86" s="50">
        <v>0</v>
      </c>
      <c r="BR86" s="50">
        <v>0</v>
      </c>
      <c r="BS86" s="50">
        <v>0</v>
      </c>
      <c r="BT86" s="50">
        <v>0</v>
      </c>
      <c r="BU86" s="50">
        <v>0</v>
      </c>
      <c r="BV86" s="50">
        <v>0</v>
      </c>
      <c r="BW86" s="50">
        <v>0</v>
      </c>
      <c r="BX86" s="50">
        <v>0</v>
      </c>
      <c r="BY86" s="50">
        <v>0</v>
      </c>
      <c r="BZ86" s="50">
        <v>0</v>
      </c>
      <c r="CA86" s="50">
        <v>0</v>
      </c>
      <c r="CB86" s="50">
        <f t="shared" ref="CB86:CB91" si="1">+SUM(BP86:CA86)</f>
        <v>0</v>
      </c>
      <c r="CD86" s="46"/>
      <c r="CE86" s="47"/>
    </row>
    <row r="87" spans="1:83" x14ac:dyDescent="0.2">
      <c r="A87" s="10" t="s">
        <v>147</v>
      </c>
      <c r="B87" s="11" t="s">
        <v>148</v>
      </c>
      <c r="C87" s="50">
        <v>0</v>
      </c>
      <c r="D87" s="50">
        <v>0</v>
      </c>
      <c r="E87" s="50">
        <v>0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v>0</v>
      </c>
      <c r="O87" s="50">
        <v>0</v>
      </c>
      <c r="P87" s="50">
        <v>0</v>
      </c>
      <c r="Q87" s="50">
        <v>0</v>
      </c>
      <c r="R87" s="50">
        <v>0</v>
      </c>
      <c r="S87" s="50">
        <v>0</v>
      </c>
      <c r="T87" s="50">
        <v>0</v>
      </c>
      <c r="U87" s="50">
        <v>0</v>
      </c>
      <c r="V87" s="50">
        <v>0</v>
      </c>
      <c r="W87" s="50">
        <v>0</v>
      </c>
      <c r="X87" s="50">
        <v>0</v>
      </c>
      <c r="Y87" s="50">
        <v>0</v>
      </c>
      <c r="Z87" s="50">
        <v>0</v>
      </c>
      <c r="AA87" s="50">
        <v>0</v>
      </c>
      <c r="AB87" s="50">
        <f t="shared" si="0"/>
        <v>0</v>
      </c>
      <c r="AC87" s="50">
        <v>0</v>
      </c>
      <c r="AD87" s="50">
        <v>0</v>
      </c>
      <c r="AE87" s="50">
        <v>0</v>
      </c>
      <c r="AF87" s="50">
        <v>0</v>
      </c>
      <c r="AG87" s="50">
        <v>0</v>
      </c>
      <c r="AH87" s="50">
        <v>0</v>
      </c>
      <c r="AI87" s="50">
        <v>0</v>
      </c>
      <c r="AJ87" s="50">
        <v>0</v>
      </c>
      <c r="AK87" s="50">
        <v>0</v>
      </c>
      <c r="AL87" s="50">
        <v>0</v>
      </c>
      <c r="AM87" s="50">
        <v>0</v>
      </c>
      <c r="AN87" s="50">
        <v>0</v>
      </c>
      <c r="AO87" s="50">
        <v>0</v>
      </c>
      <c r="AP87" s="50">
        <v>0</v>
      </c>
      <c r="AQ87" s="50">
        <v>0</v>
      </c>
      <c r="AR87" s="50">
        <v>0</v>
      </c>
      <c r="AS87" s="50">
        <v>0</v>
      </c>
      <c r="AT87" s="50">
        <v>0</v>
      </c>
      <c r="AU87" s="50">
        <v>0</v>
      </c>
      <c r="AV87" s="50">
        <v>0</v>
      </c>
      <c r="AW87" s="50">
        <v>0</v>
      </c>
      <c r="AX87" s="50">
        <v>0</v>
      </c>
      <c r="AY87" s="50">
        <v>0</v>
      </c>
      <c r="AZ87" s="50">
        <v>0</v>
      </c>
      <c r="BA87" s="50">
        <v>0</v>
      </c>
      <c r="BB87" s="50">
        <v>0</v>
      </c>
      <c r="BC87" s="50">
        <v>0</v>
      </c>
      <c r="BD87" s="50">
        <v>0</v>
      </c>
      <c r="BE87" s="50">
        <v>0</v>
      </c>
      <c r="BF87" s="50">
        <v>0</v>
      </c>
      <c r="BG87" s="50">
        <v>0</v>
      </c>
      <c r="BH87" s="50">
        <v>0</v>
      </c>
      <c r="BI87" s="50">
        <v>0</v>
      </c>
      <c r="BJ87" s="50">
        <v>0</v>
      </c>
      <c r="BK87" s="50">
        <v>0</v>
      </c>
      <c r="BL87" s="50">
        <v>0</v>
      </c>
      <c r="BM87" s="50">
        <v>0</v>
      </c>
      <c r="BN87" s="50">
        <v>0</v>
      </c>
      <c r="BO87" s="50">
        <v>0</v>
      </c>
      <c r="BP87" s="50">
        <v>0</v>
      </c>
      <c r="BQ87" s="50">
        <v>0</v>
      </c>
      <c r="BR87" s="50">
        <v>0</v>
      </c>
      <c r="BS87" s="50">
        <v>0</v>
      </c>
      <c r="BT87" s="50">
        <v>0</v>
      </c>
      <c r="BU87" s="50">
        <v>0</v>
      </c>
      <c r="BV87" s="50">
        <v>0</v>
      </c>
      <c r="BW87" s="50">
        <v>0</v>
      </c>
      <c r="BX87" s="50">
        <v>0</v>
      </c>
      <c r="BY87" s="50">
        <v>0</v>
      </c>
      <c r="BZ87" s="50">
        <v>0</v>
      </c>
      <c r="CA87" s="50">
        <v>0</v>
      </c>
      <c r="CB87" s="50">
        <f t="shared" si="1"/>
        <v>0</v>
      </c>
      <c r="CD87" s="46"/>
      <c r="CE87" s="47"/>
    </row>
    <row r="88" spans="1:83" x14ac:dyDescent="0.2">
      <c r="A88" s="10" t="s">
        <v>149</v>
      </c>
      <c r="B88" s="12" t="s">
        <v>150</v>
      </c>
      <c r="C88" s="50">
        <v>0</v>
      </c>
      <c r="D88" s="50">
        <v>0</v>
      </c>
      <c r="E88" s="50">
        <v>0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0">
        <v>0</v>
      </c>
      <c r="L88" s="50">
        <v>0</v>
      </c>
      <c r="M88" s="50">
        <v>0</v>
      </c>
      <c r="N88" s="50">
        <v>0</v>
      </c>
      <c r="O88" s="50">
        <v>0</v>
      </c>
      <c r="P88" s="50">
        <v>0</v>
      </c>
      <c r="Q88" s="50">
        <v>0</v>
      </c>
      <c r="R88" s="50">
        <v>0</v>
      </c>
      <c r="S88" s="50">
        <v>0</v>
      </c>
      <c r="T88" s="50">
        <v>0</v>
      </c>
      <c r="U88" s="50">
        <v>0</v>
      </c>
      <c r="V88" s="50">
        <v>0</v>
      </c>
      <c r="W88" s="50">
        <v>0</v>
      </c>
      <c r="X88" s="50">
        <v>0</v>
      </c>
      <c r="Y88" s="50">
        <v>0</v>
      </c>
      <c r="Z88" s="50">
        <v>0</v>
      </c>
      <c r="AA88" s="50">
        <v>0</v>
      </c>
      <c r="AB88" s="50">
        <f t="shared" si="0"/>
        <v>0</v>
      </c>
      <c r="AC88" s="50">
        <v>0</v>
      </c>
      <c r="AD88" s="50">
        <v>0</v>
      </c>
      <c r="AE88" s="50">
        <v>0</v>
      </c>
      <c r="AF88" s="50">
        <v>0</v>
      </c>
      <c r="AG88" s="50">
        <v>0</v>
      </c>
      <c r="AH88" s="50">
        <v>0</v>
      </c>
      <c r="AI88" s="50">
        <v>0</v>
      </c>
      <c r="AJ88" s="50">
        <v>0</v>
      </c>
      <c r="AK88" s="50">
        <v>0</v>
      </c>
      <c r="AL88" s="50">
        <v>0</v>
      </c>
      <c r="AM88" s="50">
        <v>0</v>
      </c>
      <c r="AN88" s="50">
        <v>0</v>
      </c>
      <c r="AO88" s="50">
        <v>0</v>
      </c>
      <c r="AP88" s="50">
        <v>0</v>
      </c>
      <c r="AQ88" s="50">
        <v>0</v>
      </c>
      <c r="AR88" s="50">
        <v>0</v>
      </c>
      <c r="AS88" s="50">
        <v>0</v>
      </c>
      <c r="AT88" s="50">
        <v>0</v>
      </c>
      <c r="AU88" s="50">
        <v>0</v>
      </c>
      <c r="AV88" s="50">
        <v>0</v>
      </c>
      <c r="AW88" s="50">
        <v>0</v>
      </c>
      <c r="AX88" s="50">
        <v>0</v>
      </c>
      <c r="AY88" s="50">
        <v>0</v>
      </c>
      <c r="AZ88" s="50">
        <v>0</v>
      </c>
      <c r="BA88" s="50">
        <v>0</v>
      </c>
      <c r="BB88" s="50">
        <v>0</v>
      </c>
      <c r="BC88" s="50">
        <v>0</v>
      </c>
      <c r="BD88" s="50">
        <v>0</v>
      </c>
      <c r="BE88" s="50">
        <v>0</v>
      </c>
      <c r="BF88" s="50">
        <v>0</v>
      </c>
      <c r="BG88" s="50">
        <v>0</v>
      </c>
      <c r="BH88" s="50">
        <v>0</v>
      </c>
      <c r="BI88" s="50">
        <v>0</v>
      </c>
      <c r="BJ88" s="50">
        <v>0</v>
      </c>
      <c r="BK88" s="50">
        <v>0</v>
      </c>
      <c r="BL88" s="50">
        <v>0</v>
      </c>
      <c r="BM88" s="50">
        <v>0</v>
      </c>
      <c r="BN88" s="50">
        <v>0</v>
      </c>
      <c r="BO88" s="50">
        <v>0</v>
      </c>
      <c r="BP88" s="50">
        <v>0</v>
      </c>
      <c r="BQ88" s="50">
        <v>0</v>
      </c>
      <c r="BR88" s="50">
        <v>0</v>
      </c>
      <c r="BS88" s="50">
        <v>0</v>
      </c>
      <c r="BT88" s="50">
        <v>0</v>
      </c>
      <c r="BU88" s="50">
        <v>0</v>
      </c>
      <c r="BV88" s="50">
        <v>0</v>
      </c>
      <c r="BW88" s="50">
        <v>0</v>
      </c>
      <c r="BX88" s="50">
        <v>0</v>
      </c>
      <c r="BY88" s="50">
        <v>0</v>
      </c>
      <c r="BZ88" s="50">
        <v>0</v>
      </c>
      <c r="CA88" s="50">
        <v>0</v>
      </c>
      <c r="CB88" s="50">
        <f t="shared" si="1"/>
        <v>0</v>
      </c>
      <c r="CD88" s="46"/>
      <c r="CE88" s="47"/>
    </row>
    <row r="89" spans="1:83" x14ac:dyDescent="0.2">
      <c r="A89" s="10" t="s">
        <v>151</v>
      </c>
      <c r="B89" s="12" t="s">
        <v>152</v>
      </c>
      <c r="C89" s="50">
        <v>0</v>
      </c>
      <c r="D89" s="50">
        <v>0</v>
      </c>
      <c r="E89" s="50">
        <v>0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50">
        <v>0</v>
      </c>
      <c r="L89" s="50">
        <v>0</v>
      </c>
      <c r="M89" s="50">
        <v>0</v>
      </c>
      <c r="N89" s="50">
        <v>0</v>
      </c>
      <c r="O89" s="50">
        <v>0</v>
      </c>
      <c r="P89" s="50">
        <v>0</v>
      </c>
      <c r="Q89" s="50">
        <v>0</v>
      </c>
      <c r="R89" s="50">
        <v>0</v>
      </c>
      <c r="S89" s="50">
        <v>0</v>
      </c>
      <c r="T89" s="50">
        <v>0</v>
      </c>
      <c r="U89" s="50">
        <v>0</v>
      </c>
      <c r="V89" s="50">
        <v>0</v>
      </c>
      <c r="W89" s="50">
        <v>0</v>
      </c>
      <c r="X89" s="50">
        <v>0</v>
      </c>
      <c r="Y89" s="50">
        <v>0</v>
      </c>
      <c r="Z89" s="50">
        <v>0</v>
      </c>
      <c r="AA89" s="50">
        <v>0</v>
      </c>
      <c r="AB89" s="50">
        <f t="shared" si="0"/>
        <v>0</v>
      </c>
      <c r="AC89" s="50">
        <v>0</v>
      </c>
      <c r="AD89" s="50">
        <v>0</v>
      </c>
      <c r="AE89" s="50">
        <v>0</v>
      </c>
      <c r="AF89" s="50">
        <v>0</v>
      </c>
      <c r="AG89" s="50">
        <v>0</v>
      </c>
      <c r="AH89" s="50">
        <v>0</v>
      </c>
      <c r="AI89" s="50">
        <v>0</v>
      </c>
      <c r="AJ89" s="50">
        <v>0</v>
      </c>
      <c r="AK89" s="50">
        <v>0</v>
      </c>
      <c r="AL89" s="50">
        <v>0</v>
      </c>
      <c r="AM89" s="50">
        <v>0</v>
      </c>
      <c r="AN89" s="50">
        <v>0</v>
      </c>
      <c r="AO89" s="50">
        <v>0</v>
      </c>
      <c r="AP89" s="50">
        <v>0</v>
      </c>
      <c r="AQ89" s="50">
        <v>0</v>
      </c>
      <c r="AR89" s="50">
        <v>0</v>
      </c>
      <c r="AS89" s="50">
        <v>0</v>
      </c>
      <c r="AT89" s="50">
        <v>0</v>
      </c>
      <c r="AU89" s="50">
        <v>0</v>
      </c>
      <c r="AV89" s="50">
        <v>0</v>
      </c>
      <c r="AW89" s="50">
        <v>0</v>
      </c>
      <c r="AX89" s="50">
        <v>0</v>
      </c>
      <c r="AY89" s="50">
        <v>0</v>
      </c>
      <c r="AZ89" s="50">
        <v>0</v>
      </c>
      <c r="BA89" s="50">
        <v>0</v>
      </c>
      <c r="BB89" s="50">
        <v>0</v>
      </c>
      <c r="BC89" s="50">
        <v>0</v>
      </c>
      <c r="BD89" s="50">
        <v>0</v>
      </c>
      <c r="BE89" s="50">
        <v>0</v>
      </c>
      <c r="BF89" s="50">
        <v>0</v>
      </c>
      <c r="BG89" s="50">
        <v>0</v>
      </c>
      <c r="BH89" s="50">
        <v>0</v>
      </c>
      <c r="BI89" s="50">
        <v>0</v>
      </c>
      <c r="BJ89" s="50">
        <v>0</v>
      </c>
      <c r="BK89" s="50">
        <v>0</v>
      </c>
      <c r="BL89" s="50">
        <v>0</v>
      </c>
      <c r="BM89" s="50">
        <v>0</v>
      </c>
      <c r="BN89" s="50">
        <v>0</v>
      </c>
      <c r="BO89" s="50">
        <v>0</v>
      </c>
      <c r="BP89" s="50">
        <v>0</v>
      </c>
      <c r="BQ89" s="50">
        <v>0</v>
      </c>
      <c r="BR89" s="50">
        <v>0</v>
      </c>
      <c r="BS89" s="50">
        <v>0</v>
      </c>
      <c r="BT89" s="50">
        <v>0</v>
      </c>
      <c r="BU89" s="50">
        <v>0</v>
      </c>
      <c r="BV89" s="50">
        <v>0</v>
      </c>
      <c r="BW89" s="50">
        <v>0</v>
      </c>
      <c r="BX89" s="50">
        <v>0</v>
      </c>
      <c r="BY89" s="50">
        <v>0</v>
      </c>
      <c r="BZ89" s="50">
        <v>0</v>
      </c>
      <c r="CA89" s="50">
        <v>0</v>
      </c>
      <c r="CB89" s="50">
        <f t="shared" si="1"/>
        <v>0</v>
      </c>
      <c r="CD89" s="46"/>
      <c r="CE89" s="47"/>
    </row>
    <row r="90" spans="1:83" x14ac:dyDescent="0.2">
      <c r="A90" s="10" t="s">
        <v>153</v>
      </c>
      <c r="B90" s="11" t="s">
        <v>154</v>
      </c>
      <c r="C90" s="50">
        <v>0</v>
      </c>
      <c r="D90" s="50">
        <v>0</v>
      </c>
      <c r="E90" s="50">
        <v>0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v>0</v>
      </c>
      <c r="O90" s="50">
        <v>0</v>
      </c>
      <c r="P90" s="50">
        <v>0</v>
      </c>
      <c r="Q90" s="50">
        <v>0</v>
      </c>
      <c r="R90" s="50">
        <v>0</v>
      </c>
      <c r="S90" s="50">
        <v>0</v>
      </c>
      <c r="T90" s="50">
        <v>0</v>
      </c>
      <c r="U90" s="50">
        <v>0</v>
      </c>
      <c r="V90" s="50">
        <v>0</v>
      </c>
      <c r="W90" s="50">
        <v>0</v>
      </c>
      <c r="X90" s="50">
        <v>0</v>
      </c>
      <c r="Y90" s="50">
        <v>0</v>
      </c>
      <c r="Z90" s="50">
        <v>0</v>
      </c>
      <c r="AA90" s="50">
        <v>0</v>
      </c>
      <c r="AB90" s="50">
        <f>SUM(P90:AA90)</f>
        <v>0</v>
      </c>
      <c r="AC90" s="50">
        <v>0</v>
      </c>
      <c r="AD90" s="50">
        <v>0</v>
      </c>
      <c r="AE90" s="50">
        <v>0</v>
      </c>
      <c r="AF90" s="50">
        <v>0</v>
      </c>
      <c r="AG90" s="50">
        <v>0</v>
      </c>
      <c r="AH90" s="50">
        <v>0</v>
      </c>
      <c r="AI90" s="50">
        <v>0</v>
      </c>
      <c r="AJ90" s="50">
        <v>0</v>
      </c>
      <c r="AK90" s="50">
        <v>0</v>
      </c>
      <c r="AL90" s="50">
        <v>0</v>
      </c>
      <c r="AM90" s="50">
        <v>0</v>
      </c>
      <c r="AN90" s="50">
        <v>0</v>
      </c>
      <c r="AO90" s="50">
        <v>0</v>
      </c>
      <c r="AP90" s="50">
        <v>0</v>
      </c>
      <c r="AQ90" s="50">
        <v>0</v>
      </c>
      <c r="AR90" s="50">
        <v>0</v>
      </c>
      <c r="AS90" s="50">
        <v>0</v>
      </c>
      <c r="AT90" s="50">
        <v>0</v>
      </c>
      <c r="AU90" s="50">
        <v>0</v>
      </c>
      <c r="AV90" s="50">
        <v>0</v>
      </c>
      <c r="AW90" s="50">
        <v>0</v>
      </c>
      <c r="AX90" s="50">
        <v>0</v>
      </c>
      <c r="AY90" s="50">
        <v>0</v>
      </c>
      <c r="AZ90" s="50">
        <v>0</v>
      </c>
      <c r="BA90" s="50">
        <v>0</v>
      </c>
      <c r="BB90" s="50">
        <v>0</v>
      </c>
      <c r="BC90" s="50">
        <v>0</v>
      </c>
      <c r="BD90" s="50">
        <v>0</v>
      </c>
      <c r="BE90" s="50">
        <v>0</v>
      </c>
      <c r="BF90" s="50">
        <v>0</v>
      </c>
      <c r="BG90" s="50">
        <v>0</v>
      </c>
      <c r="BH90" s="50">
        <v>0</v>
      </c>
      <c r="BI90" s="50">
        <v>0</v>
      </c>
      <c r="BJ90" s="50">
        <v>0</v>
      </c>
      <c r="BK90" s="50">
        <v>0</v>
      </c>
      <c r="BL90" s="50">
        <v>0</v>
      </c>
      <c r="BM90" s="50">
        <v>0</v>
      </c>
      <c r="BN90" s="50">
        <v>0</v>
      </c>
      <c r="BO90" s="50">
        <v>0</v>
      </c>
      <c r="BP90" s="50">
        <v>0</v>
      </c>
      <c r="BQ90" s="50">
        <v>0</v>
      </c>
      <c r="BR90" s="50">
        <v>0</v>
      </c>
      <c r="BS90" s="50">
        <v>0</v>
      </c>
      <c r="BT90" s="50">
        <v>0</v>
      </c>
      <c r="BU90" s="50">
        <v>0</v>
      </c>
      <c r="BV90" s="50">
        <v>0</v>
      </c>
      <c r="BW90" s="50">
        <v>0</v>
      </c>
      <c r="BX90" s="50">
        <v>0</v>
      </c>
      <c r="BY90" s="50">
        <v>0</v>
      </c>
      <c r="BZ90" s="50">
        <v>0</v>
      </c>
      <c r="CA90" s="50">
        <v>0</v>
      </c>
      <c r="CB90" s="50">
        <f t="shared" si="1"/>
        <v>0</v>
      </c>
      <c r="CD90" s="46"/>
      <c r="CE90" s="47"/>
    </row>
    <row r="91" spans="1:83" x14ac:dyDescent="0.2">
      <c r="A91" s="10" t="s">
        <v>155</v>
      </c>
      <c r="B91" s="11" t="s">
        <v>310</v>
      </c>
      <c r="C91" s="50">
        <v>0</v>
      </c>
      <c r="D91" s="50">
        <v>0</v>
      </c>
      <c r="E91" s="50">
        <v>0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v>0</v>
      </c>
      <c r="O91" s="50">
        <v>0</v>
      </c>
      <c r="P91" s="50">
        <v>0</v>
      </c>
      <c r="Q91" s="50">
        <v>0</v>
      </c>
      <c r="R91" s="50">
        <v>0</v>
      </c>
      <c r="S91" s="50">
        <v>0</v>
      </c>
      <c r="T91" s="50">
        <v>0</v>
      </c>
      <c r="U91" s="50">
        <v>0</v>
      </c>
      <c r="V91" s="50">
        <v>0</v>
      </c>
      <c r="W91" s="50">
        <v>0</v>
      </c>
      <c r="X91" s="50">
        <v>0</v>
      </c>
      <c r="Y91" s="50">
        <v>0</v>
      </c>
      <c r="Z91" s="50">
        <v>0</v>
      </c>
      <c r="AA91" s="50">
        <v>0</v>
      </c>
      <c r="AB91" s="50">
        <f t="shared" si="0"/>
        <v>0</v>
      </c>
      <c r="AC91" s="50">
        <v>0</v>
      </c>
      <c r="AD91" s="50">
        <v>0</v>
      </c>
      <c r="AE91" s="50">
        <v>0</v>
      </c>
      <c r="AF91" s="50">
        <v>0</v>
      </c>
      <c r="AG91" s="50">
        <v>0</v>
      </c>
      <c r="AH91" s="50">
        <v>0</v>
      </c>
      <c r="AI91" s="50">
        <v>0</v>
      </c>
      <c r="AJ91" s="50">
        <v>0</v>
      </c>
      <c r="AK91" s="50">
        <v>0</v>
      </c>
      <c r="AL91" s="50">
        <v>0</v>
      </c>
      <c r="AM91" s="50">
        <v>0</v>
      </c>
      <c r="AN91" s="50">
        <v>0</v>
      </c>
      <c r="AO91" s="50">
        <v>0</v>
      </c>
      <c r="AP91" s="50">
        <v>0</v>
      </c>
      <c r="AQ91" s="50">
        <v>0</v>
      </c>
      <c r="AR91" s="50">
        <v>0</v>
      </c>
      <c r="AS91" s="50">
        <v>0</v>
      </c>
      <c r="AT91" s="50">
        <v>0</v>
      </c>
      <c r="AU91" s="50">
        <v>0</v>
      </c>
      <c r="AV91" s="50">
        <v>0</v>
      </c>
      <c r="AW91" s="50">
        <v>0</v>
      </c>
      <c r="AX91" s="50">
        <v>0</v>
      </c>
      <c r="AY91" s="50">
        <v>0</v>
      </c>
      <c r="AZ91" s="50">
        <v>0</v>
      </c>
      <c r="BA91" s="50">
        <v>0</v>
      </c>
      <c r="BB91" s="50">
        <v>0</v>
      </c>
      <c r="BC91" s="50">
        <v>0</v>
      </c>
      <c r="BD91" s="50">
        <v>0</v>
      </c>
      <c r="BE91" s="50">
        <v>0</v>
      </c>
      <c r="BF91" s="50">
        <v>0</v>
      </c>
      <c r="BG91" s="50">
        <v>0</v>
      </c>
      <c r="BH91" s="50">
        <v>0</v>
      </c>
      <c r="BI91" s="50">
        <v>0</v>
      </c>
      <c r="BJ91" s="50">
        <v>0</v>
      </c>
      <c r="BK91" s="50">
        <v>0</v>
      </c>
      <c r="BL91" s="50">
        <v>0</v>
      </c>
      <c r="BM91" s="50">
        <v>0</v>
      </c>
      <c r="BN91" s="50">
        <v>0</v>
      </c>
      <c r="BO91" s="50">
        <v>0</v>
      </c>
      <c r="BP91" s="50">
        <v>0</v>
      </c>
      <c r="BQ91" s="50">
        <v>0</v>
      </c>
      <c r="BR91" s="50">
        <v>0</v>
      </c>
      <c r="BS91" s="50">
        <v>0</v>
      </c>
      <c r="BT91" s="50">
        <v>0</v>
      </c>
      <c r="BU91" s="50">
        <v>0</v>
      </c>
      <c r="BV91" s="50">
        <v>0</v>
      </c>
      <c r="BW91" s="50">
        <v>0</v>
      </c>
      <c r="BX91" s="50">
        <v>0</v>
      </c>
      <c r="BY91" s="50">
        <v>0</v>
      </c>
      <c r="BZ91" s="50">
        <v>0</v>
      </c>
      <c r="CA91" s="50">
        <v>0</v>
      </c>
      <c r="CB91" s="50">
        <f t="shared" si="1"/>
        <v>0</v>
      </c>
      <c r="CD91" s="46"/>
      <c r="CE91" s="47"/>
    </row>
    <row r="92" spans="1:83" s="6" customFormat="1" x14ac:dyDescent="0.2">
      <c r="A92" s="4" t="s">
        <v>156</v>
      </c>
      <c r="B92" s="5" t="s">
        <v>157</v>
      </c>
      <c r="C92" s="30">
        <v>910457.62893131911</v>
      </c>
      <c r="D92" s="30">
        <v>708002.63103024778</v>
      </c>
      <c r="E92" s="30">
        <v>991076.50372180599</v>
      </c>
      <c r="F92" s="30">
        <v>810132.16478348081</v>
      </c>
      <c r="G92" s="30">
        <v>807118.86811806285</v>
      </c>
      <c r="H92" s="30">
        <v>835659.77051414666</v>
      </c>
      <c r="I92" s="30">
        <v>830797.18885320006</v>
      </c>
      <c r="J92" s="30">
        <v>882322.94702197483</v>
      </c>
      <c r="K92" s="30">
        <v>990251.02866875345</v>
      </c>
      <c r="L92" s="30">
        <v>895285.64612368017</v>
      </c>
      <c r="M92" s="30">
        <v>890595.32459761866</v>
      </c>
      <c r="N92" s="30">
        <v>1379448.3575744641</v>
      </c>
      <c r="O92" s="30">
        <v>10931148.059938755</v>
      </c>
      <c r="P92" s="30">
        <v>1093325.9637492495</v>
      </c>
      <c r="Q92" s="30">
        <v>902257.61564973183</v>
      </c>
      <c r="R92" s="30">
        <v>985889.97517379327</v>
      </c>
      <c r="S92" s="30">
        <v>849120.40740071679</v>
      </c>
      <c r="T92" s="30">
        <v>828063.62050015642</v>
      </c>
      <c r="U92" s="30">
        <v>892337.00181970955</v>
      </c>
      <c r="V92" s="30">
        <v>961860.93019539933</v>
      </c>
      <c r="W92" s="30">
        <v>986987.44627604703</v>
      </c>
      <c r="X92" s="30">
        <v>1031825.8577152323</v>
      </c>
      <c r="Y92" s="30">
        <v>788669.47770560742</v>
      </c>
      <c r="Z92" s="30">
        <v>793136.45705700293</v>
      </c>
      <c r="AA92" s="30">
        <v>1379653.0472130012</v>
      </c>
      <c r="AB92" s="30">
        <v>11493127.800485618</v>
      </c>
      <c r="AC92" s="30">
        <v>1054006.4128230468</v>
      </c>
      <c r="AD92" s="30">
        <v>973471.33942942286</v>
      </c>
      <c r="AE92" s="30">
        <v>1048817.2911509124</v>
      </c>
      <c r="AF92" s="30">
        <v>816937.61803367804</v>
      </c>
      <c r="AG92" s="30">
        <v>829506.31688655994</v>
      </c>
      <c r="AH92" s="30">
        <v>948260.78860496543</v>
      </c>
      <c r="AI92" s="30">
        <v>1003823.3300620844</v>
      </c>
      <c r="AJ92" s="30">
        <v>1058223.817770537</v>
      </c>
      <c r="AK92" s="30">
        <v>1071067.2403717055</v>
      </c>
      <c r="AL92" s="30">
        <v>877257.14265350555</v>
      </c>
      <c r="AM92" s="30">
        <v>884208.6069054025</v>
      </c>
      <c r="AN92" s="30">
        <v>1592662.9663135679</v>
      </c>
      <c r="AO92" s="30">
        <v>12158242.871005412</v>
      </c>
      <c r="AP92" s="30">
        <v>1097560.7602079813</v>
      </c>
      <c r="AQ92" s="30">
        <v>1113955.8233857523</v>
      </c>
      <c r="AR92" s="30">
        <v>1030495.4749090864</v>
      </c>
      <c r="AS92" s="30">
        <v>777806.41469566617</v>
      </c>
      <c r="AT92" s="30">
        <v>845719.46006866812</v>
      </c>
      <c r="AU92" s="30">
        <v>953209.18933709594</v>
      </c>
      <c r="AV92" s="30">
        <v>1027118.0475787874</v>
      </c>
      <c r="AW92" s="30">
        <v>1099643.9690777289</v>
      </c>
      <c r="AX92" s="30">
        <v>1083986.2080479944</v>
      </c>
      <c r="AY92" s="30">
        <v>938135.45272344281</v>
      </c>
      <c r="AZ92" s="30">
        <v>920636.61161014112</v>
      </c>
      <c r="BA92" s="30">
        <v>1490269.0728951294</v>
      </c>
      <c r="BB92" s="30">
        <v>12378536.484539598</v>
      </c>
      <c r="BC92" s="53">
        <v>1145426.7548203873</v>
      </c>
      <c r="BD92" s="53">
        <v>1059093.9626570595</v>
      </c>
      <c r="BE92" s="53">
        <v>1077761.3354552228</v>
      </c>
      <c r="BF92" s="53">
        <v>949726.30441807618</v>
      </c>
      <c r="BG92" s="53">
        <v>882632.60560037394</v>
      </c>
      <c r="BH92" s="53">
        <v>1019258.6849677621</v>
      </c>
      <c r="BI92" s="53">
        <v>1030376.5905754734</v>
      </c>
      <c r="BJ92" s="53">
        <v>1183871.2100510062</v>
      </c>
      <c r="BK92" s="53">
        <v>1111025.4537539571</v>
      </c>
      <c r="BL92" s="53">
        <v>977037.27149450849</v>
      </c>
      <c r="BM92" s="53">
        <v>967631.12611598056</v>
      </c>
      <c r="BN92" s="53">
        <v>1578998.7710314586</v>
      </c>
      <c r="BO92" s="53">
        <v>12982840.070941268</v>
      </c>
      <c r="BP92" s="53">
        <v>1191822.2261393669</v>
      </c>
      <c r="BQ92" s="53">
        <v>1185900.2832531566</v>
      </c>
      <c r="BR92" s="53">
        <v>1011650.5977835571</v>
      </c>
      <c r="BS92" s="53">
        <v>1063863.0697953436</v>
      </c>
      <c r="BT92" s="53">
        <v>1050301.2037688231</v>
      </c>
      <c r="BU92" s="53">
        <v>1048341.2366070535</v>
      </c>
      <c r="BV92" s="53">
        <v>1090067.5597356514</v>
      </c>
      <c r="BW92" s="53">
        <v>1173328.0894599382</v>
      </c>
      <c r="BX92" s="53">
        <v>1133829.2227658951</v>
      </c>
      <c r="BY92" s="53">
        <v>1085669.4233803481</v>
      </c>
      <c r="BZ92" s="53">
        <v>1107107.0850937485</v>
      </c>
      <c r="CA92" s="53">
        <v>1618256.8538077553</v>
      </c>
      <c r="CB92" s="53">
        <v>13760136.851590637</v>
      </c>
      <c r="CD92" s="46"/>
      <c r="CE92" s="47"/>
    </row>
    <row r="93" spans="1:83" s="6" customFormat="1" x14ac:dyDescent="0.2">
      <c r="A93" s="7" t="s">
        <v>158</v>
      </c>
      <c r="B93" s="6" t="s">
        <v>159</v>
      </c>
      <c r="C93" s="31">
        <v>555092.86863556004</v>
      </c>
      <c r="D93" s="31">
        <v>384682.2534109531</v>
      </c>
      <c r="E93" s="31">
        <v>414297.15693946858</v>
      </c>
      <c r="F93" s="31">
        <v>358797.48717884539</v>
      </c>
      <c r="G93" s="31">
        <v>364284.93362440699</v>
      </c>
      <c r="H93" s="31">
        <v>362375.99821603013</v>
      </c>
      <c r="I93" s="31">
        <v>363666.63899529097</v>
      </c>
      <c r="J93" s="31">
        <v>409931.75228057313</v>
      </c>
      <c r="K93" s="31">
        <v>369181.99050973391</v>
      </c>
      <c r="L93" s="31">
        <v>397345.29133201711</v>
      </c>
      <c r="M93" s="31">
        <v>376591.8035705958</v>
      </c>
      <c r="N93" s="31">
        <v>574093.33033170132</v>
      </c>
      <c r="O93" s="31">
        <v>4930341.5050251763</v>
      </c>
      <c r="P93" s="31">
        <v>637289.96936224413</v>
      </c>
      <c r="Q93" s="31">
        <v>408515.39166233974</v>
      </c>
      <c r="R93" s="31">
        <v>385437.22174205992</v>
      </c>
      <c r="S93" s="31">
        <v>368012.53850853717</v>
      </c>
      <c r="T93" s="31">
        <v>367693.96217279416</v>
      </c>
      <c r="U93" s="31">
        <v>367413.92159830313</v>
      </c>
      <c r="V93" s="31">
        <v>416531.2447633082</v>
      </c>
      <c r="W93" s="31">
        <v>367283.05293353321</v>
      </c>
      <c r="X93" s="31">
        <v>374446.46969735052</v>
      </c>
      <c r="Y93" s="31">
        <v>360092.58740812389</v>
      </c>
      <c r="Z93" s="31">
        <v>366940.99296697398</v>
      </c>
      <c r="AA93" s="31">
        <v>633495.22691553156</v>
      </c>
      <c r="AB93" s="31">
        <v>5053152.5797310993</v>
      </c>
      <c r="AC93" s="31">
        <v>588451.23038004618</v>
      </c>
      <c r="AD93" s="31">
        <v>402003.99399888125</v>
      </c>
      <c r="AE93" s="31">
        <v>379617.03097533836</v>
      </c>
      <c r="AF93" s="31">
        <v>375050.4323453129</v>
      </c>
      <c r="AG93" s="31">
        <v>377160.77101593581</v>
      </c>
      <c r="AH93" s="31">
        <v>379584.77261169406</v>
      </c>
      <c r="AI93" s="31">
        <v>426619.62553589378</v>
      </c>
      <c r="AJ93" s="31">
        <v>375543.77850138047</v>
      </c>
      <c r="AK93" s="31">
        <v>375337.81513047748</v>
      </c>
      <c r="AL93" s="31">
        <v>380151.21228224749</v>
      </c>
      <c r="AM93" s="31">
        <v>380790.24081433448</v>
      </c>
      <c r="AN93" s="31">
        <v>651786.69970479456</v>
      </c>
      <c r="AO93" s="31">
        <v>5092097.6032963404</v>
      </c>
      <c r="AP93" s="31">
        <v>601299.01676463441</v>
      </c>
      <c r="AQ93" s="31">
        <v>413497.82688100572</v>
      </c>
      <c r="AR93" s="31">
        <v>377123.9430874167</v>
      </c>
      <c r="AS93" s="31">
        <v>363978.01456891512</v>
      </c>
      <c r="AT93" s="31">
        <v>366406.2000566161</v>
      </c>
      <c r="AU93" s="31">
        <v>369503.34838474583</v>
      </c>
      <c r="AV93" s="31">
        <v>424932.00599077169</v>
      </c>
      <c r="AW93" s="31">
        <v>378890.58460660093</v>
      </c>
      <c r="AX93" s="31">
        <v>375582.08001555083</v>
      </c>
      <c r="AY93" s="31">
        <v>384179.45555935387</v>
      </c>
      <c r="AZ93" s="31">
        <v>381858.14587555797</v>
      </c>
      <c r="BA93" s="31">
        <v>670211.74975808128</v>
      </c>
      <c r="BB93" s="31">
        <v>5107462.3715274697</v>
      </c>
      <c r="BC93" s="52">
        <v>594539.41747661179</v>
      </c>
      <c r="BD93" s="52">
        <v>400976.10959345091</v>
      </c>
      <c r="BE93" s="52">
        <v>382976.0705740308</v>
      </c>
      <c r="BF93" s="52">
        <v>401383.93688739755</v>
      </c>
      <c r="BG93" s="52">
        <v>379452.23131601751</v>
      </c>
      <c r="BH93" s="52">
        <v>423432.30936741747</v>
      </c>
      <c r="BI93" s="52">
        <v>378238.14409369754</v>
      </c>
      <c r="BJ93" s="52">
        <v>386187.56913285749</v>
      </c>
      <c r="BK93" s="52">
        <v>382407.32205253746</v>
      </c>
      <c r="BL93" s="52">
        <v>388511.5672132842</v>
      </c>
      <c r="BM93" s="52">
        <v>395162.68089126411</v>
      </c>
      <c r="BN93" s="52">
        <v>633796.938959094</v>
      </c>
      <c r="BO93" s="52">
        <v>5147064.2975576613</v>
      </c>
      <c r="BP93" s="52">
        <v>603965.16134762438</v>
      </c>
      <c r="BQ93" s="52">
        <v>409771.29782058415</v>
      </c>
      <c r="BR93" s="52">
        <v>420674.42622236477</v>
      </c>
      <c r="BS93" s="52">
        <v>422549.51077547087</v>
      </c>
      <c r="BT93" s="52">
        <v>443758.20842612069</v>
      </c>
      <c r="BU93" s="52">
        <v>393361.79980805097</v>
      </c>
      <c r="BV93" s="52">
        <v>399054.76539459918</v>
      </c>
      <c r="BW93" s="52">
        <v>384935.73926163913</v>
      </c>
      <c r="BX93" s="52">
        <v>407956.20242004911</v>
      </c>
      <c r="BY93" s="52">
        <v>405567.66393511248</v>
      </c>
      <c r="BZ93" s="52">
        <v>444412.44050895248</v>
      </c>
      <c r="CA93" s="52">
        <v>616738.03115660266</v>
      </c>
      <c r="CB93" s="52">
        <v>5352745.2470771708</v>
      </c>
      <c r="CD93" s="46"/>
      <c r="CE93" s="47"/>
    </row>
    <row r="94" spans="1:83" x14ac:dyDescent="0.2">
      <c r="A94" s="10" t="s">
        <v>160</v>
      </c>
      <c r="B94" s="16" t="s">
        <v>161</v>
      </c>
      <c r="C94" s="32">
        <v>474240.10783641995</v>
      </c>
      <c r="D94" s="32">
        <v>290450.83605606447</v>
      </c>
      <c r="E94" s="32">
        <v>333222.13911164249</v>
      </c>
      <c r="F94" s="32">
        <v>292936.28930443939</v>
      </c>
      <c r="G94" s="32">
        <v>297623.56153688196</v>
      </c>
      <c r="H94" s="32">
        <v>295663.43225968926</v>
      </c>
      <c r="I94" s="32">
        <v>298803.0728731397</v>
      </c>
      <c r="J94" s="32">
        <v>335950.3688299795</v>
      </c>
      <c r="K94" s="32">
        <v>302817.30928382353</v>
      </c>
      <c r="L94" s="32">
        <v>329055.98753276514</v>
      </c>
      <c r="M94" s="32">
        <v>306626.47956728953</v>
      </c>
      <c r="N94" s="32">
        <v>499002.09411091142</v>
      </c>
      <c r="O94" s="32">
        <v>4056391.6783030462</v>
      </c>
      <c r="P94" s="32">
        <v>531844.99377130612</v>
      </c>
      <c r="Q94" s="32">
        <v>312026.05271020671</v>
      </c>
      <c r="R94" s="32">
        <v>312818.22469834075</v>
      </c>
      <c r="S94" s="32">
        <v>301763.22431425512</v>
      </c>
      <c r="T94" s="32">
        <v>298350.2139194585</v>
      </c>
      <c r="U94" s="32">
        <v>299853.97508835164</v>
      </c>
      <c r="V94" s="32">
        <v>341364.03062472987</v>
      </c>
      <c r="W94" s="32">
        <v>298432.08607146237</v>
      </c>
      <c r="X94" s="32">
        <v>303032.94979655609</v>
      </c>
      <c r="Y94" s="32">
        <v>294548.80067591771</v>
      </c>
      <c r="Z94" s="32">
        <v>295981.39496900886</v>
      </c>
      <c r="AA94" s="32">
        <v>544454.84014584043</v>
      </c>
      <c r="AB94" s="32">
        <v>4134470.786785434</v>
      </c>
      <c r="AC94" s="32">
        <v>500537.10204673349</v>
      </c>
      <c r="AD94" s="32">
        <v>301339.47741009347</v>
      </c>
      <c r="AE94" s="32">
        <v>303374.01184651448</v>
      </c>
      <c r="AF94" s="32">
        <v>303739.7933492767</v>
      </c>
      <c r="AG94" s="32">
        <v>306993.69436865876</v>
      </c>
      <c r="AH94" s="32">
        <v>308403.14525470737</v>
      </c>
      <c r="AI94" s="32">
        <v>346424.01002100902</v>
      </c>
      <c r="AJ94" s="32">
        <v>304254.15159224899</v>
      </c>
      <c r="AK94" s="32">
        <v>306670.81236512901</v>
      </c>
      <c r="AL94" s="32">
        <v>310135.696153839</v>
      </c>
      <c r="AM94" s="32">
        <v>311493.29258982005</v>
      </c>
      <c r="AN94" s="32">
        <v>546557.37434575008</v>
      </c>
      <c r="AO94" s="32">
        <v>4149922.5613437803</v>
      </c>
      <c r="AP94" s="32">
        <v>509754.7772887692</v>
      </c>
      <c r="AQ94" s="32">
        <v>293742.07326051808</v>
      </c>
      <c r="AR94" s="32">
        <v>304006.24880441831</v>
      </c>
      <c r="AS94" s="32">
        <v>301888.31577906496</v>
      </c>
      <c r="AT94" s="32">
        <v>298945.9097971025</v>
      </c>
      <c r="AU94" s="32">
        <v>308985.23310055252</v>
      </c>
      <c r="AV94" s="32">
        <v>340959.17485570587</v>
      </c>
      <c r="AW94" s="32">
        <v>303315.53353282582</v>
      </c>
      <c r="AX94" s="32">
        <v>307047.85167101579</v>
      </c>
      <c r="AY94" s="32">
        <v>312645.21279686247</v>
      </c>
      <c r="AZ94" s="32">
        <v>310436.7170652225</v>
      </c>
      <c r="BA94" s="32">
        <v>569599.98503651249</v>
      </c>
      <c r="BB94" s="32">
        <v>4161327.0329883299</v>
      </c>
      <c r="BC94" s="51">
        <v>503976.35117096262</v>
      </c>
      <c r="BD94" s="51">
        <v>300676.76869845175</v>
      </c>
      <c r="BE94" s="51">
        <v>307018.54596362164</v>
      </c>
      <c r="BF94" s="51">
        <v>301674.87597999169</v>
      </c>
      <c r="BG94" s="51">
        <v>307321.16835728165</v>
      </c>
      <c r="BH94" s="51">
        <v>344846.51668155164</v>
      </c>
      <c r="BI94" s="51">
        <v>305999.07940379169</v>
      </c>
      <c r="BJ94" s="51">
        <v>315126.07289499167</v>
      </c>
      <c r="BK94" s="51">
        <v>309071.94479889167</v>
      </c>
      <c r="BL94" s="51">
        <v>314757.24551753834</v>
      </c>
      <c r="BM94" s="51">
        <v>327005.57850429829</v>
      </c>
      <c r="BN94" s="51">
        <v>547612.0688189182</v>
      </c>
      <c r="BO94" s="51">
        <v>4185086.216790291</v>
      </c>
      <c r="BP94" s="51">
        <v>512895.91649353527</v>
      </c>
      <c r="BQ94" s="51">
        <v>305328.11408992496</v>
      </c>
      <c r="BR94" s="51">
        <v>345822.26558976556</v>
      </c>
      <c r="BS94" s="51">
        <v>333240.70079493162</v>
      </c>
      <c r="BT94" s="51">
        <v>357759.25000281155</v>
      </c>
      <c r="BU94" s="51">
        <v>318212.59762524179</v>
      </c>
      <c r="BV94" s="51">
        <v>324757.46611153166</v>
      </c>
      <c r="BW94" s="51">
        <v>315779.86604514165</v>
      </c>
      <c r="BX94" s="51">
        <v>324379.25214346166</v>
      </c>
      <c r="BY94" s="51">
        <v>330125.639436675</v>
      </c>
      <c r="BZ94" s="51">
        <v>366774.07933699497</v>
      </c>
      <c r="CA94" s="51">
        <v>540323.77471975528</v>
      </c>
      <c r="CB94" s="51">
        <v>4375398.9223897709</v>
      </c>
      <c r="CD94" s="46"/>
      <c r="CE94" s="47"/>
    </row>
    <row r="95" spans="1:83" x14ac:dyDescent="0.2">
      <c r="A95" s="10" t="s">
        <v>162</v>
      </c>
      <c r="B95" s="16" t="s">
        <v>163</v>
      </c>
      <c r="C95" s="32">
        <v>80852.760799140073</v>
      </c>
      <c r="D95" s="32">
        <v>94231.417354888647</v>
      </c>
      <c r="E95" s="32">
        <v>81075.017827826086</v>
      </c>
      <c r="F95" s="32">
        <v>65861.197874406003</v>
      </c>
      <c r="G95" s="32">
        <v>66661.372087525015</v>
      </c>
      <c r="H95" s="32">
        <v>66712.56595634087</v>
      </c>
      <c r="I95" s="32">
        <v>64863.5661221513</v>
      </c>
      <c r="J95" s="32">
        <v>73981.383450593625</v>
      </c>
      <c r="K95" s="32">
        <v>66364.681225910375</v>
      </c>
      <c r="L95" s="32">
        <v>68289.303799251953</v>
      </c>
      <c r="M95" s="32">
        <v>69965.324003306261</v>
      </c>
      <c r="N95" s="32">
        <v>75091.236220789928</v>
      </c>
      <c r="O95" s="32">
        <v>873949.82672213006</v>
      </c>
      <c r="P95" s="32">
        <v>105444.97559093796</v>
      </c>
      <c r="Q95" s="32">
        <v>96489.338952133025</v>
      </c>
      <c r="R95" s="32">
        <v>72618.997043719195</v>
      </c>
      <c r="S95" s="32">
        <v>66249.314194282066</v>
      </c>
      <c r="T95" s="32">
        <v>69343.748253335623</v>
      </c>
      <c r="U95" s="32">
        <v>67559.946509951507</v>
      </c>
      <c r="V95" s="32">
        <v>75167.214138578332</v>
      </c>
      <c r="W95" s="32">
        <v>68850.966862070869</v>
      </c>
      <c r="X95" s="32">
        <v>71413.519900794403</v>
      </c>
      <c r="Y95" s="32">
        <v>65543.786732206165</v>
      </c>
      <c r="Z95" s="32">
        <v>70959.597997965102</v>
      </c>
      <c r="AA95" s="32">
        <v>89040.386769691162</v>
      </c>
      <c r="AB95" s="32">
        <v>918681.79294566542</v>
      </c>
      <c r="AC95" s="32">
        <v>87914.128333312707</v>
      </c>
      <c r="AD95" s="32">
        <v>100664.5165887878</v>
      </c>
      <c r="AE95" s="32">
        <v>76243.019128823871</v>
      </c>
      <c r="AF95" s="32">
        <v>71310.638996036185</v>
      </c>
      <c r="AG95" s="32">
        <v>70167.076647277019</v>
      </c>
      <c r="AH95" s="32">
        <v>71181.627356986661</v>
      </c>
      <c r="AI95" s="32">
        <v>80195.615514884761</v>
      </c>
      <c r="AJ95" s="32">
        <v>71289.626909131461</v>
      </c>
      <c r="AK95" s="32">
        <v>68667.002765348472</v>
      </c>
      <c r="AL95" s="32">
        <v>70015.516128408475</v>
      </c>
      <c r="AM95" s="32">
        <v>69296.948224514461</v>
      </c>
      <c r="AN95" s="32">
        <v>105229.32535904445</v>
      </c>
      <c r="AO95" s="32">
        <v>942175.04195255996</v>
      </c>
      <c r="AP95" s="32">
        <v>91544.239475865252</v>
      </c>
      <c r="AQ95" s="32">
        <v>119755.75362048762</v>
      </c>
      <c r="AR95" s="32">
        <v>73117.694282998389</v>
      </c>
      <c r="AS95" s="32">
        <v>62089.69878985019</v>
      </c>
      <c r="AT95" s="32">
        <v>67460.290259513597</v>
      </c>
      <c r="AU95" s="32">
        <v>60518.115284193307</v>
      </c>
      <c r="AV95" s="32">
        <v>83972.831135065833</v>
      </c>
      <c r="AW95" s="32">
        <v>75575.051073775074</v>
      </c>
      <c r="AX95" s="32">
        <v>68534.228344535077</v>
      </c>
      <c r="AY95" s="32">
        <v>71534.242762491398</v>
      </c>
      <c r="AZ95" s="32">
        <v>71421.428810335448</v>
      </c>
      <c r="BA95" s="32">
        <v>100611.76472156875</v>
      </c>
      <c r="BB95" s="32">
        <v>946135.33853914007</v>
      </c>
      <c r="BC95" s="51">
        <v>90563.066305649176</v>
      </c>
      <c r="BD95" s="51">
        <v>100299.34089499916</v>
      </c>
      <c r="BE95" s="51">
        <v>75957.524610409164</v>
      </c>
      <c r="BF95" s="51">
        <v>99709.06090740583</v>
      </c>
      <c r="BG95" s="51">
        <v>72131.062958735856</v>
      </c>
      <c r="BH95" s="51">
        <v>78585.792685865847</v>
      </c>
      <c r="BI95" s="51">
        <v>72239.064689905834</v>
      </c>
      <c r="BJ95" s="51">
        <v>71061.496237865853</v>
      </c>
      <c r="BK95" s="51">
        <v>73335.377253645813</v>
      </c>
      <c r="BL95" s="51">
        <v>73754.321695745835</v>
      </c>
      <c r="BM95" s="51">
        <v>68157.102386965838</v>
      </c>
      <c r="BN95" s="51">
        <v>86184.870140175859</v>
      </c>
      <c r="BO95" s="51">
        <v>961978.08076737006</v>
      </c>
      <c r="BP95" s="51">
        <v>91069.24485408912</v>
      </c>
      <c r="BQ95" s="51">
        <v>104443.18373065919</v>
      </c>
      <c r="BR95" s="51">
        <v>74852.160632599189</v>
      </c>
      <c r="BS95" s="51">
        <v>89308.809980539256</v>
      </c>
      <c r="BT95" s="51">
        <v>85998.958423309174</v>
      </c>
      <c r="BU95" s="51">
        <v>75149.202182809153</v>
      </c>
      <c r="BV95" s="51">
        <v>74297.299283067521</v>
      </c>
      <c r="BW95" s="51">
        <v>69155.873216497479</v>
      </c>
      <c r="BX95" s="51">
        <v>83576.950276587479</v>
      </c>
      <c r="BY95" s="51">
        <v>75442.024498437473</v>
      </c>
      <c r="BZ95" s="51">
        <v>77638.361171957498</v>
      </c>
      <c r="CA95" s="51">
        <v>76414.256436847427</v>
      </c>
      <c r="CB95" s="51">
        <v>977346.3246873999</v>
      </c>
      <c r="CD95" s="46"/>
      <c r="CE95" s="47"/>
    </row>
    <row r="96" spans="1:83" x14ac:dyDescent="0.2">
      <c r="A96" s="10" t="s">
        <v>164</v>
      </c>
      <c r="B96" s="11" t="s">
        <v>165</v>
      </c>
      <c r="C96" s="32">
        <v>80265.901745322568</v>
      </c>
      <c r="D96" s="32">
        <v>93082.875833182989</v>
      </c>
      <c r="E96" s="32">
        <v>79162.51432439925</v>
      </c>
      <c r="F96" s="32">
        <v>64357.176241466383</v>
      </c>
      <c r="G96" s="32">
        <v>64799.711719610626</v>
      </c>
      <c r="H96" s="32">
        <v>64524.816373564878</v>
      </c>
      <c r="I96" s="32">
        <v>63856.875647486508</v>
      </c>
      <c r="J96" s="32">
        <v>73113.339818155117</v>
      </c>
      <c r="K96" s="32">
        <v>65160.327926763683</v>
      </c>
      <c r="L96" s="32">
        <v>67171.061783731886</v>
      </c>
      <c r="M96" s="32">
        <v>68712.593082407271</v>
      </c>
      <c r="N96" s="32">
        <v>74016.612304668975</v>
      </c>
      <c r="O96" s="32">
        <v>858223.8068007601</v>
      </c>
      <c r="P96" s="32">
        <v>102406.22773346296</v>
      </c>
      <c r="Q96" s="32">
        <v>93554.999415618018</v>
      </c>
      <c r="R96" s="32">
        <v>71410.025007204196</v>
      </c>
      <c r="S96" s="32">
        <v>64527.280324340398</v>
      </c>
      <c r="T96" s="32">
        <v>65840.40218160396</v>
      </c>
      <c r="U96" s="32">
        <v>65553.924146999838</v>
      </c>
      <c r="V96" s="32">
        <v>73486.543736990003</v>
      </c>
      <c r="W96" s="32">
        <v>65713.181901642529</v>
      </c>
      <c r="X96" s="32">
        <v>66368.270750596072</v>
      </c>
      <c r="Y96" s="32">
        <v>63149.085856501166</v>
      </c>
      <c r="Z96" s="32">
        <v>66251.680788110098</v>
      </c>
      <c r="AA96" s="32">
        <v>81812.628372946157</v>
      </c>
      <c r="AB96" s="32">
        <v>880074.25021601538</v>
      </c>
      <c r="AC96" s="32">
        <v>87058.258289681704</v>
      </c>
      <c r="AD96" s="32">
        <v>97022.340361936789</v>
      </c>
      <c r="AE96" s="32">
        <v>71480.271690602865</v>
      </c>
      <c r="AF96" s="32">
        <v>65883.836947605188</v>
      </c>
      <c r="AG96" s="32">
        <v>65498.142823616021</v>
      </c>
      <c r="AH96" s="32">
        <v>67901.627387335655</v>
      </c>
      <c r="AI96" s="32">
        <v>75833.40441329543</v>
      </c>
      <c r="AJ96" s="32">
        <v>66993.530285512126</v>
      </c>
      <c r="AK96" s="32">
        <v>67085.678179349139</v>
      </c>
      <c r="AL96" s="32">
        <v>67818.332905572475</v>
      </c>
      <c r="AM96" s="32">
        <v>66971.502074834469</v>
      </c>
      <c r="AN96" s="32">
        <v>101166.39833102445</v>
      </c>
      <c r="AO96" s="32">
        <v>900713.32369036996</v>
      </c>
      <c r="AP96" s="32">
        <v>89200.615117674242</v>
      </c>
      <c r="AQ96" s="32">
        <v>113820.28505152091</v>
      </c>
      <c r="AR96" s="32">
        <v>69445.766502837563</v>
      </c>
      <c r="AS96" s="32">
        <v>60569.475780444234</v>
      </c>
      <c r="AT96" s="32">
        <v>65771.464360855913</v>
      </c>
      <c r="AU96" s="32">
        <v>58660.942361842579</v>
      </c>
      <c r="AV96" s="32">
        <v>81161.174421757576</v>
      </c>
      <c r="AW96" s="32">
        <v>72967.88296130758</v>
      </c>
      <c r="AX96" s="32">
        <v>66565.900903717571</v>
      </c>
      <c r="AY96" s="32">
        <v>67718.642634707547</v>
      </c>
      <c r="AZ96" s="32">
        <v>67370.051384447594</v>
      </c>
      <c r="BA96" s="32">
        <v>94512.991823886638</v>
      </c>
      <c r="BB96" s="32">
        <v>907765.1932825601</v>
      </c>
      <c r="BC96" s="51">
        <v>89420.708860790837</v>
      </c>
      <c r="BD96" s="51">
        <v>98004.24493303083</v>
      </c>
      <c r="BE96" s="51">
        <v>72212.544810930835</v>
      </c>
      <c r="BF96" s="51">
        <v>96571.774782297492</v>
      </c>
      <c r="BG96" s="51">
        <v>68820.131250217528</v>
      </c>
      <c r="BH96" s="51">
        <v>75975.407171187515</v>
      </c>
      <c r="BI96" s="51">
        <v>67219.472878780827</v>
      </c>
      <c r="BJ96" s="51">
        <v>67274.087116790848</v>
      </c>
      <c r="BK96" s="51">
        <v>70404.763045910819</v>
      </c>
      <c r="BL96" s="51">
        <v>69095.771048360839</v>
      </c>
      <c r="BM96" s="51">
        <v>64088.276327030835</v>
      </c>
      <c r="BN96" s="51">
        <v>80534.870216160853</v>
      </c>
      <c r="BO96" s="51">
        <v>919622.05244149</v>
      </c>
      <c r="BP96" s="51">
        <v>90470.113730469951</v>
      </c>
      <c r="BQ96" s="51">
        <v>99751.370365270021</v>
      </c>
      <c r="BR96" s="51">
        <v>71163.716266170028</v>
      </c>
      <c r="BS96" s="51">
        <v>83878.540350713418</v>
      </c>
      <c r="BT96" s="51">
        <v>81554.821374183346</v>
      </c>
      <c r="BU96" s="51">
        <v>72275.353782713326</v>
      </c>
      <c r="BV96" s="51">
        <v>70770.02958232502</v>
      </c>
      <c r="BW96" s="51">
        <v>66137.487307304982</v>
      </c>
      <c r="BX96" s="51">
        <v>78888.890263914975</v>
      </c>
      <c r="BY96" s="51">
        <v>72474.047780904977</v>
      </c>
      <c r="BZ96" s="51">
        <v>75913.656509834997</v>
      </c>
      <c r="CA96" s="51">
        <v>73075.656536634924</v>
      </c>
      <c r="CB96" s="51">
        <v>936353.68385043996</v>
      </c>
      <c r="CD96" s="46"/>
      <c r="CE96" s="47"/>
    </row>
    <row r="97" spans="1:83" x14ac:dyDescent="0.2">
      <c r="A97" s="10" t="s">
        <v>166</v>
      </c>
      <c r="B97" s="11" t="s">
        <v>167</v>
      </c>
      <c r="C97" s="32">
        <v>586.85905381749967</v>
      </c>
      <c r="D97" s="32">
        <v>1148.5415217056607</v>
      </c>
      <c r="E97" s="32">
        <v>1912.5035034268367</v>
      </c>
      <c r="F97" s="32">
        <v>1504.0216329396267</v>
      </c>
      <c r="G97" s="32">
        <v>1861.6603679143866</v>
      </c>
      <c r="H97" s="32">
        <v>2187.7495827759867</v>
      </c>
      <c r="I97" s="32">
        <v>1006.6904746647915</v>
      </c>
      <c r="J97" s="32">
        <v>868.04363243850969</v>
      </c>
      <c r="K97" s="32">
        <v>1204.3532991466986</v>
      </c>
      <c r="L97" s="32">
        <v>1118.2420155200623</v>
      </c>
      <c r="M97" s="32">
        <v>1252.7309208989843</v>
      </c>
      <c r="N97" s="32">
        <v>1074.6239161209523</v>
      </c>
      <c r="O97" s="32">
        <v>15726.019921369996</v>
      </c>
      <c r="P97" s="32">
        <v>3038.7478574749998</v>
      </c>
      <c r="Q97" s="32">
        <v>2934.3395365149995</v>
      </c>
      <c r="R97" s="32">
        <v>1208.9720365150001</v>
      </c>
      <c r="S97" s="32">
        <v>1722.033869941667</v>
      </c>
      <c r="T97" s="32">
        <v>3503.3460717316702</v>
      </c>
      <c r="U97" s="32">
        <v>2006.0223629516699</v>
      </c>
      <c r="V97" s="32">
        <v>1680.6704015883331</v>
      </c>
      <c r="W97" s="32">
        <v>3137.7849604283329</v>
      </c>
      <c r="X97" s="32">
        <v>5045.2491501983295</v>
      </c>
      <c r="Y97" s="32">
        <v>2394.7008757050003</v>
      </c>
      <c r="Z97" s="32">
        <v>4707.9172098549998</v>
      </c>
      <c r="AA97" s="32">
        <v>7227.7583967449991</v>
      </c>
      <c r="AB97" s="32">
        <v>38607.542729650006</v>
      </c>
      <c r="AC97" s="32">
        <v>855.87004363100004</v>
      </c>
      <c r="AD97" s="32">
        <v>3642.1762268510001</v>
      </c>
      <c r="AE97" s="32">
        <v>4762.7474382210003</v>
      </c>
      <c r="AF97" s="32">
        <v>5426.8020484310027</v>
      </c>
      <c r="AG97" s="32">
        <v>4668.9338236610001</v>
      </c>
      <c r="AH97" s="32">
        <v>3279.999969650999</v>
      </c>
      <c r="AI97" s="32">
        <v>4362.2111015893333</v>
      </c>
      <c r="AJ97" s="32">
        <v>4296.0966236193335</v>
      </c>
      <c r="AK97" s="32">
        <v>1581.3245859993337</v>
      </c>
      <c r="AL97" s="32">
        <v>2197.1832228359995</v>
      </c>
      <c r="AM97" s="32">
        <v>2325.4461496799995</v>
      </c>
      <c r="AN97" s="32">
        <v>4062.9270280199967</v>
      </c>
      <c r="AO97" s="32">
        <v>41461.718262190006</v>
      </c>
      <c r="AP97" s="32">
        <v>2343.6243581910112</v>
      </c>
      <c r="AQ97" s="32">
        <v>5935.4685689667049</v>
      </c>
      <c r="AR97" s="32">
        <v>3671.9277801608332</v>
      </c>
      <c r="AS97" s="32">
        <v>1520.2230094059564</v>
      </c>
      <c r="AT97" s="32">
        <v>1688.8258986576902</v>
      </c>
      <c r="AU97" s="32">
        <v>1857.1729223507293</v>
      </c>
      <c r="AV97" s="32">
        <v>2811.6567133082626</v>
      </c>
      <c r="AW97" s="32">
        <v>2607.1681124674997</v>
      </c>
      <c r="AX97" s="32">
        <v>1968.3274408174998</v>
      </c>
      <c r="AY97" s="32">
        <v>3815.6001277838582</v>
      </c>
      <c r="AZ97" s="32">
        <v>4051.3774258878479</v>
      </c>
      <c r="BA97" s="32">
        <v>6098.7728976821072</v>
      </c>
      <c r="BB97" s="32">
        <v>38370.145256579999</v>
      </c>
      <c r="BC97" s="51">
        <v>1142.3574448583331</v>
      </c>
      <c r="BD97" s="51">
        <v>2295.0959619683335</v>
      </c>
      <c r="BE97" s="51">
        <v>3744.979799478333</v>
      </c>
      <c r="BF97" s="51">
        <v>3137.2861251083332</v>
      </c>
      <c r="BG97" s="51">
        <v>3310.9317085183329</v>
      </c>
      <c r="BH97" s="51">
        <v>2610.3855146783335</v>
      </c>
      <c r="BI97" s="51">
        <v>5019.5918111250003</v>
      </c>
      <c r="BJ97" s="51">
        <v>3787.4091210749993</v>
      </c>
      <c r="BK97" s="51">
        <v>2930.614207735</v>
      </c>
      <c r="BL97" s="51">
        <v>4658.550647385001</v>
      </c>
      <c r="BM97" s="51">
        <v>4068.8260599350028</v>
      </c>
      <c r="BN97" s="51">
        <v>5649.999924015</v>
      </c>
      <c r="BO97" s="51">
        <v>42356.028325880005</v>
      </c>
      <c r="BP97" s="51">
        <v>599.1311236191666</v>
      </c>
      <c r="BQ97" s="51">
        <v>4691.8133653891664</v>
      </c>
      <c r="BR97" s="51">
        <v>3688.4443664291662</v>
      </c>
      <c r="BS97" s="51">
        <v>5430.2696298258306</v>
      </c>
      <c r="BT97" s="51">
        <v>4444.1370491258303</v>
      </c>
      <c r="BU97" s="51">
        <v>2873.8484000958324</v>
      </c>
      <c r="BV97" s="51">
        <v>3527.269700742499</v>
      </c>
      <c r="BW97" s="51">
        <v>3018.3859091925005</v>
      </c>
      <c r="BX97" s="51">
        <v>4688.0600126724994</v>
      </c>
      <c r="BY97" s="51">
        <v>2967.9767175325001</v>
      </c>
      <c r="BZ97" s="51">
        <v>1724.7046621225002</v>
      </c>
      <c r="CA97" s="51">
        <v>3338.5999002124959</v>
      </c>
      <c r="CB97" s="51">
        <v>40992.640836959989</v>
      </c>
      <c r="CD97" s="46"/>
      <c r="CE97" s="47"/>
    </row>
    <row r="98" spans="1:83" s="6" customFormat="1" x14ac:dyDescent="0.2">
      <c r="A98" s="7" t="s">
        <v>168</v>
      </c>
      <c r="B98" s="6" t="s">
        <v>169</v>
      </c>
      <c r="C98" s="31">
        <v>68263.031729029462</v>
      </c>
      <c r="D98" s="31">
        <v>88074.663708788299</v>
      </c>
      <c r="E98" s="31">
        <v>113878.53010572441</v>
      </c>
      <c r="F98" s="31">
        <v>103546.33450161837</v>
      </c>
      <c r="G98" s="31">
        <v>118996.72385671553</v>
      </c>
      <c r="H98" s="31">
        <v>122440.02360036738</v>
      </c>
      <c r="I98" s="31">
        <v>125257.70074901858</v>
      </c>
      <c r="J98" s="31">
        <v>118592.20951800878</v>
      </c>
      <c r="K98" s="31">
        <v>142703.85221488355</v>
      </c>
      <c r="L98" s="31">
        <v>154963.47088822417</v>
      </c>
      <c r="M98" s="31">
        <v>149495.70979099578</v>
      </c>
      <c r="N98" s="31">
        <v>224990.3203046798</v>
      </c>
      <c r="O98" s="31">
        <v>1531202.5709680545</v>
      </c>
      <c r="P98" s="31">
        <v>91141.955055901519</v>
      </c>
      <c r="Q98" s="31">
        <v>95064.493819100899</v>
      </c>
      <c r="R98" s="31">
        <v>117786.56964396448</v>
      </c>
      <c r="S98" s="31">
        <v>129535.75284253209</v>
      </c>
      <c r="T98" s="31">
        <v>116022.4087228876</v>
      </c>
      <c r="U98" s="31">
        <v>116093.10259233517</v>
      </c>
      <c r="V98" s="31">
        <v>118476.8866427547</v>
      </c>
      <c r="W98" s="31">
        <v>120843.54221032765</v>
      </c>
      <c r="X98" s="31">
        <v>122824.74611150926</v>
      </c>
      <c r="Y98" s="31">
        <v>127749.58038298073</v>
      </c>
      <c r="Z98" s="31">
        <v>101513.62256092638</v>
      </c>
      <c r="AA98" s="31">
        <v>226021.15455196309</v>
      </c>
      <c r="AB98" s="31">
        <v>1483073.8151371838</v>
      </c>
      <c r="AC98" s="31">
        <v>71995.565445127315</v>
      </c>
      <c r="AD98" s="31">
        <v>103716.76733802438</v>
      </c>
      <c r="AE98" s="31">
        <v>139461.56557658454</v>
      </c>
      <c r="AF98" s="31">
        <v>117138.33463020381</v>
      </c>
      <c r="AG98" s="31">
        <v>124714.28717139577</v>
      </c>
      <c r="AH98" s="31">
        <v>140009.23587852716</v>
      </c>
      <c r="AI98" s="31">
        <v>140167.627482991</v>
      </c>
      <c r="AJ98" s="31">
        <v>136828.97874597256</v>
      </c>
      <c r="AK98" s="31">
        <v>128838.11639385379</v>
      </c>
      <c r="AL98" s="31">
        <v>149977.6469778037</v>
      </c>
      <c r="AM98" s="31">
        <v>151732.43549751284</v>
      </c>
      <c r="AN98" s="31">
        <v>340655.44042115414</v>
      </c>
      <c r="AO98" s="31">
        <v>1745236.0015591711</v>
      </c>
      <c r="AP98" s="31">
        <v>78184.659131778477</v>
      </c>
      <c r="AQ98" s="31">
        <v>130904.74549903366</v>
      </c>
      <c r="AR98" s="31">
        <v>153291.09270608504</v>
      </c>
      <c r="AS98" s="31">
        <v>102175.68401538974</v>
      </c>
      <c r="AT98" s="31">
        <v>146469.7973299385</v>
      </c>
      <c r="AU98" s="31">
        <v>112065.10229660578</v>
      </c>
      <c r="AV98" s="31">
        <v>127092.14947340761</v>
      </c>
      <c r="AW98" s="31">
        <v>130341.34204742278</v>
      </c>
      <c r="AX98" s="31">
        <v>143523.51207208057</v>
      </c>
      <c r="AY98" s="31">
        <v>161579.80508521281</v>
      </c>
      <c r="AZ98" s="31">
        <v>166546.52713623689</v>
      </c>
      <c r="BA98" s="31">
        <v>282684.40733656375</v>
      </c>
      <c r="BB98" s="31">
        <v>1734858.8241512789</v>
      </c>
      <c r="BC98" s="52">
        <v>89838.667666172492</v>
      </c>
      <c r="BD98" s="52">
        <v>116272.2350774925</v>
      </c>
      <c r="BE98" s="52">
        <v>160876.50699241253</v>
      </c>
      <c r="BF98" s="52">
        <v>118973.18905933597</v>
      </c>
      <c r="BG98" s="52">
        <v>136311.23906334597</v>
      </c>
      <c r="BH98" s="52">
        <v>136671.25574700595</v>
      </c>
      <c r="BI98" s="52">
        <v>144342.9681872027</v>
      </c>
      <c r="BJ98" s="52">
        <v>140798.78116124248</v>
      </c>
      <c r="BK98" s="52">
        <v>136610.05904613936</v>
      </c>
      <c r="BL98" s="52">
        <v>153597.49510175915</v>
      </c>
      <c r="BM98" s="52">
        <v>167712.87212317935</v>
      </c>
      <c r="BN98" s="52">
        <v>272694.00013166893</v>
      </c>
      <c r="BO98" s="52">
        <v>1774699.2693569576</v>
      </c>
      <c r="BP98" s="52">
        <v>87277.919622337489</v>
      </c>
      <c r="BQ98" s="52">
        <v>113291.73324076751</v>
      </c>
      <c r="BR98" s="52">
        <v>126363.03698954747</v>
      </c>
      <c r="BS98" s="52">
        <v>148788.56098577418</v>
      </c>
      <c r="BT98" s="52">
        <v>151811.78862699427</v>
      </c>
      <c r="BU98" s="52">
        <v>149946.23490234438</v>
      </c>
      <c r="BV98" s="52">
        <v>150290.08742320747</v>
      </c>
      <c r="BW98" s="52">
        <v>150137.95040681746</v>
      </c>
      <c r="BX98" s="52">
        <v>154074.66973811749</v>
      </c>
      <c r="BY98" s="52">
        <v>166469.98323431748</v>
      </c>
      <c r="BZ98" s="52">
        <v>182483.46773413752</v>
      </c>
      <c r="CA98" s="52">
        <v>295883.56335679442</v>
      </c>
      <c r="CB98" s="52">
        <v>1876818.9962611571</v>
      </c>
      <c r="CD98" s="46"/>
      <c r="CE98" s="47"/>
    </row>
    <row r="99" spans="1:83" s="6" customFormat="1" x14ac:dyDescent="0.2">
      <c r="A99" s="7" t="s">
        <v>170</v>
      </c>
      <c r="B99" s="6" t="s">
        <v>171</v>
      </c>
      <c r="C99" s="31">
        <v>3840.96873263</v>
      </c>
      <c r="D99" s="31">
        <v>3523.45575697</v>
      </c>
      <c r="E99" s="31">
        <v>3872.2468350300001</v>
      </c>
      <c r="F99" s="31">
        <v>3740.6454179900002</v>
      </c>
      <c r="G99" s="31">
        <v>3897.2838285299999</v>
      </c>
      <c r="H99" s="31">
        <v>3755.5511272600002</v>
      </c>
      <c r="I99" s="31">
        <v>3912.0669908599998</v>
      </c>
      <c r="J99" s="31">
        <v>3878.58672114</v>
      </c>
      <c r="K99" s="31">
        <v>14915.41705487</v>
      </c>
      <c r="L99" s="31">
        <v>4646.8845011000003</v>
      </c>
      <c r="M99" s="31">
        <v>3955.2658526099999</v>
      </c>
      <c r="N99" s="31">
        <v>8261.5752458900006</v>
      </c>
      <c r="O99" s="31">
        <v>62199.948064880002</v>
      </c>
      <c r="P99" s="31">
        <v>5631.5169956299997</v>
      </c>
      <c r="Q99" s="31">
        <v>6295.7733838300001</v>
      </c>
      <c r="R99" s="31">
        <v>7335.0680969300001</v>
      </c>
      <c r="S99" s="31">
        <v>8213.5145674600008</v>
      </c>
      <c r="T99" s="31">
        <v>9337.6784655200008</v>
      </c>
      <c r="U99" s="31">
        <v>8563.9323195199995</v>
      </c>
      <c r="V99" s="31">
        <v>6458.7350693799999</v>
      </c>
      <c r="W99" s="31">
        <v>5722.6595150599996</v>
      </c>
      <c r="X99" s="31">
        <v>7116.89061081</v>
      </c>
      <c r="Y99" s="31">
        <v>6472.1329388699996</v>
      </c>
      <c r="Z99" s="31">
        <v>7020.6307918599996</v>
      </c>
      <c r="AA99" s="31">
        <v>6573.2613348699997</v>
      </c>
      <c r="AB99" s="31">
        <v>84741.794089739982</v>
      </c>
      <c r="AC99" s="31">
        <v>6836.3357799699997</v>
      </c>
      <c r="AD99" s="31">
        <v>5567.9432817699999</v>
      </c>
      <c r="AE99" s="31">
        <v>5653.0753860499999</v>
      </c>
      <c r="AF99" s="31">
        <v>6591.55275024</v>
      </c>
      <c r="AG99" s="31">
        <v>10201.235071089999</v>
      </c>
      <c r="AH99" s="31">
        <v>9490.2211978199994</v>
      </c>
      <c r="AI99" s="31">
        <v>6336.3774446799998</v>
      </c>
      <c r="AJ99" s="31">
        <v>6778.7875555800001</v>
      </c>
      <c r="AK99" s="31">
        <v>7010.7675459599996</v>
      </c>
      <c r="AL99" s="31">
        <v>8193.4102005700006</v>
      </c>
      <c r="AM99" s="31">
        <v>6592.6581027599996</v>
      </c>
      <c r="AN99" s="31">
        <v>9787.52515528</v>
      </c>
      <c r="AO99" s="31">
        <v>89039.889471770002</v>
      </c>
      <c r="AP99" s="31">
        <v>7932.1455182999998</v>
      </c>
      <c r="AQ99" s="31">
        <v>9172.1125812999999</v>
      </c>
      <c r="AR99" s="31">
        <v>9838.0236291599995</v>
      </c>
      <c r="AS99" s="31">
        <v>8484.4374866399994</v>
      </c>
      <c r="AT99" s="31">
        <v>8825.2444638500001</v>
      </c>
      <c r="AU99" s="31">
        <v>6873.13490361</v>
      </c>
      <c r="AV99" s="31">
        <v>8524.3848437500001</v>
      </c>
      <c r="AW99" s="31">
        <v>12663.172595939999</v>
      </c>
      <c r="AX99" s="31">
        <v>35914.112515120003</v>
      </c>
      <c r="AY99" s="31">
        <v>10810.02351051</v>
      </c>
      <c r="AZ99" s="31">
        <v>9984.2598336600004</v>
      </c>
      <c r="BA99" s="31">
        <v>19993.347272769999</v>
      </c>
      <c r="BB99" s="31">
        <v>149014.39915461</v>
      </c>
      <c r="BC99" s="52">
        <v>11073.05635411</v>
      </c>
      <c r="BD99" s="52">
        <v>9818.7923871599996</v>
      </c>
      <c r="BE99" s="52">
        <v>9916.5432836199998</v>
      </c>
      <c r="BF99" s="52">
        <v>9489.9266183899999</v>
      </c>
      <c r="BG99" s="52">
        <v>9812.8679498700003</v>
      </c>
      <c r="BH99" s="52">
        <v>8927.6303704700003</v>
      </c>
      <c r="BI99" s="52">
        <v>8367.4204163800005</v>
      </c>
      <c r="BJ99" s="52">
        <v>9038.4612202000008</v>
      </c>
      <c r="BK99" s="52">
        <v>10365.167301179999</v>
      </c>
      <c r="BL99" s="52">
        <v>7937.7912544199999</v>
      </c>
      <c r="BM99" s="52">
        <v>10444.40017456</v>
      </c>
      <c r="BN99" s="52">
        <v>12362.49345736</v>
      </c>
      <c r="BO99" s="52">
        <v>117554.55078772</v>
      </c>
      <c r="BP99" s="52">
        <v>9619.31999679</v>
      </c>
      <c r="BQ99" s="52">
        <v>9708.33205972</v>
      </c>
      <c r="BR99" s="52">
        <v>9475.7508259900005</v>
      </c>
      <c r="BS99" s="52">
        <v>9682.0564200099998</v>
      </c>
      <c r="BT99" s="52">
        <v>9499.7395157800001</v>
      </c>
      <c r="BU99" s="52">
        <v>8374.2685930999996</v>
      </c>
      <c r="BV99" s="52">
        <v>8575.0710730200008</v>
      </c>
      <c r="BW99" s="52">
        <v>9560.4054670900005</v>
      </c>
      <c r="BX99" s="52">
        <v>9260.4226979800005</v>
      </c>
      <c r="BY99" s="52">
        <v>10424.890575810001</v>
      </c>
      <c r="BZ99" s="52">
        <v>10671.526898869999</v>
      </c>
      <c r="CA99" s="52">
        <v>13485.890884869999</v>
      </c>
      <c r="CB99" s="52">
        <v>118337.67500902999</v>
      </c>
      <c r="CD99" s="46"/>
      <c r="CE99" s="47"/>
    </row>
    <row r="100" spans="1:83" s="6" customFormat="1" x14ac:dyDescent="0.2">
      <c r="A100" s="7" t="s">
        <v>172</v>
      </c>
      <c r="B100" s="6" t="s">
        <v>113</v>
      </c>
      <c r="C100" s="31">
        <v>84015.60959142966</v>
      </c>
      <c r="D100" s="31">
        <v>41281.709298355767</v>
      </c>
      <c r="E100" s="31">
        <v>243821.35928226454</v>
      </c>
      <c r="F100" s="31">
        <v>129738.80464018267</v>
      </c>
      <c r="G100" s="31">
        <v>93702.697672527749</v>
      </c>
      <c r="H100" s="31">
        <v>127775.39067799956</v>
      </c>
      <c r="I100" s="31">
        <v>116740.77502714861</v>
      </c>
      <c r="J100" s="31">
        <v>103415.54647953121</v>
      </c>
      <c r="K100" s="31">
        <v>266069.44573103008</v>
      </c>
      <c r="L100" s="31">
        <v>112685.73239999838</v>
      </c>
      <c r="M100" s="31">
        <v>82438.117260879997</v>
      </c>
      <c r="N100" s="31">
        <v>145517.52547556223</v>
      </c>
      <c r="O100" s="31">
        <v>1547202.7135369107</v>
      </c>
      <c r="P100" s="31">
        <v>93710.828380416671</v>
      </c>
      <c r="Q100" s="31">
        <v>174310.18736240666</v>
      </c>
      <c r="R100" s="31">
        <v>251613.02459407668</v>
      </c>
      <c r="S100" s="31">
        <v>107694.84130824676</v>
      </c>
      <c r="T100" s="31">
        <v>72627.124728056806</v>
      </c>
      <c r="U100" s="31">
        <v>123021.77473657666</v>
      </c>
      <c r="V100" s="31">
        <v>101747.93090836334</v>
      </c>
      <c r="W100" s="31">
        <v>225223.61040992336</v>
      </c>
      <c r="X100" s="31">
        <v>262757.57053471333</v>
      </c>
      <c r="Y100" s="31">
        <v>76514.151223713532</v>
      </c>
      <c r="Z100" s="31">
        <v>69024.473633393005</v>
      </c>
      <c r="AA100" s="31">
        <v>143646.17081265335</v>
      </c>
      <c r="AB100" s="31">
        <v>1701891.6886325399</v>
      </c>
      <c r="AC100" s="31">
        <v>115712.38241085899</v>
      </c>
      <c r="AD100" s="31">
        <v>226691.880937159</v>
      </c>
      <c r="AE100" s="31">
        <v>284990.07941215904</v>
      </c>
      <c r="AF100" s="31">
        <v>73850.011821562337</v>
      </c>
      <c r="AG100" s="31">
        <v>63042.972552822335</v>
      </c>
      <c r="AH100" s="31">
        <v>158504.19032243232</v>
      </c>
      <c r="AI100" s="31">
        <v>155571.51405040899</v>
      </c>
      <c r="AJ100" s="31">
        <v>280001.59625392896</v>
      </c>
      <c r="AK100" s="31">
        <v>238752.81231938902</v>
      </c>
      <c r="AL100" s="31">
        <v>66266.603590878993</v>
      </c>
      <c r="AM100" s="31">
        <v>75715.961379015003</v>
      </c>
      <c r="AN100" s="31">
        <v>177386.86279495497</v>
      </c>
      <c r="AO100" s="31">
        <v>1916486.8678455695</v>
      </c>
      <c r="AP100" s="31">
        <v>163655.23968488164</v>
      </c>
      <c r="AQ100" s="31">
        <v>297232.90568360174</v>
      </c>
      <c r="AR100" s="31">
        <v>234715.07550339168</v>
      </c>
      <c r="AS100" s="31">
        <v>56432.118470111658</v>
      </c>
      <c r="AT100" s="31">
        <v>62181.361192761673</v>
      </c>
      <c r="AU100" s="31">
        <v>203789.16080990166</v>
      </c>
      <c r="AV100" s="31">
        <v>194074.14586521167</v>
      </c>
      <c r="AW100" s="31">
        <v>305668.7264918916</v>
      </c>
      <c r="AX100" s="31">
        <v>246760.73701525168</v>
      </c>
      <c r="AY100" s="31">
        <v>66442.540048458322</v>
      </c>
      <c r="AZ100" s="31">
        <v>69945.579961868338</v>
      </c>
      <c r="BA100" s="31">
        <v>159161.82626999833</v>
      </c>
      <c r="BB100" s="31">
        <v>2060059.4169973298</v>
      </c>
      <c r="BC100" s="52">
        <v>193262.604394925</v>
      </c>
      <c r="BD100" s="52">
        <v>275066.02597222506</v>
      </c>
      <c r="BE100" s="52">
        <v>254403.00257471498</v>
      </c>
      <c r="BF100" s="52">
        <v>94297.403127428333</v>
      </c>
      <c r="BG100" s="52">
        <v>84381.394640558341</v>
      </c>
      <c r="BH100" s="52">
        <v>164070.15179685832</v>
      </c>
      <c r="BI100" s="52">
        <v>203794.74937217499</v>
      </c>
      <c r="BJ100" s="52">
        <v>344681.58052562503</v>
      </c>
      <c r="BK100" s="52">
        <v>243550.35999267499</v>
      </c>
      <c r="BL100" s="52">
        <v>136189.07156506833</v>
      </c>
      <c r="BM100" s="52">
        <v>91524.130672458341</v>
      </c>
      <c r="BN100" s="52">
        <v>195758.29917368831</v>
      </c>
      <c r="BO100" s="52">
        <v>2280978.7738084001</v>
      </c>
      <c r="BP100" s="52">
        <v>185624.66565567584</v>
      </c>
      <c r="BQ100" s="52">
        <v>335560.75189835578</v>
      </c>
      <c r="BR100" s="52">
        <v>183787.69630532584</v>
      </c>
      <c r="BS100" s="52">
        <v>162190.64097537249</v>
      </c>
      <c r="BT100" s="52">
        <v>121493.1451877825</v>
      </c>
      <c r="BU100" s="52">
        <v>187751.15018768251</v>
      </c>
      <c r="BV100" s="52">
        <v>210379.45193212916</v>
      </c>
      <c r="BW100" s="52">
        <v>317662.54997058917</v>
      </c>
      <c r="BX100" s="52">
        <v>244594.68930180918</v>
      </c>
      <c r="BY100" s="52">
        <v>134177.71347102584</v>
      </c>
      <c r="BZ100" s="52">
        <v>122525.26414501581</v>
      </c>
      <c r="CA100" s="52">
        <v>189433.94786361585</v>
      </c>
      <c r="CB100" s="52">
        <v>2395181.66689438</v>
      </c>
      <c r="CD100" s="46"/>
      <c r="CE100" s="47"/>
    </row>
    <row r="101" spans="1:83" x14ac:dyDescent="0.2">
      <c r="A101" s="10" t="s">
        <v>173</v>
      </c>
      <c r="B101" s="16" t="s">
        <v>174</v>
      </c>
      <c r="C101" s="32">
        <v>24540.19389501667</v>
      </c>
      <c r="D101" s="32">
        <v>4303.5972507166671</v>
      </c>
      <c r="E101" s="32">
        <v>31719.555088776669</v>
      </c>
      <c r="F101" s="32">
        <v>52705.340361210001</v>
      </c>
      <c r="G101" s="32">
        <v>577.07086445001596</v>
      </c>
      <c r="H101" s="32">
        <v>1343.9989825599953</v>
      </c>
      <c r="I101" s="32">
        <v>23311.40939357</v>
      </c>
      <c r="J101" s="32">
        <v>6223.8490040900297</v>
      </c>
      <c r="K101" s="32">
        <v>43302.085434909997</v>
      </c>
      <c r="L101" s="32">
        <v>25099.305160870001</v>
      </c>
      <c r="M101" s="32">
        <v>62.879525530024701</v>
      </c>
      <c r="N101" s="32">
        <v>1292.3773560499701</v>
      </c>
      <c r="O101" s="32">
        <v>214481.66231775004</v>
      </c>
      <c r="P101" s="32">
        <v>19210.820937500001</v>
      </c>
      <c r="Q101" s="32">
        <v>16090.96151653</v>
      </c>
      <c r="R101" s="32">
        <v>35174.608910950003</v>
      </c>
      <c r="S101" s="32">
        <v>42969.598914569979</v>
      </c>
      <c r="T101" s="32">
        <v>74.646711920024202</v>
      </c>
      <c r="U101" s="32">
        <v>1285.65700349999</v>
      </c>
      <c r="V101" s="32">
        <v>20041.145778760001</v>
      </c>
      <c r="W101" s="32">
        <v>25307.964054240001</v>
      </c>
      <c r="X101" s="32">
        <v>59092.26694655</v>
      </c>
      <c r="Y101" s="32">
        <v>25481.933382000014</v>
      </c>
      <c r="Z101" s="32">
        <v>1711.04736275</v>
      </c>
      <c r="AA101" s="32">
        <v>1540.8441423000299</v>
      </c>
      <c r="AB101" s="32">
        <v>247981.49566156999</v>
      </c>
      <c r="AC101" s="32">
        <v>14112.24205221</v>
      </c>
      <c r="AD101" s="32">
        <v>25174.325537380002</v>
      </c>
      <c r="AE101" s="32">
        <v>61853.32111402</v>
      </c>
      <c r="AF101" s="32">
        <v>20491.996560070002</v>
      </c>
      <c r="AG101" s="32">
        <v>856.26453469</v>
      </c>
      <c r="AH101" s="32">
        <v>2769.6131804900001</v>
      </c>
      <c r="AI101" s="32">
        <v>14902.558066400001</v>
      </c>
      <c r="AJ101" s="32">
        <v>25159.50505408</v>
      </c>
      <c r="AK101" s="32">
        <v>63801.229608009999</v>
      </c>
      <c r="AL101" s="32">
        <v>21302.138426609999</v>
      </c>
      <c r="AM101" s="32">
        <v>3554.4403446400001</v>
      </c>
      <c r="AN101" s="32">
        <v>1280.69289592</v>
      </c>
      <c r="AO101" s="32">
        <v>255258.32737452001</v>
      </c>
      <c r="AP101" s="32">
        <v>15079.91733674</v>
      </c>
      <c r="AQ101" s="32">
        <v>26203.147618160001</v>
      </c>
      <c r="AR101" s="32">
        <v>67229.094240370003</v>
      </c>
      <c r="AS101" s="32">
        <v>22169.583923359998</v>
      </c>
      <c r="AT101" s="32">
        <v>4380.9463586700003</v>
      </c>
      <c r="AU101" s="32">
        <v>7708.6599252599999</v>
      </c>
      <c r="AV101" s="32">
        <v>18623.865363230001</v>
      </c>
      <c r="AW101" s="32">
        <v>30323.299258499999</v>
      </c>
      <c r="AX101" s="32">
        <v>70404.656457279998</v>
      </c>
      <c r="AY101" s="32">
        <v>29641.42217781</v>
      </c>
      <c r="AZ101" s="32">
        <v>7949.2383765300001</v>
      </c>
      <c r="BA101" s="32">
        <v>13693.892664879999</v>
      </c>
      <c r="BB101" s="32">
        <v>313407.72370079003</v>
      </c>
      <c r="BC101" s="51">
        <v>20936.027927723335</v>
      </c>
      <c r="BD101" s="51">
        <v>32646.855308823331</v>
      </c>
      <c r="BE101" s="51">
        <v>70846.421483073325</v>
      </c>
      <c r="BF101" s="51">
        <v>38605.38974945333</v>
      </c>
      <c r="BG101" s="51">
        <v>13082.744368293332</v>
      </c>
      <c r="BH101" s="51">
        <v>18691.067453603333</v>
      </c>
      <c r="BI101" s="51">
        <v>11825.023494790001</v>
      </c>
      <c r="BJ101" s="51">
        <v>36368.824129560002</v>
      </c>
      <c r="BK101" s="51">
        <v>94890.813214110007</v>
      </c>
      <c r="BL101" s="51">
        <v>47081.452831930001</v>
      </c>
      <c r="BM101" s="51">
        <v>14490.33586768</v>
      </c>
      <c r="BN101" s="51">
        <v>18925.405876429999</v>
      </c>
      <c r="BO101" s="51">
        <v>418390.36170547002</v>
      </c>
      <c r="BP101" s="51">
        <v>15149.641499649999</v>
      </c>
      <c r="BQ101" s="51">
        <v>38146.621516949999</v>
      </c>
      <c r="BR101" s="51">
        <v>70039.703999570003</v>
      </c>
      <c r="BS101" s="51">
        <v>65217.056697549997</v>
      </c>
      <c r="BT101" s="51">
        <v>48816.60389387</v>
      </c>
      <c r="BU101" s="51">
        <v>19962.41040076</v>
      </c>
      <c r="BV101" s="51">
        <v>20687.491363019999</v>
      </c>
      <c r="BW101" s="51">
        <v>36958.420055200004</v>
      </c>
      <c r="BX101" s="51">
        <v>92998.593538930014</v>
      </c>
      <c r="BY101" s="51">
        <v>52555.99250973</v>
      </c>
      <c r="BZ101" s="51">
        <v>43739.750621979998</v>
      </c>
      <c r="CA101" s="51">
        <v>20003.584084710001</v>
      </c>
      <c r="CB101" s="51">
        <v>524275.87018191995</v>
      </c>
      <c r="CD101" s="46"/>
      <c r="CE101" s="47"/>
    </row>
    <row r="102" spans="1:83" x14ac:dyDescent="0.2">
      <c r="A102" s="10" t="s">
        <v>175</v>
      </c>
      <c r="B102" s="16" t="s">
        <v>176</v>
      </c>
      <c r="C102" s="32">
        <v>59300.975319442987</v>
      </c>
      <c r="D102" s="32">
        <v>36797.975563159103</v>
      </c>
      <c r="E102" s="32">
        <v>211925.86022035789</v>
      </c>
      <c r="F102" s="32">
        <v>76847.449336445992</v>
      </c>
      <c r="G102" s="32">
        <v>92937.031164861066</v>
      </c>
      <c r="H102" s="32">
        <v>126241.0949900429</v>
      </c>
      <c r="I102" s="32">
        <v>93223.462080868616</v>
      </c>
      <c r="J102" s="32">
        <v>96986.142269511183</v>
      </c>
      <c r="K102" s="32">
        <v>222558.66059603012</v>
      </c>
      <c r="L102" s="32">
        <v>87327.995907675038</v>
      </c>
      <c r="M102" s="32">
        <v>82117.227201026646</v>
      </c>
      <c r="N102" s="32">
        <v>143963.97042578892</v>
      </c>
      <c r="O102" s="32">
        <v>1330227.8450752106</v>
      </c>
      <c r="P102" s="32">
        <v>72882.408250590001</v>
      </c>
      <c r="Q102" s="32">
        <v>157623.66459684999</v>
      </c>
      <c r="R102" s="32">
        <v>216110.86351873999</v>
      </c>
      <c r="S102" s="32">
        <v>64241.411367856766</v>
      </c>
      <c r="T102" s="32">
        <v>72223.668923136778</v>
      </c>
      <c r="U102" s="32">
        <v>121358.52169125667</v>
      </c>
      <c r="V102" s="32">
        <v>81377.259688783335</v>
      </c>
      <c r="W102" s="32">
        <v>199486.97313110335</v>
      </c>
      <c r="X102" s="32">
        <v>203329.07160721335</v>
      </c>
      <c r="Y102" s="32">
        <v>51009.046866583529</v>
      </c>
      <c r="Z102" s="32">
        <v>67282.781130153002</v>
      </c>
      <c r="AA102" s="32">
        <v>141511.51218465334</v>
      </c>
      <c r="AB102" s="32">
        <v>1448437.18295692</v>
      </c>
      <c r="AC102" s="32">
        <v>101411.93020535599</v>
      </c>
      <c r="AD102" s="32">
        <v>201268.32457869599</v>
      </c>
      <c r="AE102" s="32">
        <v>222986.35891890601</v>
      </c>
      <c r="AF102" s="32">
        <v>53187.456265339337</v>
      </c>
      <c r="AG102" s="32">
        <v>61906.42174761933</v>
      </c>
      <c r="AH102" s="32">
        <v>155380.72987636933</v>
      </c>
      <c r="AI102" s="32">
        <v>140492.721624856</v>
      </c>
      <c r="AJ102" s="32">
        <v>254449.101874076</v>
      </c>
      <c r="AK102" s="32">
        <v>174800.56909680602</v>
      </c>
      <c r="AL102" s="32">
        <v>44745.596311866</v>
      </c>
      <c r="AM102" s="32">
        <v>71873.515069415007</v>
      </c>
      <c r="AN102" s="32">
        <v>175940.541920105</v>
      </c>
      <c r="AO102" s="32">
        <v>1658443.2674894095</v>
      </c>
      <c r="AP102" s="32">
        <v>148354.36563060165</v>
      </c>
      <c r="AQ102" s="32">
        <v>270705.23834610172</v>
      </c>
      <c r="AR102" s="32">
        <v>167285.03508123168</v>
      </c>
      <c r="AS102" s="32">
        <v>34118.965614311659</v>
      </c>
      <c r="AT102" s="32">
        <v>57516.804822421669</v>
      </c>
      <c r="AU102" s="32">
        <v>195829.06123382167</v>
      </c>
      <c r="AV102" s="32">
        <v>175280.05457146166</v>
      </c>
      <c r="AW102" s="32">
        <v>275052.89997320162</v>
      </c>
      <c r="AX102" s="32">
        <v>176123.06687674168</v>
      </c>
      <c r="AY102" s="32">
        <v>36612.051872828328</v>
      </c>
      <c r="AZ102" s="32">
        <v>61633.867682228331</v>
      </c>
      <c r="BA102" s="32">
        <v>145315.52132368833</v>
      </c>
      <c r="BB102" s="32">
        <v>1743826.9330286398</v>
      </c>
      <c r="BC102" s="51">
        <v>172245.582721165</v>
      </c>
      <c r="BD102" s="51">
        <v>242045.94111399504</v>
      </c>
      <c r="BE102" s="51">
        <v>183455.59536524498</v>
      </c>
      <c r="BF102" s="51">
        <v>55624.442889808335</v>
      </c>
      <c r="BG102" s="51">
        <v>70977.650328868331</v>
      </c>
      <c r="BH102" s="51">
        <v>145283.63593300834</v>
      </c>
      <c r="BI102" s="51">
        <v>191866.95465332834</v>
      </c>
      <c r="BJ102" s="51">
        <v>307964.76539196831</v>
      </c>
      <c r="BK102" s="51">
        <v>148575.37383663832</v>
      </c>
      <c r="BL102" s="51">
        <v>89004.752142601661</v>
      </c>
      <c r="BM102" s="51">
        <v>76652.35350560167</v>
      </c>
      <c r="BN102" s="51">
        <v>176719.06357802165</v>
      </c>
      <c r="BO102" s="51">
        <v>1860416.1114602501</v>
      </c>
      <c r="BP102" s="51">
        <v>170381.42665451168</v>
      </c>
      <c r="BQ102" s="51">
        <v>297025.13957389159</v>
      </c>
      <c r="BR102" s="51">
        <v>113638.27484171167</v>
      </c>
      <c r="BS102" s="51">
        <v>96866.233551738318</v>
      </c>
      <c r="BT102" s="51">
        <v>72310.645057038346</v>
      </c>
      <c r="BU102" s="51">
        <v>167685.84387609834</v>
      </c>
      <c r="BV102" s="51">
        <v>189582.050918205</v>
      </c>
      <c r="BW102" s="51">
        <v>280321.58754792501</v>
      </c>
      <c r="BX102" s="51">
        <v>151518.38714050499</v>
      </c>
      <c r="BY102" s="51">
        <v>81503.428596031648</v>
      </c>
      <c r="BZ102" s="51">
        <v>78464.38623600165</v>
      </c>
      <c r="CA102" s="51">
        <v>169270.53982370169</v>
      </c>
      <c r="CB102" s="51">
        <v>1868567.9438173599</v>
      </c>
      <c r="CD102" s="46"/>
      <c r="CE102" s="47"/>
    </row>
    <row r="103" spans="1:83" x14ac:dyDescent="0.2">
      <c r="A103" s="10" t="s">
        <v>177</v>
      </c>
      <c r="B103" s="16" t="s">
        <v>178</v>
      </c>
      <c r="C103" s="32">
        <v>174.44037697000002</v>
      </c>
      <c r="D103" s="32">
        <v>180.13648448000001</v>
      </c>
      <c r="E103" s="32">
        <v>175.94397313000002</v>
      </c>
      <c r="F103" s="32">
        <v>186.01494252666669</v>
      </c>
      <c r="G103" s="32">
        <v>188.5956432166667</v>
      </c>
      <c r="H103" s="32">
        <v>190.29670539666668</v>
      </c>
      <c r="I103" s="32">
        <v>205.90355271000001</v>
      </c>
      <c r="J103" s="32">
        <v>205.55520593</v>
      </c>
      <c r="K103" s="32">
        <v>208.69970008999999</v>
      </c>
      <c r="L103" s="32">
        <v>258.43133145333331</v>
      </c>
      <c r="M103" s="32">
        <v>258.01053432333333</v>
      </c>
      <c r="N103" s="32">
        <v>261.17769372333333</v>
      </c>
      <c r="O103" s="32">
        <v>2493.2061439500003</v>
      </c>
      <c r="P103" s="32">
        <v>1617.5991923266674</v>
      </c>
      <c r="Q103" s="32">
        <v>595.56124902666681</v>
      </c>
      <c r="R103" s="32">
        <v>327.55216438666662</v>
      </c>
      <c r="S103" s="32">
        <v>483.83102582000004</v>
      </c>
      <c r="T103" s="32">
        <v>328.80909300000008</v>
      </c>
      <c r="U103" s="32">
        <v>377.59604182000004</v>
      </c>
      <c r="V103" s="32">
        <v>329.52544082000003</v>
      </c>
      <c r="W103" s="32">
        <v>428.67322458000007</v>
      </c>
      <c r="X103" s="32">
        <v>336.23198095000009</v>
      </c>
      <c r="Y103" s="32">
        <v>23.170975129999999</v>
      </c>
      <c r="Z103" s="32">
        <v>30.645140490000003</v>
      </c>
      <c r="AA103" s="32">
        <v>593.81448569999998</v>
      </c>
      <c r="AB103" s="32">
        <v>5473.0100140500008</v>
      </c>
      <c r="AC103" s="32">
        <v>188.21015329300002</v>
      </c>
      <c r="AD103" s="32">
        <v>249.23082108300005</v>
      </c>
      <c r="AE103" s="32">
        <v>150.39937923300002</v>
      </c>
      <c r="AF103" s="32">
        <v>170.55899615300004</v>
      </c>
      <c r="AG103" s="32">
        <v>280.28627051299998</v>
      </c>
      <c r="AH103" s="32">
        <v>353.84726557300002</v>
      </c>
      <c r="AI103" s="32">
        <v>176.23435915300004</v>
      </c>
      <c r="AJ103" s="32">
        <v>392.98932577300002</v>
      </c>
      <c r="AK103" s="32">
        <v>151.01361457300001</v>
      </c>
      <c r="AL103" s="32">
        <v>218.86885240299995</v>
      </c>
      <c r="AM103" s="32">
        <v>288.00596496000003</v>
      </c>
      <c r="AN103" s="32">
        <v>165.62797893000001</v>
      </c>
      <c r="AO103" s="32">
        <v>2785.2729816400001</v>
      </c>
      <c r="AP103" s="32">
        <v>220.95671753999997</v>
      </c>
      <c r="AQ103" s="32">
        <v>324.51971934000005</v>
      </c>
      <c r="AR103" s="32">
        <v>200.94618179000003</v>
      </c>
      <c r="AS103" s="32">
        <v>143.56893244</v>
      </c>
      <c r="AT103" s="32">
        <v>283.61001167000001</v>
      </c>
      <c r="AU103" s="32">
        <v>251.43965082000003</v>
      </c>
      <c r="AV103" s="32">
        <v>170.22593052000002</v>
      </c>
      <c r="AW103" s="32">
        <v>292.52726018999994</v>
      </c>
      <c r="AX103" s="32">
        <v>233.01368123</v>
      </c>
      <c r="AY103" s="32">
        <v>189.06599781999998</v>
      </c>
      <c r="AZ103" s="32">
        <v>362.47390310999987</v>
      </c>
      <c r="BA103" s="32">
        <v>152.41228143000001</v>
      </c>
      <c r="BB103" s="32">
        <v>2824.7602679000001</v>
      </c>
      <c r="BC103" s="51">
        <v>80.99374603666665</v>
      </c>
      <c r="BD103" s="51">
        <v>373.22954940666659</v>
      </c>
      <c r="BE103" s="51">
        <v>100.98572639666668</v>
      </c>
      <c r="BF103" s="51">
        <v>67.570488166666678</v>
      </c>
      <c r="BG103" s="51">
        <v>320.99994339666665</v>
      </c>
      <c r="BH103" s="51">
        <v>95.448410246666668</v>
      </c>
      <c r="BI103" s="51">
        <v>102.7712240566667</v>
      </c>
      <c r="BJ103" s="51">
        <v>347.9910040966667</v>
      </c>
      <c r="BK103" s="51">
        <v>84.172941926666667</v>
      </c>
      <c r="BL103" s="51">
        <v>102.86659053666668</v>
      </c>
      <c r="BM103" s="51">
        <v>381.44129917666652</v>
      </c>
      <c r="BN103" s="51">
        <v>113.82971923666669</v>
      </c>
      <c r="BO103" s="51">
        <v>2172.3006426800002</v>
      </c>
      <c r="BP103" s="51">
        <v>93.597501514166652</v>
      </c>
      <c r="BQ103" s="51">
        <v>388.99080751416665</v>
      </c>
      <c r="BR103" s="51">
        <v>109.71746404416668</v>
      </c>
      <c r="BS103" s="51">
        <v>107.35072608416668</v>
      </c>
      <c r="BT103" s="51">
        <v>365.89623687416668</v>
      </c>
      <c r="BU103" s="51">
        <v>102.89591082416668</v>
      </c>
      <c r="BV103" s="51">
        <v>109.90965090416665</v>
      </c>
      <c r="BW103" s="51">
        <v>382.54236746416666</v>
      </c>
      <c r="BX103" s="51">
        <v>77.708622374166666</v>
      </c>
      <c r="BY103" s="51">
        <v>118.29236526416668</v>
      </c>
      <c r="BZ103" s="51">
        <v>321.12728703416667</v>
      </c>
      <c r="CA103" s="51">
        <v>159.82395520416665</v>
      </c>
      <c r="CB103" s="51">
        <v>2337.8528950999994</v>
      </c>
      <c r="CD103" s="46"/>
      <c r="CE103" s="47"/>
    </row>
    <row r="104" spans="1:83" s="6" customFormat="1" x14ac:dyDescent="0.2">
      <c r="A104" s="7" t="s">
        <v>179</v>
      </c>
      <c r="B104" s="6" t="s">
        <v>180</v>
      </c>
      <c r="C104" s="31">
        <v>0</v>
      </c>
      <c r="D104" s="31">
        <v>0</v>
      </c>
      <c r="E104" s="31">
        <v>0</v>
      </c>
      <c r="F104" s="31">
        <v>0</v>
      </c>
      <c r="G104" s="31">
        <v>0</v>
      </c>
      <c r="H104" s="31">
        <v>0</v>
      </c>
      <c r="I104" s="31">
        <v>0</v>
      </c>
      <c r="J104" s="31">
        <v>0</v>
      </c>
      <c r="K104" s="31">
        <v>0</v>
      </c>
      <c r="L104" s="31">
        <v>0</v>
      </c>
      <c r="M104" s="31">
        <v>0</v>
      </c>
      <c r="N104" s="31">
        <v>0</v>
      </c>
      <c r="O104" s="31">
        <v>0</v>
      </c>
      <c r="P104" s="31">
        <v>0</v>
      </c>
      <c r="Q104" s="31">
        <v>0</v>
      </c>
      <c r="R104" s="31">
        <v>0</v>
      </c>
      <c r="S104" s="31">
        <v>0</v>
      </c>
      <c r="T104" s="31">
        <v>0</v>
      </c>
      <c r="U104" s="31">
        <v>0</v>
      </c>
      <c r="V104" s="31">
        <v>0</v>
      </c>
      <c r="W104" s="31">
        <v>0</v>
      </c>
      <c r="X104" s="31">
        <v>0</v>
      </c>
      <c r="Y104" s="31">
        <v>0</v>
      </c>
      <c r="Z104" s="31">
        <v>0</v>
      </c>
      <c r="AA104" s="31">
        <v>0</v>
      </c>
      <c r="AB104" s="31">
        <v>0</v>
      </c>
      <c r="AC104" s="31">
        <v>0</v>
      </c>
      <c r="AD104" s="31">
        <v>0</v>
      </c>
      <c r="AE104" s="31">
        <v>0</v>
      </c>
      <c r="AF104" s="31">
        <v>0</v>
      </c>
      <c r="AG104" s="31">
        <v>0</v>
      </c>
      <c r="AH104" s="31">
        <v>0</v>
      </c>
      <c r="AI104" s="31">
        <v>0</v>
      </c>
      <c r="AJ104" s="31">
        <v>0</v>
      </c>
      <c r="AK104" s="31">
        <v>0</v>
      </c>
      <c r="AL104" s="31">
        <v>0</v>
      </c>
      <c r="AM104" s="31">
        <v>0</v>
      </c>
      <c r="AN104" s="31">
        <v>0</v>
      </c>
      <c r="AO104" s="31">
        <v>0</v>
      </c>
      <c r="AP104" s="31">
        <v>0</v>
      </c>
      <c r="AQ104" s="31">
        <v>0</v>
      </c>
      <c r="AR104" s="31">
        <v>0</v>
      </c>
      <c r="AS104" s="31">
        <v>0</v>
      </c>
      <c r="AT104" s="31">
        <v>0</v>
      </c>
      <c r="AU104" s="31">
        <v>0</v>
      </c>
      <c r="AV104" s="31">
        <v>0</v>
      </c>
      <c r="AW104" s="31">
        <v>0</v>
      </c>
      <c r="AX104" s="31">
        <v>0</v>
      </c>
      <c r="AY104" s="31">
        <v>0</v>
      </c>
      <c r="AZ104" s="31">
        <v>0</v>
      </c>
      <c r="BA104" s="31">
        <v>0</v>
      </c>
      <c r="BB104" s="31">
        <v>0</v>
      </c>
      <c r="BC104" s="52">
        <v>0</v>
      </c>
      <c r="BD104" s="52">
        <v>0</v>
      </c>
      <c r="BE104" s="52">
        <v>0</v>
      </c>
      <c r="BF104" s="52">
        <v>0</v>
      </c>
      <c r="BG104" s="52">
        <v>0</v>
      </c>
      <c r="BH104" s="52">
        <v>0</v>
      </c>
      <c r="BI104" s="52">
        <v>0</v>
      </c>
      <c r="BJ104" s="52">
        <v>0</v>
      </c>
      <c r="BK104" s="52">
        <v>0</v>
      </c>
      <c r="BL104" s="52">
        <v>0</v>
      </c>
      <c r="BM104" s="52">
        <v>0</v>
      </c>
      <c r="BN104" s="52">
        <v>0</v>
      </c>
      <c r="BO104" s="52">
        <v>0</v>
      </c>
      <c r="BP104" s="52">
        <v>0</v>
      </c>
      <c r="BQ104" s="52">
        <v>0</v>
      </c>
      <c r="BR104" s="52">
        <v>0</v>
      </c>
      <c r="BS104" s="52">
        <v>0</v>
      </c>
      <c r="BT104" s="52">
        <v>0</v>
      </c>
      <c r="BU104" s="52">
        <v>0</v>
      </c>
      <c r="BV104" s="52">
        <v>0</v>
      </c>
      <c r="BW104" s="52">
        <v>0</v>
      </c>
      <c r="BX104" s="52">
        <v>0</v>
      </c>
      <c r="BY104" s="52">
        <v>0</v>
      </c>
      <c r="BZ104" s="52">
        <v>0</v>
      </c>
      <c r="CA104" s="52">
        <v>0</v>
      </c>
      <c r="CB104" s="52">
        <v>0</v>
      </c>
      <c r="CD104" s="46"/>
      <c r="CE104" s="47"/>
    </row>
    <row r="105" spans="1:83" x14ac:dyDescent="0.2">
      <c r="A105" s="10" t="s">
        <v>181</v>
      </c>
      <c r="B105" s="16" t="s">
        <v>182</v>
      </c>
      <c r="C105" s="32" t="s">
        <v>312</v>
      </c>
      <c r="D105" s="32" t="s">
        <v>312</v>
      </c>
      <c r="E105" s="32" t="s">
        <v>312</v>
      </c>
      <c r="F105" s="32" t="s">
        <v>312</v>
      </c>
      <c r="G105" s="32" t="s">
        <v>312</v>
      </c>
      <c r="H105" s="32" t="s">
        <v>312</v>
      </c>
      <c r="I105" s="32" t="s">
        <v>312</v>
      </c>
      <c r="J105" s="32" t="s">
        <v>312</v>
      </c>
      <c r="K105" s="32" t="s">
        <v>312</v>
      </c>
      <c r="L105" s="32" t="s">
        <v>312</v>
      </c>
      <c r="M105" s="32" t="s">
        <v>312</v>
      </c>
      <c r="N105" s="32" t="s">
        <v>312</v>
      </c>
      <c r="O105" s="32" t="s">
        <v>312</v>
      </c>
      <c r="P105" s="32" t="s">
        <v>312</v>
      </c>
      <c r="Q105" s="32" t="s">
        <v>312</v>
      </c>
      <c r="R105" s="32" t="s">
        <v>312</v>
      </c>
      <c r="S105" s="32" t="s">
        <v>312</v>
      </c>
      <c r="T105" s="32" t="s">
        <v>312</v>
      </c>
      <c r="U105" s="32" t="s">
        <v>312</v>
      </c>
      <c r="V105" s="32" t="s">
        <v>312</v>
      </c>
      <c r="W105" s="32" t="s">
        <v>312</v>
      </c>
      <c r="X105" s="32" t="s">
        <v>312</v>
      </c>
      <c r="Y105" s="32" t="s">
        <v>312</v>
      </c>
      <c r="Z105" s="32" t="s">
        <v>312</v>
      </c>
      <c r="AA105" s="32" t="s">
        <v>312</v>
      </c>
      <c r="AB105" s="32" t="s">
        <v>312</v>
      </c>
      <c r="AC105" s="32" t="s">
        <v>312</v>
      </c>
      <c r="AD105" s="32" t="s">
        <v>312</v>
      </c>
      <c r="AE105" s="32" t="s">
        <v>312</v>
      </c>
      <c r="AF105" s="32" t="s">
        <v>312</v>
      </c>
      <c r="AG105" s="32" t="s">
        <v>312</v>
      </c>
      <c r="AH105" s="32" t="s">
        <v>312</v>
      </c>
      <c r="AI105" s="32" t="s">
        <v>312</v>
      </c>
      <c r="AJ105" s="32" t="s">
        <v>312</v>
      </c>
      <c r="AK105" s="32" t="s">
        <v>312</v>
      </c>
      <c r="AL105" s="32" t="s">
        <v>312</v>
      </c>
      <c r="AM105" s="32" t="s">
        <v>312</v>
      </c>
      <c r="AN105" s="32" t="s">
        <v>312</v>
      </c>
      <c r="AO105" s="32" t="s">
        <v>312</v>
      </c>
      <c r="AP105" s="32" t="s">
        <v>312</v>
      </c>
      <c r="AQ105" s="32" t="s">
        <v>312</v>
      </c>
      <c r="AR105" s="32" t="s">
        <v>312</v>
      </c>
      <c r="AS105" s="32" t="s">
        <v>312</v>
      </c>
      <c r="AT105" s="32" t="s">
        <v>312</v>
      </c>
      <c r="AU105" s="32" t="s">
        <v>312</v>
      </c>
      <c r="AV105" s="32" t="s">
        <v>312</v>
      </c>
      <c r="AW105" s="32" t="s">
        <v>312</v>
      </c>
      <c r="AX105" s="32" t="s">
        <v>312</v>
      </c>
      <c r="AY105" s="32" t="s">
        <v>312</v>
      </c>
      <c r="AZ105" s="32" t="s">
        <v>312</v>
      </c>
      <c r="BA105" s="32" t="s">
        <v>312</v>
      </c>
      <c r="BB105" s="32" t="s">
        <v>312</v>
      </c>
      <c r="BC105" s="51" t="s">
        <v>312</v>
      </c>
      <c r="BD105" s="51" t="s">
        <v>312</v>
      </c>
      <c r="BE105" s="51" t="s">
        <v>312</v>
      </c>
      <c r="BF105" s="51" t="s">
        <v>312</v>
      </c>
      <c r="BG105" s="51" t="s">
        <v>312</v>
      </c>
      <c r="BH105" s="51" t="s">
        <v>312</v>
      </c>
      <c r="BI105" s="51" t="s">
        <v>312</v>
      </c>
      <c r="BJ105" s="51" t="s">
        <v>312</v>
      </c>
      <c r="BK105" s="51" t="s">
        <v>312</v>
      </c>
      <c r="BL105" s="51" t="s">
        <v>312</v>
      </c>
      <c r="BM105" s="51" t="s">
        <v>312</v>
      </c>
      <c r="BN105" s="51" t="s">
        <v>312</v>
      </c>
      <c r="BO105" s="51" t="s">
        <v>312</v>
      </c>
      <c r="BP105" s="51" t="s">
        <v>312</v>
      </c>
      <c r="BQ105" s="51" t="s">
        <v>312</v>
      </c>
      <c r="BR105" s="51" t="s">
        <v>312</v>
      </c>
      <c r="BS105" s="51" t="s">
        <v>312</v>
      </c>
      <c r="BT105" s="51" t="s">
        <v>312</v>
      </c>
      <c r="BU105" s="51" t="s">
        <v>312</v>
      </c>
      <c r="BV105" s="51" t="s">
        <v>312</v>
      </c>
      <c r="BW105" s="51" t="s">
        <v>312</v>
      </c>
      <c r="BX105" s="51" t="s">
        <v>312</v>
      </c>
      <c r="BY105" s="51" t="s">
        <v>312</v>
      </c>
      <c r="BZ105" s="51" t="s">
        <v>312</v>
      </c>
      <c r="CA105" s="51" t="s">
        <v>312</v>
      </c>
      <c r="CB105" s="51" t="s">
        <v>312</v>
      </c>
      <c r="CD105" s="46"/>
      <c r="CE105" s="47"/>
    </row>
    <row r="106" spans="1:83" x14ac:dyDescent="0.2">
      <c r="A106" s="10" t="s">
        <v>183</v>
      </c>
      <c r="B106" s="16" t="s">
        <v>184</v>
      </c>
      <c r="C106" s="32" t="s">
        <v>312</v>
      </c>
      <c r="D106" s="32" t="s">
        <v>312</v>
      </c>
      <c r="E106" s="32" t="s">
        <v>312</v>
      </c>
      <c r="F106" s="32" t="s">
        <v>312</v>
      </c>
      <c r="G106" s="32" t="s">
        <v>312</v>
      </c>
      <c r="H106" s="32" t="s">
        <v>312</v>
      </c>
      <c r="I106" s="32" t="s">
        <v>312</v>
      </c>
      <c r="J106" s="32" t="s">
        <v>312</v>
      </c>
      <c r="K106" s="32" t="s">
        <v>312</v>
      </c>
      <c r="L106" s="32" t="s">
        <v>312</v>
      </c>
      <c r="M106" s="32" t="s">
        <v>312</v>
      </c>
      <c r="N106" s="32" t="s">
        <v>312</v>
      </c>
      <c r="O106" s="32" t="s">
        <v>312</v>
      </c>
      <c r="P106" s="32" t="s">
        <v>312</v>
      </c>
      <c r="Q106" s="32" t="s">
        <v>312</v>
      </c>
      <c r="R106" s="32" t="s">
        <v>312</v>
      </c>
      <c r="S106" s="32" t="s">
        <v>312</v>
      </c>
      <c r="T106" s="32" t="s">
        <v>312</v>
      </c>
      <c r="U106" s="32" t="s">
        <v>312</v>
      </c>
      <c r="V106" s="32" t="s">
        <v>312</v>
      </c>
      <c r="W106" s="32" t="s">
        <v>312</v>
      </c>
      <c r="X106" s="32" t="s">
        <v>312</v>
      </c>
      <c r="Y106" s="32" t="s">
        <v>312</v>
      </c>
      <c r="Z106" s="32" t="s">
        <v>312</v>
      </c>
      <c r="AA106" s="32" t="s">
        <v>312</v>
      </c>
      <c r="AB106" s="32" t="s">
        <v>312</v>
      </c>
      <c r="AC106" s="32" t="s">
        <v>312</v>
      </c>
      <c r="AD106" s="32" t="s">
        <v>312</v>
      </c>
      <c r="AE106" s="32" t="s">
        <v>312</v>
      </c>
      <c r="AF106" s="32" t="s">
        <v>312</v>
      </c>
      <c r="AG106" s="32" t="s">
        <v>312</v>
      </c>
      <c r="AH106" s="32" t="s">
        <v>312</v>
      </c>
      <c r="AI106" s="32" t="s">
        <v>312</v>
      </c>
      <c r="AJ106" s="32" t="s">
        <v>312</v>
      </c>
      <c r="AK106" s="32" t="s">
        <v>312</v>
      </c>
      <c r="AL106" s="32" t="s">
        <v>312</v>
      </c>
      <c r="AM106" s="32" t="s">
        <v>312</v>
      </c>
      <c r="AN106" s="32" t="s">
        <v>312</v>
      </c>
      <c r="AO106" s="32" t="s">
        <v>312</v>
      </c>
      <c r="AP106" s="32" t="s">
        <v>312</v>
      </c>
      <c r="AQ106" s="32" t="s">
        <v>312</v>
      </c>
      <c r="AR106" s="32" t="s">
        <v>312</v>
      </c>
      <c r="AS106" s="32" t="s">
        <v>312</v>
      </c>
      <c r="AT106" s="32" t="s">
        <v>312</v>
      </c>
      <c r="AU106" s="32" t="s">
        <v>312</v>
      </c>
      <c r="AV106" s="32" t="s">
        <v>312</v>
      </c>
      <c r="AW106" s="32" t="s">
        <v>312</v>
      </c>
      <c r="AX106" s="32" t="s">
        <v>312</v>
      </c>
      <c r="AY106" s="32" t="s">
        <v>312</v>
      </c>
      <c r="AZ106" s="32" t="s">
        <v>312</v>
      </c>
      <c r="BA106" s="32" t="s">
        <v>312</v>
      </c>
      <c r="BB106" s="32" t="s">
        <v>312</v>
      </c>
      <c r="BC106" s="51" t="s">
        <v>312</v>
      </c>
      <c r="BD106" s="51" t="s">
        <v>312</v>
      </c>
      <c r="BE106" s="51" t="s">
        <v>312</v>
      </c>
      <c r="BF106" s="51" t="s">
        <v>312</v>
      </c>
      <c r="BG106" s="51" t="s">
        <v>312</v>
      </c>
      <c r="BH106" s="51" t="s">
        <v>312</v>
      </c>
      <c r="BI106" s="51" t="s">
        <v>312</v>
      </c>
      <c r="BJ106" s="51" t="s">
        <v>312</v>
      </c>
      <c r="BK106" s="51" t="s">
        <v>312</v>
      </c>
      <c r="BL106" s="51" t="s">
        <v>312</v>
      </c>
      <c r="BM106" s="51" t="s">
        <v>312</v>
      </c>
      <c r="BN106" s="51" t="s">
        <v>312</v>
      </c>
      <c r="BO106" s="51" t="s">
        <v>312</v>
      </c>
      <c r="BP106" s="51" t="s">
        <v>312</v>
      </c>
      <c r="BQ106" s="51" t="s">
        <v>312</v>
      </c>
      <c r="BR106" s="51" t="s">
        <v>312</v>
      </c>
      <c r="BS106" s="51" t="s">
        <v>312</v>
      </c>
      <c r="BT106" s="51" t="s">
        <v>312</v>
      </c>
      <c r="BU106" s="51" t="s">
        <v>312</v>
      </c>
      <c r="BV106" s="51" t="s">
        <v>312</v>
      </c>
      <c r="BW106" s="51" t="s">
        <v>312</v>
      </c>
      <c r="BX106" s="51" t="s">
        <v>312</v>
      </c>
      <c r="BY106" s="51" t="s">
        <v>312</v>
      </c>
      <c r="BZ106" s="51" t="s">
        <v>312</v>
      </c>
      <c r="CA106" s="51" t="s">
        <v>312</v>
      </c>
      <c r="CB106" s="51" t="s">
        <v>312</v>
      </c>
      <c r="CD106" s="46"/>
      <c r="CE106" s="47"/>
    </row>
    <row r="107" spans="1:83" x14ac:dyDescent="0.2">
      <c r="A107" s="10" t="s">
        <v>185</v>
      </c>
      <c r="B107" s="16" t="s">
        <v>186</v>
      </c>
      <c r="C107" s="32" t="s">
        <v>312</v>
      </c>
      <c r="D107" s="32" t="s">
        <v>312</v>
      </c>
      <c r="E107" s="32" t="s">
        <v>312</v>
      </c>
      <c r="F107" s="32" t="s">
        <v>312</v>
      </c>
      <c r="G107" s="32" t="s">
        <v>312</v>
      </c>
      <c r="H107" s="32" t="s">
        <v>312</v>
      </c>
      <c r="I107" s="32" t="s">
        <v>312</v>
      </c>
      <c r="J107" s="32" t="s">
        <v>312</v>
      </c>
      <c r="K107" s="32" t="s">
        <v>312</v>
      </c>
      <c r="L107" s="32" t="s">
        <v>312</v>
      </c>
      <c r="M107" s="32" t="s">
        <v>312</v>
      </c>
      <c r="N107" s="32" t="s">
        <v>312</v>
      </c>
      <c r="O107" s="32" t="s">
        <v>312</v>
      </c>
      <c r="P107" s="32" t="s">
        <v>312</v>
      </c>
      <c r="Q107" s="32" t="s">
        <v>312</v>
      </c>
      <c r="R107" s="32" t="s">
        <v>312</v>
      </c>
      <c r="S107" s="32" t="s">
        <v>312</v>
      </c>
      <c r="T107" s="32" t="s">
        <v>312</v>
      </c>
      <c r="U107" s="32" t="s">
        <v>312</v>
      </c>
      <c r="V107" s="32" t="s">
        <v>312</v>
      </c>
      <c r="W107" s="32" t="s">
        <v>312</v>
      </c>
      <c r="X107" s="32" t="s">
        <v>312</v>
      </c>
      <c r="Y107" s="32" t="s">
        <v>312</v>
      </c>
      <c r="Z107" s="32" t="s">
        <v>312</v>
      </c>
      <c r="AA107" s="32" t="s">
        <v>312</v>
      </c>
      <c r="AB107" s="32" t="s">
        <v>312</v>
      </c>
      <c r="AC107" s="32" t="s">
        <v>312</v>
      </c>
      <c r="AD107" s="32" t="s">
        <v>312</v>
      </c>
      <c r="AE107" s="32" t="s">
        <v>312</v>
      </c>
      <c r="AF107" s="32" t="s">
        <v>312</v>
      </c>
      <c r="AG107" s="32" t="s">
        <v>312</v>
      </c>
      <c r="AH107" s="32" t="s">
        <v>312</v>
      </c>
      <c r="AI107" s="32" t="s">
        <v>312</v>
      </c>
      <c r="AJ107" s="32" t="s">
        <v>312</v>
      </c>
      <c r="AK107" s="32" t="s">
        <v>312</v>
      </c>
      <c r="AL107" s="32" t="s">
        <v>312</v>
      </c>
      <c r="AM107" s="32" t="s">
        <v>312</v>
      </c>
      <c r="AN107" s="32" t="s">
        <v>312</v>
      </c>
      <c r="AO107" s="32" t="s">
        <v>312</v>
      </c>
      <c r="AP107" s="32" t="s">
        <v>312</v>
      </c>
      <c r="AQ107" s="32" t="s">
        <v>312</v>
      </c>
      <c r="AR107" s="32" t="s">
        <v>312</v>
      </c>
      <c r="AS107" s="32" t="s">
        <v>312</v>
      </c>
      <c r="AT107" s="32" t="s">
        <v>312</v>
      </c>
      <c r="AU107" s="32" t="s">
        <v>312</v>
      </c>
      <c r="AV107" s="32" t="s">
        <v>312</v>
      </c>
      <c r="AW107" s="32" t="s">
        <v>312</v>
      </c>
      <c r="AX107" s="32" t="s">
        <v>312</v>
      </c>
      <c r="AY107" s="32" t="s">
        <v>312</v>
      </c>
      <c r="AZ107" s="32" t="s">
        <v>312</v>
      </c>
      <c r="BA107" s="32" t="s">
        <v>312</v>
      </c>
      <c r="BB107" s="32" t="s">
        <v>312</v>
      </c>
      <c r="BC107" s="51" t="s">
        <v>312</v>
      </c>
      <c r="BD107" s="51" t="s">
        <v>312</v>
      </c>
      <c r="BE107" s="51" t="s">
        <v>312</v>
      </c>
      <c r="BF107" s="51" t="s">
        <v>312</v>
      </c>
      <c r="BG107" s="51" t="s">
        <v>312</v>
      </c>
      <c r="BH107" s="51" t="s">
        <v>312</v>
      </c>
      <c r="BI107" s="51" t="s">
        <v>312</v>
      </c>
      <c r="BJ107" s="51" t="s">
        <v>312</v>
      </c>
      <c r="BK107" s="51" t="s">
        <v>312</v>
      </c>
      <c r="BL107" s="51" t="s">
        <v>312</v>
      </c>
      <c r="BM107" s="51" t="s">
        <v>312</v>
      </c>
      <c r="BN107" s="51" t="s">
        <v>312</v>
      </c>
      <c r="BO107" s="51" t="s">
        <v>312</v>
      </c>
      <c r="BP107" s="51" t="s">
        <v>312</v>
      </c>
      <c r="BQ107" s="51" t="s">
        <v>312</v>
      </c>
      <c r="BR107" s="51" t="s">
        <v>312</v>
      </c>
      <c r="BS107" s="51" t="s">
        <v>312</v>
      </c>
      <c r="BT107" s="51" t="s">
        <v>312</v>
      </c>
      <c r="BU107" s="51" t="s">
        <v>312</v>
      </c>
      <c r="BV107" s="51" t="s">
        <v>312</v>
      </c>
      <c r="BW107" s="51" t="s">
        <v>312</v>
      </c>
      <c r="BX107" s="51" t="s">
        <v>312</v>
      </c>
      <c r="BY107" s="51" t="s">
        <v>312</v>
      </c>
      <c r="BZ107" s="51" t="s">
        <v>312</v>
      </c>
      <c r="CA107" s="51" t="s">
        <v>312</v>
      </c>
      <c r="CB107" s="51" t="s">
        <v>312</v>
      </c>
      <c r="CD107" s="46"/>
      <c r="CE107" s="47"/>
    </row>
    <row r="108" spans="1:83" s="6" customFormat="1" x14ac:dyDescent="0.2">
      <c r="A108" s="7" t="s">
        <v>187</v>
      </c>
      <c r="B108" s="6" t="s">
        <v>93</v>
      </c>
      <c r="C108" s="31">
        <v>758.17018749629881</v>
      </c>
      <c r="D108" s="31">
        <v>812.75556124236539</v>
      </c>
      <c r="E108" s="31">
        <v>677.91516794140841</v>
      </c>
      <c r="F108" s="31">
        <v>739.85454584354272</v>
      </c>
      <c r="G108" s="31">
        <v>184.96673096887127</v>
      </c>
      <c r="H108" s="31">
        <v>453.41571611717717</v>
      </c>
      <c r="I108" s="31">
        <v>923.70424145219363</v>
      </c>
      <c r="J108" s="31">
        <v>621.5419050566577</v>
      </c>
      <c r="K108" s="31">
        <v>196.28839617113169</v>
      </c>
      <c r="L108" s="31">
        <v>770.53192599987085</v>
      </c>
      <c r="M108" s="31">
        <v>439.65891388101693</v>
      </c>
      <c r="N108" s="31">
        <v>647.51007795893202</v>
      </c>
      <c r="O108" s="31">
        <v>7226.3133701294946</v>
      </c>
      <c r="P108" s="31">
        <v>1303.9069581706858</v>
      </c>
      <c r="Q108" s="31">
        <v>1121.9822158707748</v>
      </c>
      <c r="R108" s="31">
        <v>728.40191070053368</v>
      </c>
      <c r="S108" s="31">
        <v>506.92539523424767</v>
      </c>
      <c r="T108" s="31">
        <v>691.9242682741376</v>
      </c>
      <c r="U108" s="31">
        <v>1217.031892124123</v>
      </c>
      <c r="V108" s="31">
        <v>1949.7949970312202</v>
      </c>
      <c r="W108" s="31">
        <v>1294.9489985107591</v>
      </c>
      <c r="X108" s="31">
        <v>1380.0484111203236</v>
      </c>
      <c r="Y108" s="31">
        <v>1519.2428502112607</v>
      </c>
      <c r="Z108" s="31">
        <v>1081.2740561507273</v>
      </c>
      <c r="AA108" s="31">
        <v>1273.1614210106331</v>
      </c>
      <c r="AB108" s="31">
        <v>14068.643374409286</v>
      </c>
      <c r="AC108" s="31">
        <v>774.75056641976869</v>
      </c>
      <c r="AD108" s="31">
        <v>1901.6407009399854</v>
      </c>
      <c r="AE108" s="31">
        <v>814.85657836042606</v>
      </c>
      <c r="AF108" s="31">
        <v>1212.5078760661684</v>
      </c>
      <c r="AG108" s="31">
        <v>709.36823072663026</v>
      </c>
      <c r="AH108" s="31">
        <v>630.40326072708785</v>
      </c>
      <c r="AI108" s="31">
        <v>1201.0997471428548</v>
      </c>
      <c r="AJ108" s="31">
        <v>737.10860002333311</v>
      </c>
      <c r="AK108" s="31">
        <v>2279.694406213333</v>
      </c>
      <c r="AL108" s="31">
        <v>637.59327129312942</v>
      </c>
      <c r="AM108" s="31">
        <v>692.69507710382049</v>
      </c>
      <c r="AN108" s="31">
        <v>1454.9775021732166</v>
      </c>
      <c r="AO108" s="31">
        <v>13046.695817188895</v>
      </c>
      <c r="AP108" s="31">
        <v>538.67039963333718</v>
      </c>
      <c r="AQ108" s="31">
        <v>1434.7053658833443</v>
      </c>
      <c r="AR108" s="31">
        <v>885.80143988323698</v>
      </c>
      <c r="AS108" s="31">
        <v>958.50384547000829</v>
      </c>
      <c r="AT108" s="31">
        <v>672.99857584001495</v>
      </c>
      <c r="AU108" s="31">
        <v>570.78320188997486</v>
      </c>
      <c r="AV108" s="31">
        <v>490.94774004330935</v>
      </c>
      <c r="AW108" s="31">
        <v>1434.6747918033911</v>
      </c>
      <c r="AX108" s="31">
        <v>2135.6410168733546</v>
      </c>
      <c r="AY108" s="31">
        <v>1672.3296850333556</v>
      </c>
      <c r="AZ108" s="31">
        <v>1224.6994271733508</v>
      </c>
      <c r="BA108" s="31">
        <v>1368.883743133322</v>
      </c>
      <c r="BB108" s="31">
        <v>13388.639231783523</v>
      </c>
      <c r="BC108" s="52">
        <v>1021.8451592233497</v>
      </c>
      <c r="BD108" s="52">
        <v>2090.8355278833478</v>
      </c>
      <c r="BE108" s="52">
        <v>2439.1940670433528</v>
      </c>
      <c r="BF108" s="52">
        <v>344.39996732999242</v>
      </c>
      <c r="BG108" s="52">
        <v>292.8818696299582</v>
      </c>
      <c r="BH108" s="52">
        <v>341.04022165990904</v>
      </c>
      <c r="BI108" s="52">
        <v>1797.5214598100144</v>
      </c>
      <c r="BJ108" s="52">
        <v>214.7572552500782</v>
      </c>
      <c r="BK108" s="52">
        <v>413.23520875998724</v>
      </c>
      <c r="BL108" s="52">
        <v>495.49451572675974</v>
      </c>
      <c r="BM108" s="52">
        <v>598.92748341661945</v>
      </c>
      <c r="BN108" s="52">
        <v>4903.2157212367756</v>
      </c>
      <c r="BO108" s="52">
        <v>14953.34845697015</v>
      </c>
      <c r="BP108" s="52">
        <v>623.00106150665556</v>
      </c>
      <c r="BQ108" s="52">
        <v>1219.2245646766671</v>
      </c>
      <c r="BR108" s="52">
        <v>592.3137215566511</v>
      </c>
      <c r="BS108" s="52">
        <v>940.33126300665242</v>
      </c>
      <c r="BT108" s="52">
        <v>1513.2420530766669</v>
      </c>
      <c r="BU108" s="52">
        <v>541.85796084666663</v>
      </c>
      <c r="BV108" s="52">
        <v>196.81698696666669</v>
      </c>
      <c r="BW108" s="52">
        <v>205.8897377566667</v>
      </c>
      <c r="BX108" s="52">
        <v>289.63962385666304</v>
      </c>
      <c r="BY108" s="52">
        <v>1875.7718977833388</v>
      </c>
      <c r="BZ108" s="52">
        <v>1481.6141362533331</v>
      </c>
      <c r="CA108" s="52">
        <v>1593.1279337133187</v>
      </c>
      <c r="CB108" s="52">
        <v>11072.830940999998</v>
      </c>
      <c r="CD108" s="46"/>
      <c r="CE108" s="47"/>
    </row>
    <row r="109" spans="1:83" x14ac:dyDescent="0.2">
      <c r="A109" s="8" t="s">
        <v>188</v>
      </c>
      <c r="B109" s="9" t="s">
        <v>189</v>
      </c>
      <c r="C109" s="32">
        <v>34.856610977464101</v>
      </c>
      <c r="D109" s="32">
        <v>48.457057049153804</v>
      </c>
      <c r="E109" s="32">
        <v>32.889582953382089</v>
      </c>
      <c r="F109" s="32">
        <v>8.1254573189666157</v>
      </c>
      <c r="G109" s="32">
        <v>8.0713247005927471</v>
      </c>
      <c r="H109" s="32">
        <v>8.0327985504406367</v>
      </c>
      <c r="I109" s="32">
        <v>4.520960568105111</v>
      </c>
      <c r="J109" s="32">
        <v>6.5972620331486471</v>
      </c>
      <c r="K109" s="32">
        <v>4.8059428587462367</v>
      </c>
      <c r="L109" s="32">
        <v>2.6531696498278396</v>
      </c>
      <c r="M109" s="32">
        <v>2.71819416786954</v>
      </c>
      <c r="N109" s="32">
        <v>2.6864468323026296</v>
      </c>
      <c r="O109" s="32">
        <v>164.41480766000004</v>
      </c>
      <c r="P109" s="32">
        <v>233.72070199999999</v>
      </c>
      <c r="Q109" s="32">
        <v>233.72070199999999</v>
      </c>
      <c r="R109" s="32">
        <v>233.72070199999999</v>
      </c>
      <c r="S109" s="32">
        <v>241.90165590999999</v>
      </c>
      <c r="T109" s="32">
        <v>240.43307437000001</v>
      </c>
      <c r="U109" s="32">
        <v>240.83746267000001</v>
      </c>
      <c r="V109" s="32">
        <v>933.703843076667</v>
      </c>
      <c r="W109" s="32">
        <v>940.76315583666701</v>
      </c>
      <c r="X109" s="32">
        <v>932.79934002666698</v>
      </c>
      <c r="Y109" s="32">
        <v>545.66427457999976</v>
      </c>
      <c r="Z109" s="32">
        <v>544.5337578499998</v>
      </c>
      <c r="AA109" s="32">
        <v>557.44197683999971</v>
      </c>
      <c r="AB109" s="32">
        <v>5879.2406471599998</v>
      </c>
      <c r="AC109" s="32">
        <v>405.57074108333302</v>
      </c>
      <c r="AD109" s="32">
        <v>460.24034540333298</v>
      </c>
      <c r="AE109" s="32">
        <v>395.85536895333337</v>
      </c>
      <c r="AF109" s="32">
        <v>289.57371194999996</v>
      </c>
      <c r="AG109" s="32">
        <v>285.52874313000001</v>
      </c>
      <c r="AH109" s="32">
        <v>294.72942675000002</v>
      </c>
      <c r="AI109" s="32">
        <v>275.03656219999999</v>
      </c>
      <c r="AJ109" s="32">
        <v>281.81907419999999</v>
      </c>
      <c r="AK109" s="32">
        <v>274.11738823000002</v>
      </c>
      <c r="AL109" s="32">
        <v>212.33871604333339</v>
      </c>
      <c r="AM109" s="32">
        <v>171.84017918333299</v>
      </c>
      <c r="AN109" s="32">
        <v>290.68156815333299</v>
      </c>
      <c r="AO109" s="32">
        <v>3637.3318252799991</v>
      </c>
      <c r="AP109" s="32">
        <v>167.43881846666667</v>
      </c>
      <c r="AQ109" s="32">
        <v>229.91403184666666</v>
      </c>
      <c r="AR109" s="32">
        <v>158.40304898666668</v>
      </c>
      <c r="AS109" s="32">
        <v>320.95771556333369</v>
      </c>
      <c r="AT109" s="32">
        <v>318.76601466333369</v>
      </c>
      <c r="AU109" s="32">
        <v>317.20618252333367</v>
      </c>
      <c r="AV109" s="32">
        <v>286.89252223333301</v>
      </c>
      <c r="AW109" s="32">
        <v>579.49991595333302</v>
      </c>
      <c r="AX109" s="32">
        <v>327.05428425333298</v>
      </c>
      <c r="AY109" s="32">
        <v>210.36141986999968</v>
      </c>
      <c r="AZ109" s="32">
        <v>222.39900178999966</v>
      </c>
      <c r="BA109" s="32">
        <v>230.03301631999966</v>
      </c>
      <c r="BB109" s="32">
        <v>3368.9259724699987</v>
      </c>
      <c r="BC109" s="51">
        <v>625.26309795999998</v>
      </c>
      <c r="BD109" s="51">
        <v>709.72976573999995</v>
      </c>
      <c r="BE109" s="51">
        <v>3.8961920600000002</v>
      </c>
      <c r="BF109" s="51">
        <v>0</v>
      </c>
      <c r="BG109" s="51">
        <v>0.42083756</v>
      </c>
      <c r="BH109" s="51">
        <v>0.26125138999999997</v>
      </c>
      <c r="BI109" s="51">
        <v>9.2373960000000004</v>
      </c>
      <c r="BJ109" s="51">
        <v>2.47669373</v>
      </c>
      <c r="BK109" s="51">
        <v>5.2000365300000002</v>
      </c>
      <c r="BL109" s="51">
        <v>11.34403</v>
      </c>
      <c r="BM109" s="51">
        <v>11.112264769999999</v>
      </c>
      <c r="BN109" s="51">
        <v>3397.4387968500005</v>
      </c>
      <c r="BO109" s="51">
        <v>4776.3803625900009</v>
      </c>
      <c r="BP109" s="51">
        <v>86.020890109999996</v>
      </c>
      <c r="BQ109" s="51">
        <v>30.864951040000001</v>
      </c>
      <c r="BR109" s="51">
        <v>42.610675890000003</v>
      </c>
      <c r="BS109" s="51">
        <v>38.310557439999997</v>
      </c>
      <c r="BT109" s="51">
        <v>40.017734220000001</v>
      </c>
      <c r="BU109" s="51">
        <v>39.116724069999997</v>
      </c>
      <c r="BV109" s="51">
        <v>37.47582761666667</v>
      </c>
      <c r="BW109" s="51">
        <v>33.423110096666697</v>
      </c>
      <c r="BX109" s="51">
        <v>34.668331756666667</v>
      </c>
      <c r="BY109" s="51">
        <v>62.289744726666662</v>
      </c>
      <c r="BZ109" s="51">
        <v>64.942735146666664</v>
      </c>
      <c r="CA109" s="51">
        <v>82.896626936666664</v>
      </c>
      <c r="CB109" s="51">
        <v>592.63790904999996</v>
      </c>
      <c r="CD109" s="46"/>
      <c r="CE109" s="47"/>
    </row>
    <row r="110" spans="1:83" x14ac:dyDescent="0.2">
      <c r="A110" s="10" t="s">
        <v>190</v>
      </c>
      <c r="B110" s="11" t="s">
        <v>97</v>
      </c>
      <c r="C110" s="32">
        <v>34.856610977464101</v>
      </c>
      <c r="D110" s="32">
        <v>48.457057049153804</v>
      </c>
      <c r="E110" s="32">
        <v>32.889582953382089</v>
      </c>
      <c r="F110" s="32">
        <v>8.1254573189666157</v>
      </c>
      <c r="G110" s="32">
        <v>8.0713247005927471</v>
      </c>
      <c r="H110" s="32">
        <v>8.0327985504406367</v>
      </c>
      <c r="I110" s="32">
        <v>4.520960568105111</v>
      </c>
      <c r="J110" s="32">
        <v>6.5972620331486471</v>
      </c>
      <c r="K110" s="32">
        <v>4.8059428587462367</v>
      </c>
      <c r="L110" s="32">
        <v>2.6531696498278396</v>
      </c>
      <c r="M110" s="32">
        <v>2.71819416786954</v>
      </c>
      <c r="N110" s="32">
        <v>2.6864468323026296</v>
      </c>
      <c r="O110" s="32">
        <v>164.41480766000004</v>
      </c>
      <c r="P110" s="32">
        <v>223.98286962999998</v>
      </c>
      <c r="Q110" s="32">
        <v>223.98286962999998</v>
      </c>
      <c r="R110" s="32">
        <v>223.98286962999998</v>
      </c>
      <c r="S110" s="32">
        <v>232.16382353999998</v>
      </c>
      <c r="T110" s="32">
        <v>230.69524200000001</v>
      </c>
      <c r="U110" s="32">
        <v>231.0996303</v>
      </c>
      <c r="V110" s="32">
        <v>923.96601070666702</v>
      </c>
      <c r="W110" s="32">
        <v>931.02532346666703</v>
      </c>
      <c r="X110" s="32">
        <v>923.061507656667</v>
      </c>
      <c r="Y110" s="32">
        <v>535.92644220999978</v>
      </c>
      <c r="Z110" s="32">
        <v>534.79592547999982</v>
      </c>
      <c r="AA110" s="32">
        <v>547.70414446999973</v>
      </c>
      <c r="AB110" s="32">
        <v>5762.38665872</v>
      </c>
      <c r="AC110" s="32">
        <v>405.57074108333302</v>
      </c>
      <c r="AD110" s="32">
        <v>460.24034540333298</v>
      </c>
      <c r="AE110" s="32">
        <v>395.85536895333337</v>
      </c>
      <c r="AF110" s="32">
        <v>289.57371194999996</v>
      </c>
      <c r="AG110" s="32">
        <v>285.52874313000001</v>
      </c>
      <c r="AH110" s="32">
        <v>294.72942675000002</v>
      </c>
      <c r="AI110" s="32">
        <v>275.03656219999999</v>
      </c>
      <c r="AJ110" s="32">
        <v>281.81907419999999</v>
      </c>
      <c r="AK110" s="32">
        <v>274.11738823000002</v>
      </c>
      <c r="AL110" s="32">
        <v>212.33871604333339</v>
      </c>
      <c r="AM110" s="32">
        <v>171.84017918333299</v>
      </c>
      <c r="AN110" s="32">
        <v>179.770068153333</v>
      </c>
      <c r="AO110" s="32">
        <v>3526.4203252799989</v>
      </c>
      <c r="AP110" s="32">
        <v>163.18451846666667</v>
      </c>
      <c r="AQ110" s="32">
        <v>225.65973184666666</v>
      </c>
      <c r="AR110" s="32">
        <v>154.14874898666667</v>
      </c>
      <c r="AS110" s="32">
        <v>315.60137331333368</v>
      </c>
      <c r="AT110" s="32">
        <v>313.40967241333368</v>
      </c>
      <c r="AU110" s="32">
        <v>311.84984027333365</v>
      </c>
      <c r="AV110" s="32">
        <v>280.51665030333299</v>
      </c>
      <c r="AW110" s="32">
        <v>573.124044023333</v>
      </c>
      <c r="AX110" s="32">
        <v>320.67841232333296</v>
      </c>
      <c r="AY110" s="32">
        <v>194.214097613333</v>
      </c>
      <c r="AZ110" s="32">
        <v>206.251679533333</v>
      </c>
      <c r="BA110" s="32">
        <v>213.88569406333301</v>
      </c>
      <c r="BB110" s="32">
        <v>3272.5244631599985</v>
      </c>
      <c r="BC110" s="51">
        <v>625.26309795999998</v>
      </c>
      <c r="BD110" s="51">
        <v>709.72976573999995</v>
      </c>
      <c r="BE110" s="51">
        <v>3.8961920600000002</v>
      </c>
      <c r="BF110" s="51" t="s">
        <v>312</v>
      </c>
      <c r="BG110" s="51">
        <v>0.42083756</v>
      </c>
      <c r="BH110" s="51">
        <v>0.26125138999999997</v>
      </c>
      <c r="BI110" s="51">
        <v>9.2373960000000004</v>
      </c>
      <c r="BJ110" s="51">
        <v>2.47669373</v>
      </c>
      <c r="BK110" s="51">
        <v>5.2000365300000002</v>
      </c>
      <c r="BL110" s="51">
        <v>11.34403</v>
      </c>
      <c r="BM110" s="51">
        <v>11.112264769999999</v>
      </c>
      <c r="BN110" s="51">
        <v>3397.4387968500005</v>
      </c>
      <c r="BO110" s="51">
        <v>4776.3803625900009</v>
      </c>
      <c r="BP110" s="51">
        <v>86.020890109999996</v>
      </c>
      <c r="BQ110" s="51">
        <v>30.864951040000001</v>
      </c>
      <c r="BR110" s="51">
        <v>42.610675890000003</v>
      </c>
      <c r="BS110" s="51">
        <v>38.310557439999997</v>
      </c>
      <c r="BT110" s="51">
        <v>40.017734220000001</v>
      </c>
      <c r="BU110" s="51">
        <v>39.116724069999997</v>
      </c>
      <c r="BV110" s="51">
        <v>37.47582761666667</v>
      </c>
      <c r="BW110" s="51">
        <v>33.423110096666697</v>
      </c>
      <c r="BX110" s="51">
        <v>34.668331756666667</v>
      </c>
      <c r="BY110" s="51">
        <v>62.289744726666662</v>
      </c>
      <c r="BZ110" s="51">
        <v>64.942735146666664</v>
      </c>
      <c r="CA110" s="51">
        <v>82.896626936666664</v>
      </c>
      <c r="CB110" s="51">
        <v>592.63790904999996</v>
      </c>
      <c r="CD110" s="46"/>
      <c r="CE110" s="47"/>
    </row>
    <row r="111" spans="1:83" x14ac:dyDescent="0.2">
      <c r="A111" s="10" t="s">
        <v>191</v>
      </c>
      <c r="B111" s="11" t="s">
        <v>99</v>
      </c>
      <c r="C111" s="32" t="s">
        <v>312</v>
      </c>
      <c r="D111" s="32" t="s">
        <v>312</v>
      </c>
      <c r="E111" s="32" t="s">
        <v>312</v>
      </c>
      <c r="F111" s="32" t="s">
        <v>312</v>
      </c>
      <c r="G111" s="32" t="s">
        <v>312</v>
      </c>
      <c r="H111" s="32" t="s">
        <v>312</v>
      </c>
      <c r="I111" s="32" t="s">
        <v>312</v>
      </c>
      <c r="J111" s="32" t="s">
        <v>312</v>
      </c>
      <c r="K111" s="32" t="s">
        <v>312</v>
      </c>
      <c r="L111" s="32" t="s">
        <v>312</v>
      </c>
      <c r="M111" s="32" t="s">
        <v>312</v>
      </c>
      <c r="N111" s="32" t="s">
        <v>312</v>
      </c>
      <c r="O111" s="32" t="s">
        <v>312</v>
      </c>
      <c r="P111" s="32">
        <v>9.7378323699999996</v>
      </c>
      <c r="Q111" s="32">
        <v>9.7378323699999996</v>
      </c>
      <c r="R111" s="32">
        <v>9.7378323699999996</v>
      </c>
      <c r="S111" s="32">
        <v>9.7378323699999996</v>
      </c>
      <c r="T111" s="32">
        <v>9.7378323699999996</v>
      </c>
      <c r="U111" s="32">
        <v>9.7378323699999996</v>
      </c>
      <c r="V111" s="32">
        <v>9.7378323699999996</v>
      </c>
      <c r="W111" s="32">
        <v>9.7378323699999996</v>
      </c>
      <c r="X111" s="32">
        <v>9.7378323699999996</v>
      </c>
      <c r="Y111" s="32">
        <v>9.7378323699999996</v>
      </c>
      <c r="Z111" s="32">
        <v>9.7378323699999996</v>
      </c>
      <c r="AA111" s="32">
        <v>9.7378323699999996</v>
      </c>
      <c r="AB111" s="32">
        <v>116.85398844000002</v>
      </c>
      <c r="AC111" s="32" t="s">
        <v>312</v>
      </c>
      <c r="AD111" s="32" t="s">
        <v>312</v>
      </c>
      <c r="AE111" s="32" t="s">
        <v>312</v>
      </c>
      <c r="AF111" s="32" t="s">
        <v>312</v>
      </c>
      <c r="AG111" s="32" t="s">
        <v>312</v>
      </c>
      <c r="AH111" s="32" t="s">
        <v>312</v>
      </c>
      <c r="AI111" s="32" t="s">
        <v>312</v>
      </c>
      <c r="AJ111" s="32" t="s">
        <v>312</v>
      </c>
      <c r="AK111" s="32" t="s">
        <v>312</v>
      </c>
      <c r="AL111" s="32" t="s">
        <v>312</v>
      </c>
      <c r="AM111" s="32" t="s">
        <v>312</v>
      </c>
      <c r="AN111" s="32">
        <v>110.9115</v>
      </c>
      <c r="AO111" s="32">
        <v>110.9115</v>
      </c>
      <c r="AP111" s="32">
        <v>4.2542999999999997</v>
      </c>
      <c r="AQ111" s="32">
        <v>4.2542999999999997</v>
      </c>
      <c r="AR111" s="32">
        <v>4.2542999999999997</v>
      </c>
      <c r="AS111" s="32">
        <v>5.35634225</v>
      </c>
      <c r="AT111" s="32">
        <v>5.35634225</v>
      </c>
      <c r="AU111" s="32">
        <v>5.35634225</v>
      </c>
      <c r="AV111" s="32">
        <v>6.3758719299999997</v>
      </c>
      <c r="AW111" s="32">
        <v>6.3758719299999997</v>
      </c>
      <c r="AX111" s="32">
        <v>6.3758719299999997</v>
      </c>
      <c r="AY111" s="32">
        <v>16.147322256666669</v>
      </c>
      <c r="AZ111" s="32">
        <v>16.147322256666669</v>
      </c>
      <c r="BA111" s="32">
        <v>16.147322256666669</v>
      </c>
      <c r="BB111" s="32">
        <v>96.401509310000023</v>
      </c>
      <c r="BC111" s="51" t="s">
        <v>312</v>
      </c>
      <c r="BD111" s="51" t="s">
        <v>312</v>
      </c>
      <c r="BE111" s="51" t="s">
        <v>312</v>
      </c>
      <c r="BF111" s="51" t="s">
        <v>312</v>
      </c>
      <c r="BG111" s="51" t="s">
        <v>312</v>
      </c>
      <c r="BH111" s="51" t="s">
        <v>312</v>
      </c>
      <c r="BI111" s="51" t="s">
        <v>312</v>
      </c>
      <c r="BJ111" s="51" t="s">
        <v>312</v>
      </c>
      <c r="BK111" s="51" t="s">
        <v>312</v>
      </c>
      <c r="BL111" s="51" t="s">
        <v>312</v>
      </c>
      <c r="BM111" s="51" t="s">
        <v>312</v>
      </c>
      <c r="BN111" s="51" t="s">
        <v>312</v>
      </c>
      <c r="BO111" s="51" t="s">
        <v>312</v>
      </c>
      <c r="BP111" s="51" t="s">
        <v>312</v>
      </c>
      <c r="BQ111" s="51" t="s">
        <v>312</v>
      </c>
      <c r="BR111" s="51" t="s">
        <v>312</v>
      </c>
      <c r="BS111" s="51" t="s">
        <v>312</v>
      </c>
      <c r="BT111" s="51" t="s">
        <v>312</v>
      </c>
      <c r="BU111" s="51" t="s">
        <v>312</v>
      </c>
      <c r="BV111" s="51" t="s">
        <v>312</v>
      </c>
      <c r="BW111" s="51" t="s">
        <v>312</v>
      </c>
      <c r="BX111" s="51" t="s">
        <v>312</v>
      </c>
      <c r="BY111" s="51" t="s">
        <v>312</v>
      </c>
      <c r="BZ111" s="51" t="s">
        <v>312</v>
      </c>
      <c r="CA111" s="51" t="s">
        <v>312</v>
      </c>
      <c r="CB111" s="51" t="s">
        <v>312</v>
      </c>
      <c r="CD111" s="46"/>
      <c r="CE111" s="47"/>
    </row>
    <row r="112" spans="1:83" x14ac:dyDescent="0.2">
      <c r="A112" s="8" t="s">
        <v>192</v>
      </c>
      <c r="B112" s="9" t="s">
        <v>193</v>
      </c>
      <c r="C112" s="32">
        <v>723.31357651877101</v>
      </c>
      <c r="D112" s="32">
        <v>764.29850419321974</v>
      </c>
      <c r="E112" s="32">
        <v>645.02558498800909</v>
      </c>
      <c r="F112" s="32">
        <v>731.72908852501723</v>
      </c>
      <c r="G112" s="32">
        <v>176.89540626817211</v>
      </c>
      <c r="H112" s="32">
        <v>445.38291756680928</v>
      </c>
      <c r="I112" s="32">
        <v>919.18328088413398</v>
      </c>
      <c r="J112" s="32">
        <v>614.94464302347626</v>
      </c>
      <c r="K112" s="32">
        <v>191.48245331238908</v>
      </c>
      <c r="L112" s="32">
        <v>767.87875635002843</v>
      </c>
      <c r="M112" s="32">
        <v>436.94071971305647</v>
      </c>
      <c r="N112" s="32">
        <v>644.82363112692042</v>
      </c>
      <c r="O112" s="32">
        <v>7061.8985624700035</v>
      </c>
      <c r="P112" s="32">
        <v>1070.1862561708331</v>
      </c>
      <c r="Q112" s="32">
        <v>888.26151387083291</v>
      </c>
      <c r="R112" s="32">
        <v>494.68120870083197</v>
      </c>
      <c r="S112" s="32">
        <v>265.02373932416765</v>
      </c>
      <c r="T112" s="32">
        <v>451.49119390416672</v>
      </c>
      <c r="U112" s="32">
        <v>976.19442945416665</v>
      </c>
      <c r="V112" s="32">
        <v>1016.091153954168</v>
      </c>
      <c r="W112" s="32">
        <v>354.18584267416668</v>
      </c>
      <c r="X112" s="32">
        <v>447.24907109416768</v>
      </c>
      <c r="Y112" s="32">
        <v>973.57857563083212</v>
      </c>
      <c r="Z112" s="32">
        <v>536.74029830083032</v>
      </c>
      <c r="AA112" s="32">
        <v>715.71944417083728</v>
      </c>
      <c r="AB112" s="32">
        <v>8189.4027272500007</v>
      </c>
      <c r="AC112" s="32">
        <v>369.17982533666668</v>
      </c>
      <c r="AD112" s="32">
        <v>1441.4003555366671</v>
      </c>
      <c r="AE112" s="32">
        <v>419.00120940666704</v>
      </c>
      <c r="AF112" s="32">
        <v>922.93416411666658</v>
      </c>
      <c r="AG112" s="32">
        <v>423.83948759666663</v>
      </c>
      <c r="AH112" s="32">
        <v>335.67383397666669</v>
      </c>
      <c r="AI112" s="32">
        <v>926.06318494333323</v>
      </c>
      <c r="AJ112" s="32">
        <v>455.28952582333329</v>
      </c>
      <c r="AK112" s="32">
        <v>2005.577017983333</v>
      </c>
      <c r="AL112" s="32">
        <v>425.25455525000001</v>
      </c>
      <c r="AM112" s="32">
        <v>520.85489791999998</v>
      </c>
      <c r="AN112" s="32">
        <v>1164.29593402</v>
      </c>
      <c r="AO112" s="32">
        <v>9409.3639919100005</v>
      </c>
      <c r="AP112" s="32">
        <v>371.23158116666701</v>
      </c>
      <c r="AQ112" s="32">
        <v>1204.7913340366667</v>
      </c>
      <c r="AR112" s="32">
        <v>727.39839089666668</v>
      </c>
      <c r="AS112" s="32">
        <v>637.54612990666703</v>
      </c>
      <c r="AT112" s="32">
        <v>354.23256117666671</v>
      </c>
      <c r="AU112" s="32">
        <v>253.57701936666666</v>
      </c>
      <c r="AV112" s="32">
        <v>204.05521780999999</v>
      </c>
      <c r="AW112" s="32">
        <v>855.17487584999992</v>
      </c>
      <c r="AX112" s="32">
        <v>1808.58673262</v>
      </c>
      <c r="AY112" s="32">
        <v>1461.9682651633334</v>
      </c>
      <c r="AZ112" s="32">
        <v>1002.3004253833329</v>
      </c>
      <c r="BA112" s="32">
        <v>1138.8507268133333</v>
      </c>
      <c r="BB112" s="32">
        <v>10019.713260190001</v>
      </c>
      <c r="BC112" s="51">
        <v>396.58206126333329</v>
      </c>
      <c r="BD112" s="51">
        <v>1381.1057621433333</v>
      </c>
      <c r="BE112" s="51">
        <v>2435.2978749833328</v>
      </c>
      <c r="BF112" s="51">
        <v>344.39996733000004</v>
      </c>
      <c r="BG112" s="51">
        <v>292.46103207000004</v>
      </c>
      <c r="BH112" s="51">
        <v>340.77897027</v>
      </c>
      <c r="BI112" s="51">
        <v>1788.2840638099999</v>
      </c>
      <c r="BJ112" s="51">
        <v>212.28056151999999</v>
      </c>
      <c r="BK112" s="51">
        <v>408.03517223</v>
      </c>
      <c r="BL112" s="51">
        <v>484.150485726667</v>
      </c>
      <c r="BM112" s="51">
        <v>587.81521864666672</v>
      </c>
      <c r="BN112" s="51">
        <v>1505.7789823266667</v>
      </c>
      <c r="BO112" s="51">
        <v>10176.970152320004</v>
      </c>
      <c r="BP112" s="51">
        <v>536.98017139666661</v>
      </c>
      <c r="BQ112" s="51">
        <v>1188.3596136366671</v>
      </c>
      <c r="BR112" s="51">
        <v>549.70304566666664</v>
      </c>
      <c r="BS112" s="51">
        <v>902.02070556666695</v>
      </c>
      <c r="BT112" s="51">
        <v>1473.224318856667</v>
      </c>
      <c r="BU112" s="51">
        <v>502.74123677666665</v>
      </c>
      <c r="BV112" s="51">
        <v>159.34115935000003</v>
      </c>
      <c r="BW112" s="51">
        <v>172.46662766</v>
      </c>
      <c r="BX112" s="51">
        <v>254.9712921</v>
      </c>
      <c r="BY112" s="51">
        <v>1813.4821530566667</v>
      </c>
      <c r="BZ112" s="51">
        <v>1416.6714011066665</v>
      </c>
      <c r="CA112" s="51">
        <v>1510.2313067766665</v>
      </c>
      <c r="CB112" s="51">
        <v>10480.193031949999</v>
      </c>
      <c r="CD112" s="46"/>
      <c r="CE112" s="47"/>
    </row>
    <row r="113" spans="1:83" x14ac:dyDescent="0.2">
      <c r="A113" s="10" t="s">
        <v>194</v>
      </c>
      <c r="B113" s="11" t="s">
        <v>97</v>
      </c>
      <c r="C113" s="32">
        <v>723.31357651877101</v>
      </c>
      <c r="D113" s="32">
        <v>764.29850419321974</v>
      </c>
      <c r="E113" s="32">
        <v>645.02558498800909</v>
      </c>
      <c r="F113" s="32">
        <v>731.72908852501723</v>
      </c>
      <c r="G113" s="32">
        <v>176.89540626817211</v>
      </c>
      <c r="H113" s="32">
        <v>354.13371966680927</v>
      </c>
      <c r="I113" s="32">
        <v>919.18328088413398</v>
      </c>
      <c r="J113" s="32">
        <v>614.94464302347626</v>
      </c>
      <c r="K113" s="32">
        <v>191.48245331238908</v>
      </c>
      <c r="L113" s="32">
        <v>767.87875635002843</v>
      </c>
      <c r="M113" s="32">
        <v>436.94071971305647</v>
      </c>
      <c r="N113" s="32">
        <v>349.94021006692037</v>
      </c>
      <c r="O113" s="32">
        <v>6675.7659435100031</v>
      </c>
      <c r="P113" s="32">
        <v>1070.1862561708331</v>
      </c>
      <c r="Q113" s="32">
        <v>864.71093597083291</v>
      </c>
      <c r="R113" s="32">
        <v>494.68120870083197</v>
      </c>
      <c r="S113" s="32">
        <v>265.02373932416765</v>
      </c>
      <c r="T113" s="32">
        <v>451.49119390416672</v>
      </c>
      <c r="U113" s="32">
        <v>976.19442945416665</v>
      </c>
      <c r="V113" s="32">
        <v>1012.972739354168</v>
      </c>
      <c r="W113" s="32">
        <v>354.18584267416668</v>
      </c>
      <c r="X113" s="32">
        <v>447.24907109416768</v>
      </c>
      <c r="Y113" s="32">
        <v>973.57857563083212</v>
      </c>
      <c r="Z113" s="32">
        <v>503.91610120083033</v>
      </c>
      <c r="AA113" s="32">
        <v>302.05907417083733</v>
      </c>
      <c r="AB113" s="32">
        <v>7716.2491676500003</v>
      </c>
      <c r="AC113" s="32">
        <v>369.17982533666668</v>
      </c>
      <c r="AD113" s="32">
        <v>1441.4003555366671</v>
      </c>
      <c r="AE113" s="32">
        <v>419.00120940666704</v>
      </c>
      <c r="AF113" s="32">
        <v>922.93416411666658</v>
      </c>
      <c r="AG113" s="32">
        <v>422.22399579666666</v>
      </c>
      <c r="AH113" s="32">
        <v>335.67383397666669</v>
      </c>
      <c r="AI113" s="32">
        <v>926.06318494333323</v>
      </c>
      <c r="AJ113" s="32">
        <v>455.28952582333329</v>
      </c>
      <c r="AK113" s="32">
        <v>2005.577017983333</v>
      </c>
      <c r="AL113" s="32">
        <v>425.25455525000001</v>
      </c>
      <c r="AM113" s="32">
        <v>510.88069021999996</v>
      </c>
      <c r="AN113" s="32">
        <v>923.65788683999995</v>
      </c>
      <c r="AO113" s="32">
        <v>9157.13624523</v>
      </c>
      <c r="AP113" s="32">
        <v>371.23158116666701</v>
      </c>
      <c r="AQ113" s="32">
        <v>1204.7913340366667</v>
      </c>
      <c r="AR113" s="32">
        <v>727.39839089666668</v>
      </c>
      <c r="AS113" s="32">
        <v>637.54612990666703</v>
      </c>
      <c r="AT113" s="32">
        <v>354.23256117666671</v>
      </c>
      <c r="AU113" s="32">
        <v>253.57701936666666</v>
      </c>
      <c r="AV113" s="32">
        <v>204.05521780999999</v>
      </c>
      <c r="AW113" s="32">
        <v>855.17487584999992</v>
      </c>
      <c r="AX113" s="32">
        <v>1808.58673262</v>
      </c>
      <c r="AY113" s="32">
        <v>1461.9682651633334</v>
      </c>
      <c r="AZ113" s="32">
        <v>1002.3004253833329</v>
      </c>
      <c r="BA113" s="32">
        <v>1041.5435644133333</v>
      </c>
      <c r="BB113" s="32">
        <v>9922.4060977900008</v>
      </c>
      <c r="BC113" s="51">
        <v>396.58206126333329</v>
      </c>
      <c r="BD113" s="51">
        <v>1378.8106864133333</v>
      </c>
      <c r="BE113" s="51">
        <v>2435.2978749833328</v>
      </c>
      <c r="BF113" s="51">
        <v>344.39996733000004</v>
      </c>
      <c r="BG113" s="51">
        <v>292.46103207000004</v>
      </c>
      <c r="BH113" s="51">
        <v>340.77897027</v>
      </c>
      <c r="BI113" s="51">
        <v>1788.2840638099999</v>
      </c>
      <c r="BJ113" s="51">
        <v>212.28056151999999</v>
      </c>
      <c r="BK113" s="51">
        <v>408.03517223</v>
      </c>
      <c r="BL113" s="51">
        <v>484.150485726667</v>
      </c>
      <c r="BM113" s="51">
        <v>587.81521864666672</v>
      </c>
      <c r="BN113" s="51">
        <v>1505.7789823266667</v>
      </c>
      <c r="BO113" s="51">
        <v>10174.675076590003</v>
      </c>
      <c r="BP113" s="51">
        <v>536.98017139666661</v>
      </c>
      <c r="BQ113" s="51">
        <v>1188.3596136366671</v>
      </c>
      <c r="BR113" s="51">
        <v>549.70304566666664</v>
      </c>
      <c r="BS113" s="51">
        <v>902.02070556666695</v>
      </c>
      <c r="BT113" s="51">
        <v>1473.224318856667</v>
      </c>
      <c r="BU113" s="51">
        <v>502.74123677666665</v>
      </c>
      <c r="BV113" s="51">
        <v>159.34115935000003</v>
      </c>
      <c r="BW113" s="51">
        <v>172.46662766</v>
      </c>
      <c r="BX113" s="51">
        <v>254.9712921</v>
      </c>
      <c r="BY113" s="51">
        <v>1813.4821530566667</v>
      </c>
      <c r="BZ113" s="51">
        <v>1416.6714011066665</v>
      </c>
      <c r="CA113" s="51">
        <v>1510.2313067766665</v>
      </c>
      <c r="CB113" s="51">
        <v>10480.193031949999</v>
      </c>
      <c r="CD113" s="46"/>
      <c r="CE113" s="47"/>
    </row>
    <row r="114" spans="1:83" x14ac:dyDescent="0.2">
      <c r="A114" s="10" t="s">
        <v>195</v>
      </c>
      <c r="B114" s="11" t="s">
        <v>99</v>
      </c>
      <c r="C114" s="32" t="s">
        <v>312</v>
      </c>
      <c r="D114" s="32" t="s">
        <v>312</v>
      </c>
      <c r="E114" s="32" t="s">
        <v>312</v>
      </c>
      <c r="F114" s="32" t="s">
        <v>312</v>
      </c>
      <c r="G114" s="32" t="s">
        <v>312</v>
      </c>
      <c r="H114" s="32">
        <v>91.249197900000013</v>
      </c>
      <c r="I114" s="32" t="s">
        <v>312</v>
      </c>
      <c r="J114" s="32" t="s">
        <v>312</v>
      </c>
      <c r="K114" s="32" t="s">
        <v>312</v>
      </c>
      <c r="L114" s="32" t="s">
        <v>312</v>
      </c>
      <c r="M114" s="32" t="s">
        <v>312</v>
      </c>
      <c r="N114" s="32">
        <v>294.88342105999999</v>
      </c>
      <c r="O114" s="32">
        <v>386.13261896</v>
      </c>
      <c r="P114" s="32" t="s">
        <v>312</v>
      </c>
      <c r="Q114" s="32">
        <v>23.5505779</v>
      </c>
      <c r="R114" s="32" t="s">
        <v>312</v>
      </c>
      <c r="S114" s="32" t="s">
        <v>312</v>
      </c>
      <c r="T114" s="32" t="s">
        <v>312</v>
      </c>
      <c r="U114" s="32" t="s">
        <v>312</v>
      </c>
      <c r="V114" s="32">
        <v>3.1184145999999999</v>
      </c>
      <c r="W114" s="32" t="s">
        <v>312</v>
      </c>
      <c r="X114" s="32" t="s">
        <v>312</v>
      </c>
      <c r="Y114" s="32" t="s">
        <v>312</v>
      </c>
      <c r="Z114" s="32">
        <v>32.824197099999999</v>
      </c>
      <c r="AA114" s="32">
        <v>413.66037</v>
      </c>
      <c r="AB114" s="32">
        <v>473.15355959999999</v>
      </c>
      <c r="AC114" s="32" t="s">
        <v>312</v>
      </c>
      <c r="AD114" s="32" t="s">
        <v>312</v>
      </c>
      <c r="AE114" s="32" t="s">
        <v>312</v>
      </c>
      <c r="AF114" s="32" t="s">
        <v>312</v>
      </c>
      <c r="AG114" s="32">
        <v>1.6154918</v>
      </c>
      <c r="AH114" s="32" t="s">
        <v>312</v>
      </c>
      <c r="AI114" s="32" t="s">
        <v>312</v>
      </c>
      <c r="AJ114" s="32" t="s">
        <v>312</v>
      </c>
      <c r="AK114" s="32" t="s">
        <v>312</v>
      </c>
      <c r="AL114" s="32" t="s">
        <v>312</v>
      </c>
      <c r="AM114" s="32">
        <v>9.9742076999999991</v>
      </c>
      <c r="AN114" s="32">
        <v>240.63804718</v>
      </c>
      <c r="AO114" s="32">
        <v>252.22774668</v>
      </c>
      <c r="AP114" s="32" t="s">
        <v>312</v>
      </c>
      <c r="AQ114" s="32" t="s">
        <v>312</v>
      </c>
      <c r="AR114" s="32" t="s">
        <v>312</v>
      </c>
      <c r="AS114" s="32" t="s">
        <v>312</v>
      </c>
      <c r="AT114" s="32" t="s">
        <v>312</v>
      </c>
      <c r="AU114" s="32" t="s">
        <v>312</v>
      </c>
      <c r="AV114" s="32" t="s">
        <v>312</v>
      </c>
      <c r="AW114" s="32" t="s">
        <v>312</v>
      </c>
      <c r="AX114" s="32" t="s">
        <v>312</v>
      </c>
      <c r="AY114" s="32" t="s">
        <v>312</v>
      </c>
      <c r="AZ114" s="32" t="s">
        <v>312</v>
      </c>
      <c r="BA114" s="32">
        <v>97.30716240000001</v>
      </c>
      <c r="BB114" s="32">
        <v>97.30716240000001</v>
      </c>
      <c r="BC114" s="51" t="s">
        <v>312</v>
      </c>
      <c r="BD114" s="51">
        <v>2.2950757300000002</v>
      </c>
      <c r="BE114" s="51" t="s">
        <v>312</v>
      </c>
      <c r="BF114" s="51" t="s">
        <v>312</v>
      </c>
      <c r="BG114" s="51" t="s">
        <v>312</v>
      </c>
      <c r="BH114" s="51" t="s">
        <v>312</v>
      </c>
      <c r="BI114" s="51" t="s">
        <v>312</v>
      </c>
      <c r="BJ114" s="51" t="s">
        <v>312</v>
      </c>
      <c r="BK114" s="51" t="s">
        <v>312</v>
      </c>
      <c r="BL114" s="51" t="s">
        <v>312</v>
      </c>
      <c r="BM114" s="51" t="s">
        <v>312</v>
      </c>
      <c r="BN114" s="51" t="s">
        <v>312</v>
      </c>
      <c r="BO114" s="51">
        <v>2.2950757300000002</v>
      </c>
      <c r="BP114" s="51" t="s">
        <v>312</v>
      </c>
      <c r="BQ114" s="51" t="s">
        <v>312</v>
      </c>
      <c r="BR114" s="51" t="s">
        <v>312</v>
      </c>
      <c r="BS114" s="51" t="s">
        <v>312</v>
      </c>
      <c r="BT114" s="51" t="s">
        <v>312</v>
      </c>
      <c r="BU114" s="51" t="s">
        <v>312</v>
      </c>
      <c r="BV114" s="51" t="s">
        <v>312</v>
      </c>
      <c r="BW114" s="51" t="s">
        <v>312</v>
      </c>
      <c r="BX114" s="51" t="s">
        <v>312</v>
      </c>
      <c r="BY114" s="51" t="s">
        <v>312</v>
      </c>
      <c r="BZ114" s="51" t="s">
        <v>312</v>
      </c>
      <c r="CA114" s="51" t="s">
        <v>312</v>
      </c>
      <c r="CB114" s="51" t="s">
        <v>312</v>
      </c>
      <c r="CD114" s="46"/>
      <c r="CE114" s="47"/>
    </row>
    <row r="115" spans="1:83" x14ac:dyDescent="0.2">
      <c r="A115" s="8" t="s">
        <v>196</v>
      </c>
      <c r="B115" s="9" t="s">
        <v>178</v>
      </c>
      <c r="C115" s="32">
        <v>6.3664629124104977E-11</v>
      </c>
      <c r="D115" s="32">
        <v>-8.1854523159563541E-12</v>
      </c>
      <c r="E115" s="32">
        <v>1.7280399333685637E-11</v>
      </c>
      <c r="F115" s="32">
        <v>-4.411049303598702E-10</v>
      </c>
      <c r="G115" s="32">
        <v>1.064108801074326E-10</v>
      </c>
      <c r="H115" s="32">
        <v>-7.2759576141834259E-11</v>
      </c>
      <c r="I115" s="32">
        <v>-4.5474735088646412E-11</v>
      </c>
      <c r="J115" s="32">
        <v>3.2741809263825417E-11</v>
      </c>
      <c r="K115" s="32">
        <v>-3.637978807091713E-12</v>
      </c>
      <c r="L115" s="32">
        <v>1.4551915228366852E-11</v>
      </c>
      <c r="M115" s="32">
        <v>9.0949470177292824E-11</v>
      </c>
      <c r="N115" s="32">
        <v>-2.9103830456733704E-10</v>
      </c>
      <c r="O115" s="32">
        <v>-5.0931703299283981E-10</v>
      </c>
      <c r="P115" s="32">
        <v>-1.4733814168721437E-10</v>
      </c>
      <c r="Q115" s="32">
        <v>-5.8207660913467407E-11</v>
      </c>
      <c r="R115" s="32">
        <v>-2.9831426218152046E-10</v>
      </c>
      <c r="S115" s="32">
        <v>8.0035533756017685E-11</v>
      </c>
      <c r="T115" s="32">
        <v>-2.9103830456733704E-11</v>
      </c>
      <c r="U115" s="32">
        <v>-4.3655745685100555E-11</v>
      </c>
      <c r="V115" s="32">
        <v>3.8517100620083511E-10</v>
      </c>
      <c r="W115" s="32">
        <v>-7.4578565545380116E-11</v>
      </c>
      <c r="X115" s="32">
        <v>-5.1113602239638567E-10</v>
      </c>
      <c r="Y115" s="32">
        <v>4.2882675188593566E-10</v>
      </c>
      <c r="Z115" s="32">
        <v>-1.0277290130034089E-10</v>
      </c>
      <c r="AA115" s="32">
        <v>-2.0372681319713593E-10</v>
      </c>
      <c r="AB115" s="32">
        <v>-7.1304384618997574E-10</v>
      </c>
      <c r="AC115" s="32">
        <v>-2.3102053603452077E-10</v>
      </c>
      <c r="AD115" s="32">
        <v>-1.4551915228366852E-11</v>
      </c>
      <c r="AE115" s="32">
        <v>4.2564352042973042E-10</v>
      </c>
      <c r="AF115" s="32">
        <v>-4.9817572289612144E-10</v>
      </c>
      <c r="AG115" s="32">
        <v>-3.637978807091713E-11</v>
      </c>
      <c r="AH115" s="32">
        <v>4.2109604692086577E-10</v>
      </c>
      <c r="AI115" s="32">
        <v>-4.7839421313256025E-10</v>
      </c>
      <c r="AJ115" s="32">
        <v>-1.9895196601282805E-13</v>
      </c>
      <c r="AK115" s="32">
        <v>0</v>
      </c>
      <c r="AL115" s="32">
        <v>-2.0395418687257916E-10</v>
      </c>
      <c r="AM115" s="32">
        <v>4.8748916015028954E-10</v>
      </c>
      <c r="AN115" s="32">
        <v>-1.1641532182693481E-10</v>
      </c>
      <c r="AO115" s="32">
        <v>-1.1059455573558807E-9</v>
      </c>
      <c r="AP115" s="32">
        <v>3.4710012641880894E-12</v>
      </c>
      <c r="AQ115" s="32">
        <v>1.0842882147699129E-11</v>
      </c>
      <c r="AR115" s="32">
        <v>-9.6406438387930393E-11</v>
      </c>
      <c r="AS115" s="32">
        <v>7.617018127348274E-12</v>
      </c>
      <c r="AT115" s="32">
        <v>1.4551915228366852E-11</v>
      </c>
      <c r="AU115" s="32">
        <v>-2.5465851649641991E-11</v>
      </c>
      <c r="AV115" s="32">
        <v>-2.3646862246096134E-11</v>
      </c>
      <c r="AW115" s="32">
        <v>5.8207660913467407E-11</v>
      </c>
      <c r="AX115" s="32">
        <v>2.1827872842550278E-11</v>
      </c>
      <c r="AY115" s="32">
        <v>2.2509993868879974E-11</v>
      </c>
      <c r="AZ115" s="32">
        <v>1.8189894035458565E-11</v>
      </c>
      <c r="BA115" s="32">
        <v>-1.0913936421275139E-11</v>
      </c>
      <c r="BB115" s="32">
        <v>-8.7647640611976385E-7</v>
      </c>
      <c r="BC115" s="32">
        <v>1.6493473253831326E-11</v>
      </c>
      <c r="BD115" s="32">
        <v>1.4551915228366852E-11</v>
      </c>
      <c r="BE115" s="32">
        <v>2.0008883439004421E-11</v>
      </c>
      <c r="BF115" s="32">
        <v>-7.617018127348274E-12</v>
      </c>
      <c r="BG115" s="32">
        <v>-4.1836756281554699E-11</v>
      </c>
      <c r="BH115" s="32">
        <v>-9.0949470177292824E-11</v>
      </c>
      <c r="BI115" s="32">
        <v>1.4551915228366852E-11</v>
      </c>
      <c r="BJ115" s="32">
        <v>7.8216544352471828E-11</v>
      </c>
      <c r="BK115" s="32">
        <v>-1.2732925824820995E-11</v>
      </c>
      <c r="BL115" s="32">
        <v>9.276845958083868E-11</v>
      </c>
      <c r="BM115" s="32">
        <v>-4.7293724492192268E-11</v>
      </c>
      <c r="BN115" s="32">
        <v>-2.0579398915288039E-3</v>
      </c>
      <c r="BO115" s="32">
        <v>-2.0579398551490158E-3</v>
      </c>
      <c r="BP115" s="32">
        <v>-1.106492675262416E-11</v>
      </c>
      <c r="BQ115" s="32">
        <v>0</v>
      </c>
      <c r="BR115" s="32">
        <v>-1.5589307622576598E-11</v>
      </c>
      <c r="BS115" s="32">
        <v>-1.4551915228366852E-11</v>
      </c>
      <c r="BT115" s="32">
        <v>0</v>
      </c>
      <c r="BU115" s="32">
        <v>0</v>
      </c>
      <c r="BV115" s="32">
        <v>0</v>
      </c>
      <c r="BW115" s="32">
        <v>0</v>
      </c>
      <c r="BX115" s="32">
        <v>-3.637978807091713E-12</v>
      </c>
      <c r="BY115" s="32">
        <v>5.4569682106375694E-12</v>
      </c>
      <c r="BZ115" s="32">
        <v>0</v>
      </c>
      <c r="CA115" s="32">
        <v>-1.4551915228366852E-11</v>
      </c>
      <c r="CB115" s="32">
        <v>0</v>
      </c>
      <c r="CD115" s="46"/>
      <c r="CE115" s="47"/>
    </row>
    <row r="116" spans="1:83" x14ac:dyDescent="0.2">
      <c r="A116" s="10" t="s">
        <v>197</v>
      </c>
      <c r="B116" s="11" t="s">
        <v>97</v>
      </c>
      <c r="C116" s="32">
        <v>5.8207660913467407E-11</v>
      </c>
      <c r="D116" s="32">
        <v>-4.3655745685100555E-11</v>
      </c>
      <c r="E116" s="32">
        <v>2.1827872842550278E-11</v>
      </c>
      <c r="F116" s="32">
        <v>-4.3655745685100555E-10</v>
      </c>
      <c r="G116" s="32">
        <v>1.0186340659856796E-10</v>
      </c>
      <c r="H116" s="32">
        <v>-7.2759576141834259E-11</v>
      </c>
      <c r="I116" s="32">
        <v>-1.4551915228366852E-11</v>
      </c>
      <c r="J116" s="32">
        <v>2.3646862246096134E-11</v>
      </c>
      <c r="K116" s="32">
        <v>-1.0913936421275139E-11</v>
      </c>
      <c r="L116" s="32">
        <v>-7.2759576141834259E-12</v>
      </c>
      <c r="M116" s="32">
        <v>9.822542779147625E-11</v>
      </c>
      <c r="N116" s="32">
        <v>-3.2014213502407074E-10</v>
      </c>
      <c r="O116" s="32">
        <v>-6.4028427004814148E-10</v>
      </c>
      <c r="P116" s="32">
        <v>-1.4915713109076023E-10</v>
      </c>
      <c r="Q116" s="32">
        <v>-5.8207660913467407E-11</v>
      </c>
      <c r="R116" s="32">
        <v>-2.9831426218152046E-10</v>
      </c>
      <c r="S116" s="32">
        <v>8.0035533756017685E-11</v>
      </c>
      <c r="T116" s="32">
        <v>-2.9103830456733704E-11</v>
      </c>
      <c r="U116" s="32">
        <v>-4.3655745685100555E-11</v>
      </c>
      <c r="V116" s="32">
        <v>3.8562575355172157E-10</v>
      </c>
      <c r="W116" s="32">
        <v>-7.2759576141834259E-11</v>
      </c>
      <c r="X116" s="32">
        <v>-5.0931703299283981E-10</v>
      </c>
      <c r="Y116" s="32">
        <v>4.2928149923682213E-10</v>
      </c>
      <c r="Z116" s="32">
        <v>-1.0186340659856796E-10</v>
      </c>
      <c r="AA116" s="32">
        <v>-2.0372681319713593E-10</v>
      </c>
      <c r="AB116" s="32">
        <v>-6.9849193096160889E-10</v>
      </c>
      <c r="AC116" s="32">
        <v>-2.3101165425032377E-10</v>
      </c>
      <c r="AD116" s="32">
        <v>-1.4551915228366852E-11</v>
      </c>
      <c r="AE116" s="32">
        <v>4.2564352042973042E-10</v>
      </c>
      <c r="AF116" s="32">
        <v>-4.9840309657156467E-10</v>
      </c>
      <c r="AG116" s="32">
        <v>-3.637978807091713E-11</v>
      </c>
      <c r="AH116" s="32">
        <v>4.220055416226387E-10</v>
      </c>
      <c r="AI116" s="32">
        <v>-4.8021320253610611E-10</v>
      </c>
      <c r="AJ116" s="32" t="s">
        <v>312</v>
      </c>
      <c r="AK116" s="32" t="s">
        <v>312</v>
      </c>
      <c r="AL116" s="32">
        <v>-2.0372681319713593E-10</v>
      </c>
      <c r="AM116" s="32">
        <v>4.8021320253610611E-10</v>
      </c>
      <c r="AN116" s="32">
        <v>-1.1641532182693481E-10</v>
      </c>
      <c r="AO116" s="32">
        <v>-1.1059455573558807E-9</v>
      </c>
      <c r="AP116" s="32">
        <v>3.637978807091713E-12</v>
      </c>
      <c r="AQ116" s="32">
        <v>1.0913936421275139E-11</v>
      </c>
      <c r="AR116" s="32">
        <v>-9.4587448984384537E-11</v>
      </c>
      <c r="AS116" s="32">
        <v>7.2759576141834259E-12</v>
      </c>
      <c r="AT116" s="32">
        <v>1.4551915228366852E-11</v>
      </c>
      <c r="AU116" s="32">
        <v>-2.9103830456733704E-11</v>
      </c>
      <c r="AV116" s="32">
        <v>-2.0008883439004421E-11</v>
      </c>
      <c r="AW116" s="32">
        <v>5.8207660913467407E-11</v>
      </c>
      <c r="AX116" s="32">
        <v>2.1827872842550278E-11</v>
      </c>
      <c r="AY116" s="32">
        <v>2.1827872842550278E-11</v>
      </c>
      <c r="AZ116" s="32">
        <v>1.4551915228366852E-11</v>
      </c>
      <c r="BA116" s="32">
        <v>-7.2759576141834259E-12</v>
      </c>
      <c r="BB116" s="32">
        <v>-4.6566128730773926E-10</v>
      </c>
      <c r="BC116" s="32">
        <v>1.6370904631912708E-11</v>
      </c>
      <c r="BD116" s="32">
        <v>1.4551915228366852E-11</v>
      </c>
      <c r="BE116" s="32">
        <v>2.1827872842550278E-11</v>
      </c>
      <c r="BF116" s="32">
        <v>-7.2759576141834259E-12</v>
      </c>
      <c r="BG116" s="32">
        <v>-4.3655745685100555E-11</v>
      </c>
      <c r="BH116" s="32">
        <v>-9.4587448984384537E-11</v>
      </c>
      <c r="BI116" s="32">
        <v>1.4551915228366852E-11</v>
      </c>
      <c r="BJ116" s="32">
        <v>8.0035533756017685E-11</v>
      </c>
      <c r="BK116" s="32">
        <v>-7.2759576141834259E-12</v>
      </c>
      <c r="BL116" s="32">
        <v>9.4587448984384537E-11</v>
      </c>
      <c r="BM116" s="32">
        <v>-4.7293724492192268E-11</v>
      </c>
      <c r="BN116" s="32">
        <v>-2.0579398842528462E-3</v>
      </c>
      <c r="BO116" s="32">
        <v>-2.0579398842528462E-3</v>
      </c>
      <c r="BP116" s="32">
        <v>-1.0913936421275139E-11</v>
      </c>
      <c r="BQ116" s="32" t="s">
        <v>312</v>
      </c>
      <c r="BR116" s="32">
        <v>-1.4551915228366852E-11</v>
      </c>
      <c r="BS116" s="32">
        <v>-1.4551915228366852E-11</v>
      </c>
      <c r="BT116" s="32" t="s">
        <v>312</v>
      </c>
      <c r="BU116" s="32" t="s">
        <v>312</v>
      </c>
      <c r="BV116" s="32" t="s">
        <v>312</v>
      </c>
      <c r="BW116" s="32" t="s">
        <v>312</v>
      </c>
      <c r="BX116" s="32">
        <v>-3.637978807091713E-12</v>
      </c>
      <c r="BY116" s="32">
        <v>5.4569682106375694E-12</v>
      </c>
      <c r="BZ116" s="32" t="s">
        <v>312</v>
      </c>
      <c r="CA116" s="32">
        <v>-1.4551915228366852E-11</v>
      </c>
      <c r="CB116" s="32" t="s">
        <v>312</v>
      </c>
      <c r="CD116" s="46"/>
      <c r="CE116" s="47"/>
    </row>
    <row r="117" spans="1:83" x14ac:dyDescent="0.2">
      <c r="A117" s="10" t="s">
        <v>198</v>
      </c>
      <c r="B117" s="11" t="s">
        <v>99</v>
      </c>
      <c r="C117" s="32">
        <v>5.4569682106375694E-12</v>
      </c>
      <c r="D117" s="32">
        <v>3.5470293369144201E-11</v>
      </c>
      <c r="E117" s="32">
        <v>-4.5474735088646412E-12</v>
      </c>
      <c r="F117" s="32">
        <v>-4.5474735088646412E-12</v>
      </c>
      <c r="G117" s="32">
        <v>4.5474735088646412E-12</v>
      </c>
      <c r="H117" s="32" t="s">
        <v>312</v>
      </c>
      <c r="I117" s="32">
        <v>-3.092281986027956E-11</v>
      </c>
      <c r="J117" s="32">
        <v>9.0949470177292824E-12</v>
      </c>
      <c r="K117" s="32">
        <v>7.2759576141834259E-12</v>
      </c>
      <c r="L117" s="32">
        <v>2.1827872842550278E-11</v>
      </c>
      <c r="M117" s="32">
        <v>-7.2759576141834259E-12</v>
      </c>
      <c r="N117" s="32">
        <v>2.9103830456733704E-11</v>
      </c>
      <c r="O117" s="32">
        <v>1.3096723705530167E-10</v>
      </c>
      <c r="P117" s="32">
        <v>1.8189894035458565E-12</v>
      </c>
      <c r="Q117" s="32" t="s">
        <v>312</v>
      </c>
      <c r="R117" s="32" t="s">
        <v>312</v>
      </c>
      <c r="S117" s="32" t="s">
        <v>312</v>
      </c>
      <c r="T117" s="32" t="s">
        <v>312</v>
      </c>
      <c r="U117" s="32" t="s">
        <v>312</v>
      </c>
      <c r="V117" s="32">
        <v>-4.5474735088646412E-13</v>
      </c>
      <c r="W117" s="32">
        <v>-1.8189894035458565E-12</v>
      </c>
      <c r="X117" s="32">
        <v>-1.8189894035458565E-12</v>
      </c>
      <c r="Y117" s="32">
        <v>-4.5474735088646412E-13</v>
      </c>
      <c r="Z117" s="32">
        <v>-9.0949470177292824E-13</v>
      </c>
      <c r="AA117" s="32" t="s">
        <v>312</v>
      </c>
      <c r="AB117" s="32">
        <v>-1.4551915228366852E-11</v>
      </c>
      <c r="AC117" s="32">
        <v>-8.8817841970012523E-15</v>
      </c>
      <c r="AD117" s="32" t="s">
        <v>312</v>
      </c>
      <c r="AE117" s="32" t="s">
        <v>312</v>
      </c>
      <c r="AF117" s="32">
        <v>2.2737367544323206E-13</v>
      </c>
      <c r="AG117" s="32" t="s">
        <v>312</v>
      </c>
      <c r="AH117" s="32">
        <v>-9.0949470177292824E-13</v>
      </c>
      <c r="AI117" s="32">
        <v>1.8189894035458565E-12</v>
      </c>
      <c r="AJ117" s="32">
        <v>-1.9895196601282805E-13</v>
      </c>
      <c r="AK117" s="32" t="s">
        <v>312</v>
      </c>
      <c r="AL117" s="32">
        <v>-2.2737367544323206E-13</v>
      </c>
      <c r="AM117" s="32">
        <v>7.2759576141834259E-12</v>
      </c>
      <c r="AN117" s="32" t="s">
        <v>312</v>
      </c>
      <c r="AO117" s="32" t="s">
        <v>312</v>
      </c>
      <c r="AP117" s="32">
        <v>-1.6697754290362354E-13</v>
      </c>
      <c r="AQ117" s="32">
        <v>-7.1054273576010019E-14</v>
      </c>
      <c r="AR117" s="32">
        <v>-1.8189894035458565E-12</v>
      </c>
      <c r="AS117" s="32">
        <v>3.4106051316484809E-13</v>
      </c>
      <c r="AT117" s="32" t="s">
        <v>312</v>
      </c>
      <c r="AU117" s="32">
        <v>3.637978807091713E-12</v>
      </c>
      <c r="AV117" s="32">
        <v>-3.637978807091713E-12</v>
      </c>
      <c r="AW117" s="32" t="s">
        <v>312</v>
      </c>
      <c r="AX117" s="32" t="s">
        <v>312</v>
      </c>
      <c r="AY117" s="32">
        <v>6.8212102632969618E-13</v>
      </c>
      <c r="AZ117" s="32">
        <v>3.637978807091713E-12</v>
      </c>
      <c r="BA117" s="32">
        <v>-3.637978807091713E-12</v>
      </c>
      <c r="BB117" s="32">
        <v>-8.7601074483245611E-7</v>
      </c>
      <c r="BC117" s="32">
        <v>1.2256862191861728E-13</v>
      </c>
      <c r="BD117" s="32" t="s">
        <v>312</v>
      </c>
      <c r="BE117" s="32">
        <v>-1.8189894035458565E-12</v>
      </c>
      <c r="BF117" s="32">
        <v>-3.4106051316484809E-13</v>
      </c>
      <c r="BG117" s="32">
        <v>1.8189894035458565E-12</v>
      </c>
      <c r="BH117" s="32">
        <v>3.637978807091713E-12</v>
      </c>
      <c r="BI117" s="32" t="s">
        <v>312</v>
      </c>
      <c r="BJ117" s="32">
        <v>-1.8189894035458565E-12</v>
      </c>
      <c r="BK117" s="32">
        <v>-5.4569682106375694E-12</v>
      </c>
      <c r="BL117" s="32">
        <v>-1.8189894035458565E-12</v>
      </c>
      <c r="BM117" s="32" t="s">
        <v>312</v>
      </c>
      <c r="BN117" s="32">
        <v>-7.2759576141834259E-12</v>
      </c>
      <c r="BO117" s="32">
        <v>2.9103830456733704E-11</v>
      </c>
      <c r="BP117" s="32">
        <v>-1.5099033134902129E-13</v>
      </c>
      <c r="BQ117" s="32" t="s">
        <v>312</v>
      </c>
      <c r="BR117" s="32">
        <v>-1.0373923942097463E-12</v>
      </c>
      <c r="BS117" s="32" t="s">
        <v>312</v>
      </c>
      <c r="BT117" s="32" t="s">
        <v>312</v>
      </c>
      <c r="BU117" s="32" t="s">
        <v>312</v>
      </c>
      <c r="BV117" s="32" t="s">
        <v>312</v>
      </c>
      <c r="BW117" s="32" t="s">
        <v>312</v>
      </c>
      <c r="BX117" s="32" t="s">
        <v>312</v>
      </c>
      <c r="BY117" s="32" t="s">
        <v>312</v>
      </c>
      <c r="BZ117" s="32" t="s">
        <v>312</v>
      </c>
      <c r="CA117" s="32" t="s">
        <v>312</v>
      </c>
      <c r="CB117" s="32" t="s">
        <v>312</v>
      </c>
      <c r="CD117" s="46"/>
      <c r="CE117" s="47"/>
    </row>
    <row r="118" spans="1:83" s="6" customFormat="1" x14ac:dyDescent="0.2">
      <c r="A118" s="7" t="s">
        <v>199</v>
      </c>
      <c r="B118" s="6" t="s">
        <v>200</v>
      </c>
      <c r="C118" s="31">
        <v>19753.386081768185</v>
      </c>
      <c r="D118" s="31">
        <v>19604.312869768808</v>
      </c>
      <c r="E118" s="31">
        <v>20162.478976293005</v>
      </c>
      <c r="F118" s="31">
        <v>20006.272042907221</v>
      </c>
      <c r="G118" s="31">
        <v>20253.240521345335</v>
      </c>
      <c r="H118" s="31">
        <v>20894.376781737443</v>
      </c>
      <c r="I118" s="31">
        <v>21092.027122053572</v>
      </c>
      <c r="J118" s="31">
        <v>21328.750464353128</v>
      </c>
      <c r="K118" s="31">
        <v>21337.6870433033</v>
      </c>
      <c r="L118" s="31">
        <v>21564.310155760064</v>
      </c>
      <c r="M118" s="31">
        <v>21600.158650346442</v>
      </c>
      <c r="N118" s="31">
        <v>27747.551779113495</v>
      </c>
      <c r="O118" s="31">
        <v>255344.55248875002</v>
      </c>
      <c r="P118" s="31">
        <v>82924.74973358</v>
      </c>
      <c r="Q118" s="31">
        <v>85362.286515609987</v>
      </c>
      <c r="R118" s="31">
        <v>87346.485720360011</v>
      </c>
      <c r="S118" s="31">
        <v>94966.010926599993</v>
      </c>
      <c r="T118" s="31">
        <v>124287.10024704</v>
      </c>
      <c r="U118" s="31">
        <v>132688.01640049001</v>
      </c>
      <c r="V118" s="31">
        <v>130533.83175457</v>
      </c>
      <c r="W118" s="31">
        <v>119619.40658479999</v>
      </c>
      <c r="X118" s="31">
        <v>94405.470673590011</v>
      </c>
      <c r="Y118" s="31">
        <v>94260.407863619999</v>
      </c>
      <c r="Z118" s="31">
        <v>87180.599468109998</v>
      </c>
      <c r="AA118" s="31">
        <v>159597.39671505001</v>
      </c>
      <c r="AB118" s="31">
        <v>1293171.7626034198</v>
      </c>
      <c r="AC118" s="31">
        <v>85943.323962645009</v>
      </c>
      <c r="AD118" s="31">
        <v>87248.644117965014</v>
      </c>
      <c r="AE118" s="31">
        <v>88337.076333584992</v>
      </c>
      <c r="AF118" s="31">
        <v>88988.793013548333</v>
      </c>
      <c r="AG118" s="31">
        <v>89346.128765088317</v>
      </c>
      <c r="AH118" s="31">
        <v>89264.29160541833</v>
      </c>
      <c r="AI118" s="31">
        <v>89416.038205068297</v>
      </c>
      <c r="AJ118" s="31">
        <v>90848.555992898328</v>
      </c>
      <c r="AK118" s="31">
        <v>91093.600961388336</v>
      </c>
      <c r="AL118" s="31">
        <v>91795.584296188346</v>
      </c>
      <c r="AM118" s="31">
        <v>92573.950073508313</v>
      </c>
      <c r="AN118" s="31">
        <v>165060.24796386834</v>
      </c>
      <c r="AO118" s="31">
        <v>1149916.23529117</v>
      </c>
      <c r="AP118" s="31">
        <v>88682.482108933327</v>
      </c>
      <c r="AQ118" s="31">
        <v>92279.310944473313</v>
      </c>
      <c r="AR118" s="31">
        <v>91298.969007203254</v>
      </c>
      <c r="AS118" s="31">
        <v>90812.933795683348</v>
      </c>
      <c r="AT118" s="31">
        <v>95632.904626833348</v>
      </c>
      <c r="AU118" s="31">
        <v>92498.502598843334</v>
      </c>
      <c r="AV118" s="31">
        <v>93395.847207950035</v>
      </c>
      <c r="AW118" s="31">
        <v>95338.458188389995</v>
      </c>
      <c r="AX118" s="31">
        <v>94363.803830550009</v>
      </c>
      <c r="AY118" s="31">
        <v>99863.912121129892</v>
      </c>
      <c r="AZ118" s="31">
        <v>93271.868735049997</v>
      </c>
      <c r="BA118" s="31">
        <v>168263.99902003002</v>
      </c>
      <c r="BB118" s="31">
        <v>1195702.9921850697</v>
      </c>
      <c r="BC118" s="52">
        <v>92391.722096143305</v>
      </c>
      <c r="BD118" s="52">
        <v>93365.576641593419</v>
      </c>
      <c r="BE118" s="52">
        <v>95217.114522043354</v>
      </c>
      <c r="BF118" s="52">
        <v>94083.444678676504</v>
      </c>
      <c r="BG118" s="52">
        <v>95434.543090446678</v>
      </c>
      <c r="BH118" s="52">
        <v>97997.739631066841</v>
      </c>
      <c r="BI118" s="52">
        <v>94360.847457785014</v>
      </c>
      <c r="BJ118" s="52">
        <v>96807.73181208501</v>
      </c>
      <c r="BK118" s="52">
        <v>96967.582268804894</v>
      </c>
      <c r="BL118" s="52">
        <v>97284.445706548402</v>
      </c>
      <c r="BM118" s="52">
        <v>97290.242815848454</v>
      </c>
      <c r="BN118" s="52">
        <v>175641.09953231807</v>
      </c>
      <c r="BO118" s="52">
        <v>1226842.0902533601</v>
      </c>
      <c r="BP118" s="52">
        <v>93993.796995966695</v>
      </c>
      <c r="BQ118" s="52">
        <v>96008.818171656836</v>
      </c>
      <c r="BR118" s="52">
        <v>97180.927235376643</v>
      </c>
      <c r="BS118" s="52">
        <v>97576.930566676689</v>
      </c>
      <c r="BT118" s="52">
        <v>98296.221699946618</v>
      </c>
      <c r="BU118" s="52">
        <v>98317.11961294667</v>
      </c>
      <c r="BV118" s="52">
        <v>98393.980506443273</v>
      </c>
      <c r="BW118" s="52">
        <v>99449.072389513269</v>
      </c>
      <c r="BX118" s="52">
        <v>98686.821096093423</v>
      </c>
      <c r="BY118" s="52">
        <v>98979.399027859967</v>
      </c>
      <c r="BZ118" s="52">
        <v>101008.23495651</v>
      </c>
      <c r="CA118" s="52">
        <v>170871.28902345998</v>
      </c>
      <c r="CB118" s="52">
        <v>1248762.6112824501</v>
      </c>
      <c r="CD118" s="46"/>
      <c r="CE118" s="47"/>
    </row>
    <row r="119" spans="1:83" x14ac:dyDescent="0.2">
      <c r="A119" s="10" t="s">
        <v>201</v>
      </c>
      <c r="B119" s="16" t="s">
        <v>202</v>
      </c>
      <c r="C119" s="32">
        <v>7161.7464354264712</v>
      </c>
      <c r="D119" s="32">
        <v>6993.2807578876564</v>
      </c>
      <c r="E119" s="32">
        <v>7409.3718639858698</v>
      </c>
      <c r="F119" s="32">
        <v>7207.9753341569722</v>
      </c>
      <c r="G119" s="32">
        <v>7392.3862030587825</v>
      </c>
      <c r="H119" s="32">
        <v>7388.328596164245</v>
      </c>
      <c r="I119" s="32">
        <v>7420.1524231700005</v>
      </c>
      <c r="J119" s="32">
        <v>7612.7496671700001</v>
      </c>
      <c r="K119" s="32">
        <v>7541.2615434700028</v>
      </c>
      <c r="L119" s="32">
        <v>7730.1658763099958</v>
      </c>
      <c r="M119" s="32">
        <v>7707.2738364500001</v>
      </c>
      <c r="N119" s="32">
        <v>14303.917570820002</v>
      </c>
      <c r="O119" s="32">
        <v>95868.610108070003</v>
      </c>
      <c r="P119" s="32">
        <v>68087.991626129995</v>
      </c>
      <c r="Q119" s="32">
        <v>70664.674919839992</v>
      </c>
      <c r="R119" s="32">
        <v>72564.539367590012</v>
      </c>
      <c r="S119" s="32">
        <v>80130.282697909992</v>
      </c>
      <c r="T119" s="32">
        <v>109354.21457651</v>
      </c>
      <c r="U119" s="32">
        <v>117611.68597315</v>
      </c>
      <c r="V119" s="32">
        <v>115101.69394920999</v>
      </c>
      <c r="W119" s="32">
        <v>103991.82051758</v>
      </c>
      <c r="X119" s="32">
        <v>79018.917110320006</v>
      </c>
      <c r="Y119" s="32">
        <v>79166.668339919997</v>
      </c>
      <c r="Z119" s="32">
        <v>72062.154799769996</v>
      </c>
      <c r="AA119" s="32">
        <v>144677.59401688</v>
      </c>
      <c r="AB119" s="32">
        <v>1112432.2378948098</v>
      </c>
      <c r="AC119" s="32">
        <v>70693.763332430011</v>
      </c>
      <c r="AD119" s="32">
        <v>72009.937845240012</v>
      </c>
      <c r="AE119" s="32">
        <v>72979.910783879997</v>
      </c>
      <c r="AF119" s="32">
        <v>73683.563752999995</v>
      </c>
      <c r="AG119" s="32">
        <v>73871.25484899999</v>
      </c>
      <c r="AH119" s="32">
        <v>73775.38758291</v>
      </c>
      <c r="AI119" s="32">
        <v>73816.933434529972</v>
      </c>
      <c r="AJ119" s="32">
        <v>74841.78240063999</v>
      </c>
      <c r="AK119" s="32">
        <v>75345.984018989999</v>
      </c>
      <c r="AL119" s="32">
        <v>75968.842681610011</v>
      </c>
      <c r="AM119" s="32">
        <v>76666.140330039983</v>
      </c>
      <c r="AN119" s="32">
        <v>149732.39493084</v>
      </c>
      <c r="AO119" s="32">
        <v>963385.89594310999</v>
      </c>
      <c r="AP119" s="32">
        <v>72754.470477419993</v>
      </c>
      <c r="AQ119" s="32">
        <v>76365.990594539981</v>
      </c>
      <c r="AR119" s="32">
        <v>75417.484740119922</v>
      </c>
      <c r="AS119" s="32">
        <v>74857.424017270008</v>
      </c>
      <c r="AT119" s="32">
        <v>79520.15666333001</v>
      </c>
      <c r="AU119" s="32">
        <v>76319.483437970004</v>
      </c>
      <c r="AV119" s="32">
        <v>77279.740904880033</v>
      </c>
      <c r="AW119" s="32">
        <v>79070.565120169995</v>
      </c>
      <c r="AX119" s="32">
        <v>78022.669556110006</v>
      </c>
      <c r="AY119" s="32">
        <v>83452.779990979892</v>
      </c>
      <c r="AZ119" s="32">
        <v>76887.855642459996</v>
      </c>
      <c r="BA119" s="32">
        <v>151381.20857308002</v>
      </c>
      <c r="BB119" s="32">
        <v>1001329.8297183298</v>
      </c>
      <c r="BC119" s="51">
        <v>74864.228050879974</v>
      </c>
      <c r="BD119" s="51">
        <v>75201.909670970083</v>
      </c>
      <c r="BE119" s="51">
        <v>75630.599671210017</v>
      </c>
      <c r="BF119" s="51">
        <v>76145.352219819833</v>
      </c>
      <c r="BG119" s="51">
        <v>76052.82257412</v>
      </c>
      <c r="BH119" s="51">
        <v>76033.370685000176</v>
      </c>
      <c r="BI119" s="51">
        <v>76113.696603085016</v>
      </c>
      <c r="BJ119" s="51">
        <v>76307.703818685011</v>
      </c>
      <c r="BK119" s="51">
        <v>76349.854491274891</v>
      </c>
      <c r="BL119" s="51">
        <v>76600.432942745058</v>
      </c>
      <c r="BM119" s="51">
        <v>76565.962352845119</v>
      </c>
      <c r="BN119" s="51">
        <v>150075.32379122474</v>
      </c>
      <c r="BO119" s="51">
        <v>985941.25687186001</v>
      </c>
      <c r="BP119" s="51">
        <v>76082.372190120033</v>
      </c>
      <c r="BQ119" s="51">
        <v>76714.704639350166</v>
      </c>
      <c r="BR119" s="51">
        <v>77202.471205579976</v>
      </c>
      <c r="BS119" s="51">
        <v>77413.596092850028</v>
      </c>
      <c r="BT119" s="51">
        <v>77599.88692578995</v>
      </c>
      <c r="BU119" s="51">
        <v>77453.605688819996</v>
      </c>
      <c r="BV119" s="51">
        <v>77849.391144529945</v>
      </c>
      <c r="BW119" s="51">
        <v>77904.919950919939</v>
      </c>
      <c r="BX119" s="51">
        <v>77799.09840113009</v>
      </c>
      <c r="BY119" s="51">
        <v>78137.450106869976</v>
      </c>
      <c r="BZ119" s="51">
        <v>78152.657419249997</v>
      </c>
      <c r="CA119" s="51">
        <v>151495.17887581998</v>
      </c>
      <c r="CB119" s="51">
        <v>1003805.3326410302</v>
      </c>
      <c r="CD119" s="46"/>
      <c r="CE119" s="47"/>
    </row>
    <row r="120" spans="1:83" x14ac:dyDescent="0.2">
      <c r="A120" s="10" t="s">
        <v>203</v>
      </c>
      <c r="B120" s="16" t="s">
        <v>204</v>
      </c>
      <c r="C120" s="32">
        <v>12591.639646341715</v>
      </c>
      <c r="D120" s="32">
        <v>12611.032111881152</v>
      </c>
      <c r="E120" s="32">
        <v>12753.107112307134</v>
      </c>
      <c r="F120" s="32">
        <v>12798.296708750247</v>
      </c>
      <c r="G120" s="32">
        <v>12860.854318286552</v>
      </c>
      <c r="H120" s="32">
        <v>13506.048185573198</v>
      </c>
      <c r="I120" s="32">
        <v>13671.874698883574</v>
      </c>
      <c r="J120" s="32">
        <v>13716.000797183129</v>
      </c>
      <c r="K120" s="32">
        <v>13796.425499833296</v>
      </c>
      <c r="L120" s="32">
        <v>13834.144279450067</v>
      </c>
      <c r="M120" s="32">
        <v>13892.88481389644</v>
      </c>
      <c r="N120" s="32">
        <v>13443.634208293493</v>
      </c>
      <c r="O120" s="32">
        <v>159475.94238068</v>
      </c>
      <c r="P120" s="32">
        <v>14836.758107449999</v>
      </c>
      <c r="Q120" s="32">
        <v>14697.611595769999</v>
      </c>
      <c r="R120" s="32">
        <v>14781.946352770001</v>
      </c>
      <c r="S120" s="32">
        <v>14835.728228690001</v>
      </c>
      <c r="T120" s="32">
        <v>14932.88567053</v>
      </c>
      <c r="U120" s="32">
        <v>15076.330427340001</v>
      </c>
      <c r="V120" s="32">
        <v>15432.13780536</v>
      </c>
      <c r="W120" s="32">
        <v>15627.586067219998</v>
      </c>
      <c r="X120" s="32">
        <v>15386.553563269999</v>
      </c>
      <c r="Y120" s="32">
        <v>15093.7395237</v>
      </c>
      <c r="Z120" s="32">
        <v>15118.44466834</v>
      </c>
      <c r="AA120" s="32">
        <v>14919.80269817</v>
      </c>
      <c r="AB120" s="32">
        <v>180739.52470861</v>
      </c>
      <c r="AC120" s="32">
        <v>15249.560630214999</v>
      </c>
      <c r="AD120" s="32">
        <v>15238.706272725</v>
      </c>
      <c r="AE120" s="32">
        <v>15357.165549705001</v>
      </c>
      <c r="AF120" s="32">
        <v>15305.229260548333</v>
      </c>
      <c r="AG120" s="32">
        <v>15474.873916088332</v>
      </c>
      <c r="AH120" s="32">
        <v>15488.904022508334</v>
      </c>
      <c r="AI120" s="32">
        <v>15599.104770538332</v>
      </c>
      <c r="AJ120" s="32">
        <v>16006.773592258332</v>
      </c>
      <c r="AK120" s="32">
        <v>15747.616942398334</v>
      </c>
      <c r="AL120" s="32">
        <v>15826.741614578334</v>
      </c>
      <c r="AM120" s="32">
        <v>15907.809743468333</v>
      </c>
      <c r="AN120" s="32">
        <v>15327.853033028332</v>
      </c>
      <c r="AO120" s="32">
        <v>186530.33934805999</v>
      </c>
      <c r="AP120" s="32">
        <v>15928.011631513333</v>
      </c>
      <c r="AQ120" s="32">
        <v>15913.320349933334</v>
      </c>
      <c r="AR120" s="32">
        <v>15881.484267083331</v>
      </c>
      <c r="AS120" s="32">
        <v>15955.509778413332</v>
      </c>
      <c r="AT120" s="32">
        <v>16112.747963503334</v>
      </c>
      <c r="AU120" s="32">
        <v>16179.019160873333</v>
      </c>
      <c r="AV120" s="32">
        <v>16116.106303070001</v>
      </c>
      <c r="AW120" s="32">
        <v>16267.893068220001</v>
      </c>
      <c r="AX120" s="32">
        <v>16341.134274439999</v>
      </c>
      <c r="AY120" s="32">
        <v>16411.132130149999</v>
      </c>
      <c r="AZ120" s="32">
        <v>16384.013092590001</v>
      </c>
      <c r="BA120" s="32">
        <v>16882.790446949999</v>
      </c>
      <c r="BB120" s="32">
        <v>194373.16246674</v>
      </c>
      <c r="BC120" s="51">
        <v>17527.494045263335</v>
      </c>
      <c r="BD120" s="51">
        <v>18163.666970623337</v>
      </c>
      <c r="BE120" s="51">
        <v>19586.514850833333</v>
      </c>
      <c r="BF120" s="51">
        <v>17938.092458856667</v>
      </c>
      <c r="BG120" s="51">
        <v>19381.72051632667</v>
      </c>
      <c r="BH120" s="51">
        <v>21964.368946066665</v>
      </c>
      <c r="BI120" s="51">
        <v>18247.150854699998</v>
      </c>
      <c r="BJ120" s="51">
        <v>20500.027993399999</v>
      </c>
      <c r="BK120" s="51">
        <v>20617.727777530003</v>
      </c>
      <c r="BL120" s="51">
        <v>20684.012763803337</v>
      </c>
      <c r="BM120" s="51">
        <v>20724.280463003335</v>
      </c>
      <c r="BN120" s="51">
        <v>25565.775741093334</v>
      </c>
      <c r="BO120" s="51">
        <v>240900.83338150001</v>
      </c>
      <c r="BP120" s="51">
        <v>17911.424805846666</v>
      </c>
      <c r="BQ120" s="51">
        <v>19294.113532306666</v>
      </c>
      <c r="BR120" s="51">
        <v>19978.456029796664</v>
      </c>
      <c r="BS120" s="51">
        <v>20163.334473826668</v>
      </c>
      <c r="BT120" s="51">
        <v>20696.334774156669</v>
      </c>
      <c r="BU120" s="51">
        <v>20863.513924126666</v>
      </c>
      <c r="BV120" s="51">
        <v>20544.589361913331</v>
      </c>
      <c r="BW120" s="51">
        <v>21544.15243859333</v>
      </c>
      <c r="BX120" s="51">
        <v>20887.722694963333</v>
      </c>
      <c r="BY120" s="51">
        <v>20841.948920989995</v>
      </c>
      <c r="BZ120" s="51">
        <v>22855.577537260004</v>
      </c>
      <c r="CA120" s="51">
        <v>19376.110147639996</v>
      </c>
      <c r="CB120" s="51">
        <v>244957.27864141998</v>
      </c>
      <c r="CD120" s="46"/>
      <c r="CE120" s="47"/>
    </row>
    <row r="121" spans="1:83" x14ac:dyDescent="0.2">
      <c r="A121" s="10" t="s">
        <v>205</v>
      </c>
      <c r="B121" s="16" t="s">
        <v>206</v>
      </c>
      <c r="C121" s="32" t="s">
        <v>312</v>
      </c>
      <c r="D121" s="32" t="s">
        <v>312</v>
      </c>
      <c r="E121" s="32" t="s">
        <v>312</v>
      </c>
      <c r="F121" s="32" t="s">
        <v>312</v>
      </c>
      <c r="G121" s="32" t="s">
        <v>312</v>
      </c>
      <c r="H121" s="32" t="s">
        <v>312</v>
      </c>
      <c r="I121" s="32" t="s">
        <v>312</v>
      </c>
      <c r="J121" s="32" t="s">
        <v>312</v>
      </c>
      <c r="K121" s="32" t="s">
        <v>312</v>
      </c>
      <c r="L121" s="32" t="s">
        <v>312</v>
      </c>
      <c r="M121" s="32" t="s">
        <v>312</v>
      </c>
      <c r="N121" s="32" t="s">
        <v>312</v>
      </c>
      <c r="O121" s="32" t="s">
        <v>312</v>
      </c>
      <c r="P121" s="32" t="s">
        <v>312</v>
      </c>
      <c r="Q121" s="32" t="s">
        <v>312</v>
      </c>
      <c r="R121" s="32" t="s">
        <v>312</v>
      </c>
      <c r="S121" s="32" t="s">
        <v>312</v>
      </c>
      <c r="T121" s="32" t="s">
        <v>312</v>
      </c>
      <c r="U121" s="32" t="s">
        <v>312</v>
      </c>
      <c r="V121" s="32" t="s">
        <v>312</v>
      </c>
      <c r="W121" s="32" t="s">
        <v>312</v>
      </c>
      <c r="X121" s="32" t="s">
        <v>312</v>
      </c>
      <c r="Y121" s="32" t="s">
        <v>312</v>
      </c>
      <c r="Z121" s="32" t="s">
        <v>312</v>
      </c>
      <c r="AA121" s="32" t="s">
        <v>312</v>
      </c>
      <c r="AB121" s="32" t="s">
        <v>312</v>
      </c>
      <c r="AC121" s="32" t="s">
        <v>312</v>
      </c>
      <c r="AD121" s="32" t="s">
        <v>312</v>
      </c>
      <c r="AE121" s="32" t="s">
        <v>312</v>
      </c>
      <c r="AF121" s="32" t="s">
        <v>312</v>
      </c>
      <c r="AG121" s="32" t="s">
        <v>312</v>
      </c>
      <c r="AH121" s="32" t="s">
        <v>312</v>
      </c>
      <c r="AI121" s="32" t="s">
        <v>312</v>
      </c>
      <c r="AJ121" s="32" t="s">
        <v>312</v>
      </c>
      <c r="AK121" s="32" t="s">
        <v>312</v>
      </c>
      <c r="AL121" s="32" t="s">
        <v>312</v>
      </c>
      <c r="AM121" s="32" t="s">
        <v>312</v>
      </c>
      <c r="AN121" s="32" t="s">
        <v>312</v>
      </c>
      <c r="AO121" s="32" t="s">
        <v>312</v>
      </c>
      <c r="AP121" s="32" t="s">
        <v>312</v>
      </c>
      <c r="AQ121" s="32" t="s">
        <v>312</v>
      </c>
      <c r="AR121" s="32" t="s">
        <v>312</v>
      </c>
      <c r="AS121" s="32" t="s">
        <v>312</v>
      </c>
      <c r="AT121" s="32" t="s">
        <v>312</v>
      </c>
      <c r="AU121" s="32" t="s">
        <v>312</v>
      </c>
      <c r="AV121" s="32" t="s">
        <v>312</v>
      </c>
      <c r="AW121" s="32" t="s">
        <v>312</v>
      </c>
      <c r="AX121" s="32" t="s">
        <v>312</v>
      </c>
      <c r="AY121" s="32" t="s">
        <v>312</v>
      </c>
      <c r="AZ121" s="32" t="s">
        <v>312</v>
      </c>
      <c r="BA121" s="32" t="s">
        <v>312</v>
      </c>
      <c r="BB121" s="32" t="s">
        <v>312</v>
      </c>
      <c r="BC121" s="51" t="s">
        <v>312</v>
      </c>
      <c r="BD121" s="51" t="s">
        <v>312</v>
      </c>
      <c r="BE121" s="51" t="s">
        <v>312</v>
      </c>
      <c r="BF121" s="51" t="s">
        <v>312</v>
      </c>
      <c r="BG121" s="51" t="s">
        <v>312</v>
      </c>
      <c r="BH121" s="51" t="s">
        <v>312</v>
      </c>
      <c r="BI121" s="51" t="s">
        <v>312</v>
      </c>
      <c r="BJ121" s="51" t="s">
        <v>312</v>
      </c>
      <c r="BK121" s="51" t="s">
        <v>312</v>
      </c>
      <c r="BL121" s="51" t="s">
        <v>312</v>
      </c>
      <c r="BM121" s="51" t="s">
        <v>312</v>
      </c>
      <c r="BN121" s="51" t="s">
        <v>312</v>
      </c>
      <c r="BO121" s="51" t="s">
        <v>312</v>
      </c>
      <c r="BP121" s="51" t="s">
        <v>312</v>
      </c>
      <c r="BQ121" s="51" t="s">
        <v>312</v>
      </c>
      <c r="BR121" s="51" t="s">
        <v>312</v>
      </c>
      <c r="BS121" s="51" t="s">
        <v>312</v>
      </c>
      <c r="BT121" s="51" t="s">
        <v>312</v>
      </c>
      <c r="BU121" s="51" t="s">
        <v>312</v>
      </c>
      <c r="BV121" s="51" t="s">
        <v>312</v>
      </c>
      <c r="BW121" s="51" t="s">
        <v>312</v>
      </c>
      <c r="BX121" s="51" t="s">
        <v>312</v>
      </c>
      <c r="BY121" s="51" t="s">
        <v>312</v>
      </c>
      <c r="BZ121" s="51" t="s">
        <v>312</v>
      </c>
      <c r="CA121" s="51" t="s">
        <v>312</v>
      </c>
      <c r="CB121" s="51" t="s">
        <v>312</v>
      </c>
      <c r="CD121" s="46"/>
      <c r="CE121" s="47"/>
    </row>
    <row r="122" spans="1:83" s="6" customFormat="1" x14ac:dyDescent="0.2">
      <c r="A122" s="7" t="s">
        <v>207</v>
      </c>
      <c r="B122" s="6" t="s">
        <v>208</v>
      </c>
      <c r="C122" s="31">
        <v>178733.59397340537</v>
      </c>
      <c r="D122" s="31">
        <v>170023.48042416939</v>
      </c>
      <c r="E122" s="31">
        <v>194366.81641508394</v>
      </c>
      <c r="F122" s="31">
        <v>193562.76645609361</v>
      </c>
      <c r="G122" s="31">
        <v>205799.02188356832</v>
      </c>
      <c r="H122" s="31">
        <v>197965.01439463496</v>
      </c>
      <c r="I122" s="31">
        <v>199204.27572737625</v>
      </c>
      <c r="J122" s="31">
        <v>224554.55965331194</v>
      </c>
      <c r="K122" s="31">
        <v>175846.34771876142</v>
      </c>
      <c r="L122" s="31">
        <v>203309.42492058061</v>
      </c>
      <c r="M122" s="31">
        <v>256074.61055830959</v>
      </c>
      <c r="N122" s="31">
        <v>398190.54435955838</v>
      </c>
      <c r="O122" s="31">
        <v>2597630.4564848538</v>
      </c>
      <c r="P122" s="31">
        <v>181323.03726330641</v>
      </c>
      <c r="Q122" s="31">
        <v>131587.50069057377</v>
      </c>
      <c r="R122" s="31">
        <v>135643.20346570184</v>
      </c>
      <c r="S122" s="31">
        <v>140190.82385210655</v>
      </c>
      <c r="T122" s="31">
        <v>137403.42189558371</v>
      </c>
      <c r="U122" s="31">
        <v>143339.22228036058</v>
      </c>
      <c r="V122" s="31">
        <v>186162.50605999195</v>
      </c>
      <c r="W122" s="31">
        <v>147000.22562389201</v>
      </c>
      <c r="X122" s="31">
        <v>168894.66167613893</v>
      </c>
      <c r="Y122" s="31">
        <v>122061.37503808804</v>
      </c>
      <c r="Z122" s="31">
        <v>160374.86357958894</v>
      </c>
      <c r="AA122" s="31">
        <v>209046.67546192263</v>
      </c>
      <c r="AB122" s="31">
        <v>1863027.5169172257</v>
      </c>
      <c r="AC122" s="31">
        <v>184292.82427797944</v>
      </c>
      <c r="AD122" s="31">
        <v>146340.46905468311</v>
      </c>
      <c r="AE122" s="31">
        <v>149943.60688883503</v>
      </c>
      <c r="AF122" s="31">
        <v>154105.98559674443</v>
      </c>
      <c r="AG122" s="31">
        <v>164331.55407950105</v>
      </c>
      <c r="AH122" s="31">
        <v>170777.67372834642</v>
      </c>
      <c r="AI122" s="31">
        <v>184511.04759589944</v>
      </c>
      <c r="AJ122" s="31">
        <v>167485.01212075329</v>
      </c>
      <c r="AK122" s="31">
        <v>227754.43361442361</v>
      </c>
      <c r="AL122" s="31">
        <v>180235.09203452396</v>
      </c>
      <c r="AM122" s="31">
        <v>176110.66596116815</v>
      </c>
      <c r="AN122" s="31">
        <v>246531.21277134257</v>
      </c>
      <c r="AO122" s="31">
        <v>2152419.5777242007</v>
      </c>
      <c r="AP122" s="31">
        <v>157268.54659981999</v>
      </c>
      <c r="AQ122" s="31">
        <v>169434.21643045446</v>
      </c>
      <c r="AR122" s="31">
        <v>163342.5695359465</v>
      </c>
      <c r="AS122" s="31">
        <v>154964.72251345628</v>
      </c>
      <c r="AT122" s="31">
        <v>165530.95382282845</v>
      </c>
      <c r="AU122" s="31">
        <v>167909.1571414994</v>
      </c>
      <c r="AV122" s="31">
        <v>178608.56645765307</v>
      </c>
      <c r="AW122" s="31">
        <v>175307.01035568025</v>
      </c>
      <c r="AX122" s="31">
        <v>185706.32158256799</v>
      </c>
      <c r="AY122" s="31">
        <v>213587.38671374461</v>
      </c>
      <c r="AZ122" s="31">
        <v>197805.53064059454</v>
      </c>
      <c r="BA122" s="31">
        <v>188584.85949455242</v>
      </c>
      <c r="BB122" s="31">
        <v>2118049.8412920567</v>
      </c>
      <c r="BC122" s="52">
        <v>163299.44167320157</v>
      </c>
      <c r="BD122" s="52">
        <v>161504.38745725446</v>
      </c>
      <c r="BE122" s="52">
        <v>171932.90344135763</v>
      </c>
      <c r="BF122" s="52">
        <v>231154.00407951768</v>
      </c>
      <c r="BG122" s="52">
        <v>176947.44767050547</v>
      </c>
      <c r="BH122" s="52">
        <v>187818.55783328367</v>
      </c>
      <c r="BI122" s="52">
        <v>199474.93958842312</v>
      </c>
      <c r="BJ122" s="52">
        <v>206142.32894374593</v>
      </c>
      <c r="BK122" s="52">
        <v>240711.72788386044</v>
      </c>
      <c r="BL122" s="52">
        <v>193021.40613770171</v>
      </c>
      <c r="BM122" s="52">
        <v>204897.87195525359</v>
      </c>
      <c r="BN122" s="52">
        <v>283842.72405609256</v>
      </c>
      <c r="BO122" s="52">
        <v>2420747.7407201976</v>
      </c>
      <c r="BP122" s="52">
        <v>210718.36145946587</v>
      </c>
      <c r="BQ122" s="52">
        <v>220340.12549739587</v>
      </c>
      <c r="BR122" s="52">
        <v>173576.44648339582</v>
      </c>
      <c r="BS122" s="52">
        <v>222135.03880903253</v>
      </c>
      <c r="BT122" s="52">
        <v>223928.85825912238</v>
      </c>
      <c r="BU122" s="52">
        <v>210048.80554208247</v>
      </c>
      <c r="BV122" s="52">
        <v>223177.38641928573</v>
      </c>
      <c r="BW122" s="52">
        <v>211376.48222653256</v>
      </c>
      <c r="BX122" s="52">
        <v>218966.77788798918</v>
      </c>
      <c r="BY122" s="52">
        <v>268174.00123843906</v>
      </c>
      <c r="BZ122" s="52">
        <v>244524.53671400921</v>
      </c>
      <c r="CA122" s="52">
        <v>330251.0035886991</v>
      </c>
      <c r="CB122" s="52">
        <v>2757217.8241254496</v>
      </c>
      <c r="CD122" s="46"/>
      <c r="CE122" s="47"/>
    </row>
    <row r="123" spans="1:83" x14ac:dyDescent="0.2">
      <c r="A123" s="10" t="s">
        <v>209</v>
      </c>
      <c r="B123" s="16" t="s">
        <v>210</v>
      </c>
      <c r="C123" s="32">
        <v>0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32">
        <v>0</v>
      </c>
      <c r="L123" s="32">
        <v>0</v>
      </c>
      <c r="M123" s="32">
        <v>0</v>
      </c>
      <c r="N123" s="32">
        <v>0</v>
      </c>
      <c r="O123" s="32">
        <v>0</v>
      </c>
      <c r="P123" s="32">
        <v>0</v>
      </c>
      <c r="Q123" s="32">
        <v>0</v>
      </c>
      <c r="R123" s="32">
        <v>0</v>
      </c>
      <c r="S123" s="32">
        <v>0</v>
      </c>
      <c r="T123" s="32">
        <v>0</v>
      </c>
      <c r="U123" s="32">
        <v>0</v>
      </c>
      <c r="V123" s="32">
        <v>0</v>
      </c>
      <c r="W123" s="32">
        <v>0</v>
      </c>
      <c r="X123" s="32">
        <v>0</v>
      </c>
      <c r="Y123" s="32">
        <v>0</v>
      </c>
      <c r="Z123" s="32">
        <v>0</v>
      </c>
      <c r="AA123" s="32">
        <v>0</v>
      </c>
      <c r="AB123" s="32">
        <v>0</v>
      </c>
      <c r="AC123" s="32">
        <v>0</v>
      </c>
      <c r="AD123" s="32">
        <v>0</v>
      </c>
      <c r="AE123" s="32">
        <v>0</v>
      </c>
      <c r="AF123" s="32">
        <v>0</v>
      </c>
      <c r="AG123" s="32">
        <v>0</v>
      </c>
      <c r="AH123" s="32">
        <v>0</v>
      </c>
      <c r="AI123" s="32">
        <v>0</v>
      </c>
      <c r="AJ123" s="32">
        <v>0</v>
      </c>
      <c r="AK123" s="32">
        <v>0</v>
      </c>
      <c r="AL123" s="32">
        <v>0</v>
      </c>
      <c r="AM123" s="32">
        <v>0</v>
      </c>
      <c r="AN123" s="32">
        <v>0</v>
      </c>
      <c r="AO123" s="32">
        <v>0</v>
      </c>
      <c r="AP123" s="32">
        <v>0</v>
      </c>
      <c r="AQ123" s="32">
        <v>0</v>
      </c>
      <c r="AR123" s="32">
        <v>0</v>
      </c>
      <c r="AS123" s="32">
        <v>0</v>
      </c>
      <c r="AT123" s="32">
        <v>0</v>
      </c>
      <c r="AU123" s="32">
        <v>0</v>
      </c>
      <c r="AV123" s="32">
        <v>0</v>
      </c>
      <c r="AW123" s="32">
        <v>0</v>
      </c>
      <c r="AX123" s="32">
        <v>0</v>
      </c>
      <c r="AY123" s="32">
        <v>0</v>
      </c>
      <c r="AZ123" s="32">
        <v>0</v>
      </c>
      <c r="BA123" s="32">
        <v>0</v>
      </c>
      <c r="BB123" s="32">
        <v>0</v>
      </c>
      <c r="BC123" s="51">
        <v>0</v>
      </c>
      <c r="BD123" s="51">
        <v>0</v>
      </c>
      <c r="BE123" s="51">
        <v>0</v>
      </c>
      <c r="BF123" s="51">
        <v>0</v>
      </c>
      <c r="BG123" s="51">
        <v>0</v>
      </c>
      <c r="BH123" s="51">
        <v>0</v>
      </c>
      <c r="BI123" s="51">
        <v>0</v>
      </c>
      <c r="BJ123" s="51">
        <v>0</v>
      </c>
      <c r="BK123" s="51">
        <v>0</v>
      </c>
      <c r="BL123" s="51">
        <v>0</v>
      </c>
      <c r="BM123" s="51">
        <v>0</v>
      </c>
      <c r="BN123" s="51">
        <v>0</v>
      </c>
      <c r="BO123" s="51">
        <v>0</v>
      </c>
      <c r="BP123" s="51">
        <v>0</v>
      </c>
      <c r="BQ123" s="51">
        <v>0</v>
      </c>
      <c r="BR123" s="51">
        <v>0</v>
      </c>
      <c r="BS123" s="51">
        <v>0</v>
      </c>
      <c r="BT123" s="51">
        <v>0</v>
      </c>
      <c r="BU123" s="51">
        <v>0</v>
      </c>
      <c r="BV123" s="51">
        <v>0</v>
      </c>
      <c r="BW123" s="51">
        <v>0</v>
      </c>
      <c r="BX123" s="51">
        <v>0</v>
      </c>
      <c r="BY123" s="51">
        <v>0</v>
      </c>
      <c r="BZ123" s="51">
        <v>0</v>
      </c>
      <c r="CA123" s="51">
        <v>0</v>
      </c>
      <c r="CB123" s="51">
        <v>0</v>
      </c>
      <c r="CD123" s="46"/>
      <c r="CE123" s="47"/>
    </row>
    <row r="124" spans="1:83" x14ac:dyDescent="0.2">
      <c r="A124" s="10" t="s">
        <v>211</v>
      </c>
      <c r="B124" s="11" t="s">
        <v>212</v>
      </c>
      <c r="C124" s="32" t="s">
        <v>312</v>
      </c>
      <c r="D124" s="32" t="s">
        <v>312</v>
      </c>
      <c r="E124" s="32" t="s">
        <v>312</v>
      </c>
      <c r="F124" s="32" t="s">
        <v>312</v>
      </c>
      <c r="G124" s="32" t="s">
        <v>312</v>
      </c>
      <c r="H124" s="32" t="s">
        <v>312</v>
      </c>
      <c r="I124" s="32" t="s">
        <v>312</v>
      </c>
      <c r="J124" s="32" t="s">
        <v>312</v>
      </c>
      <c r="K124" s="32" t="s">
        <v>312</v>
      </c>
      <c r="L124" s="32" t="s">
        <v>312</v>
      </c>
      <c r="M124" s="32" t="s">
        <v>312</v>
      </c>
      <c r="N124" s="32" t="s">
        <v>312</v>
      </c>
      <c r="O124" s="32" t="s">
        <v>312</v>
      </c>
      <c r="P124" s="32" t="s">
        <v>312</v>
      </c>
      <c r="Q124" s="32" t="s">
        <v>312</v>
      </c>
      <c r="R124" s="32" t="s">
        <v>312</v>
      </c>
      <c r="S124" s="32" t="s">
        <v>312</v>
      </c>
      <c r="T124" s="32" t="s">
        <v>312</v>
      </c>
      <c r="U124" s="32" t="s">
        <v>312</v>
      </c>
      <c r="V124" s="32" t="s">
        <v>312</v>
      </c>
      <c r="W124" s="32" t="s">
        <v>312</v>
      </c>
      <c r="X124" s="32" t="s">
        <v>312</v>
      </c>
      <c r="Y124" s="32" t="s">
        <v>312</v>
      </c>
      <c r="Z124" s="32" t="s">
        <v>312</v>
      </c>
      <c r="AA124" s="32" t="s">
        <v>312</v>
      </c>
      <c r="AB124" s="32" t="s">
        <v>312</v>
      </c>
      <c r="AC124" s="32" t="s">
        <v>312</v>
      </c>
      <c r="AD124" s="32" t="s">
        <v>312</v>
      </c>
      <c r="AE124" s="32" t="s">
        <v>312</v>
      </c>
      <c r="AF124" s="32" t="s">
        <v>312</v>
      </c>
      <c r="AG124" s="32" t="s">
        <v>312</v>
      </c>
      <c r="AH124" s="32" t="s">
        <v>312</v>
      </c>
      <c r="AI124" s="32" t="s">
        <v>312</v>
      </c>
      <c r="AJ124" s="32" t="s">
        <v>312</v>
      </c>
      <c r="AK124" s="32" t="s">
        <v>312</v>
      </c>
      <c r="AL124" s="32" t="s">
        <v>312</v>
      </c>
      <c r="AM124" s="32" t="s">
        <v>312</v>
      </c>
      <c r="AN124" s="32" t="s">
        <v>312</v>
      </c>
      <c r="AO124" s="32" t="s">
        <v>312</v>
      </c>
      <c r="AP124" s="32" t="s">
        <v>312</v>
      </c>
      <c r="AQ124" s="32" t="s">
        <v>312</v>
      </c>
      <c r="AR124" s="32" t="s">
        <v>312</v>
      </c>
      <c r="AS124" s="32" t="s">
        <v>312</v>
      </c>
      <c r="AT124" s="32" t="s">
        <v>312</v>
      </c>
      <c r="AU124" s="32" t="s">
        <v>312</v>
      </c>
      <c r="AV124" s="32" t="s">
        <v>312</v>
      </c>
      <c r="AW124" s="32" t="s">
        <v>312</v>
      </c>
      <c r="AX124" s="32" t="s">
        <v>312</v>
      </c>
      <c r="AY124" s="32" t="s">
        <v>312</v>
      </c>
      <c r="AZ124" s="32" t="s">
        <v>312</v>
      </c>
      <c r="BA124" s="32" t="s">
        <v>312</v>
      </c>
      <c r="BB124" s="32" t="s">
        <v>312</v>
      </c>
      <c r="BC124" s="51" t="s">
        <v>312</v>
      </c>
      <c r="BD124" s="51" t="s">
        <v>312</v>
      </c>
      <c r="BE124" s="51" t="s">
        <v>312</v>
      </c>
      <c r="BF124" s="51" t="s">
        <v>312</v>
      </c>
      <c r="BG124" s="51" t="s">
        <v>312</v>
      </c>
      <c r="BH124" s="51" t="s">
        <v>312</v>
      </c>
      <c r="BI124" s="51" t="s">
        <v>312</v>
      </c>
      <c r="BJ124" s="51" t="s">
        <v>312</v>
      </c>
      <c r="BK124" s="51" t="s">
        <v>312</v>
      </c>
      <c r="BL124" s="51" t="s">
        <v>312</v>
      </c>
      <c r="BM124" s="51" t="s">
        <v>312</v>
      </c>
      <c r="BN124" s="51" t="s">
        <v>312</v>
      </c>
      <c r="BO124" s="51" t="s">
        <v>312</v>
      </c>
      <c r="BP124" s="51" t="s">
        <v>312</v>
      </c>
      <c r="BQ124" s="51" t="s">
        <v>312</v>
      </c>
      <c r="BR124" s="51" t="s">
        <v>312</v>
      </c>
      <c r="BS124" s="51" t="s">
        <v>312</v>
      </c>
      <c r="BT124" s="51" t="s">
        <v>312</v>
      </c>
      <c r="BU124" s="51" t="s">
        <v>312</v>
      </c>
      <c r="BV124" s="51" t="s">
        <v>312</v>
      </c>
      <c r="BW124" s="51" t="s">
        <v>312</v>
      </c>
      <c r="BX124" s="51" t="s">
        <v>312</v>
      </c>
      <c r="BY124" s="51" t="s">
        <v>312</v>
      </c>
      <c r="BZ124" s="51" t="s">
        <v>312</v>
      </c>
      <c r="CA124" s="51" t="s">
        <v>312</v>
      </c>
      <c r="CB124" s="51" t="s">
        <v>312</v>
      </c>
      <c r="CD124" s="46"/>
      <c r="CE124" s="47"/>
    </row>
    <row r="125" spans="1:83" x14ac:dyDescent="0.2">
      <c r="A125" s="10" t="s">
        <v>213</v>
      </c>
      <c r="B125" s="11" t="s">
        <v>122</v>
      </c>
      <c r="C125" s="32" t="s">
        <v>312</v>
      </c>
      <c r="D125" s="32" t="s">
        <v>312</v>
      </c>
      <c r="E125" s="32" t="s">
        <v>312</v>
      </c>
      <c r="F125" s="32" t="s">
        <v>312</v>
      </c>
      <c r="G125" s="32" t="s">
        <v>312</v>
      </c>
      <c r="H125" s="32" t="s">
        <v>312</v>
      </c>
      <c r="I125" s="32" t="s">
        <v>312</v>
      </c>
      <c r="J125" s="32" t="s">
        <v>312</v>
      </c>
      <c r="K125" s="32" t="s">
        <v>312</v>
      </c>
      <c r="L125" s="32" t="s">
        <v>312</v>
      </c>
      <c r="M125" s="32" t="s">
        <v>312</v>
      </c>
      <c r="N125" s="32" t="s">
        <v>312</v>
      </c>
      <c r="O125" s="32" t="s">
        <v>312</v>
      </c>
      <c r="P125" s="32" t="s">
        <v>312</v>
      </c>
      <c r="Q125" s="32" t="s">
        <v>312</v>
      </c>
      <c r="R125" s="32" t="s">
        <v>312</v>
      </c>
      <c r="S125" s="32" t="s">
        <v>312</v>
      </c>
      <c r="T125" s="32" t="s">
        <v>312</v>
      </c>
      <c r="U125" s="32" t="s">
        <v>312</v>
      </c>
      <c r="V125" s="32" t="s">
        <v>312</v>
      </c>
      <c r="W125" s="32" t="s">
        <v>312</v>
      </c>
      <c r="X125" s="32" t="s">
        <v>312</v>
      </c>
      <c r="Y125" s="32" t="s">
        <v>312</v>
      </c>
      <c r="Z125" s="32" t="s">
        <v>312</v>
      </c>
      <c r="AA125" s="32" t="s">
        <v>312</v>
      </c>
      <c r="AB125" s="32" t="s">
        <v>312</v>
      </c>
      <c r="AC125" s="32" t="s">
        <v>312</v>
      </c>
      <c r="AD125" s="32" t="s">
        <v>312</v>
      </c>
      <c r="AE125" s="32" t="s">
        <v>312</v>
      </c>
      <c r="AF125" s="32" t="s">
        <v>312</v>
      </c>
      <c r="AG125" s="32" t="s">
        <v>312</v>
      </c>
      <c r="AH125" s="32" t="s">
        <v>312</v>
      </c>
      <c r="AI125" s="32" t="s">
        <v>312</v>
      </c>
      <c r="AJ125" s="32" t="s">
        <v>312</v>
      </c>
      <c r="AK125" s="32" t="s">
        <v>312</v>
      </c>
      <c r="AL125" s="32" t="s">
        <v>312</v>
      </c>
      <c r="AM125" s="32" t="s">
        <v>312</v>
      </c>
      <c r="AN125" s="32" t="s">
        <v>312</v>
      </c>
      <c r="AO125" s="32" t="s">
        <v>312</v>
      </c>
      <c r="AP125" s="32" t="s">
        <v>312</v>
      </c>
      <c r="AQ125" s="32" t="s">
        <v>312</v>
      </c>
      <c r="AR125" s="32" t="s">
        <v>312</v>
      </c>
      <c r="AS125" s="32" t="s">
        <v>312</v>
      </c>
      <c r="AT125" s="32" t="s">
        <v>312</v>
      </c>
      <c r="AU125" s="32" t="s">
        <v>312</v>
      </c>
      <c r="AV125" s="32" t="s">
        <v>312</v>
      </c>
      <c r="AW125" s="32" t="s">
        <v>312</v>
      </c>
      <c r="AX125" s="32" t="s">
        <v>312</v>
      </c>
      <c r="AY125" s="32" t="s">
        <v>312</v>
      </c>
      <c r="AZ125" s="32" t="s">
        <v>312</v>
      </c>
      <c r="BA125" s="32" t="s">
        <v>312</v>
      </c>
      <c r="BB125" s="32" t="s">
        <v>312</v>
      </c>
      <c r="BC125" s="51" t="s">
        <v>312</v>
      </c>
      <c r="BD125" s="51" t="s">
        <v>312</v>
      </c>
      <c r="BE125" s="51" t="s">
        <v>312</v>
      </c>
      <c r="BF125" s="51" t="s">
        <v>312</v>
      </c>
      <c r="BG125" s="51" t="s">
        <v>312</v>
      </c>
      <c r="BH125" s="51" t="s">
        <v>312</v>
      </c>
      <c r="BI125" s="51" t="s">
        <v>312</v>
      </c>
      <c r="BJ125" s="51" t="s">
        <v>312</v>
      </c>
      <c r="BK125" s="51" t="s">
        <v>312</v>
      </c>
      <c r="BL125" s="51" t="s">
        <v>312</v>
      </c>
      <c r="BM125" s="51" t="s">
        <v>312</v>
      </c>
      <c r="BN125" s="51" t="s">
        <v>312</v>
      </c>
      <c r="BO125" s="51" t="s">
        <v>312</v>
      </c>
      <c r="BP125" s="51" t="s">
        <v>312</v>
      </c>
      <c r="BQ125" s="51" t="s">
        <v>312</v>
      </c>
      <c r="BR125" s="51" t="s">
        <v>312</v>
      </c>
      <c r="BS125" s="51" t="s">
        <v>312</v>
      </c>
      <c r="BT125" s="51" t="s">
        <v>312</v>
      </c>
      <c r="BU125" s="51" t="s">
        <v>312</v>
      </c>
      <c r="BV125" s="51" t="s">
        <v>312</v>
      </c>
      <c r="BW125" s="51" t="s">
        <v>312</v>
      </c>
      <c r="BX125" s="51" t="s">
        <v>312</v>
      </c>
      <c r="BY125" s="51" t="s">
        <v>312</v>
      </c>
      <c r="BZ125" s="51" t="s">
        <v>312</v>
      </c>
      <c r="CA125" s="51" t="s">
        <v>312</v>
      </c>
      <c r="CB125" s="51" t="s">
        <v>312</v>
      </c>
      <c r="CD125" s="46"/>
      <c r="CE125" s="47"/>
    </row>
    <row r="126" spans="1:83" x14ac:dyDescent="0.2">
      <c r="A126" s="10" t="s">
        <v>214</v>
      </c>
      <c r="B126" s="11" t="s">
        <v>124</v>
      </c>
      <c r="C126" s="32" t="s">
        <v>312</v>
      </c>
      <c r="D126" s="32" t="s">
        <v>312</v>
      </c>
      <c r="E126" s="32" t="s">
        <v>312</v>
      </c>
      <c r="F126" s="32" t="s">
        <v>312</v>
      </c>
      <c r="G126" s="32" t="s">
        <v>312</v>
      </c>
      <c r="H126" s="32" t="s">
        <v>312</v>
      </c>
      <c r="I126" s="32" t="s">
        <v>312</v>
      </c>
      <c r="J126" s="32" t="s">
        <v>312</v>
      </c>
      <c r="K126" s="32" t="s">
        <v>312</v>
      </c>
      <c r="L126" s="32" t="s">
        <v>312</v>
      </c>
      <c r="M126" s="32" t="s">
        <v>312</v>
      </c>
      <c r="N126" s="32" t="s">
        <v>312</v>
      </c>
      <c r="O126" s="32" t="s">
        <v>312</v>
      </c>
      <c r="P126" s="32" t="s">
        <v>312</v>
      </c>
      <c r="Q126" s="32" t="s">
        <v>312</v>
      </c>
      <c r="R126" s="32" t="s">
        <v>312</v>
      </c>
      <c r="S126" s="32" t="s">
        <v>312</v>
      </c>
      <c r="T126" s="32" t="s">
        <v>312</v>
      </c>
      <c r="U126" s="32" t="s">
        <v>312</v>
      </c>
      <c r="V126" s="32" t="s">
        <v>312</v>
      </c>
      <c r="W126" s="32" t="s">
        <v>312</v>
      </c>
      <c r="X126" s="32" t="s">
        <v>312</v>
      </c>
      <c r="Y126" s="32" t="s">
        <v>312</v>
      </c>
      <c r="Z126" s="32" t="s">
        <v>312</v>
      </c>
      <c r="AA126" s="32" t="s">
        <v>312</v>
      </c>
      <c r="AB126" s="32" t="s">
        <v>312</v>
      </c>
      <c r="AC126" s="32" t="s">
        <v>312</v>
      </c>
      <c r="AD126" s="32" t="s">
        <v>312</v>
      </c>
      <c r="AE126" s="32" t="s">
        <v>312</v>
      </c>
      <c r="AF126" s="32" t="s">
        <v>312</v>
      </c>
      <c r="AG126" s="32" t="s">
        <v>312</v>
      </c>
      <c r="AH126" s="32" t="s">
        <v>312</v>
      </c>
      <c r="AI126" s="32" t="s">
        <v>312</v>
      </c>
      <c r="AJ126" s="32" t="s">
        <v>312</v>
      </c>
      <c r="AK126" s="32" t="s">
        <v>312</v>
      </c>
      <c r="AL126" s="32" t="s">
        <v>312</v>
      </c>
      <c r="AM126" s="32" t="s">
        <v>312</v>
      </c>
      <c r="AN126" s="32" t="s">
        <v>312</v>
      </c>
      <c r="AO126" s="32" t="s">
        <v>312</v>
      </c>
      <c r="AP126" s="32" t="s">
        <v>312</v>
      </c>
      <c r="AQ126" s="32" t="s">
        <v>312</v>
      </c>
      <c r="AR126" s="32" t="s">
        <v>312</v>
      </c>
      <c r="AS126" s="32" t="s">
        <v>312</v>
      </c>
      <c r="AT126" s="32" t="s">
        <v>312</v>
      </c>
      <c r="AU126" s="32" t="s">
        <v>312</v>
      </c>
      <c r="AV126" s="32" t="s">
        <v>312</v>
      </c>
      <c r="AW126" s="32" t="s">
        <v>312</v>
      </c>
      <c r="AX126" s="32" t="s">
        <v>312</v>
      </c>
      <c r="AY126" s="32" t="s">
        <v>312</v>
      </c>
      <c r="AZ126" s="32" t="s">
        <v>312</v>
      </c>
      <c r="BA126" s="32" t="s">
        <v>312</v>
      </c>
      <c r="BB126" s="32" t="s">
        <v>312</v>
      </c>
      <c r="BC126" s="51" t="s">
        <v>312</v>
      </c>
      <c r="BD126" s="51" t="s">
        <v>312</v>
      </c>
      <c r="BE126" s="51" t="s">
        <v>312</v>
      </c>
      <c r="BF126" s="51" t="s">
        <v>312</v>
      </c>
      <c r="BG126" s="51" t="s">
        <v>312</v>
      </c>
      <c r="BH126" s="51" t="s">
        <v>312</v>
      </c>
      <c r="BI126" s="51" t="s">
        <v>312</v>
      </c>
      <c r="BJ126" s="51" t="s">
        <v>312</v>
      </c>
      <c r="BK126" s="51" t="s">
        <v>312</v>
      </c>
      <c r="BL126" s="51" t="s">
        <v>312</v>
      </c>
      <c r="BM126" s="51" t="s">
        <v>312</v>
      </c>
      <c r="BN126" s="51" t="s">
        <v>312</v>
      </c>
      <c r="BO126" s="51" t="s">
        <v>312</v>
      </c>
      <c r="BP126" s="51" t="s">
        <v>312</v>
      </c>
      <c r="BQ126" s="51" t="s">
        <v>312</v>
      </c>
      <c r="BR126" s="51" t="s">
        <v>312</v>
      </c>
      <c r="BS126" s="51" t="s">
        <v>312</v>
      </c>
      <c r="BT126" s="51" t="s">
        <v>312</v>
      </c>
      <c r="BU126" s="51" t="s">
        <v>312</v>
      </c>
      <c r="BV126" s="51" t="s">
        <v>312</v>
      </c>
      <c r="BW126" s="51" t="s">
        <v>312</v>
      </c>
      <c r="BX126" s="51" t="s">
        <v>312</v>
      </c>
      <c r="BY126" s="51" t="s">
        <v>312</v>
      </c>
      <c r="BZ126" s="51" t="s">
        <v>312</v>
      </c>
      <c r="CA126" s="51" t="s">
        <v>312</v>
      </c>
      <c r="CB126" s="51" t="s">
        <v>312</v>
      </c>
      <c r="CD126" s="46"/>
      <c r="CE126" s="47"/>
    </row>
    <row r="127" spans="1:83" x14ac:dyDescent="0.2">
      <c r="A127" s="10" t="s">
        <v>215</v>
      </c>
      <c r="B127" s="11" t="s">
        <v>126</v>
      </c>
      <c r="C127" s="32" t="s">
        <v>312</v>
      </c>
      <c r="D127" s="32" t="s">
        <v>312</v>
      </c>
      <c r="E127" s="32" t="s">
        <v>312</v>
      </c>
      <c r="F127" s="32" t="s">
        <v>312</v>
      </c>
      <c r="G127" s="32" t="s">
        <v>312</v>
      </c>
      <c r="H127" s="32" t="s">
        <v>312</v>
      </c>
      <c r="I127" s="32" t="s">
        <v>312</v>
      </c>
      <c r="J127" s="32" t="s">
        <v>312</v>
      </c>
      <c r="K127" s="32" t="s">
        <v>312</v>
      </c>
      <c r="L127" s="32" t="s">
        <v>312</v>
      </c>
      <c r="M127" s="32" t="s">
        <v>312</v>
      </c>
      <c r="N127" s="32" t="s">
        <v>312</v>
      </c>
      <c r="O127" s="32" t="s">
        <v>312</v>
      </c>
      <c r="P127" s="32" t="s">
        <v>312</v>
      </c>
      <c r="Q127" s="32" t="s">
        <v>312</v>
      </c>
      <c r="R127" s="32" t="s">
        <v>312</v>
      </c>
      <c r="S127" s="32" t="s">
        <v>312</v>
      </c>
      <c r="T127" s="32" t="s">
        <v>312</v>
      </c>
      <c r="U127" s="32" t="s">
        <v>312</v>
      </c>
      <c r="V127" s="32" t="s">
        <v>312</v>
      </c>
      <c r="W127" s="32" t="s">
        <v>312</v>
      </c>
      <c r="X127" s="32" t="s">
        <v>312</v>
      </c>
      <c r="Y127" s="32" t="s">
        <v>312</v>
      </c>
      <c r="Z127" s="32" t="s">
        <v>312</v>
      </c>
      <c r="AA127" s="32" t="s">
        <v>312</v>
      </c>
      <c r="AB127" s="32" t="s">
        <v>312</v>
      </c>
      <c r="AC127" s="32" t="s">
        <v>312</v>
      </c>
      <c r="AD127" s="32" t="s">
        <v>312</v>
      </c>
      <c r="AE127" s="32" t="s">
        <v>312</v>
      </c>
      <c r="AF127" s="32" t="s">
        <v>312</v>
      </c>
      <c r="AG127" s="32" t="s">
        <v>312</v>
      </c>
      <c r="AH127" s="32" t="s">
        <v>312</v>
      </c>
      <c r="AI127" s="32" t="s">
        <v>312</v>
      </c>
      <c r="AJ127" s="32" t="s">
        <v>312</v>
      </c>
      <c r="AK127" s="32" t="s">
        <v>312</v>
      </c>
      <c r="AL127" s="32" t="s">
        <v>312</v>
      </c>
      <c r="AM127" s="32" t="s">
        <v>312</v>
      </c>
      <c r="AN127" s="32" t="s">
        <v>312</v>
      </c>
      <c r="AO127" s="32" t="s">
        <v>312</v>
      </c>
      <c r="AP127" s="32" t="s">
        <v>312</v>
      </c>
      <c r="AQ127" s="32" t="s">
        <v>312</v>
      </c>
      <c r="AR127" s="32" t="s">
        <v>312</v>
      </c>
      <c r="AS127" s="32" t="s">
        <v>312</v>
      </c>
      <c r="AT127" s="32" t="s">
        <v>312</v>
      </c>
      <c r="AU127" s="32" t="s">
        <v>312</v>
      </c>
      <c r="AV127" s="32" t="s">
        <v>312</v>
      </c>
      <c r="AW127" s="32" t="s">
        <v>312</v>
      </c>
      <c r="AX127" s="32" t="s">
        <v>312</v>
      </c>
      <c r="AY127" s="32" t="s">
        <v>312</v>
      </c>
      <c r="AZ127" s="32" t="s">
        <v>312</v>
      </c>
      <c r="BA127" s="32" t="s">
        <v>312</v>
      </c>
      <c r="BB127" s="32" t="s">
        <v>312</v>
      </c>
      <c r="BC127" s="51" t="s">
        <v>312</v>
      </c>
      <c r="BD127" s="51" t="s">
        <v>312</v>
      </c>
      <c r="BE127" s="51" t="s">
        <v>312</v>
      </c>
      <c r="BF127" s="51" t="s">
        <v>312</v>
      </c>
      <c r="BG127" s="51" t="s">
        <v>312</v>
      </c>
      <c r="BH127" s="51" t="s">
        <v>312</v>
      </c>
      <c r="BI127" s="51" t="s">
        <v>312</v>
      </c>
      <c r="BJ127" s="51" t="s">
        <v>312</v>
      </c>
      <c r="BK127" s="51" t="s">
        <v>312</v>
      </c>
      <c r="BL127" s="51" t="s">
        <v>312</v>
      </c>
      <c r="BM127" s="51" t="s">
        <v>312</v>
      </c>
      <c r="BN127" s="51" t="s">
        <v>312</v>
      </c>
      <c r="BO127" s="51" t="s">
        <v>312</v>
      </c>
      <c r="BP127" s="51" t="s">
        <v>312</v>
      </c>
      <c r="BQ127" s="51" t="s">
        <v>312</v>
      </c>
      <c r="BR127" s="51" t="s">
        <v>312</v>
      </c>
      <c r="BS127" s="51" t="s">
        <v>312</v>
      </c>
      <c r="BT127" s="51" t="s">
        <v>312</v>
      </c>
      <c r="BU127" s="51" t="s">
        <v>312</v>
      </c>
      <c r="BV127" s="51" t="s">
        <v>312</v>
      </c>
      <c r="BW127" s="51" t="s">
        <v>312</v>
      </c>
      <c r="BX127" s="51" t="s">
        <v>312</v>
      </c>
      <c r="BY127" s="51" t="s">
        <v>312</v>
      </c>
      <c r="BZ127" s="51" t="s">
        <v>312</v>
      </c>
      <c r="CA127" s="51" t="s">
        <v>312</v>
      </c>
      <c r="CB127" s="51" t="s">
        <v>312</v>
      </c>
      <c r="CD127" s="46"/>
      <c r="CE127" s="47"/>
    </row>
    <row r="128" spans="1:83" x14ac:dyDescent="0.2">
      <c r="A128" s="10" t="s">
        <v>216</v>
      </c>
      <c r="B128" s="11" t="s">
        <v>128</v>
      </c>
      <c r="C128" s="32" t="s">
        <v>312</v>
      </c>
      <c r="D128" s="32" t="s">
        <v>312</v>
      </c>
      <c r="E128" s="32" t="s">
        <v>312</v>
      </c>
      <c r="F128" s="32" t="s">
        <v>312</v>
      </c>
      <c r="G128" s="32" t="s">
        <v>312</v>
      </c>
      <c r="H128" s="32" t="s">
        <v>312</v>
      </c>
      <c r="I128" s="32" t="s">
        <v>312</v>
      </c>
      <c r="J128" s="32" t="s">
        <v>312</v>
      </c>
      <c r="K128" s="32" t="s">
        <v>312</v>
      </c>
      <c r="L128" s="32" t="s">
        <v>312</v>
      </c>
      <c r="M128" s="32" t="s">
        <v>312</v>
      </c>
      <c r="N128" s="32" t="s">
        <v>312</v>
      </c>
      <c r="O128" s="32" t="s">
        <v>312</v>
      </c>
      <c r="P128" s="32" t="s">
        <v>312</v>
      </c>
      <c r="Q128" s="32" t="s">
        <v>312</v>
      </c>
      <c r="R128" s="32" t="s">
        <v>312</v>
      </c>
      <c r="S128" s="32" t="s">
        <v>312</v>
      </c>
      <c r="T128" s="32" t="s">
        <v>312</v>
      </c>
      <c r="U128" s="32" t="s">
        <v>312</v>
      </c>
      <c r="V128" s="32" t="s">
        <v>312</v>
      </c>
      <c r="W128" s="32" t="s">
        <v>312</v>
      </c>
      <c r="X128" s="32" t="s">
        <v>312</v>
      </c>
      <c r="Y128" s="32" t="s">
        <v>312</v>
      </c>
      <c r="Z128" s="32" t="s">
        <v>312</v>
      </c>
      <c r="AA128" s="32" t="s">
        <v>312</v>
      </c>
      <c r="AB128" s="32" t="s">
        <v>312</v>
      </c>
      <c r="AC128" s="32" t="s">
        <v>312</v>
      </c>
      <c r="AD128" s="32" t="s">
        <v>312</v>
      </c>
      <c r="AE128" s="32" t="s">
        <v>312</v>
      </c>
      <c r="AF128" s="32" t="s">
        <v>312</v>
      </c>
      <c r="AG128" s="32" t="s">
        <v>312</v>
      </c>
      <c r="AH128" s="32" t="s">
        <v>312</v>
      </c>
      <c r="AI128" s="32" t="s">
        <v>312</v>
      </c>
      <c r="AJ128" s="32" t="s">
        <v>312</v>
      </c>
      <c r="AK128" s="32" t="s">
        <v>312</v>
      </c>
      <c r="AL128" s="32" t="s">
        <v>312</v>
      </c>
      <c r="AM128" s="32" t="s">
        <v>312</v>
      </c>
      <c r="AN128" s="32" t="s">
        <v>312</v>
      </c>
      <c r="AO128" s="32" t="s">
        <v>312</v>
      </c>
      <c r="AP128" s="32" t="s">
        <v>312</v>
      </c>
      <c r="AQ128" s="32" t="s">
        <v>312</v>
      </c>
      <c r="AR128" s="32" t="s">
        <v>312</v>
      </c>
      <c r="AS128" s="32" t="s">
        <v>312</v>
      </c>
      <c r="AT128" s="32" t="s">
        <v>312</v>
      </c>
      <c r="AU128" s="32" t="s">
        <v>312</v>
      </c>
      <c r="AV128" s="32" t="s">
        <v>312</v>
      </c>
      <c r="AW128" s="32" t="s">
        <v>312</v>
      </c>
      <c r="AX128" s="32" t="s">
        <v>312</v>
      </c>
      <c r="AY128" s="32" t="s">
        <v>312</v>
      </c>
      <c r="AZ128" s="32" t="s">
        <v>312</v>
      </c>
      <c r="BA128" s="32" t="s">
        <v>312</v>
      </c>
      <c r="BB128" s="32" t="s">
        <v>312</v>
      </c>
      <c r="BC128" s="51" t="s">
        <v>312</v>
      </c>
      <c r="BD128" s="51" t="s">
        <v>312</v>
      </c>
      <c r="BE128" s="51" t="s">
        <v>312</v>
      </c>
      <c r="BF128" s="51" t="s">
        <v>312</v>
      </c>
      <c r="BG128" s="51" t="s">
        <v>312</v>
      </c>
      <c r="BH128" s="51" t="s">
        <v>312</v>
      </c>
      <c r="BI128" s="51" t="s">
        <v>312</v>
      </c>
      <c r="BJ128" s="51" t="s">
        <v>312</v>
      </c>
      <c r="BK128" s="51" t="s">
        <v>312</v>
      </c>
      <c r="BL128" s="51" t="s">
        <v>312</v>
      </c>
      <c r="BM128" s="51" t="s">
        <v>312</v>
      </c>
      <c r="BN128" s="51" t="s">
        <v>312</v>
      </c>
      <c r="BO128" s="51" t="s">
        <v>312</v>
      </c>
      <c r="BP128" s="51" t="s">
        <v>312</v>
      </c>
      <c r="BQ128" s="51" t="s">
        <v>312</v>
      </c>
      <c r="BR128" s="51" t="s">
        <v>312</v>
      </c>
      <c r="BS128" s="51" t="s">
        <v>312</v>
      </c>
      <c r="BT128" s="51" t="s">
        <v>312</v>
      </c>
      <c r="BU128" s="51" t="s">
        <v>312</v>
      </c>
      <c r="BV128" s="51" t="s">
        <v>312</v>
      </c>
      <c r="BW128" s="51" t="s">
        <v>312</v>
      </c>
      <c r="BX128" s="51" t="s">
        <v>312</v>
      </c>
      <c r="BY128" s="51" t="s">
        <v>312</v>
      </c>
      <c r="BZ128" s="51" t="s">
        <v>312</v>
      </c>
      <c r="CA128" s="51" t="s">
        <v>312</v>
      </c>
      <c r="CB128" s="51" t="s">
        <v>312</v>
      </c>
      <c r="CD128" s="46"/>
      <c r="CE128" s="47"/>
    </row>
    <row r="129" spans="1:83" x14ac:dyDescent="0.2">
      <c r="A129" s="8" t="s">
        <v>217</v>
      </c>
      <c r="B129" s="9" t="s">
        <v>142</v>
      </c>
      <c r="C129" s="32">
        <v>178733.59397340537</v>
      </c>
      <c r="D129" s="32">
        <v>170023.48042416939</v>
      </c>
      <c r="E129" s="32">
        <v>194366.81641508394</v>
      </c>
      <c r="F129" s="32">
        <v>193562.76645609361</v>
      </c>
      <c r="G129" s="32">
        <v>205799.02188356832</v>
      </c>
      <c r="H129" s="32">
        <v>197965.01439463496</v>
      </c>
      <c r="I129" s="32">
        <v>199204.27572737625</v>
      </c>
      <c r="J129" s="32">
        <v>224554.55965331194</v>
      </c>
      <c r="K129" s="32">
        <v>175846.34771876142</v>
      </c>
      <c r="L129" s="32">
        <v>203309.42492058061</v>
      </c>
      <c r="M129" s="32">
        <v>256074.61055830959</v>
      </c>
      <c r="N129" s="32">
        <v>398190.54435955838</v>
      </c>
      <c r="O129" s="32">
        <v>2597630.4564848538</v>
      </c>
      <c r="P129" s="32">
        <v>181323.03726330641</v>
      </c>
      <c r="Q129" s="32">
        <v>131587.50069057377</v>
      </c>
      <c r="R129" s="32">
        <v>135643.20346570184</v>
      </c>
      <c r="S129" s="32">
        <v>140190.82385210655</v>
      </c>
      <c r="T129" s="32">
        <v>137403.42189558371</v>
      </c>
      <c r="U129" s="32">
        <v>143339.22228036058</v>
      </c>
      <c r="V129" s="32">
        <v>186162.50605999195</v>
      </c>
      <c r="W129" s="32">
        <v>147000.22562389201</v>
      </c>
      <c r="X129" s="32">
        <v>168894.66167613893</v>
      </c>
      <c r="Y129" s="32">
        <v>122061.37503808804</v>
      </c>
      <c r="Z129" s="32">
        <v>160374.86357958894</v>
      </c>
      <c r="AA129" s="32">
        <v>209046.67546192263</v>
      </c>
      <c r="AB129" s="32">
        <v>1863027.5169172257</v>
      </c>
      <c r="AC129" s="32">
        <v>184292.82427797944</v>
      </c>
      <c r="AD129" s="32">
        <v>146340.46905468311</v>
      </c>
      <c r="AE129" s="32">
        <v>149943.60688883503</v>
      </c>
      <c r="AF129" s="32">
        <v>154105.98559674443</v>
      </c>
      <c r="AG129" s="32">
        <v>164331.55407950105</v>
      </c>
      <c r="AH129" s="32">
        <v>170777.67372834642</v>
      </c>
      <c r="AI129" s="32">
        <v>184511.04759589944</v>
      </c>
      <c r="AJ129" s="32">
        <v>167485.01212075329</v>
      </c>
      <c r="AK129" s="32">
        <v>227754.43361442361</v>
      </c>
      <c r="AL129" s="32">
        <v>180235.09203452396</v>
      </c>
      <c r="AM129" s="32">
        <v>176110.66596116815</v>
      </c>
      <c r="AN129" s="32">
        <v>246531.21277134257</v>
      </c>
      <c r="AO129" s="32">
        <v>2152419.5777242007</v>
      </c>
      <c r="AP129" s="32">
        <v>157268.54659981999</v>
      </c>
      <c r="AQ129" s="32">
        <v>169434.21643045446</v>
      </c>
      <c r="AR129" s="32">
        <v>163342.5695359465</v>
      </c>
      <c r="AS129" s="32">
        <v>154964.72251345628</v>
      </c>
      <c r="AT129" s="32">
        <v>165530.95382282845</v>
      </c>
      <c r="AU129" s="32">
        <v>167909.1571414994</v>
      </c>
      <c r="AV129" s="32">
        <v>178608.56645765307</v>
      </c>
      <c r="AW129" s="32">
        <v>175307.01035568025</v>
      </c>
      <c r="AX129" s="32">
        <v>185706.32158256799</v>
      </c>
      <c r="AY129" s="32">
        <v>213587.38671374461</v>
      </c>
      <c r="AZ129" s="32">
        <v>197805.53064059454</v>
      </c>
      <c r="BA129" s="32">
        <v>188584.85949455242</v>
      </c>
      <c r="BB129" s="32">
        <v>2118049.8412920567</v>
      </c>
      <c r="BC129" s="51">
        <v>163299.44167320157</v>
      </c>
      <c r="BD129" s="51">
        <v>161504.38745725446</v>
      </c>
      <c r="BE129" s="51">
        <v>171932.90344135763</v>
      </c>
      <c r="BF129" s="51">
        <v>231154.00407951768</v>
      </c>
      <c r="BG129" s="51">
        <v>176947.44767050547</v>
      </c>
      <c r="BH129" s="51">
        <v>187818.55783328367</v>
      </c>
      <c r="BI129" s="51">
        <v>199474.93958842312</v>
      </c>
      <c r="BJ129" s="51">
        <v>206142.32894374593</v>
      </c>
      <c r="BK129" s="51">
        <v>240711.72788386044</v>
      </c>
      <c r="BL129" s="51">
        <v>193021.40613770171</v>
      </c>
      <c r="BM129" s="51">
        <v>204897.87195525359</v>
      </c>
      <c r="BN129" s="51">
        <v>283842.72405609256</v>
      </c>
      <c r="BO129" s="51">
        <v>2420747.7407201976</v>
      </c>
      <c r="BP129" s="51">
        <v>210718.36145946587</v>
      </c>
      <c r="BQ129" s="51">
        <v>220340.12549739587</v>
      </c>
      <c r="BR129" s="51">
        <v>173576.44648339582</v>
      </c>
      <c r="BS129" s="51">
        <v>222135.03880903253</v>
      </c>
      <c r="BT129" s="51">
        <v>223928.85825912238</v>
      </c>
      <c r="BU129" s="51">
        <v>210048.80554208247</v>
      </c>
      <c r="BV129" s="51">
        <v>223177.38641928573</v>
      </c>
      <c r="BW129" s="51">
        <v>211376.48222653256</v>
      </c>
      <c r="BX129" s="51">
        <v>218966.77788798918</v>
      </c>
      <c r="BY129" s="51">
        <v>268174.00123843906</v>
      </c>
      <c r="BZ129" s="51">
        <v>244524.53671400921</v>
      </c>
      <c r="CA129" s="51">
        <v>330251.0035886991</v>
      </c>
      <c r="CB129" s="51">
        <v>2757217.8241254496</v>
      </c>
      <c r="CD129" s="46"/>
      <c r="CE129" s="47"/>
    </row>
    <row r="130" spans="1:83" x14ac:dyDescent="0.2">
      <c r="A130" s="10" t="s">
        <v>218</v>
      </c>
      <c r="B130" s="11" t="s">
        <v>97</v>
      </c>
      <c r="C130" s="32">
        <v>176951.79233119418</v>
      </c>
      <c r="D130" s="32">
        <v>168228.35175626609</v>
      </c>
      <c r="E130" s="32">
        <v>192434.97500103049</v>
      </c>
      <c r="F130" s="32">
        <v>191032.61186626961</v>
      </c>
      <c r="G130" s="32">
        <v>202942.29436284781</v>
      </c>
      <c r="H130" s="32">
        <v>195640.31747616781</v>
      </c>
      <c r="I130" s="32">
        <v>197074.23644554976</v>
      </c>
      <c r="J130" s="32">
        <v>222388.87608459211</v>
      </c>
      <c r="K130" s="32">
        <v>173306.25795206128</v>
      </c>
      <c r="L130" s="32">
        <v>199748.78345847639</v>
      </c>
      <c r="M130" s="32">
        <v>251613.55182711175</v>
      </c>
      <c r="N130" s="32">
        <v>389291.54995068652</v>
      </c>
      <c r="O130" s="32">
        <v>2560653.5985122537</v>
      </c>
      <c r="P130" s="32">
        <v>177929.51309823641</v>
      </c>
      <c r="Q130" s="32">
        <v>127099.16553525378</v>
      </c>
      <c r="R130" s="32">
        <v>131533.77525444183</v>
      </c>
      <c r="S130" s="32">
        <v>137699.68680485655</v>
      </c>
      <c r="T130" s="32">
        <v>135438.57240922371</v>
      </c>
      <c r="U130" s="32">
        <v>141030.41252811061</v>
      </c>
      <c r="V130" s="32">
        <v>184529.49499399192</v>
      </c>
      <c r="W130" s="32">
        <v>144491.21809374201</v>
      </c>
      <c r="X130" s="32">
        <v>165937.68555707892</v>
      </c>
      <c r="Y130" s="32">
        <v>118676.44264751804</v>
      </c>
      <c r="Z130" s="32">
        <v>150723.40900504895</v>
      </c>
      <c r="AA130" s="32">
        <v>202407.94318431264</v>
      </c>
      <c r="AB130" s="32">
        <v>1817497.3191118157</v>
      </c>
      <c r="AC130" s="32">
        <v>177465.52821845943</v>
      </c>
      <c r="AD130" s="32">
        <v>139277.5377646831</v>
      </c>
      <c r="AE130" s="32">
        <v>142999.45333421504</v>
      </c>
      <c r="AF130" s="32">
        <v>145758.26189192443</v>
      </c>
      <c r="AG130" s="32">
        <v>154726.29903072104</v>
      </c>
      <c r="AH130" s="32">
        <v>161968.06498342642</v>
      </c>
      <c r="AI130" s="32">
        <v>168426.62565378944</v>
      </c>
      <c r="AJ130" s="32">
        <v>155568.80301960331</v>
      </c>
      <c r="AK130" s="32">
        <v>216905.20597523361</v>
      </c>
      <c r="AL130" s="32">
        <v>162660.27247214396</v>
      </c>
      <c r="AM130" s="32">
        <v>161831.45413985816</v>
      </c>
      <c r="AN130" s="32">
        <v>221306.30659876257</v>
      </c>
      <c r="AO130" s="32">
        <v>2008893.8130828205</v>
      </c>
      <c r="AP130" s="32">
        <v>149054.66692473</v>
      </c>
      <c r="AQ130" s="32">
        <v>159300.67305896446</v>
      </c>
      <c r="AR130" s="32">
        <v>154393.44288119141</v>
      </c>
      <c r="AS130" s="32">
        <v>146648.21266505393</v>
      </c>
      <c r="AT130" s="32">
        <v>157172.13876332913</v>
      </c>
      <c r="AU130" s="32">
        <v>159590.34451929425</v>
      </c>
      <c r="AV130" s="32">
        <v>165448.99601405169</v>
      </c>
      <c r="AW130" s="32">
        <v>166663.8196604636</v>
      </c>
      <c r="AX130" s="32">
        <v>174277.60825995493</v>
      </c>
      <c r="AY130" s="32">
        <v>201473.15263269248</v>
      </c>
      <c r="AZ130" s="32">
        <v>186164.51944663556</v>
      </c>
      <c r="BA130" s="32">
        <v>171241.94919989252</v>
      </c>
      <c r="BB130" s="32">
        <v>1991429.5240286007</v>
      </c>
      <c r="BC130" s="51">
        <v>155085.59211684158</v>
      </c>
      <c r="BD130" s="51">
        <v>153245.02798281834</v>
      </c>
      <c r="BE130" s="51">
        <v>163071.29300051046</v>
      </c>
      <c r="BF130" s="51">
        <v>222830.43981704768</v>
      </c>
      <c r="BG130" s="51">
        <v>168536.28715304719</v>
      </c>
      <c r="BH130" s="51">
        <v>178417.1451918612</v>
      </c>
      <c r="BI130" s="51">
        <v>191006.79778510993</v>
      </c>
      <c r="BJ130" s="51">
        <v>197033.9372393988</v>
      </c>
      <c r="BK130" s="51">
        <v>231256.28424617983</v>
      </c>
      <c r="BL130" s="51">
        <v>183656.24266662111</v>
      </c>
      <c r="BM130" s="51">
        <v>193669.34139556967</v>
      </c>
      <c r="BN130" s="51">
        <v>259704.42400416202</v>
      </c>
      <c r="BO130" s="51">
        <v>2297512.8125991677</v>
      </c>
      <c r="BP130" s="51">
        <v>210663.34098499588</v>
      </c>
      <c r="BQ130" s="51">
        <v>197334.81057330588</v>
      </c>
      <c r="BR130" s="51">
        <v>161036.61598895583</v>
      </c>
      <c r="BS130" s="51">
        <v>210523.58557175254</v>
      </c>
      <c r="BT130" s="51">
        <v>212535.80560914238</v>
      </c>
      <c r="BU130" s="51">
        <v>197734.27650024247</v>
      </c>
      <c r="BV130" s="51">
        <v>211060.05509969572</v>
      </c>
      <c r="BW130" s="51">
        <v>199574.54698347257</v>
      </c>
      <c r="BX130" s="51">
        <v>205983.61843049919</v>
      </c>
      <c r="BY130" s="51">
        <v>254529.06375249574</v>
      </c>
      <c r="BZ130" s="51">
        <v>232252.73077030588</v>
      </c>
      <c r="CA130" s="51">
        <v>299438.13912544574</v>
      </c>
      <c r="CB130" s="51">
        <v>2592666.5893903095</v>
      </c>
      <c r="CD130" s="46"/>
      <c r="CE130" s="47"/>
    </row>
    <row r="131" spans="1:83" x14ac:dyDescent="0.2">
      <c r="A131" s="10" t="s">
        <v>219</v>
      </c>
      <c r="B131" s="11" t="s">
        <v>99</v>
      </c>
      <c r="C131" s="32">
        <v>1781.8016422111916</v>
      </c>
      <c r="D131" s="32">
        <v>1795.1286679032967</v>
      </c>
      <c r="E131" s="32">
        <v>1931.8414140534662</v>
      </c>
      <c r="F131" s="32">
        <v>2530.154589823997</v>
      </c>
      <c r="G131" s="32">
        <v>2856.7275207205125</v>
      </c>
      <c r="H131" s="32">
        <v>2324.6969184671407</v>
      </c>
      <c r="I131" s="32">
        <v>2130.0392818265018</v>
      </c>
      <c r="J131" s="32">
        <v>2165.6835687198341</v>
      </c>
      <c r="K131" s="32">
        <v>2540.0897667001541</v>
      </c>
      <c r="L131" s="32">
        <v>3560.6414621042336</v>
      </c>
      <c r="M131" s="32">
        <v>4461.0587311978325</v>
      </c>
      <c r="N131" s="32">
        <v>8898.994408871873</v>
      </c>
      <c r="O131" s="32">
        <v>36976.857972600039</v>
      </c>
      <c r="P131" s="32">
        <v>3393.5241650700023</v>
      </c>
      <c r="Q131" s="32">
        <v>4488.3351553200009</v>
      </c>
      <c r="R131" s="32">
        <v>4109.4282112600049</v>
      </c>
      <c r="S131" s="32">
        <v>2491.1370472499975</v>
      </c>
      <c r="T131" s="32">
        <v>1964.8494863599997</v>
      </c>
      <c r="U131" s="32">
        <v>2308.809752249972</v>
      </c>
      <c r="V131" s="32">
        <v>1633.0110660000314</v>
      </c>
      <c r="W131" s="32">
        <v>2509.0075301500005</v>
      </c>
      <c r="X131" s="32">
        <v>2956.9761190600002</v>
      </c>
      <c r="Y131" s="32">
        <v>3384.9323905699998</v>
      </c>
      <c r="Z131" s="32">
        <v>9651.4545745399992</v>
      </c>
      <c r="AA131" s="32">
        <v>6638.7322776099936</v>
      </c>
      <c r="AB131" s="32">
        <v>45530.197805409996</v>
      </c>
      <c r="AC131" s="32">
        <v>6827.2960595200002</v>
      </c>
      <c r="AD131" s="32">
        <v>7062.9312899999995</v>
      </c>
      <c r="AE131" s="32">
        <v>6944.1535546200002</v>
      </c>
      <c r="AF131" s="32">
        <v>8347.7237048200041</v>
      </c>
      <c r="AG131" s="32">
        <v>9605.2550487800036</v>
      </c>
      <c r="AH131" s="32">
        <v>8809.6087449200004</v>
      </c>
      <c r="AI131" s="32">
        <v>16084.421942109999</v>
      </c>
      <c r="AJ131" s="32">
        <v>11916.209101150002</v>
      </c>
      <c r="AK131" s="32">
        <v>10849.227639190001</v>
      </c>
      <c r="AL131" s="32">
        <v>17574.819562379998</v>
      </c>
      <c r="AM131" s="32">
        <v>14279.211821309991</v>
      </c>
      <c r="AN131" s="32">
        <v>25224.906172580002</v>
      </c>
      <c r="AO131" s="32">
        <v>143525.76464138002</v>
      </c>
      <c r="AP131" s="32">
        <v>8213.8796750900001</v>
      </c>
      <c r="AQ131" s="32">
        <v>10133.543371489999</v>
      </c>
      <c r="AR131" s="32">
        <v>8949.1266547550822</v>
      </c>
      <c r="AS131" s="32">
        <v>8316.5098484023365</v>
      </c>
      <c r="AT131" s="32">
        <v>8358.8150594993258</v>
      </c>
      <c r="AU131" s="32">
        <v>8318.8126222051433</v>
      </c>
      <c r="AV131" s="32">
        <v>13159.570443601362</v>
      </c>
      <c r="AW131" s="32">
        <v>8643.1906952166519</v>
      </c>
      <c r="AX131" s="32">
        <v>11428.713322613068</v>
      </c>
      <c r="AY131" s="32">
        <v>12114.234081052131</v>
      </c>
      <c r="AZ131" s="32">
        <v>11641.011193958986</v>
      </c>
      <c r="BA131" s="32">
        <v>17342.910294659901</v>
      </c>
      <c r="BB131" s="32">
        <v>126620.31726345602</v>
      </c>
      <c r="BC131" s="51">
        <v>8213.849556359999</v>
      </c>
      <c r="BD131" s="51">
        <v>8259.3594744361308</v>
      </c>
      <c r="BE131" s="51">
        <v>8861.610440847162</v>
      </c>
      <c r="BF131" s="51">
        <v>8323.5642624700013</v>
      </c>
      <c r="BG131" s="51">
        <v>8411.1605174582928</v>
      </c>
      <c r="BH131" s="51">
        <v>9401.4126414224829</v>
      </c>
      <c r="BI131" s="51">
        <v>8468.1418033131959</v>
      </c>
      <c r="BJ131" s="51">
        <v>9108.3917043471429</v>
      </c>
      <c r="BK131" s="51">
        <v>9455.4436376806116</v>
      </c>
      <c r="BL131" s="51">
        <v>9365.1634710806102</v>
      </c>
      <c r="BM131" s="51">
        <v>11228.530559683903</v>
      </c>
      <c r="BN131" s="51">
        <v>24138.300051930542</v>
      </c>
      <c r="BO131" s="51">
        <v>123234.92812103007</v>
      </c>
      <c r="BP131" s="51">
        <v>55.020474470000309</v>
      </c>
      <c r="BQ131" s="51">
        <v>23005.314924089998</v>
      </c>
      <c r="BR131" s="51">
        <v>12539.830494440001</v>
      </c>
      <c r="BS131" s="51">
        <v>11611.453237279997</v>
      </c>
      <c r="BT131" s="51">
        <v>11393.052649980007</v>
      </c>
      <c r="BU131" s="51">
        <v>12314.52904184</v>
      </c>
      <c r="BV131" s="51">
        <v>12117.331319589997</v>
      </c>
      <c r="BW131" s="51">
        <v>11801.935243059996</v>
      </c>
      <c r="BX131" s="51">
        <v>12983.159457489999</v>
      </c>
      <c r="BY131" s="51">
        <v>13644.937485943334</v>
      </c>
      <c r="BZ131" s="51">
        <v>12271.805943703324</v>
      </c>
      <c r="CA131" s="51">
        <v>30812.864463253336</v>
      </c>
      <c r="CB131" s="51">
        <v>164551.23473513997</v>
      </c>
      <c r="CD131" s="46"/>
      <c r="CE131" s="47"/>
    </row>
    <row r="132" spans="1:83" ht="25.5" x14ac:dyDescent="0.2">
      <c r="A132" s="8" t="s">
        <v>220</v>
      </c>
      <c r="B132" s="15" t="s">
        <v>221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32">
        <v>0</v>
      </c>
      <c r="L132" s="32">
        <v>0</v>
      </c>
      <c r="M132" s="32">
        <v>0</v>
      </c>
      <c r="N132" s="32">
        <v>0</v>
      </c>
      <c r="O132" s="32">
        <v>0</v>
      </c>
      <c r="P132" s="32">
        <v>0</v>
      </c>
      <c r="Q132" s="32">
        <v>0</v>
      </c>
      <c r="R132" s="32">
        <v>0</v>
      </c>
      <c r="S132" s="32">
        <v>0</v>
      </c>
      <c r="T132" s="32">
        <v>0</v>
      </c>
      <c r="U132" s="32">
        <v>0</v>
      </c>
      <c r="V132" s="32">
        <v>0</v>
      </c>
      <c r="W132" s="32">
        <v>0</v>
      </c>
      <c r="X132" s="32">
        <v>0</v>
      </c>
      <c r="Y132" s="32">
        <v>0</v>
      </c>
      <c r="Z132" s="32">
        <v>0</v>
      </c>
      <c r="AA132" s="32">
        <v>0</v>
      </c>
      <c r="AB132" s="32">
        <v>0</v>
      </c>
      <c r="AC132" s="32">
        <v>0</v>
      </c>
      <c r="AD132" s="32">
        <v>0</v>
      </c>
      <c r="AE132" s="32">
        <v>0</v>
      </c>
      <c r="AF132" s="32">
        <v>0</v>
      </c>
      <c r="AG132" s="32">
        <v>0</v>
      </c>
      <c r="AH132" s="32">
        <v>0</v>
      </c>
      <c r="AI132" s="32">
        <v>0</v>
      </c>
      <c r="AJ132" s="32">
        <v>0</v>
      </c>
      <c r="AK132" s="32">
        <v>0</v>
      </c>
      <c r="AL132" s="32">
        <v>0</v>
      </c>
      <c r="AM132" s="32">
        <v>0</v>
      </c>
      <c r="AN132" s="32">
        <v>0</v>
      </c>
      <c r="AO132" s="32">
        <v>0</v>
      </c>
      <c r="AP132" s="32">
        <v>0</v>
      </c>
      <c r="AQ132" s="32">
        <v>0</v>
      </c>
      <c r="AR132" s="32">
        <v>0</v>
      </c>
      <c r="AS132" s="32">
        <v>0</v>
      </c>
      <c r="AT132" s="32">
        <v>0</v>
      </c>
      <c r="AU132" s="32">
        <v>0</v>
      </c>
      <c r="AV132" s="32">
        <v>0</v>
      </c>
      <c r="AW132" s="32">
        <v>0</v>
      </c>
      <c r="AX132" s="32">
        <v>0</v>
      </c>
      <c r="AY132" s="32">
        <v>0</v>
      </c>
      <c r="AZ132" s="32">
        <v>0</v>
      </c>
      <c r="BA132" s="32">
        <v>0</v>
      </c>
      <c r="BB132" s="32">
        <v>0</v>
      </c>
      <c r="BC132" s="51">
        <v>0</v>
      </c>
      <c r="BD132" s="51">
        <v>0</v>
      </c>
      <c r="BE132" s="51">
        <v>0</v>
      </c>
      <c r="BF132" s="51">
        <v>0</v>
      </c>
      <c r="BG132" s="51">
        <v>0</v>
      </c>
      <c r="BH132" s="51">
        <v>0</v>
      </c>
      <c r="BI132" s="51">
        <v>0</v>
      </c>
      <c r="BJ132" s="51">
        <v>0</v>
      </c>
      <c r="BK132" s="51">
        <v>0</v>
      </c>
      <c r="BL132" s="51">
        <v>0</v>
      </c>
      <c r="BM132" s="51">
        <v>0</v>
      </c>
      <c r="BN132" s="51">
        <v>0</v>
      </c>
      <c r="BO132" s="51">
        <v>0</v>
      </c>
      <c r="BP132" s="51">
        <v>0</v>
      </c>
      <c r="BQ132" s="51">
        <v>0</v>
      </c>
      <c r="BR132" s="51">
        <v>0</v>
      </c>
      <c r="BS132" s="51">
        <v>0</v>
      </c>
      <c r="BT132" s="51">
        <v>0</v>
      </c>
      <c r="BU132" s="51">
        <v>0</v>
      </c>
      <c r="BV132" s="51">
        <v>0</v>
      </c>
      <c r="BW132" s="51">
        <v>0</v>
      </c>
      <c r="BX132" s="51">
        <v>0</v>
      </c>
      <c r="BY132" s="51">
        <v>0</v>
      </c>
      <c r="BZ132" s="51">
        <v>0</v>
      </c>
      <c r="CA132" s="51">
        <v>0</v>
      </c>
      <c r="CB132" s="51">
        <v>0</v>
      </c>
      <c r="CD132" s="46"/>
      <c r="CE132" s="47"/>
    </row>
    <row r="133" spans="1:83" x14ac:dyDescent="0.2">
      <c r="A133" s="10" t="s">
        <v>222</v>
      </c>
      <c r="B133" s="11" t="s">
        <v>148</v>
      </c>
      <c r="C133" s="32">
        <v>0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32">
        <v>0</v>
      </c>
      <c r="L133" s="32">
        <v>0</v>
      </c>
      <c r="M133" s="32">
        <v>0</v>
      </c>
      <c r="N133" s="32">
        <v>0</v>
      </c>
      <c r="O133" s="32">
        <v>0</v>
      </c>
      <c r="P133" s="32">
        <v>0</v>
      </c>
      <c r="Q133" s="32">
        <v>0</v>
      </c>
      <c r="R133" s="32">
        <v>0</v>
      </c>
      <c r="S133" s="32">
        <v>0</v>
      </c>
      <c r="T133" s="32">
        <v>0</v>
      </c>
      <c r="U133" s="32">
        <v>0</v>
      </c>
      <c r="V133" s="32">
        <v>0</v>
      </c>
      <c r="W133" s="32">
        <v>0</v>
      </c>
      <c r="X133" s="32">
        <v>0</v>
      </c>
      <c r="Y133" s="32">
        <v>0</v>
      </c>
      <c r="Z133" s="32">
        <v>0</v>
      </c>
      <c r="AA133" s="32">
        <v>0</v>
      </c>
      <c r="AB133" s="32">
        <v>0</v>
      </c>
      <c r="AC133" s="32">
        <v>0</v>
      </c>
      <c r="AD133" s="32">
        <v>0</v>
      </c>
      <c r="AE133" s="32">
        <v>0</v>
      </c>
      <c r="AF133" s="32">
        <v>0</v>
      </c>
      <c r="AG133" s="32">
        <v>0</v>
      </c>
      <c r="AH133" s="32">
        <v>0</v>
      </c>
      <c r="AI133" s="32">
        <v>0</v>
      </c>
      <c r="AJ133" s="32">
        <v>0</v>
      </c>
      <c r="AK133" s="32">
        <v>0</v>
      </c>
      <c r="AL133" s="32">
        <v>0</v>
      </c>
      <c r="AM133" s="32">
        <v>0</v>
      </c>
      <c r="AN133" s="32">
        <v>0</v>
      </c>
      <c r="AO133" s="32">
        <v>0</v>
      </c>
      <c r="AP133" s="32">
        <v>0</v>
      </c>
      <c r="AQ133" s="32">
        <v>0</v>
      </c>
      <c r="AR133" s="32">
        <v>0</v>
      </c>
      <c r="AS133" s="32">
        <v>0</v>
      </c>
      <c r="AT133" s="32">
        <v>0</v>
      </c>
      <c r="AU133" s="32">
        <v>0</v>
      </c>
      <c r="AV133" s="32">
        <v>0</v>
      </c>
      <c r="AW133" s="32">
        <v>0</v>
      </c>
      <c r="AX133" s="32">
        <v>0</v>
      </c>
      <c r="AY133" s="32">
        <v>0</v>
      </c>
      <c r="AZ133" s="32">
        <v>0</v>
      </c>
      <c r="BA133" s="32">
        <v>0</v>
      </c>
      <c r="BB133" s="32">
        <v>0</v>
      </c>
      <c r="BC133" s="51">
        <v>0</v>
      </c>
      <c r="BD133" s="51">
        <v>0</v>
      </c>
      <c r="BE133" s="51">
        <v>0</v>
      </c>
      <c r="BF133" s="51">
        <v>0</v>
      </c>
      <c r="BG133" s="51">
        <v>0</v>
      </c>
      <c r="BH133" s="51">
        <v>0</v>
      </c>
      <c r="BI133" s="51">
        <v>0</v>
      </c>
      <c r="BJ133" s="51">
        <v>0</v>
      </c>
      <c r="BK133" s="51">
        <v>0</v>
      </c>
      <c r="BL133" s="51">
        <v>0</v>
      </c>
      <c r="BM133" s="51">
        <v>0</v>
      </c>
      <c r="BN133" s="51">
        <v>0</v>
      </c>
      <c r="BO133" s="51">
        <v>0</v>
      </c>
      <c r="BP133" s="51">
        <v>0</v>
      </c>
      <c r="BQ133" s="51">
        <v>0</v>
      </c>
      <c r="BR133" s="51">
        <v>0</v>
      </c>
      <c r="BS133" s="51">
        <v>0</v>
      </c>
      <c r="BT133" s="51">
        <v>0</v>
      </c>
      <c r="BU133" s="51">
        <v>0</v>
      </c>
      <c r="BV133" s="51">
        <v>0</v>
      </c>
      <c r="BW133" s="51">
        <v>0</v>
      </c>
      <c r="BX133" s="51">
        <v>0</v>
      </c>
      <c r="BY133" s="51">
        <v>0</v>
      </c>
      <c r="BZ133" s="51">
        <v>0</v>
      </c>
      <c r="CA133" s="51">
        <v>0</v>
      </c>
      <c r="CB133" s="51">
        <v>0</v>
      </c>
      <c r="CD133" s="46"/>
      <c r="CE133" s="47"/>
    </row>
    <row r="134" spans="1:83" x14ac:dyDescent="0.2">
      <c r="A134" s="10" t="s">
        <v>223</v>
      </c>
      <c r="B134" s="11" t="s">
        <v>150</v>
      </c>
      <c r="C134" s="32">
        <v>0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32">
        <v>0</v>
      </c>
      <c r="L134" s="32">
        <v>0</v>
      </c>
      <c r="M134" s="32">
        <v>0</v>
      </c>
      <c r="N134" s="32">
        <v>0</v>
      </c>
      <c r="O134" s="32">
        <v>0</v>
      </c>
      <c r="P134" s="32">
        <v>0</v>
      </c>
      <c r="Q134" s="32">
        <v>0</v>
      </c>
      <c r="R134" s="32">
        <v>0</v>
      </c>
      <c r="S134" s="32">
        <v>0</v>
      </c>
      <c r="T134" s="32">
        <v>0</v>
      </c>
      <c r="U134" s="32">
        <v>0</v>
      </c>
      <c r="V134" s="32">
        <v>0</v>
      </c>
      <c r="W134" s="32">
        <v>0</v>
      </c>
      <c r="X134" s="32">
        <v>0</v>
      </c>
      <c r="Y134" s="32">
        <v>0</v>
      </c>
      <c r="Z134" s="32">
        <v>0</v>
      </c>
      <c r="AA134" s="32">
        <v>0</v>
      </c>
      <c r="AB134" s="32">
        <v>0</v>
      </c>
      <c r="AC134" s="32">
        <v>0</v>
      </c>
      <c r="AD134" s="32">
        <v>0</v>
      </c>
      <c r="AE134" s="32">
        <v>0</v>
      </c>
      <c r="AF134" s="32">
        <v>0</v>
      </c>
      <c r="AG134" s="32">
        <v>0</v>
      </c>
      <c r="AH134" s="32">
        <v>0</v>
      </c>
      <c r="AI134" s="32">
        <v>0</v>
      </c>
      <c r="AJ134" s="32">
        <v>0</v>
      </c>
      <c r="AK134" s="32">
        <v>0</v>
      </c>
      <c r="AL134" s="32">
        <v>0</v>
      </c>
      <c r="AM134" s="32">
        <v>0</v>
      </c>
      <c r="AN134" s="32">
        <v>0</v>
      </c>
      <c r="AO134" s="32">
        <v>0</v>
      </c>
      <c r="AP134" s="32">
        <v>0</v>
      </c>
      <c r="AQ134" s="32">
        <v>0</v>
      </c>
      <c r="AR134" s="32">
        <v>0</v>
      </c>
      <c r="AS134" s="32">
        <v>0</v>
      </c>
      <c r="AT134" s="32">
        <v>0</v>
      </c>
      <c r="AU134" s="32">
        <v>0</v>
      </c>
      <c r="AV134" s="32">
        <v>0</v>
      </c>
      <c r="AW134" s="32">
        <v>0</v>
      </c>
      <c r="AX134" s="32">
        <v>0</v>
      </c>
      <c r="AY134" s="32">
        <v>0</v>
      </c>
      <c r="AZ134" s="32">
        <v>0</v>
      </c>
      <c r="BA134" s="32">
        <v>0</v>
      </c>
      <c r="BB134" s="32">
        <v>0</v>
      </c>
      <c r="BC134" s="51">
        <v>0</v>
      </c>
      <c r="BD134" s="51">
        <v>0</v>
      </c>
      <c r="BE134" s="51">
        <v>0</v>
      </c>
      <c r="BF134" s="51">
        <v>0</v>
      </c>
      <c r="BG134" s="51">
        <v>0</v>
      </c>
      <c r="BH134" s="51">
        <v>0</v>
      </c>
      <c r="BI134" s="51">
        <v>0</v>
      </c>
      <c r="BJ134" s="51">
        <v>0</v>
      </c>
      <c r="BK134" s="51">
        <v>0</v>
      </c>
      <c r="BL134" s="51">
        <v>0</v>
      </c>
      <c r="BM134" s="51">
        <v>0</v>
      </c>
      <c r="BN134" s="51">
        <v>0</v>
      </c>
      <c r="BO134" s="51">
        <v>0</v>
      </c>
      <c r="BP134" s="51">
        <v>0</v>
      </c>
      <c r="BQ134" s="51">
        <v>0</v>
      </c>
      <c r="BR134" s="51">
        <v>0</v>
      </c>
      <c r="BS134" s="51">
        <v>0</v>
      </c>
      <c r="BT134" s="51">
        <v>0</v>
      </c>
      <c r="BU134" s="51">
        <v>0</v>
      </c>
      <c r="BV134" s="51">
        <v>0</v>
      </c>
      <c r="BW134" s="51">
        <v>0</v>
      </c>
      <c r="BX134" s="51">
        <v>0</v>
      </c>
      <c r="BY134" s="51">
        <v>0</v>
      </c>
      <c r="BZ134" s="51">
        <v>0</v>
      </c>
      <c r="CA134" s="51">
        <v>0</v>
      </c>
      <c r="CB134" s="51">
        <v>0</v>
      </c>
      <c r="CD134" s="46"/>
      <c r="CE134" s="47"/>
    </row>
    <row r="135" spans="1:83" x14ac:dyDescent="0.2">
      <c r="A135" s="10" t="s">
        <v>224</v>
      </c>
      <c r="B135" s="11" t="s">
        <v>152</v>
      </c>
      <c r="C135" s="32">
        <v>0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32">
        <v>0</v>
      </c>
      <c r="L135" s="32">
        <v>0</v>
      </c>
      <c r="M135" s="32">
        <v>0</v>
      </c>
      <c r="N135" s="32">
        <v>0</v>
      </c>
      <c r="O135" s="32">
        <v>0</v>
      </c>
      <c r="P135" s="32">
        <v>0</v>
      </c>
      <c r="Q135" s="32">
        <v>0</v>
      </c>
      <c r="R135" s="32">
        <v>0</v>
      </c>
      <c r="S135" s="32">
        <v>0</v>
      </c>
      <c r="T135" s="32">
        <v>0</v>
      </c>
      <c r="U135" s="32">
        <v>0</v>
      </c>
      <c r="V135" s="32">
        <v>0</v>
      </c>
      <c r="W135" s="32">
        <v>0</v>
      </c>
      <c r="X135" s="32">
        <v>0</v>
      </c>
      <c r="Y135" s="32">
        <v>0</v>
      </c>
      <c r="Z135" s="32">
        <v>0</v>
      </c>
      <c r="AA135" s="32">
        <v>0</v>
      </c>
      <c r="AB135" s="32">
        <v>0</v>
      </c>
      <c r="AC135" s="32">
        <v>0</v>
      </c>
      <c r="AD135" s="32">
        <v>0</v>
      </c>
      <c r="AE135" s="32">
        <v>0</v>
      </c>
      <c r="AF135" s="32">
        <v>0</v>
      </c>
      <c r="AG135" s="32">
        <v>0</v>
      </c>
      <c r="AH135" s="32">
        <v>0</v>
      </c>
      <c r="AI135" s="32">
        <v>0</v>
      </c>
      <c r="AJ135" s="32">
        <v>0</v>
      </c>
      <c r="AK135" s="32">
        <v>0</v>
      </c>
      <c r="AL135" s="32">
        <v>0</v>
      </c>
      <c r="AM135" s="32">
        <v>0</v>
      </c>
      <c r="AN135" s="32">
        <v>0</v>
      </c>
      <c r="AO135" s="32">
        <v>0</v>
      </c>
      <c r="AP135" s="32">
        <v>0</v>
      </c>
      <c r="AQ135" s="32">
        <v>0</v>
      </c>
      <c r="AR135" s="32">
        <v>0</v>
      </c>
      <c r="AS135" s="32">
        <v>0</v>
      </c>
      <c r="AT135" s="32">
        <v>0</v>
      </c>
      <c r="AU135" s="32">
        <v>0</v>
      </c>
      <c r="AV135" s="32">
        <v>0</v>
      </c>
      <c r="AW135" s="32">
        <v>0</v>
      </c>
      <c r="AX135" s="32">
        <v>0</v>
      </c>
      <c r="AY135" s="32">
        <v>0</v>
      </c>
      <c r="AZ135" s="32">
        <v>0</v>
      </c>
      <c r="BA135" s="32">
        <v>0</v>
      </c>
      <c r="BB135" s="32">
        <v>0</v>
      </c>
      <c r="BC135" s="51">
        <v>0</v>
      </c>
      <c r="BD135" s="51">
        <v>0</v>
      </c>
      <c r="BE135" s="51">
        <v>0</v>
      </c>
      <c r="BF135" s="51">
        <v>0</v>
      </c>
      <c r="BG135" s="51">
        <v>0</v>
      </c>
      <c r="BH135" s="51">
        <v>0</v>
      </c>
      <c r="BI135" s="51">
        <v>0</v>
      </c>
      <c r="BJ135" s="51">
        <v>0</v>
      </c>
      <c r="BK135" s="51">
        <v>0</v>
      </c>
      <c r="BL135" s="51">
        <v>0</v>
      </c>
      <c r="BM135" s="51">
        <v>0</v>
      </c>
      <c r="BN135" s="51">
        <v>0</v>
      </c>
      <c r="BO135" s="51">
        <v>0</v>
      </c>
      <c r="BP135" s="51">
        <v>0</v>
      </c>
      <c r="BQ135" s="51">
        <v>0</v>
      </c>
      <c r="BR135" s="51">
        <v>0</v>
      </c>
      <c r="BS135" s="51">
        <v>0</v>
      </c>
      <c r="BT135" s="51">
        <v>0</v>
      </c>
      <c r="BU135" s="51">
        <v>0</v>
      </c>
      <c r="BV135" s="51">
        <v>0</v>
      </c>
      <c r="BW135" s="51">
        <v>0</v>
      </c>
      <c r="BX135" s="51">
        <v>0</v>
      </c>
      <c r="BY135" s="51">
        <v>0</v>
      </c>
      <c r="BZ135" s="51">
        <v>0</v>
      </c>
      <c r="CA135" s="51">
        <v>0</v>
      </c>
      <c r="CB135" s="51">
        <v>0</v>
      </c>
      <c r="CD135" s="46"/>
      <c r="CE135" s="47"/>
    </row>
    <row r="136" spans="1:83" x14ac:dyDescent="0.2">
      <c r="A136" s="10" t="s">
        <v>225</v>
      </c>
      <c r="B136" s="11" t="s">
        <v>154</v>
      </c>
      <c r="C136" s="32">
        <v>0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2">
        <v>0</v>
      </c>
      <c r="P136" s="32">
        <v>0</v>
      </c>
      <c r="Q136" s="32">
        <v>0</v>
      </c>
      <c r="R136" s="32">
        <v>0</v>
      </c>
      <c r="S136" s="32">
        <v>0</v>
      </c>
      <c r="T136" s="32">
        <v>0</v>
      </c>
      <c r="U136" s="32">
        <v>0</v>
      </c>
      <c r="V136" s="32">
        <v>0</v>
      </c>
      <c r="W136" s="32">
        <v>0</v>
      </c>
      <c r="X136" s="32">
        <v>0</v>
      </c>
      <c r="Y136" s="32">
        <v>0</v>
      </c>
      <c r="Z136" s="32">
        <v>0</v>
      </c>
      <c r="AA136" s="32">
        <v>0</v>
      </c>
      <c r="AB136" s="32">
        <v>0</v>
      </c>
      <c r="AC136" s="32">
        <v>0</v>
      </c>
      <c r="AD136" s="32">
        <v>0</v>
      </c>
      <c r="AE136" s="32">
        <v>0</v>
      </c>
      <c r="AF136" s="32">
        <v>0</v>
      </c>
      <c r="AG136" s="32">
        <v>0</v>
      </c>
      <c r="AH136" s="32">
        <v>0</v>
      </c>
      <c r="AI136" s="32">
        <v>0</v>
      </c>
      <c r="AJ136" s="32">
        <v>0</v>
      </c>
      <c r="AK136" s="32">
        <v>0</v>
      </c>
      <c r="AL136" s="32">
        <v>0</v>
      </c>
      <c r="AM136" s="32">
        <v>0</v>
      </c>
      <c r="AN136" s="32">
        <v>0</v>
      </c>
      <c r="AO136" s="32">
        <v>0</v>
      </c>
      <c r="AP136" s="32">
        <v>0</v>
      </c>
      <c r="AQ136" s="32">
        <v>0</v>
      </c>
      <c r="AR136" s="32">
        <v>0</v>
      </c>
      <c r="AS136" s="32">
        <v>0</v>
      </c>
      <c r="AT136" s="32">
        <v>0</v>
      </c>
      <c r="AU136" s="32">
        <v>0</v>
      </c>
      <c r="AV136" s="32">
        <v>0</v>
      </c>
      <c r="AW136" s="32">
        <v>0</v>
      </c>
      <c r="AX136" s="32">
        <v>0</v>
      </c>
      <c r="AY136" s="32">
        <v>0</v>
      </c>
      <c r="AZ136" s="32">
        <v>0</v>
      </c>
      <c r="BA136" s="32">
        <v>0</v>
      </c>
      <c r="BB136" s="32">
        <v>0</v>
      </c>
      <c r="BC136" s="51">
        <v>0</v>
      </c>
      <c r="BD136" s="51">
        <v>0</v>
      </c>
      <c r="BE136" s="51">
        <v>0</v>
      </c>
      <c r="BF136" s="51">
        <v>0</v>
      </c>
      <c r="BG136" s="51">
        <v>0</v>
      </c>
      <c r="BH136" s="51">
        <v>0</v>
      </c>
      <c r="BI136" s="51">
        <v>0</v>
      </c>
      <c r="BJ136" s="51">
        <v>0</v>
      </c>
      <c r="BK136" s="51">
        <v>0</v>
      </c>
      <c r="BL136" s="51">
        <v>0</v>
      </c>
      <c r="BM136" s="51">
        <v>0</v>
      </c>
      <c r="BN136" s="51">
        <v>0</v>
      </c>
      <c r="BO136" s="51">
        <v>0</v>
      </c>
      <c r="BP136" s="51">
        <v>0</v>
      </c>
      <c r="BQ136" s="51">
        <v>0</v>
      </c>
      <c r="BR136" s="51">
        <v>0</v>
      </c>
      <c r="BS136" s="51">
        <v>0</v>
      </c>
      <c r="BT136" s="51">
        <v>0</v>
      </c>
      <c r="BU136" s="51">
        <v>0</v>
      </c>
      <c r="BV136" s="51">
        <v>0</v>
      </c>
      <c r="BW136" s="51">
        <v>0</v>
      </c>
      <c r="BX136" s="51">
        <v>0</v>
      </c>
      <c r="BY136" s="51">
        <v>0</v>
      </c>
      <c r="BZ136" s="51">
        <v>0</v>
      </c>
      <c r="CA136" s="51">
        <v>0</v>
      </c>
      <c r="CB136" s="51">
        <v>0</v>
      </c>
      <c r="CD136" s="46"/>
      <c r="CE136" s="47"/>
    </row>
    <row r="137" spans="1:83" x14ac:dyDescent="0.2">
      <c r="A137" s="10" t="s">
        <v>226</v>
      </c>
      <c r="B137" s="11" t="s">
        <v>311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32">
        <v>0</v>
      </c>
      <c r="P137" s="32">
        <v>0</v>
      </c>
      <c r="Q137" s="32">
        <v>0</v>
      </c>
      <c r="R137" s="32">
        <v>0</v>
      </c>
      <c r="S137" s="32">
        <v>0</v>
      </c>
      <c r="T137" s="32">
        <v>0</v>
      </c>
      <c r="U137" s="32">
        <v>0</v>
      </c>
      <c r="V137" s="32">
        <v>0</v>
      </c>
      <c r="W137" s="32">
        <v>0</v>
      </c>
      <c r="X137" s="32">
        <v>0</v>
      </c>
      <c r="Y137" s="32">
        <v>0</v>
      </c>
      <c r="Z137" s="32">
        <v>0</v>
      </c>
      <c r="AA137" s="32">
        <v>0</v>
      </c>
      <c r="AB137" s="32">
        <v>0</v>
      </c>
      <c r="AC137" s="32">
        <v>0</v>
      </c>
      <c r="AD137" s="32">
        <v>0</v>
      </c>
      <c r="AE137" s="32">
        <v>0</v>
      </c>
      <c r="AF137" s="32">
        <v>0</v>
      </c>
      <c r="AG137" s="32">
        <v>0</v>
      </c>
      <c r="AH137" s="32">
        <v>0</v>
      </c>
      <c r="AI137" s="32">
        <v>0</v>
      </c>
      <c r="AJ137" s="32">
        <v>0</v>
      </c>
      <c r="AK137" s="32">
        <v>0</v>
      </c>
      <c r="AL137" s="32">
        <v>0</v>
      </c>
      <c r="AM137" s="32">
        <v>0</v>
      </c>
      <c r="AN137" s="32">
        <v>0</v>
      </c>
      <c r="AO137" s="32">
        <v>0</v>
      </c>
      <c r="AP137" s="32">
        <v>0</v>
      </c>
      <c r="AQ137" s="32">
        <v>0</v>
      </c>
      <c r="AR137" s="32">
        <v>0</v>
      </c>
      <c r="AS137" s="32">
        <v>0</v>
      </c>
      <c r="AT137" s="32">
        <v>0</v>
      </c>
      <c r="AU137" s="32">
        <v>0</v>
      </c>
      <c r="AV137" s="32">
        <v>0</v>
      </c>
      <c r="AW137" s="32">
        <v>0</v>
      </c>
      <c r="AX137" s="32">
        <v>0</v>
      </c>
      <c r="AY137" s="32">
        <v>0</v>
      </c>
      <c r="AZ137" s="32">
        <v>0</v>
      </c>
      <c r="BA137" s="32">
        <v>0</v>
      </c>
      <c r="BB137" s="32">
        <v>0</v>
      </c>
      <c r="BC137" s="51">
        <v>0</v>
      </c>
      <c r="BD137" s="51">
        <v>0</v>
      </c>
      <c r="BE137" s="51">
        <v>0</v>
      </c>
      <c r="BF137" s="51">
        <v>0</v>
      </c>
      <c r="BG137" s="51">
        <v>0</v>
      </c>
      <c r="BH137" s="51">
        <v>0</v>
      </c>
      <c r="BI137" s="51">
        <v>0</v>
      </c>
      <c r="BJ137" s="51">
        <v>0</v>
      </c>
      <c r="BK137" s="51">
        <v>0</v>
      </c>
      <c r="BL137" s="51">
        <v>0</v>
      </c>
      <c r="BM137" s="51">
        <v>0</v>
      </c>
      <c r="BN137" s="51">
        <v>0</v>
      </c>
      <c r="BO137" s="51">
        <v>0</v>
      </c>
      <c r="BP137" s="51">
        <v>0</v>
      </c>
      <c r="BQ137" s="51">
        <v>0</v>
      </c>
      <c r="BR137" s="51">
        <v>0</v>
      </c>
      <c r="BS137" s="51">
        <v>0</v>
      </c>
      <c r="BT137" s="51">
        <v>0</v>
      </c>
      <c r="BU137" s="51">
        <v>0</v>
      </c>
      <c r="BV137" s="51">
        <v>0</v>
      </c>
      <c r="BW137" s="51">
        <v>0</v>
      </c>
      <c r="BX137" s="51">
        <v>0</v>
      </c>
      <c r="BY137" s="51">
        <v>0</v>
      </c>
      <c r="BZ137" s="51">
        <v>0</v>
      </c>
      <c r="CA137" s="51">
        <v>0</v>
      </c>
      <c r="CB137" s="51">
        <v>0</v>
      </c>
      <c r="CD137" s="46"/>
      <c r="CE137" s="47"/>
    </row>
    <row r="138" spans="1:83" s="6" customFormat="1" x14ac:dyDescent="0.2">
      <c r="A138" s="18" t="s">
        <v>227</v>
      </c>
      <c r="B138" s="19" t="s">
        <v>228</v>
      </c>
      <c r="C138" s="34">
        <f>C12-C92+C99</f>
        <v>33865.559230847379</v>
      </c>
      <c r="D138" s="34">
        <f t="shared" ref="D138:BO138" si="2">D12-D92+D99</f>
        <v>82290.520463442444</v>
      </c>
      <c r="E138" s="34">
        <f t="shared" si="2"/>
        <v>-22780.128236254011</v>
      </c>
      <c r="F138" s="34">
        <f t="shared" si="2"/>
        <v>39496.238496978956</v>
      </c>
      <c r="G138" s="34">
        <f t="shared" si="2"/>
        <v>-60363.248456113266</v>
      </c>
      <c r="H138" s="34">
        <f t="shared" si="2"/>
        <v>51641.999191338575</v>
      </c>
      <c r="I138" s="34">
        <f t="shared" si="2"/>
        <v>-65755.317086406096</v>
      </c>
      <c r="J138" s="34">
        <f t="shared" si="2"/>
        <v>-106209.71167067841</v>
      </c>
      <c r="K138" s="34">
        <f t="shared" si="2"/>
        <v>-75843.252720648117</v>
      </c>
      <c r="L138" s="34">
        <f t="shared" si="2"/>
        <v>-18623.697299479209</v>
      </c>
      <c r="M138" s="34">
        <f t="shared" si="2"/>
        <v>-79140.909748588689</v>
      </c>
      <c r="N138" s="34">
        <f t="shared" si="2"/>
        <v>-141579.15117472952</v>
      </c>
      <c r="O138" s="34">
        <f t="shared" si="2"/>
        <v>-363001.09779266873</v>
      </c>
      <c r="P138" s="34">
        <f t="shared" si="2"/>
        <v>-113563.51057617669</v>
      </c>
      <c r="Q138" s="34">
        <f t="shared" si="2"/>
        <v>7309.9980137285556</v>
      </c>
      <c r="R138" s="34">
        <f t="shared" si="2"/>
        <v>7895.1788954019567</v>
      </c>
      <c r="S138" s="34">
        <f t="shared" si="2"/>
        <v>-119081.0018060727</v>
      </c>
      <c r="T138" s="34">
        <f t="shared" si="2"/>
        <v>-148241.80634629147</v>
      </c>
      <c r="U138" s="34">
        <f t="shared" si="2"/>
        <v>-183504.67220017631</v>
      </c>
      <c r="V138" s="34">
        <f t="shared" si="2"/>
        <v>-196745.9601650626</v>
      </c>
      <c r="W138" s="34">
        <f t="shared" si="2"/>
        <v>-154054.20820020654</v>
      </c>
      <c r="X138" s="34">
        <f t="shared" si="2"/>
        <v>-163235.12379064775</v>
      </c>
      <c r="Y138" s="34">
        <f t="shared" si="2"/>
        <v>25356.329882488822</v>
      </c>
      <c r="Z138" s="34">
        <f t="shared" si="2"/>
        <v>-11310.075833901581</v>
      </c>
      <c r="AA138" s="34">
        <f t="shared" si="2"/>
        <v>-246448.62119814148</v>
      </c>
      <c r="AB138" s="34">
        <f t="shared" si="2"/>
        <v>-1295623.4706232196</v>
      </c>
      <c r="AC138" s="34">
        <f t="shared" si="2"/>
        <v>-86208.026035760573</v>
      </c>
      <c r="AD138" s="34">
        <f t="shared" si="2"/>
        <v>-58937.230023178839</v>
      </c>
      <c r="AE138" s="34">
        <f t="shared" si="2"/>
        <v>173860.29427141821</v>
      </c>
      <c r="AF138" s="34">
        <f t="shared" si="2"/>
        <v>107492.59096084363</v>
      </c>
      <c r="AG138" s="34">
        <f t="shared" si="2"/>
        <v>36312.050766883018</v>
      </c>
      <c r="AH138" s="34">
        <f t="shared" si="2"/>
        <v>37969.18705300564</v>
      </c>
      <c r="AI138" s="34">
        <f t="shared" si="2"/>
        <v>-106384.99691017097</v>
      </c>
      <c r="AJ138" s="34">
        <f t="shared" si="2"/>
        <v>-178654.1639056319</v>
      </c>
      <c r="AK138" s="34">
        <f t="shared" si="2"/>
        <v>-78344.824527566932</v>
      </c>
      <c r="AL138" s="34">
        <f t="shared" si="2"/>
        <v>66814.580355018246</v>
      </c>
      <c r="AM138" s="34">
        <f t="shared" si="2"/>
        <v>40547.393429388081</v>
      </c>
      <c r="AN138" s="34">
        <f t="shared" si="2"/>
        <v>-295251.30025730608</v>
      </c>
      <c r="AO138" s="34">
        <f t="shared" si="2"/>
        <v>-340784.4448230837</v>
      </c>
      <c r="AP138" s="34">
        <f t="shared" si="2"/>
        <v>82457.522277176729</v>
      </c>
      <c r="AQ138" s="34">
        <f t="shared" si="2"/>
        <v>-85030.828508855629</v>
      </c>
      <c r="AR138" s="34">
        <f t="shared" si="2"/>
        <v>380872.40919440915</v>
      </c>
      <c r="AS138" s="34">
        <f t="shared" si="2"/>
        <v>162595.00379948068</v>
      </c>
      <c r="AT138" s="34">
        <f t="shared" si="2"/>
        <v>125164.20363671992</v>
      </c>
      <c r="AU138" s="34">
        <f t="shared" si="2"/>
        <v>201524.26111000474</v>
      </c>
      <c r="AV138" s="34">
        <f t="shared" si="2"/>
        <v>32242.547363970734</v>
      </c>
      <c r="AW138" s="34">
        <f t="shared" si="2"/>
        <v>-116869.49163684639</v>
      </c>
      <c r="AX138" s="34">
        <f t="shared" si="2"/>
        <v>73255.120155323937</v>
      </c>
      <c r="AY138" s="34">
        <f t="shared" si="2"/>
        <v>65040.765337855453</v>
      </c>
      <c r="AZ138" s="34">
        <f t="shared" si="2"/>
        <v>116103.01041952291</v>
      </c>
      <c r="BA138" s="34">
        <f t="shared" si="2"/>
        <v>-144807.98145064269</v>
      </c>
      <c r="BB138" s="34">
        <f t="shared" si="2"/>
        <v>892546.54172385391</v>
      </c>
      <c r="BC138" s="34">
        <f t="shared" si="2"/>
        <v>114256.5609242803</v>
      </c>
      <c r="BD138" s="34">
        <f t="shared" si="2"/>
        <v>48691.681635125999</v>
      </c>
      <c r="BE138" s="34">
        <f t="shared" si="2"/>
        <v>368594.10827328899</v>
      </c>
      <c r="BF138" s="34">
        <f t="shared" si="2"/>
        <v>206926.48667678548</v>
      </c>
      <c r="BG138" s="34">
        <f t="shared" si="2"/>
        <v>172964.90872645221</v>
      </c>
      <c r="BH138" s="34">
        <f t="shared" si="2"/>
        <v>191860.3824163652</v>
      </c>
      <c r="BI138" s="34">
        <f t="shared" si="2"/>
        <v>44172.113499903076</v>
      </c>
      <c r="BJ138" s="34">
        <f t="shared" si="2"/>
        <v>-183633.95866031846</v>
      </c>
      <c r="BK138" s="34">
        <f t="shared" si="2"/>
        <v>214694.18715795098</v>
      </c>
      <c r="BL138" s="34">
        <f t="shared" si="2"/>
        <v>92437.145837762553</v>
      </c>
      <c r="BM138" s="34">
        <f t="shared" si="2"/>
        <v>107386.28536446948</v>
      </c>
      <c r="BN138" s="34">
        <f t="shared" si="2"/>
        <v>-225888.02100043299</v>
      </c>
      <c r="BO138" s="34">
        <f t="shared" si="2"/>
        <v>1152461.8808516311</v>
      </c>
      <c r="BP138" s="34">
        <f t="shared" ref="BP138:CA138" si="3">BP12-BP92+BP99</f>
        <v>94130.434692616778</v>
      </c>
      <c r="BQ138" s="34">
        <f t="shared" si="3"/>
        <v>-45042.923428261485</v>
      </c>
      <c r="BR138" s="34">
        <f t="shared" si="3"/>
        <v>281703.93270089687</v>
      </c>
      <c r="BS138" s="34">
        <f t="shared" si="3"/>
        <v>154798.01084866509</v>
      </c>
      <c r="BT138" s="34">
        <f t="shared" si="3"/>
        <v>41273.35406070621</v>
      </c>
      <c r="BU138" s="34">
        <f t="shared" si="3"/>
        <v>256032.86906582987</v>
      </c>
      <c r="BV138" s="34">
        <f>BV12-BV92+BV99</f>
        <v>26944.4239218355</v>
      </c>
      <c r="BW138" s="34">
        <f t="shared" si="3"/>
        <v>-106908.1396407643</v>
      </c>
      <c r="BX138" s="34">
        <f t="shared" si="3"/>
        <v>48140.942729963033</v>
      </c>
      <c r="BY138" s="34">
        <f t="shared" si="3"/>
        <v>95724.574080234757</v>
      </c>
      <c r="BZ138" s="34">
        <f t="shared" si="3"/>
        <v>-47204.965234814692</v>
      </c>
      <c r="CA138" s="34">
        <f t="shared" si="3"/>
        <v>-199553.45921212874</v>
      </c>
      <c r="CB138" s="34">
        <f t="shared" ref="CB138:CB139" si="4">+SUM(BP138:CA138)</f>
        <v>600039.05458477873</v>
      </c>
      <c r="CD138" s="46"/>
      <c r="CE138" s="47"/>
    </row>
    <row r="139" spans="1:83" s="6" customFormat="1" x14ac:dyDescent="0.2">
      <c r="A139" s="18" t="s">
        <v>229</v>
      </c>
      <c r="B139" s="19" t="s">
        <v>230</v>
      </c>
      <c r="C139" s="34">
        <f>C12-C92</f>
        <v>30024.590498217382</v>
      </c>
      <c r="D139" s="34">
        <f t="shared" ref="D139:BO139" si="5">D12-D92</f>
        <v>78767.064706472447</v>
      </c>
      <c r="E139" s="34">
        <f t="shared" si="5"/>
        <v>-26652.375071284012</v>
      </c>
      <c r="F139" s="34">
        <f t="shared" si="5"/>
        <v>35755.593078988953</v>
      </c>
      <c r="G139" s="34">
        <f t="shared" si="5"/>
        <v>-64260.532284643268</v>
      </c>
      <c r="H139" s="34">
        <f t="shared" si="5"/>
        <v>47886.448064078577</v>
      </c>
      <c r="I139" s="34">
        <f t="shared" si="5"/>
        <v>-69667.384077266091</v>
      </c>
      <c r="J139" s="34">
        <f t="shared" si="5"/>
        <v>-110088.29839181842</v>
      </c>
      <c r="K139" s="34">
        <f t="shared" si="5"/>
        <v>-90758.669775518123</v>
      </c>
      <c r="L139" s="34">
        <f t="shared" si="5"/>
        <v>-23270.58180057921</v>
      </c>
      <c r="M139" s="34">
        <f t="shared" si="5"/>
        <v>-83096.175601198687</v>
      </c>
      <c r="N139" s="34">
        <f t="shared" si="5"/>
        <v>-149840.72642061953</v>
      </c>
      <c r="O139" s="34">
        <f t="shared" si="5"/>
        <v>-425201.04585754871</v>
      </c>
      <c r="P139" s="34">
        <f t="shared" si="5"/>
        <v>-119195.02757180668</v>
      </c>
      <c r="Q139" s="34">
        <f t="shared" si="5"/>
        <v>1014.2246298985556</v>
      </c>
      <c r="R139" s="34">
        <f t="shared" si="5"/>
        <v>560.11079847195651</v>
      </c>
      <c r="S139" s="34">
        <f t="shared" si="5"/>
        <v>-127294.51637353271</v>
      </c>
      <c r="T139" s="34">
        <f t="shared" si="5"/>
        <v>-157579.48481181148</v>
      </c>
      <c r="U139" s="34">
        <f t="shared" si="5"/>
        <v>-192068.60451969632</v>
      </c>
      <c r="V139" s="34">
        <f t="shared" si="5"/>
        <v>-203204.6952344426</v>
      </c>
      <c r="W139" s="34">
        <f t="shared" si="5"/>
        <v>-159776.86771526653</v>
      </c>
      <c r="X139" s="34">
        <f t="shared" si="5"/>
        <v>-170352.01440145774</v>
      </c>
      <c r="Y139" s="34">
        <f t="shared" si="5"/>
        <v>18884.196943618823</v>
      </c>
      <c r="Z139" s="34">
        <f t="shared" si="5"/>
        <v>-18330.706625761581</v>
      </c>
      <c r="AA139" s="34">
        <f t="shared" si="5"/>
        <v>-253021.88253301149</v>
      </c>
      <c r="AB139" s="34">
        <f t="shared" si="5"/>
        <v>-1380365.2647129595</v>
      </c>
      <c r="AC139" s="34">
        <f t="shared" si="5"/>
        <v>-93044.361815730575</v>
      </c>
      <c r="AD139" s="34">
        <f t="shared" si="5"/>
        <v>-64505.173304948839</v>
      </c>
      <c r="AE139" s="34">
        <f t="shared" si="5"/>
        <v>168207.2188853682</v>
      </c>
      <c r="AF139" s="34">
        <f t="shared" si="5"/>
        <v>100901.03821060364</v>
      </c>
      <c r="AG139" s="34">
        <f t="shared" si="5"/>
        <v>26110.815695793019</v>
      </c>
      <c r="AH139" s="34">
        <f t="shared" si="5"/>
        <v>28478.965855185641</v>
      </c>
      <c r="AI139" s="34">
        <f t="shared" si="5"/>
        <v>-112721.37435485097</v>
      </c>
      <c r="AJ139" s="34">
        <f t="shared" si="5"/>
        <v>-185432.95146121189</v>
      </c>
      <c r="AK139" s="34">
        <f t="shared" si="5"/>
        <v>-85355.592073526932</v>
      </c>
      <c r="AL139" s="34">
        <f t="shared" si="5"/>
        <v>58621.170154448249</v>
      </c>
      <c r="AM139" s="34">
        <f t="shared" si="5"/>
        <v>33954.735326628084</v>
      </c>
      <c r="AN139" s="34">
        <f t="shared" si="5"/>
        <v>-305038.8254125861</v>
      </c>
      <c r="AO139" s="34">
        <f t="shared" si="5"/>
        <v>-429824.33429485373</v>
      </c>
      <c r="AP139" s="34">
        <f t="shared" si="5"/>
        <v>74525.376758876722</v>
      </c>
      <c r="AQ139" s="34">
        <f t="shared" si="5"/>
        <v>-94202.941090155626</v>
      </c>
      <c r="AR139" s="34">
        <f t="shared" si="5"/>
        <v>371034.38556524913</v>
      </c>
      <c r="AS139" s="34">
        <f t="shared" si="5"/>
        <v>154110.56631284067</v>
      </c>
      <c r="AT139" s="34">
        <f t="shared" si="5"/>
        <v>116338.95917286992</v>
      </c>
      <c r="AU139" s="34">
        <f t="shared" si="5"/>
        <v>194651.12620639475</v>
      </c>
      <c r="AV139" s="34">
        <f t="shared" si="5"/>
        <v>23718.162520220736</v>
      </c>
      <c r="AW139" s="34">
        <f t="shared" si="5"/>
        <v>-129532.6642327864</v>
      </c>
      <c r="AX139" s="34">
        <f t="shared" si="5"/>
        <v>37341.007640203927</v>
      </c>
      <c r="AY139" s="34">
        <f t="shared" si="5"/>
        <v>54230.741827345453</v>
      </c>
      <c r="AZ139" s="34">
        <f t="shared" si="5"/>
        <v>106118.7505858629</v>
      </c>
      <c r="BA139" s="34">
        <f t="shared" si="5"/>
        <v>-164801.32872341271</v>
      </c>
      <c r="BB139" s="34">
        <f t="shared" si="5"/>
        <v>743532.14256924391</v>
      </c>
      <c r="BC139" s="34">
        <f t="shared" si="5"/>
        <v>103183.50457017031</v>
      </c>
      <c r="BD139" s="34">
        <f t="shared" si="5"/>
        <v>38872.889247965999</v>
      </c>
      <c r="BE139" s="34">
        <f t="shared" si="5"/>
        <v>358677.56498966902</v>
      </c>
      <c r="BF139" s="34">
        <f t="shared" si="5"/>
        <v>197436.56005839549</v>
      </c>
      <c r="BG139" s="34">
        <f t="shared" si="5"/>
        <v>163152.0407765822</v>
      </c>
      <c r="BH139" s="34">
        <f t="shared" si="5"/>
        <v>182932.75204589521</v>
      </c>
      <c r="BI139" s="34">
        <f t="shared" si="5"/>
        <v>35804.693083523074</v>
      </c>
      <c r="BJ139" s="34">
        <f t="shared" si="5"/>
        <v>-192672.41988051846</v>
      </c>
      <c r="BK139" s="34">
        <f t="shared" si="5"/>
        <v>204329.01985677099</v>
      </c>
      <c r="BL139" s="34">
        <f t="shared" si="5"/>
        <v>84499.35458334256</v>
      </c>
      <c r="BM139" s="34">
        <f t="shared" si="5"/>
        <v>96941.885189909488</v>
      </c>
      <c r="BN139" s="34">
        <f t="shared" si="5"/>
        <v>-238250.51445779298</v>
      </c>
      <c r="BO139" s="34">
        <f t="shared" si="5"/>
        <v>1034907.3300639112</v>
      </c>
      <c r="BP139" s="34">
        <f t="shared" ref="BP139:CA139" si="6">BP12-BP92</f>
        <v>84511.114695826778</v>
      </c>
      <c r="BQ139" s="34">
        <f t="shared" si="6"/>
        <v>-54751.255487981485</v>
      </c>
      <c r="BR139" s="34">
        <f t="shared" si="6"/>
        <v>272228.18187490688</v>
      </c>
      <c r="BS139" s="34">
        <f t="shared" si="6"/>
        <v>145115.9544286551</v>
      </c>
      <c r="BT139" s="34">
        <f t="shared" si="6"/>
        <v>31773.614544926211</v>
      </c>
      <c r="BU139" s="34">
        <f t="shared" si="6"/>
        <v>247658.60047272989</v>
      </c>
      <c r="BV139" s="34">
        <f t="shared" si="6"/>
        <v>18369.352848815499</v>
      </c>
      <c r="BW139" s="34">
        <f t="shared" si="6"/>
        <v>-116468.5451078543</v>
      </c>
      <c r="BX139" s="34">
        <f t="shared" si="6"/>
        <v>38880.520031983033</v>
      </c>
      <c r="BY139" s="34">
        <f t="shared" si="6"/>
        <v>85299.683504424756</v>
      </c>
      <c r="BZ139" s="34">
        <f t="shared" si="6"/>
        <v>-57876.492133684689</v>
      </c>
      <c r="CA139" s="34">
        <f t="shared" si="6"/>
        <v>-213039.35009699874</v>
      </c>
      <c r="CB139" s="34">
        <f t="shared" si="4"/>
        <v>481701.37957574893</v>
      </c>
      <c r="CD139" s="46"/>
      <c r="CE139" s="47"/>
    </row>
    <row r="140" spans="1:83" ht="11.65" customHeight="1" x14ac:dyDescent="0.2">
      <c r="A140" s="8"/>
      <c r="B140" s="17" t="s">
        <v>231</v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  <c r="BH140" s="32"/>
      <c r="BI140" s="32"/>
      <c r="BJ140" s="32"/>
      <c r="BK140" s="32"/>
      <c r="BL140" s="32"/>
      <c r="BM140" s="32"/>
      <c r="BN140" s="32"/>
      <c r="BO140" s="32"/>
      <c r="BP140" s="32"/>
      <c r="BQ140" s="32"/>
      <c r="BR140" s="32"/>
      <c r="BS140" s="32"/>
      <c r="BT140" s="32"/>
      <c r="BU140" s="32"/>
      <c r="BV140" s="32"/>
      <c r="BW140" s="32"/>
      <c r="BX140" s="32"/>
      <c r="BY140" s="32"/>
      <c r="BZ140" s="32"/>
      <c r="CA140" s="32"/>
      <c r="CB140" s="32">
        <f>+SUM(BP140:CA140)</f>
        <v>0</v>
      </c>
      <c r="CD140" s="46"/>
      <c r="CE140" s="47"/>
    </row>
    <row r="141" spans="1:83" s="6" customFormat="1" ht="24.75" customHeight="1" x14ac:dyDescent="0.2">
      <c r="A141" s="4" t="s">
        <v>232</v>
      </c>
      <c r="B141" s="5" t="s">
        <v>233</v>
      </c>
      <c r="C141" s="43">
        <v>87017.418080074727</v>
      </c>
      <c r="D141" s="43">
        <v>28976.11716716125</v>
      </c>
      <c r="E141" s="43">
        <v>35275.161074456337</v>
      </c>
      <c r="F141" s="43">
        <v>36741.506922013359</v>
      </c>
      <c r="G141" s="43">
        <v>49892.687438551286</v>
      </c>
      <c r="H141" s="43">
        <v>43646.383434321091</v>
      </c>
      <c r="I141" s="43">
        <v>33574.495444046188</v>
      </c>
      <c r="J141" s="43">
        <v>61104.672065076396</v>
      </c>
      <c r="K141" s="43">
        <v>41403.146061164683</v>
      </c>
      <c r="L141" s="43">
        <v>93122.809245852928</v>
      </c>
      <c r="M141" s="43">
        <v>89134.669424328837</v>
      </c>
      <c r="N141" s="43">
        <v>186738.25930416002</v>
      </c>
      <c r="O141" s="43">
        <v>786627.32566120708</v>
      </c>
      <c r="P141" s="43">
        <v>22136.827300948873</v>
      </c>
      <c r="Q141" s="43">
        <v>44512.796254686029</v>
      </c>
      <c r="R141" s="43">
        <v>45531.767632755211</v>
      </c>
      <c r="S141" s="43">
        <v>50281.074443370009</v>
      </c>
      <c r="T141" s="43">
        <v>41362.111851180038</v>
      </c>
      <c r="U141" s="43">
        <v>68578.183292089961</v>
      </c>
      <c r="V141" s="43">
        <v>40790.157284553366</v>
      </c>
      <c r="W141" s="43">
        <v>45980.743417683327</v>
      </c>
      <c r="X141" s="43">
        <v>65845.539836803364</v>
      </c>
      <c r="Y141" s="43">
        <v>47273.044748320033</v>
      </c>
      <c r="Z141" s="43">
        <v>71732.851049430043</v>
      </c>
      <c r="AA141" s="43">
        <v>189619.32620428002</v>
      </c>
      <c r="AB141" s="43">
        <v>733644.42331610038</v>
      </c>
      <c r="AC141" s="43">
        <v>26377.24235122883</v>
      </c>
      <c r="AD141" s="43">
        <v>46250.929809728827</v>
      </c>
      <c r="AE141" s="43">
        <v>65102.935904788836</v>
      </c>
      <c r="AF141" s="43">
        <v>41869.895191845499</v>
      </c>
      <c r="AG141" s="43">
        <v>48361.762164275497</v>
      </c>
      <c r="AH141" s="43">
        <v>29463.338042845498</v>
      </c>
      <c r="AI141" s="43">
        <v>51276.395754477169</v>
      </c>
      <c r="AJ141" s="43">
        <v>43132.72150887717</v>
      </c>
      <c r="AK141" s="43">
        <v>12729.412329347168</v>
      </c>
      <c r="AL141" s="43">
        <v>80515.88762870917</v>
      </c>
      <c r="AM141" s="43">
        <v>60437.352226114155</v>
      </c>
      <c r="AN141" s="43">
        <v>176246.85444497419</v>
      </c>
      <c r="AO141" s="43">
        <v>681764.72735721001</v>
      </c>
      <c r="AP141" s="43">
        <v>10407.954081365115</v>
      </c>
      <c r="AQ141" s="43">
        <v>62995.090701641617</v>
      </c>
      <c r="AR141" s="43">
        <v>34110.001965814787</v>
      </c>
      <c r="AS141" s="43">
        <v>36980.409922173902</v>
      </c>
      <c r="AT141" s="43">
        <v>28686.911606270325</v>
      </c>
      <c r="AU141" s="43">
        <v>64449.543157282475</v>
      </c>
      <c r="AV141" s="43">
        <v>59226.028586178305</v>
      </c>
      <c r="AW141" s="43">
        <v>28944.479485389966</v>
      </c>
      <c r="AX141" s="43">
        <v>18962.392787285586</v>
      </c>
      <c r="AY141" s="43">
        <v>44781.443808063268</v>
      </c>
      <c r="AZ141" s="43">
        <v>57415.584540673095</v>
      </c>
      <c r="BA141" s="43">
        <v>261301.97537542842</v>
      </c>
      <c r="BB141" s="43">
        <v>708261.8160186999</v>
      </c>
      <c r="BC141" s="43">
        <v>8415.8975621550017</v>
      </c>
      <c r="BD141" s="43">
        <v>38583.294446875014</v>
      </c>
      <c r="BE141" s="43">
        <v>38445.237291145007</v>
      </c>
      <c r="BF141" s="43">
        <v>12177.085446548328</v>
      </c>
      <c r="BG141" s="43">
        <v>48152.535019848336</v>
      </c>
      <c r="BH141" s="43">
        <v>49573.285831798334</v>
      </c>
      <c r="BI141" s="43">
        <v>34126.658099068329</v>
      </c>
      <c r="BJ141" s="43">
        <v>43944.549155268323</v>
      </c>
      <c r="BK141" s="43">
        <v>29694.772823748339</v>
      </c>
      <c r="BL141" s="43">
        <v>52537.373800704998</v>
      </c>
      <c r="BM141" s="43">
        <v>89725.160076564993</v>
      </c>
      <c r="BN141" s="43">
        <v>238446.33287180497</v>
      </c>
      <c r="BO141" s="43">
        <v>683822.18242552993</v>
      </c>
      <c r="BP141" s="43">
        <v>16817.213585329169</v>
      </c>
      <c r="BQ141" s="43">
        <v>37700.350235109174</v>
      </c>
      <c r="BR141" s="43">
        <v>26063.806714359172</v>
      </c>
      <c r="BS141" s="43">
        <v>91926.416412885825</v>
      </c>
      <c r="BT141" s="43">
        <v>55882.779045685842</v>
      </c>
      <c r="BU141" s="43">
        <v>55462.283774455864</v>
      </c>
      <c r="BV141" s="43">
        <v>82688.396337677506</v>
      </c>
      <c r="BW141" s="43">
        <v>6384.405725157485</v>
      </c>
      <c r="BX141" s="43">
        <v>40019.877819977497</v>
      </c>
      <c r="BY141" s="43">
        <v>49207.194497400829</v>
      </c>
      <c r="BZ141" s="43">
        <v>49169.12840272086</v>
      </c>
      <c r="CA141" s="43">
        <v>219647.33842842083</v>
      </c>
      <c r="CB141" s="43">
        <v>730969.19097918004</v>
      </c>
      <c r="CD141" s="46"/>
      <c r="CE141" s="47"/>
    </row>
    <row r="142" spans="1:83" s="42" customFormat="1" x14ac:dyDescent="0.2">
      <c r="A142" s="39" t="s">
        <v>234</v>
      </c>
      <c r="B142" s="40" t="s">
        <v>308</v>
      </c>
      <c r="C142" s="41">
        <v>84443.069664874725</v>
      </c>
      <c r="D142" s="41">
        <v>28120.781594647702</v>
      </c>
      <c r="E142" s="41">
        <v>34946.307806149882</v>
      </c>
      <c r="F142" s="41">
        <v>39250.174589053393</v>
      </c>
      <c r="G142" s="41">
        <v>50544.903471205005</v>
      </c>
      <c r="H142" s="41">
        <v>39571.015949587338</v>
      </c>
      <c r="I142" s="41">
        <v>44608.772434286315</v>
      </c>
      <c r="J142" s="41">
        <v>52637.19092469303</v>
      </c>
      <c r="K142" s="41">
        <v>36635.922414577923</v>
      </c>
      <c r="L142" s="41">
        <v>94739.606454532041</v>
      </c>
      <c r="M142" s="41">
        <v>87931.13884904272</v>
      </c>
      <c r="N142" s="41">
        <v>186078.54397030702</v>
      </c>
      <c r="O142" s="41">
        <v>779507.42812295712</v>
      </c>
      <c r="P142" s="41">
        <v>22386.808486908874</v>
      </c>
      <c r="Q142" s="41">
        <v>39128.697774666027</v>
      </c>
      <c r="R142" s="41">
        <v>42837.640108215208</v>
      </c>
      <c r="S142" s="41">
        <v>46143.275740490011</v>
      </c>
      <c r="T142" s="41">
        <v>41934.698435940038</v>
      </c>
      <c r="U142" s="41">
        <v>65318.499193989963</v>
      </c>
      <c r="V142" s="41">
        <v>40605.873514473366</v>
      </c>
      <c r="W142" s="41">
        <v>46695.677408883326</v>
      </c>
      <c r="X142" s="41">
        <v>62090.506506143363</v>
      </c>
      <c r="Y142" s="41">
        <v>41473.645747670031</v>
      </c>
      <c r="Z142" s="41">
        <v>68170.753611370048</v>
      </c>
      <c r="AA142" s="41">
        <v>200724.55612318002</v>
      </c>
      <c r="AB142" s="41">
        <v>717510.63265193033</v>
      </c>
      <c r="AC142" s="41">
        <v>10683.83470615883</v>
      </c>
      <c r="AD142" s="41">
        <v>46910.465489828828</v>
      </c>
      <c r="AE142" s="41">
        <v>62768.405334558833</v>
      </c>
      <c r="AF142" s="41">
        <v>39033.002033155499</v>
      </c>
      <c r="AG142" s="41">
        <v>45596.963572515495</v>
      </c>
      <c r="AH142" s="41">
        <v>24527.294840745501</v>
      </c>
      <c r="AI142" s="41">
        <v>42360.336044027172</v>
      </c>
      <c r="AJ142" s="41">
        <v>36218.647587477171</v>
      </c>
      <c r="AK142" s="41">
        <v>35866.397665017168</v>
      </c>
      <c r="AL142" s="41">
        <v>53972.798289559163</v>
      </c>
      <c r="AM142" s="41">
        <v>51466.076371724157</v>
      </c>
      <c r="AN142" s="41">
        <v>168948.04136399418</v>
      </c>
      <c r="AO142" s="41">
        <v>618352.26329876005</v>
      </c>
      <c r="AP142" s="41">
        <v>9851.8302614751137</v>
      </c>
      <c r="AQ142" s="41">
        <v>51536.76175986162</v>
      </c>
      <c r="AR142" s="41">
        <v>25344.480478774789</v>
      </c>
      <c r="AS142" s="41">
        <v>36857.726185993903</v>
      </c>
      <c r="AT142" s="41">
        <v>24006.098889700326</v>
      </c>
      <c r="AU142" s="41">
        <v>31966.739629882475</v>
      </c>
      <c r="AV142" s="41">
        <v>37433.94555956831</v>
      </c>
      <c r="AW142" s="41">
        <v>39095.114643999965</v>
      </c>
      <c r="AX142" s="41">
        <v>60905.36963544559</v>
      </c>
      <c r="AY142" s="41">
        <v>43257.389022979936</v>
      </c>
      <c r="AZ142" s="41">
        <v>62287.439494949758</v>
      </c>
      <c r="BA142" s="41">
        <v>238902.24394078509</v>
      </c>
      <c r="BB142" s="41">
        <v>661445.13950454991</v>
      </c>
      <c r="BC142" s="41">
        <v>10154.917781595001</v>
      </c>
      <c r="BD142" s="41">
        <v>40979.835456655012</v>
      </c>
      <c r="BE142" s="41">
        <v>31775.384928155006</v>
      </c>
      <c r="BF142" s="41">
        <v>20429.62742889833</v>
      </c>
      <c r="BG142" s="41">
        <v>41817.526922948331</v>
      </c>
      <c r="BH142" s="41">
        <v>44660.328279178335</v>
      </c>
      <c r="BI142" s="41">
        <v>34662.97512882833</v>
      </c>
      <c r="BJ142" s="41">
        <v>44617.041875378323</v>
      </c>
      <c r="BK142" s="41">
        <v>33266.065072358339</v>
      </c>
      <c r="BL142" s="41">
        <v>67708.337679254997</v>
      </c>
      <c r="BM142" s="41">
        <v>62679.62366133499</v>
      </c>
      <c r="BN142" s="41">
        <v>234498.04760414499</v>
      </c>
      <c r="BO142" s="41">
        <v>667249.71181872988</v>
      </c>
      <c r="BP142" s="41">
        <v>10774.772420359168</v>
      </c>
      <c r="BQ142" s="41">
        <v>41189.968430589171</v>
      </c>
      <c r="BR142" s="41">
        <v>28003.983643559171</v>
      </c>
      <c r="BS142" s="41">
        <v>72359.324075785815</v>
      </c>
      <c r="BT142" s="41">
        <v>58554.313743815845</v>
      </c>
      <c r="BU142" s="41">
        <v>73555.475062325859</v>
      </c>
      <c r="BV142" s="41">
        <v>81924.692975877508</v>
      </c>
      <c r="BW142" s="41">
        <v>6159.9353498474848</v>
      </c>
      <c r="BX142" s="41">
        <v>39448.976530537497</v>
      </c>
      <c r="BY142" s="41">
        <v>54920.331473670827</v>
      </c>
      <c r="BZ142" s="41">
        <v>71204.706063880862</v>
      </c>
      <c r="CA142" s="41">
        <v>202506.90290619084</v>
      </c>
      <c r="CB142" s="41">
        <v>740603.38267644006</v>
      </c>
      <c r="CD142" s="46"/>
      <c r="CE142" s="47"/>
    </row>
    <row r="143" spans="1:83" x14ac:dyDescent="0.2">
      <c r="A143" s="10" t="s">
        <v>235</v>
      </c>
      <c r="B143" s="11" t="s">
        <v>236</v>
      </c>
      <c r="C143" s="32">
        <v>82588.377020374217</v>
      </c>
      <c r="D143" s="32">
        <v>23997.096922054974</v>
      </c>
      <c r="E143" s="32">
        <v>32554.235209788803</v>
      </c>
      <c r="F143" s="32">
        <v>35855.120833377507</v>
      </c>
      <c r="G143" s="32">
        <v>42067.745525047241</v>
      </c>
      <c r="H143" s="32">
        <v>31589.372207353856</v>
      </c>
      <c r="I143" s="32">
        <v>37653.17295861405</v>
      </c>
      <c r="J143" s="32">
        <v>46354.247652515536</v>
      </c>
      <c r="K143" s="32">
        <v>26576.262771305959</v>
      </c>
      <c r="L143" s="32">
        <v>69749.584126895294</v>
      </c>
      <c r="M143" s="32">
        <v>66873.515780820308</v>
      </c>
      <c r="N143" s="32">
        <v>143471.04695558079</v>
      </c>
      <c r="O143" s="32">
        <v>639329.77796372853</v>
      </c>
      <c r="P143" s="32">
        <v>21076.167395198634</v>
      </c>
      <c r="Q143" s="32">
        <v>36514.295027135129</v>
      </c>
      <c r="R143" s="32">
        <v>38910.396141468133</v>
      </c>
      <c r="S143" s="32">
        <v>40538.979243573136</v>
      </c>
      <c r="T143" s="32">
        <v>34611.104375629133</v>
      </c>
      <c r="U143" s="32">
        <v>57804.804120760331</v>
      </c>
      <c r="V143" s="32">
        <v>34242.888166761368</v>
      </c>
      <c r="W143" s="32">
        <v>37468.183713707607</v>
      </c>
      <c r="X143" s="32">
        <v>49770.319817549673</v>
      </c>
      <c r="Y143" s="32">
        <v>25951.673164379765</v>
      </c>
      <c r="Z143" s="32">
        <v>43703.777788256077</v>
      </c>
      <c r="AA143" s="32">
        <v>151334.87380016071</v>
      </c>
      <c r="AB143" s="32">
        <v>571927.46275457973</v>
      </c>
      <c r="AC143" s="32">
        <v>9942.0047717643338</v>
      </c>
      <c r="AD143" s="32">
        <v>41031.391433264333</v>
      </c>
      <c r="AE143" s="32">
        <v>56437.676078494333</v>
      </c>
      <c r="AF143" s="32">
        <v>30520.502206524328</v>
      </c>
      <c r="AG143" s="32">
        <v>41953.865573894334</v>
      </c>
      <c r="AH143" s="32">
        <v>16629.125261524332</v>
      </c>
      <c r="AI143" s="32">
        <v>40183.771754064335</v>
      </c>
      <c r="AJ143" s="32">
        <v>27437.62457608433</v>
      </c>
      <c r="AK143" s="32">
        <v>29700.56290928433</v>
      </c>
      <c r="AL143" s="32">
        <v>41960.661822094335</v>
      </c>
      <c r="AM143" s="32">
        <v>38738.59512376332</v>
      </c>
      <c r="AN143" s="32">
        <v>125758.25966953335</v>
      </c>
      <c r="AO143" s="32">
        <v>500294.04118029005</v>
      </c>
      <c r="AP143" s="32">
        <v>11125.957641937477</v>
      </c>
      <c r="AQ143" s="32">
        <v>43007.209559150651</v>
      </c>
      <c r="AR143" s="32">
        <v>22105.221260620488</v>
      </c>
      <c r="AS143" s="32">
        <v>36027.516762935265</v>
      </c>
      <c r="AT143" s="32">
        <v>20687.347198560186</v>
      </c>
      <c r="AU143" s="32">
        <v>27999.092593262336</v>
      </c>
      <c r="AV143" s="32">
        <v>34319.947671723181</v>
      </c>
      <c r="AW143" s="32">
        <v>37797.593442054829</v>
      </c>
      <c r="AX143" s="32">
        <v>56047.826511920459</v>
      </c>
      <c r="AY143" s="32">
        <v>32592.48113906147</v>
      </c>
      <c r="AZ143" s="32">
        <v>46409.968854301289</v>
      </c>
      <c r="BA143" s="32">
        <v>188230.18098314927</v>
      </c>
      <c r="BB143" s="32">
        <v>556350.34362031997</v>
      </c>
      <c r="BC143" s="32">
        <v>6614.203314245</v>
      </c>
      <c r="BD143" s="32">
        <v>44077.245126205009</v>
      </c>
      <c r="BE143" s="32">
        <v>28083.056864765003</v>
      </c>
      <c r="BF143" s="32">
        <v>19656.148846824999</v>
      </c>
      <c r="BG143" s="32">
        <v>37799.777778504998</v>
      </c>
      <c r="BH143" s="32">
        <v>40688.341105425003</v>
      </c>
      <c r="BI143" s="32">
        <v>31026.478221788333</v>
      </c>
      <c r="BJ143" s="32">
        <v>37784.091982858328</v>
      </c>
      <c r="BK143" s="32">
        <v>25879.559008878336</v>
      </c>
      <c r="BL143" s="32">
        <v>55639.211089888333</v>
      </c>
      <c r="BM143" s="32">
        <v>44198.597751808331</v>
      </c>
      <c r="BN143" s="32">
        <v>185868.48258326831</v>
      </c>
      <c r="BO143" s="32">
        <v>557315.19367445994</v>
      </c>
      <c r="BP143" s="32">
        <v>12385.218517165</v>
      </c>
      <c r="BQ143" s="32">
        <v>40142.731905414999</v>
      </c>
      <c r="BR143" s="32">
        <v>25719.725863125008</v>
      </c>
      <c r="BS143" s="32">
        <v>67608.461861571646</v>
      </c>
      <c r="BT143" s="32">
        <v>53183.244853331678</v>
      </c>
      <c r="BU143" s="32">
        <v>68087.575527381705</v>
      </c>
      <c r="BV143" s="32">
        <v>36538.023616585</v>
      </c>
      <c r="BW143" s="32">
        <v>37163.498171694991</v>
      </c>
      <c r="BX143" s="32">
        <v>28028.580594184998</v>
      </c>
      <c r="BY143" s="32">
        <v>37354.777991531664</v>
      </c>
      <c r="BZ143" s="32">
        <v>42243.190421731691</v>
      </c>
      <c r="CA143" s="32">
        <v>145707.55089579165</v>
      </c>
      <c r="CB143" s="32">
        <v>594162.58021951001</v>
      </c>
      <c r="CD143" s="46"/>
      <c r="CE143" s="47"/>
    </row>
    <row r="144" spans="1:83" x14ac:dyDescent="0.2">
      <c r="A144" s="10" t="s">
        <v>237</v>
      </c>
      <c r="B144" s="11" t="s">
        <v>238</v>
      </c>
      <c r="C144" s="32">
        <v>1013.1143176240574</v>
      </c>
      <c r="D144" s="32">
        <v>3459.9113464197894</v>
      </c>
      <c r="E144" s="32">
        <v>1549.0460307281885</v>
      </c>
      <c r="F144" s="32">
        <v>2300.4882376751989</v>
      </c>
      <c r="G144" s="32">
        <v>5942.2970122978695</v>
      </c>
      <c r="H144" s="32">
        <v>6177.8332064336482</v>
      </c>
      <c r="I144" s="32">
        <v>5496.1012188796112</v>
      </c>
      <c r="J144" s="32">
        <v>4488.5833212817288</v>
      </c>
      <c r="K144" s="32">
        <v>7207.7002405396279</v>
      </c>
      <c r="L144" s="32">
        <v>19060.007841395389</v>
      </c>
      <c r="M144" s="32">
        <v>17784.946879140502</v>
      </c>
      <c r="N144" s="32">
        <v>35723.947784265896</v>
      </c>
      <c r="O144" s="32">
        <v>110203.97743668151</v>
      </c>
      <c r="P144" s="32">
        <v>639.78530520468223</v>
      </c>
      <c r="Q144" s="32">
        <v>1738.9569675096018</v>
      </c>
      <c r="R144" s="32">
        <v>2313.7036542943438</v>
      </c>
      <c r="S144" s="32">
        <v>4336.9638105023487</v>
      </c>
      <c r="T144" s="32">
        <v>6377.7348727444441</v>
      </c>
      <c r="U144" s="32">
        <v>5018.9382712033876</v>
      </c>
      <c r="V144" s="32">
        <v>4931.491108559956</v>
      </c>
      <c r="W144" s="32">
        <v>7029.3596905143895</v>
      </c>
      <c r="X144" s="32">
        <v>10083.435262531957</v>
      </c>
      <c r="Y144" s="32">
        <v>11245.79809287181</v>
      </c>
      <c r="Z144" s="32">
        <v>21200.705229903218</v>
      </c>
      <c r="AA144" s="32">
        <v>41429.44600003575</v>
      </c>
      <c r="AB144" s="32">
        <v>116346.31826587589</v>
      </c>
      <c r="AC144" s="32">
        <v>584.59589914883009</v>
      </c>
      <c r="AD144" s="32">
        <v>5309.0594637788336</v>
      </c>
      <c r="AE144" s="32">
        <v>5405.8694984888334</v>
      </c>
      <c r="AF144" s="32">
        <v>7509.5754238621666</v>
      </c>
      <c r="AG144" s="32">
        <v>1714.3934248721666</v>
      </c>
      <c r="AH144" s="32">
        <v>6311.7427348721676</v>
      </c>
      <c r="AI144" s="32">
        <v>875.89864446050365</v>
      </c>
      <c r="AJ144" s="32">
        <v>7086.3546397205037</v>
      </c>
      <c r="AK144" s="32">
        <v>4000.6427595405034</v>
      </c>
      <c r="AL144" s="32">
        <v>9078.5593963191659</v>
      </c>
      <c r="AM144" s="32">
        <v>8927.8763362291647</v>
      </c>
      <c r="AN144" s="32">
        <v>33854.724076419167</v>
      </c>
      <c r="AO144" s="32">
        <v>90659.29229771001</v>
      </c>
      <c r="AP144" s="32">
        <v>-1641.8246372856975</v>
      </c>
      <c r="AQ144" s="32">
        <v>7876.8368891776336</v>
      </c>
      <c r="AR144" s="32">
        <v>1874.7250453709667</v>
      </c>
      <c r="AS144" s="32">
        <v>50.057743481969908</v>
      </c>
      <c r="AT144" s="32">
        <v>1737.1100439334728</v>
      </c>
      <c r="AU144" s="32">
        <v>1459.9777596534732</v>
      </c>
      <c r="AV144" s="32">
        <v>1101.5267588651334</v>
      </c>
      <c r="AW144" s="32">
        <v>-282.6756918048639</v>
      </c>
      <c r="AX144" s="32">
        <v>2134.7176867251328</v>
      </c>
      <c r="AY144" s="32">
        <v>7339.2512210151326</v>
      </c>
      <c r="AZ144" s="32">
        <v>11539.438401325135</v>
      </c>
      <c r="BA144" s="32">
        <v>41054.503624522491</v>
      </c>
      <c r="BB144" s="32">
        <v>74243.644844089984</v>
      </c>
      <c r="BC144" s="32">
        <v>2718.4105919100002</v>
      </c>
      <c r="BD144" s="32">
        <v>-3464.3860492399967</v>
      </c>
      <c r="BE144" s="32">
        <v>2332.9315089700031</v>
      </c>
      <c r="BF144" s="32">
        <v>-337.05087536999986</v>
      </c>
      <c r="BG144" s="32">
        <v>2114.9604204299999</v>
      </c>
      <c r="BH144" s="32">
        <v>2430.6424473900001</v>
      </c>
      <c r="BI144" s="32">
        <v>1624.1876175816628</v>
      </c>
      <c r="BJ144" s="32">
        <v>4699.3260610116631</v>
      </c>
      <c r="BK144" s="32">
        <v>5469.5370349416662</v>
      </c>
      <c r="BL144" s="32">
        <v>9240.1659194749973</v>
      </c>
      <c r="BM144" s="32">
        <v>13740.394334504996</v>
      </c>
      <c r="BN144" s="32">
        <v>38633.480515864998</v>
      </c>
      <c r="BO144" s="32">
        <v>79202.599527470011</v>
      </c>
      <c r="BP144" s="32">
        <v>-1954.5716929008327</v>
      </c>
      <c r="BQ144" s="32">
        <v>375.77559912917002</v>
      </c>
      <c r="BR144" s="32">
        <v>1181.0470152891664</v>
      </c>
      <c r="BS144" s="32">
        <v>2683.8756672291665</v>
      </c>
      <c r="BT144" s="32">
        <v>3586.7191504791635</v>
      </c>
      <c r="BU144" s="32">
        <v>2989.9530269791635</v>
      </c>
      <c r="BV144" s="32">
        <v>42414.869882172505</v>
      </c>
      <c r="BW144" s="32">
        <v>-33489.780421797506</v>
      </c>
      <c r="BX144" s="32">
        <v>8570.8728246125011</v>
      </c>
      <c r="BY144" s="32">
        <v>14465.136120769166</v>
      </c>
      <c r="BZ144" s="32">
        <v>24571.997304649169</v>
      </c>
      <c r="CA144" s="32">
        <v>44367.341843389164</v>
      </c>
      <c r="CB144" s="32">
        <v>109763.23632</v>
      </c>
      <c r="CD144" s="46"/>
      <c r="CE144" s="47"/>
    </row>
    <row r="145" spans="1:83" x14ac:dyDescent="0.2">
      <c r="A145" s="10" t="s">
        <v>239</v>
      </c>
      <c r="B145" s="11" t="s">
        <v>240</v>
      </c>
      <c r="C145" s="32">
        <v>841.57832687644793</v>
      </c>
      <c r="D145" s="32">
        <v>663.77332617293735</v>
      </c>
      <c r="E145" s="32">
        <v>843.02656563289486</v>
      </c>
      <c r="F145" s="32">
        <v>1094.5655180006879</v>
      </c>
      <c r="G145" s="32">
        <v>2534.8609338598872</v>
      </c>
      <c r="H145" s="32">
        <v>1803.8105357998361</v>
      </c>
      <c r="I145" s="32">
        <v>1459.4982567926538</v>
      </c>
      <c r="J145" s="32">
        <v>1794.359950895765</v>
      </c>
      <c r="K145" s="32">
        <v>2851.9594027323342</v>
      </c>
      <c r="L145" s="32">
        <v>5930.0144862413545</v>
      </c>
      <c r="M145" s="32">
        <v>3272.6761890819052</v>
      </c>
      <c r="N145" s="32">
        <v>6883.5492304603331</v>
      </c>
      <c r="O145" s="32">
        <v>29973.672722547031</v>
      </c>
      <c r="P145" s="32">
        <v>670.85578650555954</v>
      </c>
      <c r="Q145" s="32">
        <v>875.44578002129958</v>
      </c>
      <c r="R145" s="32">
        <v>1613.5403124527268</v>
      </c>
      <c r="S145" s="32">
        <v>1267.3326864145297</v>
      </c>
      <c r="T145" s="32">
        <v>945.85918756645469</v>
      </c>
      <c r="U145" s="32">
        <v>2494.7568020262402</v>
      </c>
      <c r="V145" s="32">
        <v>1431.4942391520449</v>
      </c>
      <c r="W145" s="32">
        <v>2198.1340046613282</v>
      </c>
      <c r="X145" s="32">
        <v>2236.7514260617286</v>
      </c>
      <c r="Y145" s="32">
        <v>4276.1744904184607</v>
      </c>
      <c r="Z145" s="32">
        <v>3266.2705932107451</v>
      </c>
      <c r="AA145" s="32">
        <v>7960.2363229835782</v>
      </c>
      <c r="AB145" s="32">
        <v>29236.851631474699</v>
      </c>
      <c r="AC145" s="32">
        <v>157.23403524566635</v>
      </c>
      <c r="AD145" s="32">
        <v>570.01459278566631</v>
      </c>
      <c r="AE145" s="32">
        <v>924.85975757566632</v>
      </c>
      <c r="AF145" s="32">
        <v>1002.9244027690002</v>
      </c>
      <c r="AG145" s="32">
        <v>1928.7045737489998</v>
      </c>
      <c r="AH145" s="32">
        <v>1586.426844349</v>
      </c>
      <c r="AI145" s="32">
        <v>1300.6656455023337</v>
      </c>
      <c r="AJ145" s="32">
        <v>1694.6683716723337</v>
      </c>
      <c r="AK145" s="32">
        <v>2165.1919961923368</v>
      </c>
      <c r="AL145" s="32">
        <v>2933.5770711456671</v>
      </c>
      <c r="AM145" s="32">
        <v>3799.6049117316697</v>
      </c>
      <c r="AN145" s="32">
        <v>9335.0576180416701</v>
      </c>
      <c r="AO145" s="32">
        <v>27398.929820760011</v>
      </c>
      <c r="AP145" s="32">
        <v>367.69725682333365</v>
      </c>
      <c r="AQ145" s="32">
        <v>652.71531153333331</v>
      </c>
      <c r="AR145" s="32">
        <v>1364.5341727833334</v>
      </c>
      <c r="AS145" s="32">
        <v>780.15167957666677</v>
      </c>
      <c r="AT145" s="32">
        <v>1581.6416472066667</v>
      </c>
      <c r="AU145" s="32">
        <v>2507.669276966667</v>
      </c>
      <c r="AV145" s="32">
        <v>2012.4711289799966</v>
      </c>
      <c r="AW145" s="32">
        <v>1580.1968937500005</v>
      </c>
      <c r="AX145" s="32">
        <v>2722.8254367999998</v>
      </c>
      <c r="AY145" s="32">
        <v>3325.6566629033332</v>
      </c>
      <c r="AZ145" s="32">
        <v>4338.0322393233364</v>
      </c>
      <c r="BA145" s="32">
        <v>9617.5593331133387</v>
      </c>
      <c r="BB145" s="32">
        <v>30851.151040140008</v>
      </c>
      <c r="BC145" s="32">
        <v>822.30387544000007</v>
      </c>
      <c r="BD145" s="32">
        <v>366.97637968999993</v>
      </c>
      <c r="BE145" s="32">
        <v>1359.39655442</v>
      </c>
      <c r="BF145" s="32">
        <v>1110.5294574433328</v>
      </c>
      <c r="BG145" s="32">
        <v>1902.7887240133327</v>
      </c>
      <c r="BH145" s="32">
        <v>1541.3447263633334</v>
      </c>
      <c r="BI145" s="32">
        <v>2012.3092894583335</v>
      </c>
      <c r="BJ145" s="32">
        <v>2133.6238315083333</v>
      </c>
      <c r="BK145" s="32">
        <v>1916.9690285383333</v>
      </c>
      <c r="BL145" s="32">
        <v>2828.9606698916632</v>
      </c>
      <c r="BM145" s="32">
        <v>4740.6315750216636</v>
      </c>
      <c r="BN145" s="32">
        <v>9996.0845050116641</v>
      </c>
      <c r="BO145" s="32">
        <v>30731.918616799987</v>
      </c>
      <c r="BP145" s="32">
        <v>344.12559609499993</v>
      </c>
      <c r="BQ145" s="32">
        <v>671.46092604499995</v>
      </c>
      <c r="BR145" s="32">
        <v>1103.2107651450001</v>
      </c>
      <c r="BS145" s="32">
        <v>2066.9865469850001</v>
      </c>
      <c r="BT145" s="32">
        <v>1784.3497400050001</v>
      </c>
      <c r="BU145" s="32">
        <v>2477.9465079649995</v>
      </c>
      <c r="BV145" s="32">
        <v>2971.7994771200001</v>
      </c>
      <c r="BW145" s="32">
        <v>2486.21759995</v>
      </c>
      <c r="BX145" s="32">
        <v>2849.5231117399994</v>
      </c>
      <c r="BY145" s="32">
        <v>3100.4173613699991</v>
      </c>
      <c r="BZ145" s="32">
        <v>4389.5183374999988</v>
      </c>
      <c r="CA145" s="32">
        <v>12432.010167010001</v>
      </c>
      <c r="CB145" s="32">
        <v>36677.56613693</v>
      </c>
      <c r="CD145" s="46"/>
      <c r="CE145" s="47"/>
    </row>
    <row r="146" spans="1:83" x14ac:dyDescent="0.2">
      <c r="A146" s="10" t="s">
        <v>241</v>
      </c>
      <c r="B146" s="11" t="s">
        <v>242</v>
      </c>
      <c r="C146" s="32" t="s">
        <v>312</v>
      </c>
      <c r="D146" s="32" t="s">
        <v>312</v>
      </c>
      <c r="E146" s="32" t="s">
        <v>312</v>
      </c>
      <c r="F146" s="32" t="s">
        <v>312</v>
      </c>
      <c r="G146" s="32" t="s">
        <v>312</v>
      </c>
      <c r="H146" s="32" t="s">
        <v>312</v>
      </c>
      <c r="I146" s="32" t="s">
        <v>312</v>
      </c>
      <c r="J146" s="32" t="s">
        <v>312</v>
      </c>
      <c r="K146" s="32" t="s">
        <v>312</v>
      </c>
      <c r="L146" s="32" t="s">
        <v>312</v>
      </c>
      <c r="M146" s="32" t="s">
        <v>312</v>
      </c>
      <c r="N146" s="32" t="s">
        <v>312</v>
      </c>
      <c r="O146" s="32" t="s">
        <v>312</v>
      </c>
      <c r="P146" s="32" t="s">
        <v>312</v>
      </c>
      <c r="Q146" s="32" t="s">
        <v>312</v>
      </c>
      <c r="R146" s="32" t="s">
        <v>312</v>
      </c>
      <c r="S146" s="32" t="s">
        <v>312</v>
      </c>
      <c r="T146" s="32" t="s">
        <v>312</v>
      </c>
      <c r="U146" s="32" t="s">
        <v>312</v>
      </c>
      <c r="V146" s="32" t="s">
        <v>312</v>
      </c>
      <c r="W146" s="32" t="s">
        <v>312</v>
      </c>
      <c r="X146" s="32" t="s">
        <v>312</v>
      </c>
      <c r="Y146" s="32" t="s">
        <v>312</v>
      </c>
      <c r="Z146" s="32" t="s">
        <v>312</v>
      </c>
      <c r="AA146" s="32" t="s">
        <v>312</v>
      </c>
      <c r="AB146" s="32" t="s">
        <v>312</v>
      </c>
      <c r="AC146" s="32" t="s">
        <v>312</v>
      </c>
      <c r="AD146" s="32" t="s">
        <v>312</v>
      </c>
      <c r="AE146" s="32" t="s">
        <v>312</v>
      </c>
      <c r="AF146" s="32" t="s">
        <v>312</v>
      </c>
      <c r="AG146" s="32" t="s">
        <v>312</v>
      </c>
      <c r="AH146" s="32" t="s">
        <v>312</v>
      </c>
      <c r="AI146" s="32" t="s">
        <v>312</v>
      </c>
      <c r="AJ146" s="32" t="s">
        <v>312</v>
      </c>
      <c r="AK146" s="32" t="s">
        <v>312</v>
      </c>
      <c r="AL146" s="32" t="s">
        <v>312</v>
      </c>
      <c r="AM146" s="32" t="s">
        <v>312</v>
      </c>
      <c r="AN146" s="32" t="s">
        <v>312</v>
      </c>
      <c r="AO146" s="32" t="s">
        <v>312</v>
      </c>
      <c r="AP146" s="32" t="s">
        <v>312</v>
      </c>
      <c r="AQ146" s="32" t="s">
        <v>312</v>
      </c>
      <c r="AR146" s="32" t="s">
        <v>312</v>
      </c>
      <c r="AS146" s="32" t="s">
        <v>312</v>
      </c>
      <c r="AT146" s="32" t="s">
        <v>312</v>
      </c>
      <c r="AU146" s="32" t="s">
        <v>312</v>
      </c>
      <c r="AV146" s="32" t="s">
        <v>312</v>
      </c>
      <c r="AW146" s="32" t="s">
        <v>312</v>
      </c>
      <c r="AX146" s="32" t="s">
        <v>312</v>
      </c>
      <c r="AY146" s="32" t="s">
        <v>312</v>
      </c>
      <c r="AZ146" s="32" t="s">
        <v>312</v>
      </c>
      <c r="BA146" s="32" t="s">
        <v>312</v>
      </c>
      <c r="BB146" s="32" t="s">
        <v>312</v>
      </c>
      <c r="BC146" s="32" t="s">
        <v>312</v>
      </c>
      <c r="BD146" s="32" t="s">
        <v>312</v>
      </c>
      <c r="BE146" s="32" t="s">
        <v>312</v>
      </c>
      <c r="BF146" s="32" t="s">
        <v>312</v>
      </c>
      <c r="BG146" s="32" t="s">
        <v>312</v>
      </c>
      <c r="BH146" s="32" t="s">
        <v>312</v>
      </c>
      <c r="BI146" s="32" t="s">
        <v>312</v>
      </c>
      <c r="BJ146" s="32" t="s">
        <v>312</v>
      </c>
      <c r="BK146" s="32" t="s">
        <v>312</v>
      </c>
      <c r="BL146" s="32" t="s">
        <v>312</v>
      </c>
      <c r="BM146" s="32" t="s">
        <v>312</v>
      </c>
      <c r="BN146" s="32" t="s">
        <v>312</v>
      </c>
      <c r="BO146" s="32" t="s">
        <v>312</v>
      </c>
      <c r="BP146" s="32" t="s">
        <v>312</v>
      </c>
      <c r="BQ146" s="32" t="s">
        <v>312</v>
      </c>
      <c r="BR146" s="32" t="s">
        <v>312</v>
      </c>
      <c r="BS146" s="32" t="s">
        <v>312</v>
      </c>
      <c r="BT146" s="32" t="s">
        <v>312</v>
      </c>
      <c r="BU146" s="32" t="s">
        <v>312</v>
      </c>
      <c r="BV146" s="32" t="s">
        <v>312</v>
      </c>
      <c r="BW146" s="32" t="s">
        <v>312</v>
      </c>
      <c r="BX146" s="32" t="s">
        <v>312</v>
      </c>
      <c r="BY146" s="32" t="s">
        <v>312</v>
      </c>
      <c r="BZ146" s="32" t="s">
        <v>312</v>
      </c>
      <c r="CA146" s="32" t="s">
        <v>312</v>
      </c>
      <c r="CB146" s="32" t="s">
        <v>312</v>
      </c>
      <c r="CD146" s="46"/>
      <c r="CE146" s="47"/>
    </row>
    <row r="147" spans="1:83" s="42" customFormat="1" x14ac:dyDescent="0.2">
      <c r="A147" s="39" t="s">
        <v>243</v>
      </c>
      <c r="B147" s="40" t="s">
        <v>244</v>
      </c>
      <c r="C147" s="41">
        <v>2374.6015604999998</v>
      </c>
      <c r="D147" s="41">
        <v>841.89329335000002</v>
      </c>
      <c r="E147" s="41">
        <v>-655.90524802000004</v>
      </c>
      <c r="F147" s="41">
        <v>-2596.3909184099998</v>
      </c>
      <c r="G147" s="41">
        <v>-551.52664186000004</v>
      </c>
      <c r="H147" s="41">
        <v>3961.92883072</v>
      </c>
      <c r="I147" s="41">
        <v>-12517.0907322</v>
      </c>
      <c r="J147" s="41">
        <v>8183.6993873600004</v>
      </c>
      <c r="K147" s="41">
        <v>991.75116366999998</v>
      </c>
      <c r="L147" s="41">
        <v>-2036.7003412700001</v>
      </c>
      <c r="M147" s="41">
        <v>411.52758507999999</v>
      </c>
      <c r="N147" s="41">
        <v>-2710.08568238</v>
      </c>
      <c r="O147" s="41">
        <v>-4302.2977434600007</v>
      </c>
      <c r="P147" s="41">
        <v>-300.19462178999999</v>
      </c>
      <c r="Q147" s="41">
        <v>5358.1810675099996</v>
      </c>
      <c r="R147" s="41">
        <v>2877.4497242699999</v>
      </c>
      <c r="S147" s="41">
        <v>3661.1621884599999</v>
      </c>
      <c r="T147" s="41">
        <v>-861.69853486</v>
      </c>
      <c r="U147" s="41">
        <v>2925.9998707</v>
      </c>
      <c r="V147" s="41">
        <v>-58.146156570000002</v>
      </c>
      <c r="W147" s="41">
        <v>-769.13963258000001</v>
      </c>
      <c r="X147" s="41">
        <v>3678.4455558700001</v>
      </c>
      <c r="Y147" s="41">
        <v>5223.4983094099998</v>
      </c>
      <c r="Z147" s="41">
        <v>3368.36835243</v>
      </c>
      <c r="AA147" s="41">
        <v>-14401.15161782</v>
      </c>
      <c r="AB147" s="41">
        <v>10702.77450503</v>
      </c>
      <c r="AC147" s="41">
        <v>14633.606211849999</v>
      </c>
      <c r="AD147" s="41">
        <v>-1013.03009904</v>
      </c>
      <c r="AE147" s="41">
        <v>2285.7858605699998</v>
      </c>
      <c r="AF147" s="41">
        <v>2626.2400737299999</v>
      </c>
      <c r="AG147" s="41">
        <v>327.04953188000002</v>
      </c>
      <c r="AH147" s="41">
        <v>4067.1425732900002</v>
      </c>
      <c r="AI147" s="41">
        <v>7687.7546172700004</v>
      </c>
      <c r="AJ147" s="41">
        <v>859.40598116000001</v>
      </c>
      <c r="AK147" s="41">
        <v>-23637.553525899999</v>
      </c>
      <c r="AL147" s="41">
        <v>23467.312778949999</v>
      </c>
      <c r="AM147" s="41">
        <v>6583.3985401899999</v>
      </c>
      <c r="AN147" s="41">
        <v>3.4336538399999998</v>
      </c>
      <c r="AO147" s="41">
        <v>37890.546197790005</v>
      </c>
      <c r="AP147" s="41">
        <v>702.88141217999998</v>
      </c>
      <c r="AQ147" s="41">
        <v>10812.88965899</v>
      </c>
      <c r="AR147" s="41">
        <v>8497.8755355499998</v>
      </c>
      <c r="AS147" s="41">
        <v>-219.01642276000001</v>
      </c>
      <c r="AT147" s="41">
        <v>4721.4452423599996</v>
      </c>
      <c r="AU147" s="41">
        <v>31099.170329550001</v>
      </c>
      <c r="AV147" s="41">
        <v>21690.52532488</v>
      </c>
      <c r="AW147" s="41">
        <v>-13241.43676305</v>
      </c>
      <c r="AX147" s="41">
        <v>-43257.579528510003</v>
      </c>
      <c r="AY147" s="41">
        <v>741.74648667999998</v>
      </c>
      <c r="AZ147" s="41">
        <v>-9211.1791176200004</v>
      </c>
      <c r="BA147" s="41">
        <v>15091.02882361</v>
      </c>
      <c r="BB147" s="41">
        <v>27428.350981859996</v>
      </c>
      <c r="BC147" s="41">
        <v>-1591.0424624699999</v>
      </c>
      <c r="BD147" s="41">
        <v>-3615.2202631700002</v>
      </c>
      <c r="BE147" s="41">
        <v>6576.3697460699996</v>
      </c>
      <c r="BF147" s="41">
        <v>-8578.4874074100007</v>
      </c>
      <c r="BG147" s="41">
        <v>5292.5126594800004</v>
      </c>
      <c r="BH147" s="41">
        <v>219.08429788000001</v>
      </c>
      <c r="BI147" s="41">
        <v>-1585.44756699</v>
      </c>
      <c r="BJ147" s="41">
        <v>-1192.8840448399999</v>
      </c>
      <c r="BK147" s="41">
        <v>-5113.9170271900002</v>
      </c>
      <c r="BL147" s="41">
        <v>-16195.24327958</v>
      </c>
      <c r="BM147" s="41">
        <v>24330.07132417</v>
      </c>
      <c r="BN147" s="41">
        <v>-3031.6347498499999</v>
      </c>
      <c r="BO147" s="41">
        <v>-4485.8387738999991</v>
      </c>
      <c r="BP147" s="41">
        <v>5320.7201896099996</v>
      </c>
      <c r="BQ147" s="41">
        <v>-3434.43826588</v>
      </c>
      <c r="BR147" s="41">
        <v>-3256.4980304999999</v>
      </c>
      <c r="BS147" s="41">
        <v>17794.823597490002</v>
      </c>
      <c r="BT147" s="41">
        <v>-3767.1788608699999</v>
      </c>
      <c r="BU147" s="41">
        <v>-19330.66484487</v>
      </c>
      <c r="BV147" s="41">
        <v>-1363</v>
      </c>
      <c r="BW147" s="41">
        <v>-1033.81716815</v>
      </c>
      <c r="BX147" s="41">
        <v>-1230.8538748599999</v>
      </c>
      <c r="BY147" s="41">
        <v>-6339.2618541900001</v>
      </c>
      <c r="BZ147" s="41">
        <v>-24552.190607910001</v>
      </c>
      <c r="CA147" s="41">
        <v>12362.76899572</v>
      </c>
      <c r="CB147" s="41">
        <v>-28829.590724410002</v>
      </c>
      <c r="CD147" s="46"/>
      <c r="CE147" s="47"/>
    </row>
    <row r="148" spans="1:83" s="42" customFormat="1" x14ac:dyDescent="0.2">
      <c r="A148" s="39" t="s">
        <v>245</v>
      </c>
      <c r="B148" s="40" t="s">
        <v>246</v>
      </c>
      <c r="C148" s="41">
        <v>0.40827999999999998</v>
      </c>
      <c r="D148" s="41">
        <v>0.40827999999999998</v>
      </c>
      <c r="E148" s="41">
        <v>0.40827999999999998</v>
      </c>
      <c r="F148" s="41">
        <v>0.91835999999999995</v>
      </c>
      <c r="G148" s="41">
        <v>0.95</v>
      </c>
      <c r="H148" s="41">
        <v>0.95</v>
      </c>
      <c r="I148" s="41">
        <v>7.5412833333333333</v>
      </c>
      <c r="J148" s="41">
        <v>7.5412833333333333</v>
      </c>
      <c r="K148" s="41">
        <v>7.5412833333333333</v>
      </c>
      <c r="L148" s="41">
        <v>22.219130256666666</v>
      </c>
      <c r="M148" s="41">
        <v>81.039130576666665</v>
      </c>
      <c r="N148" s="41">
        <v>22.219130256666666</v>
      </c>
      <c r="O148" s="41">
        <v>152.14444108999999</v>
      </c>
      <c r="P148" s="41">
        <v>-0.15581999999999999</v>
      </c>
      <c r="Q148" s="41">
        <v>-1</v>
      </c>
      <c r="R148" s="41" t="s">
        <v>312</v>
      </c>
      <c r="S148" s="41" t="s">
        <v>312</v>
      </c>
      <c r="T148" s="41" t="s">
        <v>312</v>
      </c>
      <c r="U148" s="41">
        <v>-0.52</v>
      </c>
      <c r="V148" s="41" t="s">
        <v>312</v>
      </c>
      <c r="W148" s="41" t="s">
        <v>312</v>
      </c>
      <c r="X148" s="41">
        <v>1.4699661499999999</v>
      </c>
      <c r="Y148" s="41">
        <v>15</v>
      </c>
      <c r="Z148" s="41">
        <v>-0.3075</v>
      </c>
      <c r="AA148" s="41">
        <v>25.235199999999999</v>
      </c>
      <c r="AB148" s="41">
        <v>39.721846149999998</v>
      </c>
      <c r="AC148" s="41" t="s">
        <v>312</v>
      </c>
      <c r="AD148" s="41" t="s">
        <v>312</v>
      </c>
      <c r="AE148" s="41">
        <v>-3</v>
      </c>
      <c r="AF148" s="41" t="s">
        <v>312</v>
      </c>
      <c r="AG148" s="41" t="s">
        <v>312</v>
      </c>
      <c r="AH148" s="41" t="s">
        <v>312</v>
      </c>
      <c r="AI148" s="41" t="s">
        <v>312</v>
      </c>
      <c r="AJ148" s="41" t="s">
        <v>312</v>
      </c>
      <c r="AK148" s="41" t="s">
        <v>312</v>
      </c>
      <c r="AL148" s="41" t="s">
        <v>312</v>
      </c>
      <c r="AM148" s="41">
        <v>6.2507715099999999</v>
      </c>
      <c r="AN148" s="41">
        <v>28.871722900000002</v>
      </c>
      <c r="AO148" s="41">
        <v>32.122494410000002</v>
      </c>
      <c r="AP148" s="41" t="s">
        <v>312</v>
      </c>
      <c r="AQ148" s="41" t="s">
        <v>312</v>
      </c>
      <c r="AR148" s="41">
        <v>-1</v>
      </c>
      <c r="AS148" s="41" t="s">
        <v>312</v>
      </c>
      <c r="AT148" s="41" t="s">
        <v>312</v>
      </c>
      <c r="AU148" s="41" t="s">
        <v>312</v>
      </c>
      <c r="AV148" s="41">
        <v>82</v>
      </c>
      <c r="AW148" s="41">
        <v>80.686095760000001</v>
      </c>
      <c r="AX148" s="41">
        <v>42.57</v>
      </c>
      <c r="AY148" s="41" t="s">
        <v>312</v>
      </c>
      <c r="AZ148" s="41">
        <v>9.3557084400000008</v>
      </c>
      <c r="BA148" s="41">
        <v>7.5650000200000003</v>
      </c>
      <c r="BB148" s="41">
        <v>221.17680421999998</v>
      </c>
      <c r="BC148" s="41" t="s">
        <v>312</v>
      </c>
      <c r="BD148" s="41" t="s">
        <v>312</v>
      </c>
      <c r="BE148" s="41" t="s">
        <v>312</v>
      </c>
      <c r="BF148" s="41">
        <v>13.032312729999999</v>
      </c>
      <c r="BG148" s="41">
        <v>12.09162764</v>
      </c>
      <c r="BH148" s="41">
        <v>11.298642769999999</v>
      </c>
      <c r="BI148" s="41">
        <v>6.7799411599999999</v>
      </c>
      <c r="BJ148" s="41">
        <v>4.2511714400000002</v>
      </c>
      <c r="BK148" s="41" t="s">
        <v>312</v>
      </c>
      <c r="BL148" s="41" t="s">
        <v>312</v>
      </c>
      <c r="BM148" s="41" t="s">
        <v>312</v>
      </c>
      <c r="BN148" s="41">
        <v>61.236641290000001</v>
      </c>
      <c r="BO148" s="41">
        <v>108.69033702999999</v>
      </c>
      <c r="BP148" s="41" t="s">
        <v>312</v>
      </c>
      <c r="BQ148" s="41" t="s">
        <v>312</v>
      </c>
      <c r="BR148" s="41">
        <v>44</v>
      </c>
      <c r="BS148" s="41" t="s">
        <v>312</v>
      </c>
      <c r="BT148" s="41" t="s">
        <v>312</v>
      </c>
      <c r="BU148" s="41" t="s">
        <v>312</v>
      </c>
      <c r="BV148" s="41" t="s">
        <v>312</v>
      </c>
      <c r="BW148" s="41" t="s">
        <v>312</v>
      </c>
      <c r="BX148" s="41">
        <v>27.81811999</v>
      </c>
      <c r="BY148" s="41" t="s">
        <v>312</v>
      </c>
      <c r="BZ148" s="41" t="s">
        <v>312</v>
      </c>
      <c r="CA148" s="41">
        <v>50.743786999999998</v>
      </c>
      <c r="CB148" s="41">
        <v>122.56190699</v>
      </c>
      <c r="CD148" s="46"/>
      <c r="CE148" s="47"/>
    </row>
    <row r="149" spans="1:83" s="42" customFormat="1" x14ac:dyDescent="0.2">
      <c r="A149" s="39" t="s">
        <v>247</v>
      </c>
      <c r="B149" s="40" t="s">
        <v>248</v>
      </c>
      <c r="C149" s="41">
        <v>199.33857470000012</v>
      </c>
      <c r="D149" s="41">
        <v>13.033999163547131</v>
      </c>
      <c r="E149" s="41">
        <v>984.35023632645448</v>
      </c>
      <c r="F149" s="41">
        <v>86.804891369967081</v>
      </c>
      <c r="G149" s="41">
        <v>-101.6393907937221</v>
      </c>
      <c r="H149" s="41">
        <v>112.48865401375326</v>
      </c>
      <c r="I149" s="41">
        <v>1475.2724586265399</v>
      </c>
      <c r="J149" s="41">
        <v>276.24046969003518</v>
      </c>
      <c r="K149" s="41">
        <v>3767.9311995834255</v>
      </c>
      <c r="L149" s="41">
        <v>397.68400233421551</v>
      </c>
      <c r="M149" s="41">
        <v>710.96385962944339</v>
      </c>
      <c r="N149" s="41">
        <v>3347.5818859763403</v>
      </c>
      <c r="O149" s="41">
        <v>11270.050840620001</v>
      </c>
      <c r="P149" s="41">
        <v>50.369255830000014</v>
      </c>
      <c r="Q149" s="41">
        <v>26.917412509999991</v>
      </c>
      <c r="R149" s="41">
        <v>-183.32219972999999</v>
      </c>
      <c r="S149" s="41">
        <v>476.63651441999997</v>
      </c>
      <c r="T149" s="41">
        <v>289.1119501</v>
      </c>
      <c r="U149" s="41">
        <v>334.20422739999998</v>
      </c>
      <c r="V149" s="41">
        <v>242.42992665</v>
      </c>
      <c r="W149" s="41">
        <v>54.205641379999996</v>
      </c>
      <c r="X149" s="41">
        <v>75.117808639999978</v>
      </c>
      <c r="Y149" s="41">
        <v>560.90069124000001</v>
      </c>
      <c r="Z149" s="41">
        <v>194.03658562999999</v>
      </c>
      <c r="AA149" s="41">
        <v>3270.6864989200003</v>
      </c>
      <c r="AB149" s="41">
        <v>5391.2943129899995</v>
      </c>
      <c r="AC149" s="41">
        <v>1059.80143322</v>
      </c>
      <c r="AD149" s="41">
        <v>353.49441894</v>
      </c>
      <c r="AE149" s="41">
        <v>51.744709660000005</v>
      </c>
      <c r="AF149" s="41">
        <v>210.65308496000006</v>
      </c>
      <c r="AG149" s="41">
        <v>2437.74905988</v>
      </c>
      <c r="AH149" s="41">
        <v>868.90062880999994</v>
      </c>
      <c r="AI149" s="41">
        <v>1228.3050931800001</v>
      </c>
      <c r="AJ149" s="41">
        <v>6054.6679402399996</v>
      </c>
      <c r="AK149" s="41">
        <v>500.56819022999991</v>
      </c>
      <c r="AL149" s="41">
        <v>3075.7765601999999</v>
      </c>
      <c r="AM149" s="41">
        <v>2381.62654269</v>
      </c>
      <c r="AN149" s="41">
        <v>7266.5077042400007</v>
      </c>
      <c r="AO149" s="41">
        <v>25489.79536625</v>
      </c>
      <c r="AP149" s="41">
        <v>-146.75759228999999</v>
      </c>
      <c r="AQ149" s="41">
        <v>645.43928278999999</v>
      </c>
      <c r="AR149" s="41">
        <v>268.64595149000002</v>
      </c>
      <c r="AS149" s="41">
        <v>341.70015893999999</v>
      </c>
      <c r="AT149" s="41">
        <v>-40.63252578999996</v>
      </c>
      <c r="AU149" s="41">
        <v>1383.6331978499998</v>
      </c>
      <c r="AV149" s="41">
        <v>19.557701730000019</v>
      </c>
      <c r="AW149" s="41">
        <v>3010.1155086799999</v>
      </c>
      <c r="AX149" s="41">
        <v>1272.0326803500002</v>
      </c>
      <c r="AY149" s="41">
        <v>782.30829840333331</v>
      </c>
      <c r="AZ149" s="41">
        <v>4329.9684549033336</v>
      </c>
      <c r="BA149" s="41">
        <v>7301.1376110133342</v>
      </c>
      <c r="BB149" s="41">
        <v>19167.148728069998</v>
      </c>
      <c r="BC149" s="41">
        <v>-147.97775697</v>
      </c>
      <c r="BD149" s="41">
        <v>1218.67925339</v>
      </c>
      <c r="BE149" s="41">
        <v>93.48261691999997</v>
      </c>
      <c r="BF149" s="41">
        <v>312.91311232999999</v>
      </c>
      <c r="BG149" s="41">
        <v>1030.4038097799998</v>
      </c>
      <c r="BH149" s="41">
        <v>4682.5746119699998</v>
      </c>
      <c r="BI149" s="41">
        <v>1042.3505960700002</v>
      </c>
      <c r="BJ149" s="41">
        <v>516.14015328999994</v>
      </c>
      <c r="BK149" s="41">
        <v>1542.6247785799999</v>
      </c>
      <c r="BL149" s="41">
        <v>1024.2794010300001</v>
      </c>
      <c r="BM149" s="41">
        <v>2715.4650910600003</v>
      </c>
      <c r="BN149" s="41">
        <v>6918.6833762200004</v>
      </c>
      <c r="BO149" s="41">
        <v>20949.619043669998</v>
      </c>
      <c r="BP149" s="41">
        <v>721.72097536000001</v>
      </c>
      <c r="BQ149" s="41">
        <v>-55.179929599999994</v>
      </c>
      <c r="BR149" s="41">
        <v>1272.3211013</v>
      </c>
      <c r="BS149" s="41">
        <v>1772.26873961</v>
      </c>
      <c r="BT149" s="41">
        <v>1095.64416274</v>
      </c>
      <c r="BU149" s="41">
        <v>1237.473557</v>
      </c>
      <c r="BV149" s="41">
        <v>2126.7033618</v>
      </c>
      <c r="BW149" s="41">
        <v>1258.2875434600001</v>
      </c>
      <c r="BX149" s="41">
        <v>1773.9370443100001</v>
      </c>
      <c r="BY149" s="41">
        <v>626.12487792000002</v>
      </c>
      <c r="BZ149" s="41">
        <v>2516.61294675</v>
      </c>
      <c r="CA149" s="41">
        <v>4726.9227395099997</v>
      </c>
      <c r="CB149" s="41">
        <v>19072.837120159998</v>
      </c>
      <c r="CD149" s="46"/>
      <c r="CE149" s="47"/>
    </row>
    <row r="150" spans="1:83" x14ac:dyDescent="0.2">
      <c r="A150" s="10" t="s">
        <v>249</v>
      </c>
      <c r="B150" s="11" t="s">
        <v>250</v>
      </c>
      <c r="C150" s="32">
        <v>69.590000000000146</v>
      </c>
      <c r="D150" s="32">
        <v>20.733848203547122</v>
      </c>
      <c r="E150" s="32">
        <v>991.9937790364545</v>
      </c>
      <c r="F150" s="32">
        <v>92.03258472996707</v>
      </c>
      <c r="G150" s="32">
        <v>-95.261241443722113</v>
      </c>
      <c r="H150" s="32">
        <v>120.27484871375329</v>
      </c>
      <c r="I150" s="32">
        <v>1468.50451606654</v>
      </c>
      <c r="J150" s="32">
        <v>282.06642208003518</v>
      </c>
      <c r="K150" s="32">
        <v>3769.8965618534253</v>
      </c>
      <c r="L150" s="32">
        <v>399.05389688421553</v>
      </c>
      <c r="M150" s="32">
        <v>715.54764498944337</v>
      </c>
      <c r="N150" s="32">
        <v>3345.4908925563404</v>
      </c>
      <c r="O150" s="32">
        <v>11179.92375367</v>
      </c>
      <c r="P150" s="32">
        <v>10.4</v>
      </c>
      <c r="Q150" s="32">
        <v>36</v>
      </c>
      <c r="R150" s="32" t="s">
        <v>312</v>
      </c>
      <c r="S150" s="32">
        <v>262.16535369999997</v>
      </c>
      <c r="T150" s="32">
        <v>289.54545109999998</v>
      </c>
      <c r="U150" s="32">
        <v>287.57284119999997</v>
      </c>
      <c r="V150" s="32">
        <v>248.63555896</v>
      </c>
      <c r="W150" s="32">
        <v>66.126440000000002</v>
      </c>
      <c r="X150" s="32">
        <v>69.116216499999993</v>
      </c>
      <c r="Y150" s="32" t="s">
        <v>312</v>
      </c>
      <c r="Z150" s="32">
        <v>217.69206921</v>
      </c>
      <c r="AA150" s="32">
        <v>3291.2910918000002</v>
      </c>
      <c r="AB150" s="32">
        <v>4778.5450224699998</v>
      </c>
      <c r="AC150" s="32">
        <v>482</v>
      </c>
      <c r="AD150" s="32">
        <v>376.59248565000001</v>
      </c>
      <c r="AE150" s="32">
        <v>78.722297690000005</v>
      </c>
      <c r="AF150" s="32">
        <v>225.09657442000002</v>
      </c>
      <c r="AG150" s="32">
        <v>1349.19254933</v>
      </c>
      <c r="AH150" s="32">
        <v>836.17519930999993</v>
      </c>
      <c r="AI150" s="32">
        <v>1270.29879802</v>
      </c>
      <c r="AJ150" s="32">
        <v>6103.3406728299997</v>
      </c>
      <c r="AK150" s="32">
        <v>533.42532914999992</v>
      </c>
      <c r="AL150" s="32">
        <v>3097.0248660699999</v>
      </c>
      <c r="AM150" s="32">
        <v>2414.8219997599999</v>
      </c>
      <c r="AN150" s="32">
        <v>7028.5695844600004</v>
      </c>
      <c r="AO150" s="32">
        <v>23795.26035669</v>
      </c>
      <c r="AP150" s="32">
        <v>107.56794875</v>
      </c>
      <c r="AQ150" s="32">
        <v>464.27032104</v>
      </c>
      <c r="AR150" s="32">
        <v>308.07214135999999</v>
      </c>
      <c r="AS150" s="32">
        <v>356.73705760000001</v>
      </c>
      <c r="AT150" s="32">
        <v>241.57120083000004</v>
      </c>
      <c r="AU150" s="32">
        <v>515.04076852999992</v>
      </c>
      <c r="AV150" s="32">
        <v>75.776380000000003</v>
      </c>
      <c r="AW150" s="32">
        <v>2196.2491404299999</v>
      </c>
      <c r="AX150" s="32">
        <v>1518.8276769700001</v>
      </c>
      <c r="AY150" s="32">
        <v>752.83420657333329</v>
      </c>
      <c r="AZ150" s="32">
        <v>4349.4839337933336</v>
      </c>
      <c r="BA150" s="32">
        <v>6364.9288590033339</v>
      </c>
      <c r="BB150" s="32">
        <v>17251.359634879998</v>
      </c>
      <c r="BC150" s="32">
        <v>213.78749999999999</v>
      </c>
      <c r="BD150" s="32">
        <v>869.18396199999995</v>
      </c>
      <c r="BE150" s="32">
        <v>145.64585691999997</v>
      </c>
      <c r="BF150" s="32">
        <v>370.24532833000001</v>
      </c>
      <c r="BG150" s="32">
        <v>788.10960004999993</v>
      </c>
      <c r="BH150" s="32">
        <v>3511.7072389699997</v>
      </c>
      <c r="BI150" s="32">
        <v>1111.5984380700002</v>
      </c>
      <c r="BJ150" s="32">
        <v>351.39877229000001</v>
      </c>
      <c r="BK150" s="32">
        <v>1243.63821558</v>
      </c>
      <c r="BL150" s="32">
        <v>1089.8775386500001</v>
      </c>
      <c r="BM150" s="32">
        <v>2763.8778133300002</v>
      </c>
      <c r="BN150" s="32">
        <v>6840.8006132600003</v>
      </c>
      <c r="BO150" s="32">
        <v>19299.870877449997</v>
      </c>
      <c r="BP150" s="32">
        <v>784.17224936000002</v>
      </c>
      <c r="BQ150" s="32">
        <v>22.208361400000001</v>
      </c>
      <c r="BR150" s="32">
        <v>1077.4462043000001</v>
      </c>
      <c r="BS150" s="32">
        <v>1751.85800161</v>
      </c>
      <c r="BT150" s="32">
        <v>1156.4670307399999</v>
      </c>
      <c r="BU150" s="32">
        <v>1305.2148629999999</v>
      </c>
      <c r="BV150" s="32">
        <v>1900.21386512</v>
      </c>
      <c r="BW150" s="32">
        <v>1179.57720896</v>
      </c>
      <c r="BX150" s="32">
        <v>1716.3590018500001</v>
      </c>
      <c r="BY150" s="32">
        <v>568.66590361999999</v>
      </c>
      <c r="BZ150" s="32">
        <v>2057.4153860599999</v>
      </c>
      <c r="CA150" s="32">
        <v>4834.7280765300002</v>
      </c>
      <c r="CB150" s="32">
        <v>18354.326152549998</v>
      </c>
      <c r="CD150" s="46"/>
      <c r="CE150" s="47"/>
    </row>
    <row r="151" spans="1:83" x14ac:dyDescent="0.2">
      <c r="A151" s="10" t="s">
        <v>251</v>
      </c>
      <c r="B151" s="11" t="s">
        <v>252</v>
      </c>
      <c r="C151" s="32" t="s">
        <v>312</v>
      </c>
      <c r="D151" s="32" t="s">
        <v>312</v>
      </c>
      <c r="E151" s="32" t="s">
        <v>312</v>
      </c>
      <c r="F151" s="32" t="s">
        <v>312</v>
      </c>
      <c r="G151" s="32" t="s">
        <v>312</v>
      </c>
      <c r="H151" s="32" t="s">
        <v>312</v>
      </c>
      <c r="I151" s="32" t="s">
        <v>312</v>
      </c>
      <c r="J151" s="32" t="s">
        <v>312</v>
      </c>
      <c r="K151" s="32" t="s">
        <v>312</v>
      </c>
      <c r="L151" s="32" t="s">
        <v>312</v>
      </c>
      <c r="M151" s="32" t="s">
        <v>312</v>
      </c>
      <c r="N151" s="32" t="s">
        <v>312</v>
      </c>
      <c r="O151" s="32" t="s">
        <v>312</v>
      </c>
      <c r="P151" s="32" t="s">
        <v>312</v>
      </c>
      <c r="Q151" s="32" t="s">
        <v>312</v>
      </c>
      <c r="R151" s="32" t="s">
        <v>312</v>
      </c>
      <c r="S151" s="32" t="s">
        <v>312</v>
      </c>
      <c r="T151" s="32" t="s">
        <v>312</v>
      </c>
      <c r="U151" s="32" t="s">
        <v>312</v>
      </c>
      <c r="V151" s="32" t="s">
        <v>312</v>
      </c>
      <c r="W151" s="32" t="s">
        <v>312</v>
      </c>
      <c r="X151" s="32" t="s">
        <v>312</v>
      </c>
      <c r="Y151" s="32" t="s">
        <v>312</v>
      </c>
      <c r="Z151" s="32" t="s">
        <v>312</v>
      </c>
      <c r="AA151" s="32" t="s">
        <v>312</v>
      </c>
      <c r="AB151" s="32" t="s">
        <v>312</v>
      </c>
      <c r="AC151" s="32" t="s">
        <v>312</v>
      </c>
      <c r="AD151" s="32" t="s">
        <v>312</v>
      </c>
      <c r="AE151" s="32" t="s">
        <v>312</v>
      </c>
      <c r="AF151" s="32" t="s">
        <v>312</v>
      </c>
      <c r="AG151" s="32" t="s">
        <v>312</v>
      </c>
      <c r="AH151" s="32" t="s">
        <v>312</v>
      </c>
      <c r="AI151" s="32" t="s">
        <v>312</v>
      </c>
      <c r="AJ151" s="32" t="s">
        <v>312</v>
      </c>
      <c r="AK151" s="32" t="s">
        <v>312</v>
      </c>
      <c r="AL151" s="32" t="s">
        <v>312</v>
      </c>
      <c r="AM151" s="32" t="s">
        <v>312</v>
      </c>
      <c r="AN151" s="32" t="s">
        <v>312</v>
      </c>
      <c r="AO151" s="32" t="s">
        <v>312</v>
      </c>
      <c r="AP151" s="32" t="s">
        <v>312</v>
      </c>
      <c r="AQ151" s="32" t="s">
        <v>312</v>
      </c>
      <c r="AR151" s="32" t="s">
        <v>312</v>
      </c>
      <c r="AS151" s="32" t="s">
        <v>312</v>
      </c>
      <c r="AT151" s="32" t="s">
        <v>312</v>
      </c>
      <c r="AU151" s="32" t="s">
        <v>312</v>
      </c>
      <c r="AV151" s="32" t="s">
        <v>312</v>
      </c>
      <c r="AW151" s="32" t="s">
        <v>312</v>
      </c>
      <c r="AX151" s="32" t="s">
        <v>312</v>
      </c>
      <c r="AY151" s="32" t="s">
        <v>312</v>
      </c>
      <c r="AZ151" s="32" t="s">
        <v>312</v>
      </c>
      <c r="BA151" s="32" t="s">
        <v>312</v>
      </c>
      <c r="BB151" s="32" t="s">
        <v>312</v>
      </c>
      <c r="BC151" s="32" t="s">
        <v>312</v>
      </c>
      <c r="BD151" s="32" t="s">
        <v>312</v>
      </c>
      <c r="BE151" s="32" t="s">
        <v>312</v>
      </c>
      <c r="BF151" s="32" t="s">
        <v>312</v>
      </c>
      <c r="BG151" s="32" t="s">
        <v>312</v>
      </c>
      <c r="BH151" s="32" t="s">
        <v>312</v>
      </c>
      <c r="BI151" s="32" t="s">
        <v>312</v>
      </c>
      <c r="BJ151" s="32" t="s">
        <v>312</v>
      </c>
      <c r="BK151" s="32" t="s">
        <v>312</v>
      </c>
      <c r="BL151" s="32" t="s">
        <v>312</v>
      </c>
      <c r="BM151" s="32" t="s">
        <v>312</v>
      </c>
      <c r="BN151" s="32" t="s">
        <v>312</v>
      </c>
      <c r="BO151" s="32" t="s">
        <v>312</v>
      </c>
      <c r="BP151" s="32" t="s">
        <v>312</v>
      </c>
      <c r="BQ151" s="32" t="s">
        <v>312</v>
      </c>
      <c r="BR151" s="32" t="s">
        <v>312</v>
      </c>
      <c r="BS151" s="32" t="s">
        <v>312</v>
      </c>
      <c r="BT151" s="32" t="s">
        <v>312</v>
      </c>
      <c r="BU151" s="32" t="s">
        <v>312</v>
      </c>
      <c r="BV151" s="32" t="s">
        <v>312</v>
      </c>
      <c r="BW151" s="32" t="s">
        <v>312</v>
      </c>
      <c r="BX151" s="32" t="s">
        <v>312</v>
      </c>
      <c r="BY151" s="32" t="s">
        <v>312</v>
      </c>
      <c r="BZ151" s="32" t="s">
        <v>312</v>
      </c>
      <c r="CA151" s="32" t="s">
        <v>312</v>
      </c>
      <c r="CB151" s="32" t="s">
        <v>312</v>
      </c>
      <c r="CD151" s="46"/>
      <c r="CE151" s="47"/>
    </row>
    <row r="152" spans="1:83" x14ac:dyDescent="0.2">
      <c r="A152" s="10" t="s">
        <v>253</v>
      </c>
      <c r="B152" s="11" t="s">
        <v>254</v>
      </c>
      <c r="C152" s="32" t="s">
        <v>312</v>
      </c>
      <c r="D152" s="32" t="s">
        <v>312</v>
      </c>
      <c r="E152" s="32" t="s">
        <v>312</v>
      </c>
      <c r="F152" s="32" t="s">
        <v>312</v>
      </c>
      <c r="G152" s="32" t="s">
        <v>312</v>
      </c>
      <c r="H152" s="32" t="s">
        <v>312</v>
      </c>
      <c r="I152" s="32" t="s">
        <v>312</v>
      </c>
      <c r="J152" s="32" t="s">
        <v>312</v>
      </c>
      <c r="K152" s="32" t="s">
        <v>312</v>
      </c>
      <c r="L152" s="32" t="s">
        <v>312</v>
      </c>
      <c r="M152" s="32" t="s">
        <v>312</v>
      </c>
      <c r="N152" s="32" t="s">
        <v>312</v>
      </c>
      <c r="O152" s="32" t="s">
        <v>312</v>
      </c>
      <c r="P152" s="32" t="s">
        <v>312</v>
      </c>
      <c r="Q152" s="32" t="s">
        <v>312</v>
      </c>
      <c r="R152" s="32" t="s">
        <v>312</v>
      </c>
      <c r="S152" s="32" t="s">
        <v>312</v>
      </c>
      <c r="T152" s="32" t="s">
        <v>312</v>
      </c>
      <c r="U152" s="32" t="s">
        <v>312</v>
      </c>
      <c r="V152" s="32" t="s">
        <v>312</v>
      </c>
      <c r="W152" s="32" t="s">
        <v>312</v>
      </c>
      <c r="X152" s="32" t="s">
        <v>312</v>
      </c>
      <c r="Y152" s="32" t="s">
        <v>312</v>
      </c>
      <c r="Z152" s="32" t="s">
        <v>312</v>
      </c>
      <c r="AA152" s="32" t="s">
        <v>312</v>
      </c>
      <c r="AB152" s="32" t="s">
        <v>312</v>
      </c>
      <c r="AC152" s="32" t="s">
        <v>312</v>
      </c>
      <c r="AD152" s="32" t="s">
        <v>312</v>
      </c>
      <c r="AE152" s="32" t="s">
        <v>312</v>
      </c>
      <c r="AF152" s="32" t="s">
        <v>312</v>
      </c>
      <c r="AG152" s="32" t="s">
        <v>312</v>
      </c>
      <c r="AH152" s="32" t="s">
        <v>312</v>
      </c>
      <c r="AI152" s="32" t="s">
        <v>312</v>
      </c>
      <c r="AJ152" s="32" t="s">
        <v>312</v>
      </c>
      <c r="AK152" s="32" t="s">
        <v>312</v>
      </c>
      <c r="AL152" s="32" t="s">
        <v>312</v>
      </c>
      <c r="AM152" s="32" t="s">
        <v>312</v>
      </c>
      <c r="AN152" s="32" t="s">
        <v>312</v>
      </c>
      <c r="AO152" s="32" t="s">
        <v>312</v>
      </c>
      <c r="AP152" s="32" t="s">
        <v>312</v>
      </c>
      <c r="AQ152" s="32" t="s">
        <v>312</v>
      </c>
      <c r="AR152" s="32" t="s">
        <v>312</v>
      </c>
      <c r="AS152" s="32" t="s">
        <v>312</v>
      </c>
      <c r="AT152" s="32" t="s">
        <v>312</v>
      </c>
      <c r="AU152" s="32" t="s">
        <v>312</v>
      </c>
      <c r="AV152" s="32" t="s">
        <v>312</v>
      </c>
      <c r="AW152" s="32" t="s">
        <v>312</v>
      </c>
      <c r="AX152" s="32" t="s">
        <v>312</v>
      </c>
      <c r="AY152" s="32" t="s">
        <v>312</v>
      </c>
      <c r="AZ152" s="32" t="s">
        <v>312</v>
      </c>
      <c r="BA152" s="32" t="s">
        <v>312</v>
      </c>
      <c r="BB152" s="32" t="s">
        <v>312</v>
      </c>
      <c r="BC152" s="32" t="s">
        <v>312</v>
      </c>
      <c r="BD152" s="32" t="s">
        <v>312</v>
      </c>
      <c r="BE152" s="32" t="s">
        <v>312</v>
      </c>
      <c r="BF152" s="32" t="s">
        <v>312</v>
      </c>
      <c r="BG152" s="32" t="s">
        <v>312</v>
      </c>
      <c r="BH152" s="32" t="s">
        <v>312</v>
      </c>
      <c r="BI152" s="32" t="s">
        <v>312</v>
      </c>
      <c r="BJ152" s="32" t="s">
        <v>312</v>
      </c>
      <c r="BK152" s="32" t="s">
        <v>312</v>
      </c>
      <c r="BL152" s="32" t="s">
        <v>312</v>
      </c>
      <c r="BM152" s="32" t="s">
        <v>312</v>
      </c>
      <c r="BN152" s="32" t="s">
        <v>312</v>
      </c>
      <c r="BO152" s="32" t="s">
        <v>312</v>
      </c>
      <c r="BP152" s="32" t="s">
        <v>312</v>
      </c>
      <c r="BQ152" s="32" t="s">
        <v>312</v>
      </c>
      <c r="BR152" s="32" t="s">
        <v>312</v>
      </c>
      <c r="BS152" s="32" t="s">
        <v>312</v>
      </c>
      <c r="BT152" s="32" t="s">
        <v>312</v>
      </c>
      <c r="BU152" s="32" t="s">
        <v>312</v>
      </c>
      <c r="BV152" s="32" t="s">
        <v>312</v>
      </c>
      <c r="BW152" s="32" t="s">
        <v>312</v>
      </c>
      <c r="BX152" s="32" t="s">
        <v>312</v>
      </c>
      <c r="BY152" s="32" t="s">
        <v>312</v>
      </c>
      <c r="BZ152" s="32" t="s">
        <v>312</v>
      </c>
      <c r="CA152" s="32" t="s">
        <v>312</v>
      </c>
      <c r="CB152" s="32" t="s">
        <v>312</v>
      </c>
      <c r="CD152" s="46"/>
      <c r="CE152" s="47"/>
    </row>
    <row r="153" spans="1:83" x14ac:dyDescent="0.2">
      <c r="A153" s="10" t="s">
        <v>255</v>
      </c>
      <c r="B153" s="11" t="s">
        <v>256</v>
      </c>
      <c r="C153" s="32">
        <v>129.74857469999998</v>
      </c>
      <c r="D153" s="32">
        <v>-7.6998490399999913</v>
      </c>
      <c r="E153" s="32">
        <v>-7.6435427100000082</v>
      </c>
      <c r="F153" s="32">
        <v>-5.2276933599999849</v>
      </c>
      <c r="G153" s="32">
        <v>-6.3781493499999939</v>
      </c>
      <c r="H153" s="32">
        <v>-7.786194700000018</v>
      </c>
      <c r="I153" s="32">
        <v>6.7679425600000025</v>
      </c>
      <c r="J153" s="32">
        <v>-5.8259523899999861</v>
      </c>
      <c r="K153" s="32">
        <v>-1.9653622700000106</v>
      </c>
      <c r="L153" s="32">
        <v>-1.3698945500000119</v>
      </c>
      <c r="M153" s="32">
        <v>-4.5837853599999843</v>
      </c>
      <c r="N153" s="32">
        <v>2.0909934199999869</v>
      </c>
      <c r="O153" s="32">
        <v>90.127086949999978</v>
      </c>
      <c r="P153" s="32">
        <v>39.969255830000016</v>
      </c>
      <c r="Q153" s="32">
        <v>-9.0825874900000088</v>
      </c>
      <c r="R153" s="32">
        <v>-183.32219972999999</v>
      </c>
      <c r="S153" s="32">
        <v>214.47116072</v>
      </c>
      <c r="T153" s="32">
        <v>-0.43350100000000003</v>
      </c>
      <c r="U153" s="32">
        <v>46.631386200000016</v>
      </c>
      <c r="V153" s="32">
        <v>-6.2056323100000021</v>
      </c>
      <c r="W153" s="32">
        <v>-11.920798620000005</v>
      </c>
      <c r="X153" s="32">
        <v>6.0015921399999854</v>
      </c>
      <c r="Y153" s="32">
        <v>560.90069124000001</v>
      </c>
      <c r="Z153" s="32">
        <v>-23.655483580000013</v>
      </c>
      <c r="AA153" s="32">
        <v>-20.604592879999995</v>
      </c>
      <c r="AB153" s="32">
        <v>612.74929051999993</v>
      </c>
      <c r="AC153" s="32">
        <v>577.80143322000004</v>
      </c>
      <c r="AD153" s="32">
        <v>-23.098066710000008</v>
      </c>
      <c r="AE153" s="32">
        <v>-26.97758803</v>
      </c>
      <c r="AF153" s="32">
        <v>-14.443489459999977</v>
      </c>
      <c r="AG153" s="32">
        <v>1088.55651055</v>
      </c>
      <c r="AH153" s="32">
        <v>32.725429500000004</v>
      </c>
      <c r="AI153" s="32">
        <v>-41.993704840000007</v>
      </c>
      <c r="AJ153" s="32">
        <v>-48.672732589999974</v>
      </c>
      <c r="AK153" s="32">
        <v>-32.857138920000018</v>
      </c>
      <c r="AL153" s="32">
        <v>-21.248305870000003</v>
      </c>
      <c r="AM153" s="32">
        <v>-33.195457069999989</v>
      </c>
      <c r="AN153" s="32">
        <v>237.93811978000002</v>
      </c>
      <c r="AO153" s="32">
        <v>1694.5350095600002</v>
      </c>
      <c r="AP153" s="32">
        <v>-254.32554103999999</v>
      </c>
      <c r="AQ153" s="32">
        <v>181.16896175000002</v>
      </c>
      <c r="AR153" s="32">
        <v>-39.426189870000002</v>
      </c>
      <c r="AS153" s="32">
        <v>-15.036898659999997</v>
      </c>
      <c r="AT153" s="32">
        <v>-282.20372662</v>
      </c>
      <c r="AU153" s="32">
        <v>868.59242931999995</v>
      </c>
      <c r="AV153" s="32">
        <v>-56.218678269999984</v>
      </c>
      <c r="AW153" s="32">
        <v>813.86636824999994</v>
      </c>
      <c r="AX153" s="32">
        <v>-246.79499661999998</v>
      </c>
      <c r="AY153" s="32">
        <v>29.474091830000013</v>
      </c>
      <c r="AZ153" s="32">
        <v>-19.515478890000015</v>
      </c>
      <c r="BA153" s="32">
        <v>936.20875201000013</v>
      </c>
      <c r="BB153" s="32">
        <v>1915.7890931900001</v>
      </c>
      <c r="BC153" s="32">
        <v>-361.76525697</v>
      </c>
      <c r="BD153" s="32">
        <v>349.49529138999998</v>
      </c>
      <c r="BE153" s="32">
        <v>-52.163240000000002</v>
      </c>
      <c r="BF153" s="32">
        <v>-57.332216000000003</v>
      </c>
      <c r="BG153" s="32">
        <v>242.29420973000003</v>
      </c>
      <c r="BH153" s="32">
        <v>1170.867373</v>
      </c>
      <c r="BI153" s="32">
        <v>-69.247842000000006</v>
      </c>
      <c r="BJ153" s="32">
        <v>164.74138099999999</v>
      </c>
      <c r="BK153" s="32">
        <v>298.98656299999999</v>
      </c>
      <c r="BL153" s="32">
        <v>-65.598137620000003</v>
      </c>
      <c r="BM153" s="32">
        <v>-48.412722269999982</v>
      </c>
      <c r="BN153" s="32">
        <v>77.88276295999998</v>
      </c>
      <c r="BO153" s="32">
        <v>1649.7481662200003</v>
      </c>
      <c r="BP153" s="32">
        <v>-62.451273999999998</v>
      </c>
      <c r="BQ153" s="32">
        <v>-77.388290999999995</v>
      </c>
      <c r="BR153" s="32">
        <v>194.874897</v>
      </c>
      <c r="BS153" s="32">
        <v>20.410738000000002</v>
      </c>
      <c r="BT153" s="32">
        <v>-60.822868</v>
      </c>
      <c r="BU153" s="32">
        <v>-67.741305999999994</v>
      </c>
      <c r="BV153" s="32">
        <v>226.48949668</v>
      </c>
      <c r="BW153" s="32">
        <v>78.710334500000002</v>
      </c>
      <c r="BX153" s="32">
        <v>57.578042459999992</v>
      </c>
      <c r="BY153" s="32">
        <v>57.458974300000008</v>
      </c>
      <c r="BZ153" s="32">
        <v>459.19756069000005</v>
      </c>
      <c r="CA153" s="32">
        <v>-107.80533702000011</v>
      </c>
      <c r="CB153" s="32">
        <v>718.51096760999997</v>
      </c>
      <c r="CD153" s="46"/>
      <c r="CE153" s="47"/>
    </row>
    <row r="154" spans="1:83" s="6" customFormat="1" ht="18.600000000000001" customHeight="1" x14ac:dyDescent="0.2">
      <c r="A154" s="18" t="s">
        <v>257</v>
      </c>
      <c r="B154" s="19" t="s">
        <v>258</v>
      </c>
      <c r="C154" s="34">
        <f>C92+C141</f>
        <v>997475.04701139382</v>
      </c>
      <c r="D154" s="34">
        <f t="shared" ref="D154:BO154" si="7">D92+D141</f>
        <v>736978.74819740898</v>
      </c>
      <c r="E154" s="34">
        <f t="shared" si="7"/>
        <v>1026351.6647962623</v>
      </c>
      <c r="F154" s="34">
        <f t="shared" si="7"/>
        <v>846873.67170549417</v>
      </c>
      <c r="G154" s="34">
        <f t="shared" si="7"/>
        <v>857011.55555661418</v>
      </c>
      <c r="H154" s="34">
        <f t="shared" si="7"/>
        <v>879306.15394846769</v>
      </c>
      <c r="I154" s="34">
        <f t="shared" si="7"/>
        <v>864371.68429724628</v>
      </c>
      <c r="J154" s="34">
        <f t="shared" si="7"/>
        <v>943427.61908705125</v>
      </c>
      <c r="K154" s="34">
        <f t="shared" si="7"/>
        <v>1031654.1747299181</v>
      </c>
      <c r="L154" s="34">
        <f t="shared" si="7"/>
        <v>988408.45536953304</v>
      </c>
      <c r="M154" s="34">
        <f t="shared" si="7"/>
        <v>979729.9940219475</v>
      </c>
      <c r="N154" s="34">
        <f t="shared" si="7"/>
        <v>1566186.6168786241</v>
      </c>
      <c r="O154" s="34">
        <f t="shared" si="7"/>
        <v>11717775.385599962</v>
      </c>
      <c r="P154" s="34">
        <f t="shared" si="7"/>
        <v>1115462.7910501983</v>
      </c>
      <c r="Q154" s="34">
        <f t="shared" si="7"/>
        <v>946770.41190441791</v>
      </c>
      <c r="R154" s="34">
        <f t="shared" si="7"/>
        <v>1031421.7428065485</v>
      </c>
      <c r="S154" s="34">
        <f t="shared" si="7"/>
        <v>899401.48184408678</v>
      </c>
      <c r="T154" s="34">
        <f t="shared" si="7"/>
        <v>869425.73235133651</v>
      </c>
      <c r="U154" s="34">
        <f t="shared" si="7"/>
        <v>960915.18511179951</v>
      </c>
      <c r="V154" s="34">
        <f t="shared" si="7"/>
        <v>1002651.0874799527</v>
      </c>
      <c r="W154" s="34">
        <f t="shared" si="7"/>
        <v>1032968.1896937303</v>
      </c>
      <c r="X154" s="34">
        <f t="shared" si="7"/>
        <v>1097671.3975520357</v>
      </c>
      <c r="Y154" s="34">
        <f t="shared" si="7"/>
        <v>835942.52245392743</v>
      </c>
      <c r="Z154" s="34">
        <f t="shared" si="7"/>
        <v>864869.30810643302</v>
      </c>
      <c r="AA154" s="34">
        <f t="shared" si="7"/>
        <v>1569272.3734172811</v>
      </c>
      <c r="AB154" s="34">
        <f t="shared" si="7"/>
        <v>12226772.223801719</v>
      </c>
      <c r="AC154" s="34">
        <f t="shared" si="7"/>
        <v>1080383.6551742756</v>
      </c>
      <c r="AD154" s="34">
        <f t="shared" si="7"/>
        <v>1019722.2692391517</v>
      </c>
      <c r="AE154" s="34">
        <f t="shared" si="7"/>
        <v>1113920.2270557012</v>
      </c>
      <c r="AF154" s="34">
        <f t="shared" si="7"/>
        <v>858807.51322552352</v>
      </c>
      <c r="AG154" s="34">
        <f t="shared" si="7"/>
        <v>877868.07905083545</v>
      </c>
      <c r="AH154" s="34">
        <f t="shared" si="7"/>
        <v>977724.12664781092</v>
      </c>
      <c r="AI154" s="34">
        <f t="shared" si="7"/>
        <v>1055099.7258165616</v>
      </c>
      <c r="AJ154" s="34">
        <f t="shared" si="7"/>
        <v>1101356.5392794141</v>
      </c>
      <c r="AK154" s="34">
        <f t="shared" si="7"/>
        <v>1083796.6527010526</v>
      </c>
      <c r="AL154" s="34">
        <f t="shared" si="7"/>
        <v>957773.03028221475</v>
      </c>
      <c r="AM154" s="34">
        <f t="shared" si="7"/>
        <v>944645.95913151663</v>
      </c>
      <c r="AN154" s="34">
        <f t="shared" si="7"/>
        <v>1768909.820758542</v>
      </c>
      <c r="AO154" s="34">
        <f t="shared" si="7"/>
        <v>12840007.598362623</v>
      </c>
      <c r="AP154" s="34">
        <f t="shared" si="7"/>
        <v>1107968.7142893465</v>
      </c>
      <c r="AQ154" s="34">
        <f t="shared" si="7"/>
        <v>1176950.9140873938</v>
      </c>
      <c r="AR154" s="34">
        <f t="shared" si="7"/>
        <v>1064605.4768749012</v>
      </c>
      <c r="AS154" s="34">
        <f t="shared" si="7"/>
        <v>814786.82461784012</v>
      </c>
      <c r="AT154" s="34">
        <f t="shared" si="7"/>
        <v>874406.37167493848</v>
      </c>
      <c r="AU154" s="34">
        <f t="shared" si="7"/>
        <v>1017658.7324943785</v>
      </c>
      <c r="AV154" s="34">
        <f t="shared" si="7"/>
        <v>1086344.0761649658</v>
      </c>
      <c r="AW154" s="34">
        <f t="shared" si="7"/>
        <v>1128588.4485631189</v>
      </c>
      <c r="AX154" s="34">
        <f t="shared" si="7"/>
        <v>1102948.60083528</v>
      </c>
      <c r="AY154" s="34">
        <f t="shared" si="7"/>
        <v>982916.89653150609</v>
      </c>
      <c r="AZ154" s="34">
        <f t="shared" si="7"/>
        <v>978052.19615081418</v>
      </c>
      <c r="BA154" s="34">
        <f t="shared" si="7"/>
        <v>1751571.0482705578</v>
      </c>
      <c r="BB154" s="34">
        <f t="shared" si="7"/>
        <v>13086798.300558299</v>
      </c>
      <c r="BC154" s="34">
        <f t="shared" si="7"/>
        <v>1153842.6523825424</v>
      </c>
      <c r="BD154" s="34">
        <f t="shared" si="7"/>
        <v>1097677.2571039347</v>
      </c>
      <c r="BE154" s="34">
        <f t="shared" si="7"/>
        <v>1116206.5727463677</v>
      </c>
      <c r="BF154" s="34">
        <f t="shared" si="7"/>
        <v>961903.38986462448</v>
      </c>
      <c r="BG154" s="34">
        <f t="shared" si="7"/>
        <v>930785.14062022232</v>
      </c>
      <c r="BH154" s="34">
        <f t="shared" si="7"/>
        <v>1068831.9707995604</v>
      </c>
      <c r="BI154" s="34">
        <f t="shared" si="7"/>
        <v>1064503.2486745417</v>
      </c>
      <c r="BJ154" s="34">
        <f t="shared" si="7"/>
        <v>1227815.7592062745</v>
      </c>
      <c r="BK154" s="34">
        <f t="shared" si="7"/>
        <v>1140720.2265777055</v>
      </c>
      <c r="BL154" s="34">
        <f t="shared" si="7"/>
        <v>1029574.6452952134</v>
      </c>
      <c r="BM154" s="34">
        <f t="shared" si="7"/>
        <v>1057356.2861925457</v>
      </c>
      <c r="BN154" s="34">
        <f t="shared" si="7"/>
        <v>1817445.1039032636</v>
      </c>
      <c r="BO154" s="34">
        <f t="shared" si="7"/>
        <v>13666662.253366798</v>
      </c>
      <c r="BP154" s="34">
        <f t="shared" ref="BP154:CA154" si="8">BP92+BP141</f>
        <v>1208639.4397246961</v>
      </c>
      <c r="BQ154" s="34">
        <f t="shared" si="8"/>
        <v>1223600.6334882658</v>
      </c>
      <c r="BR154" s="34">
        <f t="shared" si="8"/>
        <v>1037714.4044979163</v>
      </c>
      <c r="BS154" s="34">
        <f t="shared" si="8"/>
        <v>1155789.4862082293</v>
      </c>
      <c r="BT154" s="34">
        <f t="shared" si="8"/>
        <v>1106183.982814509</v>
      </c>
      <c r="BU154" s="34">
        <f t="shared" si="8"/>
        <v>1103803.5203815093</v>
      </c>
      <c r="BV154" s="34">
        <f t="shared" si="8"/>
        <v>1172755.9560733289</v>
      </c>
      <c r="BW154" s="34">
        <f t="shared" si="8"/>
        <v>1179712.4951850958</v>
      </c>
      <c r="BX154" s="34">
        <f t="shared" si="8"/>
        <v>1173849.1005858725</v>
      </c>
      <c r="BY154" s="34">
        <f t="shared" si="8"/>
        <v>1134876.617877749</v>
      </c>
      <c r="BZ154" s="34">
        <f t="shared" si="8"/>
        <v>1156276.2134964694</v>
      </c>
      <c r="CA154" s="34">
        <f t="shared" si="8"/>
        <v>1837904.1922361762</v>
      </c>
      <c r="CB154" s="34">
        <f t="shared" ref="CB154:CB156" si="9">+SUM(BP154:CA154)</f>
        <v>14491106.042569818</v>
      </c>
      <c r="CD154" s="46"/>
      <c r="CE154" s="47"/>
    </row>
    <row r="155" spans="1:83" s="6" customFormat="1" ht="18.600000000000001" customHeight="1" x14ac:dyDescent="0.2">
      <c r="A155" s="18" t="s">
        <v>259</v>
      </c>
      <c r="B155" s="19" t="s">
        <v>260</v>
      </c>
      <c r="C155" s="34">
        <f>C12-C92-C141</f>
        <v>-56992.827581857346</v>
      </c>
      <c r="D155" s="34">
        <f t="shared" ref="D155:BO155" si="10">D12-D92-D141</f>
        <v>49790.947539311193</v>
      </c>
      <c r="E155" s="34">
        <f t="shared" si="10"/>
        <v>-61927.536145740349</v>
      </c>
      <c r="F155" s="34">
        <f t="shared" si="10"/>
        <v>-985.91384302440565</v>
      </c>
      <c r="G155" s="34">
        <f t="shared" si="10"/>
        <v>-114153.21972319455</v>
      </c>
      <c r="H155" s="34">
        <f t="shared" si="10"/>
        <v>4240.0646297574858</v>
      </c>
      <c r="I155" s="34">
        <f t="shared" si="10"/>
        <v>-103241.87952131228</v>
      </c>
      <c r="J155" s="34">
        <f t="shared" si="10"/>
        <v>-171192.97045689481</v>
      </c>
      <c r="K155" s="34">
        <f t="shared" si="10"/>
        <v>-132161.8158366828</v>
      </c>
      <c r="L155" s="34">
        <f t="shared" si="10"/>
        <v>-116393.39104643214</v>
      </c>
      <c r="M155" s="34">
        <f t="shared" si="10"/>
        <v>-172230.84502552752</v>
      </c>
      <c r="N155" s="34">
        <f t="shared" si="10"/>
        <v>-336578.98572477954</v>
      </c>
      <c r="O155" s="34">
        <f t="shared" si="10"/>
        <v>-1211828.3715187558</v>
      </c>
      <c r="P155" s="34">
        <f t="shared" si="10"/>
        <v>-141331.85487275556</v>
      </c>
      <c r="Q155" s="34">
        <f t="shared" si="10"/>
        <v>-43498.571624787473</v>
      </c>
      <c r="R155" s="34">
        <f t="shared" si="10"/>
        <v>-44971.656834283254</v>
      </c>
      <c r="S155" s="34">
        <f t="shared" si="10"/>
        <v>-177575.59081690272</v>
      </c>
      <c r="T155" s="34">
        <f t="shared" si="10"/>
        <v>-198941.59666299151</v>
      </c>
      <c r="U155" s="34">
        <f t="shared" si="10"/>
        <v>-260646.78781178629</v>
      </c>
      <c r="V155" s="34">
        <f t="shared" si="10"/>
        <v>-243994.85251899596</v>
      </c>
      <c r="W155" s="34">
        <f t="shared" si="10"/>
        <v>-205757.61113294985</v>
      </c>
      <c r="X155" s="34">
        <f t="shared" si="10"/>
        <v>-236197.5542382611</v>
      </c>
      <c r="Y155" s="34">
        <f t="shared" si="10"/>
        <v>-28388.84780470121</v>
      </c>
      <c r="Z155" s="34">
        <f t="shared" si="10"/>
        <v>-90063.557675191623</v>
      </c>
      <c r="AA155" s="34">
        <f t="shared" si="10"/>
        <v>-442641.20873729151</v>
      </c>
      <c r="AB155" s="34">
        <f t="shared" si="10"/>
        <v>-2114009.6880290601</v>
      </c>
      <c r="AC155" s="34">
        <f t="shared" si="10"/>
        <v>-119421.60416695941</v>
      </c>
      <c r="AD155" s="34">
        <f t="shared" si="10"/>
        <v>-110756.10311467767</v>
      </c>
      <c r="AE155" s="34">
        <f t="shared" si="10"/>
        <v>103104.28298057936</v>
      </c>
      <c r="AF155" s="34">
        <f t="shared" si="10"/>
        <v>59031.143018758143</v>
      </c>
      <c r="AG155" s="34">
        <f t="shared" si="10"/>
        <v>-22250.946468482478</v>
      </c>
      <c r="AH155" s="34">
        <f t="shared" si="10"/>
        <v>-984.37218765985745</v>
      </c>
      <c r="AI155" s="34">
        <f t="shared" si="10"/>
        <v>-163997.77010932815</v>
      </c>
      <c r="AJ155" s="34">
        <f t="shared" si="10"/>
        <v>-228565.67297008907</v>
      </c>
      <c r="AK155" s="34">
        <f t="shared" si="10"/>
        <v>-98085.004402874096</v>
      </c>
      <c r="AL155" s="34">
        <f t="shared" si="10"/>
        <v>-21894.71747426092</v>
      </c>
      <c r="AM155" s="34">
        <f t="shared" si="10"/>
        <v>-26482.616899486071</v>
      </c>
      <c r="AN155" s="34">
        <f t="shared" si="10"/>
        <v>-481285.67985756032</v>
      </c>
      <c r="AO155" s="34">
        <f t="shared" si="10"/>
        <v>-1111589.0616520639</v>
      </c>
      <c r="AP155" s="34">
        <f t="shared" si="10"/>
        <v>64117.422677511611</v>
      </c>
      <c r="AQ155" s="34">
        <f t="shared" si="10"/>
        <v>-157198.03179179726</v>
      </c>
      <c r="AR155" s="34">
        <f t="shared" si="10"/>
        <v>336924.38359943434</v>
      </c>
      <c r="AS155" s="34">
        <f t="shared" si="10"/>
        <v>117130.15639066677</v>
      </c>
      <c r="AT155" s="34">
        <f t="shared" si="10"/>
        <v>87652.047566599591</v>
      </c>
      <c r="AU155" s="34">
        <f t="shared" si="10"/>
        <v>130201.58304911228</v>
      </c>
      <c r="AV155" s="34">
        <f t="shared" si="10"/>
        <v>-35507.866065957569</v>
      </c>
      <c r="AW155" s="34">
        <f t="shared" si="10"/>
        <v>-158477.14371817635</v>
      </c>
      <c r="AX155" s="34">
        <f t="shared" si="10"/>
        <v>18378.614852918341</v>
      </c>
      <c r="AY155" s="34">
        <f t="shared" si="10"/>
        <v>9449.2980192821851</v>
      </c>
      <c r="AZ155" s="34">
        <f t="shared" si="10"/>
        <v>48703.166045189806</v>
      </c>
      <c r="BA155" s="34">
        <f t="shared" si="10"/>
        <v>-426103.30409884115</v>
      </c>
      <c r="BB155" s="34">
        <f t="shared" si="10"/>
        <v>35270.326550544007</v>
      </c>
      <c r="BC155" s="34">
        <f t="shared" si="10"/>
        <v>94767.6070080153</v>
      </c>
      <c r="BD155" s="34">
        <f t="shared" si="10"/>
        <v>289.59480109098513</v>
      </c>
      <c r="BE155" s="34">
        <f t="shared" si="10"/>
        <v>320232.32769852399</v>
      </c>
      <c r="BF155" s="34">
        <f t="shared" si="10"/>
        <v>185259.47461184717</v>
      </c>
      <c r="BG155" s="34">
        <f t="shared" si="10"/>
        <v>114999.50575673387</v>
      </c>
      <c r="BH155" s="34">
        <f t="shared" si="10"/>
        <v>133359.46621409687</v>
      </c>
      <c r="BI155" s="34">
        <f t="shared" si="10"/>
        <v>1678.0349844547454</v>
      </c>
      <c r="BJ155" s="34">
        <f t="shared" si="10"/>
        <v>-236616.96903578678</v>
      </c>
      <c r="BK155" s="34">
        <f t="shared" si="10"/>
        <v>174634.24703302264</v>
      </c>
      <c r="BL155" s="34">
        <f t="shared" si="10"/>
        <v>31961.980782637562</v>
      </c>
      <c r="BM155" s="34">
        <f t="shared" si="10"/>
        <v>7216.7251133444952</v>
      </c>
      <c r="BN155" s="34">
        <f t="shared" si="10"/>
        <v>-476696.84732959792</v>
      </c>
      <c r="BO155" s="34">
        <f t="shared" si="10"/>
        <v>351085.14763838123</v>
      </c>
      <c r="BP155" s="34">
        <f t="shared" ref="BP155:CA155" si="11">BP12-BP92-BP141</f>
        <v>67693.901110497609</v>
      </c>
      <c r="BQ155" s="34">
        <f t="shared" si="11"/>
        <v>-92451.605723090659</v>
      </c>
      <c r="BR155" s="34">
        <f t="shared" si="11"/>
        <v>246164.3751605477</v>
      </c>
      <c r="BS155" s="34">
        <f t="shared" si="11"/>
        <v>53189.538015769271</v>
      </c>
      <c r="BT155" s="34">
        <f t="shared" si="11"/>
        <v>-24109.164500759631</v>
      </c>
      <c r="BU155" s="34">
        <f t="shared" si="11"/>
        <v>192196.31669827402</v>
      </c>
      <c r="BV155" s="34">
        <f t="shared" si="11"/>
        <v>-64319.043488862008</v>
      </c>
      <c r="BW155" s="34">
        <f t="shared" si="11"/>
        <v>-122852.95083301178</v>
      </c>
      <c r="BX155" s="34">
        <f t="shared" si="11"/>
        <v>-1139.3577879944642</v>
      </c>
      <c r="BY155" s="34">
        <f t="shared" si="11"/>
        <v>36092.489007023927</v>
      </c>
      <c r="BZ155" s="34">
        <f t="shared" si="11"/>
        <v>-107045.62053640555</v>
      </c>
      <c r="CA155" s="34">
        <f t="shared" si="11"/>
        <v>-432686.68852541957</v>
      </c>
      <c r="CB155" s="34">
        <f t="shared" si="9"/>
        <v>-249267.811403431</v>
      </c>
      <c r="CD155" s="46"/>
      <c r="CE155" s="47"/>
    </row>
    <row r="156" spans="1:83" ht="20.65" customHeight="1" x14ac:dyDescent="0.2">
      <c r="A156" s="20"/>
      <c r="B156" s="21" t="s">
        <v>261</v>
      </c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  <c r="BX156" s="35"/>
      <c r="BY156" s="35"/>
      <c r="BZ156" s="35"/>
      <c r="CA156" s="35"/>
      <c r="CB156" s="35">
        <f t="shared" si="9"/>
        <v>0</v>
      </c>
      <c r="CD156" s="46"/>
      <c r="CE156" s="47"/>
    </row>
    <row r="157" spans="1:83" s="6" customFormat="1" ht="24.75" customHeight="1" x14ac:dyDescent="0.2">
      <c r="A157" s="4" t="s">
        <v>262</v>
      </c>
      <c r="B157" s="5" t="s">
        <v>263</v>
      </c>
      <c r="C157" s="43">
        <v>79735.946350446116</v>
      </c>
      <c r="D157" s="43">
        <v>178808.1126121236</v>
      </c>
      <c r="E157" s="43">
        <v>551882.20866361691</v>
      </c>
      <c r="F157" s="43">
        <v>93757.695984696402</v>
      </c>
      <c r="G157" s="43">
        <v>-27433.944154606819</v>
      </c>
      <c r="H157" s="43">
        <v>90506.076711506088</v>
      </c>
      <c r="I157" s="43">
        <v>206195.29997859488</v>
      </c>
      <c r="J157" s="43">
        <v>-35992.318803145783</v>
      </c>
      <c r="K157" s="43">
        <v>-56123.001414577157</v>
      </c>
      <c r="L157" s="43">
        <v>314479.16637769307</v>
      </c>
      <c r="M157" s="43">
        <v>744262.2950260631</v>
      </c>
      <c r="N157" s="43">
        <v>-557609.05219551711</v>
      </c>
      <c r="O157" s="43">
        <v>1582468.4851368933</v>
      </c>
      <c r="P157" s="43">
        <v>-88463.191853153432</v>
      </c>
      <c r="Q157" s="43">
        <v>146485.55236852804</v>
      </c>
      <c r="R157" s="43">
        <v>30172.328177127103</v>
      </c>
      <c r="S157" s="43">
        <v>378527.60912436701</v>
      </c>
      <c r="T157" s="43">
        <v>-106451.72998684301</v>
      </c>
      <c r="U157" s="43">
        <v>-185841.68268033993</v>
      </c>
      <c r="V157" s="43">
        <v>57761.591443302546</v>
      </c>
      <c r="W157" s="43">
        <v>-1657.872716219732</v>
      </c>
      <c r="X157" s="43">
        <v>459846.32060974278</v>
      </c>
      <c r="Y157" s="43">
        <v>80745.367952425484</v>
      </c>
      <c r="Z157" s="43">
        <v>-156965.629417105</v>
      </c>
      <c r="AA157" s="43">
        <v>-378199.73337477189</v>
      </c>
      <c r="AB157" s="43">
        <v>235958.92964705988</v>
      </c>
      <c r="AC157" s="43">
        <v>72811.715646048644</v>
      </c>
      <c r="AD157" s="43">
        <v>260890.81545341772</v>
      </c>
      <c r="AE157" s="43">
        <v>380800.133053458</v>
      </c>
      <c r="AF157" s="43">
        <v>211846.30964736358</v>
      </c>
      <c r="AG157" s="43">
        <v>33576.730203775078</v>
      </c>
      <c r="AH157" s="43">
        <v>474284.30905206705</v>
      </c>
      <c r="AI157" s="43">
        <v>33470.93724321507</v>
      </c>
      <c r="AJ157" s="43">
        <v>238682.80166086002</v>
      </c>
      <c r="AK157" s="43">
        <v>-5104.4930192505162</v>
      </c>
      <c r="AL157" s="43">
        <v>156093.79114429432</v>
      </c>
      <c r="AM157" s="43">
        <v>-461135.17773348576</v>
      </c>
      <c r="AN157" s="43">
        <v>-285721.64874738402</v>
      </c>
      <c r="AO157" s="43">
        <v>1110496.2236043792</v>
      </c>
      <c r="AP157" s="43">
        <v>-78601.926885956855</v>
      </c>
      <c r="AQ157" s="43">
        <v>41583.523247451019</v>
      </c>
      <c r="AR157" s="43">
        <v>671674.48920508299</v>
      </c>
      <c r="AS157" s="43">
        <v>343314.74129766604</v>
      </c>
      <c r="AT157" s="43">
        <v>-1299.4373668260014</v>
      </c>
      <c r="AU157" s="43">
        <v>98121.296732852963</v>
      </c>
      <c r="AV157" s="43">
        <v>-109117.77362148691</v>
      </c>
      <c r="AW157" s="43">
        <v>262463.35764556902</v>
      </c>
      <c r="AX157" s="43">
        <v>-82908.458928662993</v>
      </c>
      <c r="AY157" s="43">
        <v>200132.80149800735</v>
      </c>
      <c r="AZ157" s="43">
        <v>401542.26150213397</v>
      </c>
      <c r="BA157" s="43">
        <v>-381138.41698401497</v>
      </c>
      <c r="BB157" s="43">
        <v>1365766.4573418156</v>
      </c>
      <c r="BC157" s="43">
        <v>-367209.35379502247</v>
      </c>
      <c r="BD157" s="43">
        <v>67347.115532070675</v>
      </c>
      <c r="BE157" s="43">
        <v>368524.01352466008</v>
      </c>
      <c r="BF157" s="43">
        <v>1357172.2560389501</v>
      </c>
      <c r="BG157" s="43">
        <v>182842.2497111799</v>
      </c>
      <c r="BH157" s="43">
        <v>91016.71533709357</v>
      </c>
      <c r="BI157" s="43">
        <v>-153570.29404346895</v>
      </c>
      <c r="BJ157" s="43">
        <v>-243509.37338109309</v>
      </c>
      <c r="BK157" s="43">
        <v>-103425.59585944998</v>
      </c>
      <c r="BL157" s="43">
        <v>143989.3908428578</v>
      </c>
      <c r="BM157" s="43">
        <v>558863.79288740794</v>
      </c>
      <c r="BN157" s="43">
        <v>-268522.90119154699</v>
      </c>
      <c r="BO157" s="43">
        <v>1633518.0156036383</v>
      </c>
      <c r="BP157" s="43">
        <v>287671.11096632597</v>
      </c>
      <c r="BQ157" s="43">
        <v>-220266.58373971999</v>
      </c>
      <c r="BR157" s="43">
        <v>61394.633912572812</v>
      </c>
      <c r="BS157" s="43">
        <v>240354.29693351375</v>
      </c>
      <c r="BT157" s="43">
        <v>147130.09505664895</v>
      </c>
      <c r="BU157" s="43">
        <v>27960.135609214012</v>
      </c>
      <c r="BV157" s="43">
        <v>188469.20950801668</v>
      </c>
      <c r="BW157" s="43">
        <v>16743.914421024983</v>
      </c>
      <c r="BX157" s="43">
        <v>-50267.869333220078</v>
      </c>
      <c r="BY157" s="43">
        <v>230434.91549511033</v>
      </c>
      <c r="BZ157" s="43">
        <v>23966.876195961999</v>
      </c>
      <c r="CA157" s="43">
        <v>-256792.56919537307</v>
      </c>
      <c r="CB157" s="43">
        <v>696798.16583007644</v>
      </c>
      <c r="CD157" s="46"/>
      <c r="CE157" s="47"/>
    </row>
    <row r="158" spans="1:83" ht="23.25" customHeight="1" x14ac:dyDescent="0.2">
      <c r="A158" s="26" t="s">
        <v>264</v>
      </c>
      <c r="B158" s="23" t="s">
        <v>265</v>
      </c>
      <c r="C158" s="44">
        <v>79735.946350446116</v>
      </c>
      <c r="D158" s="44">
        <v>178808.1126121236</v>
      </c>
      <c r="E158" s="44">
        <v>521038.30866361689</v>
      </c>
      <c r="F158" s="44">
        <v>93757.695984696402</v>
      </c>
      <c r="G158" s="44">
        <v>-27433.944154606819</v>
      </c>
      <c r="H158" s="44">
        <v>90506.076711506088</v>
      </c>
      <c r="I158" s="44">
        <v>206195.29997859488</v>
      </c>
      <c r="J158" s="44">
        <v>-36595.469145095783</v>
      </c>
      <c r="K158" s="44">
        <v>-56123.001414577157</v>
      </c>
      <c r="L158" s="44">
        <v>314019.64877044305</v>
      </c>
      <c r="M158" s="44">
        <v>744262.2950260631</v>
      </c>
      <c r="N158" s="44">
        <v>-557609.05219551711</v>
      </c>
      <c r="O158" s="44">
        <v>1550561.9171876935</v>
      </c>
      <c r="P158" s="44">
        <v>-88463.191853153432</v>
      </c>
      <c r="Q158" s="44">
        <v>146485.55236852804</v>
      </c>
      <c r="R158" s="44">
        <v>30172.328177127103</v>
      </c>
      <c r="S158" s="44">
        <v>378527.60912436701</v>
      </c>
      <c r="T158" s="44">
        <v>-106451.72998684301</v>
      </c>
      <c r="U158" s="44">
        <v>-185841.68268033993</v>
      </c>
      <c r="V158" s="44">
        <v>57761.591443302546</v>
      </c>
      <c r="W158" s="44">
        <v>-2520.0439719797287</v>
      </c>
      <c r="X158" s="44">
        <v>459846.32060974278</v>
      </c>
      <c r="Y158" s="44">
        <v>80745.367952425484</v>
      </c>
      <c r="Z158" s="44">
        <v>-156965.629417105</v>
      </c>
      <c r="AA158" s="44">
        <v>-378199.73337477189</v>
      </c>
      <c r="AB158" s="44">
        <v>235096.7583912999</v>
      </c>
      <c r="AC158" s="44">
        <v>72811.715646048644</v>
      </c>
      <c r="AD158" s="44">
        <v>256989.31545341772</v>
      </c>
      <c r="AE158" s="44">
        <v>380800.133053458</v>
      </c>
      <c r="AF158" s="44">
        <v>211846.30964736358</v>
      </c>
      <c r="AG158" s="44">
        <v>33576.730203775078</v>
      </c>
      <c r="AH158" s="44">
        <v>474284.30905206705</v>
      </c>
      <c r="AI158" s="44">
        <v>33470.93724321507</v>
      </c>
      <c r="AJ158" s="44">
        <v>238669.19724605003</v>
      </c>
      <c r="AK158" s="44">
        <v>-5104.4930192505162</v>
      </c>
      <c r="AL158" s="44">
        <v>155959.15141838431</v>
      </c>
      <c r="AM158" s="44">
        <v>-461590.61578473577</v>
      </c>
      <c r="AN158" s="44">
        <v>-285721.64874738402</v>
      </c>
      <c r="AO158" s="44">
        <v>1105991.0414124092</v>
      </c>
      <c r="AP158" s="44">
        <v>-78601.926885956855</v>
      </c>
      <c r="AQ158" s="44">
        <v>41583.523247451019</v>
      </c>
      <c r="AR158" s="44">
        <v>667635.863337163</v>
      </c>
      <c r="AS158" s="44">
        <v>343314.74129766604</v>
      </c>
      <c r="AT158" s="44">
        <v>-1299.4373668260014</v>
      </c>
      <c r="AU158" s="44">
        <v>98121.296732852963</v>
      </c>
      <c r="AV158" s="44">
        <v>-109117.77362148691</v>
      </c>
      <c r="AW158" s="44">
        <v>262463.35764556902</v>
      </c>
      <c r="AX158" s="44">
        <v>-82908.458928662993</v>
      </c>
      <c r="AY158" s="44">
        <v>199891.80436421733</v>
      </c>
      <c r="AZ158" s="44">
        <v>401542.26150213397</v>
      </c>
      <c r="BA158" s="44">
        <v>-382236.08286436496</v>
      </c>
      <c r="BB158" s="44">
        <v>1360389.1684597556</v>
      </c>
      <c r="BC158" s="44">
        <v>-371366.06130502251</v>
      </c>
      <c r="BD158" s="44">
        <v>66854.225555650686</v>
      </c>
      <c r="BE158" s="44">
        <v>368524.01352466008</v>
      </c>
      <c r="BF158" s="44">
        <v>1357172.2560389501</v>
      </c>
      <c r="BG158" s="44">
        <v>182842.2497111799</v>
      </c>
      <c r="BH158" s="44">
        <v>91016.71533709357</v>
      </c>
      <c r="BI158" s="44">
        <v>-153570.29404346895</v>
      </c>
      <c r="BJ158" s="44">
        <v>-243509.37338109309</v>
      </c>
      <c r="BK158" s="44">
        <v>-103425.59585944998</v>
      </c>
      <c r="BL158" s="44">
        <v>143989.3908428578</v>
      </c>
      <c r="BM158" s="44">
        <v>558863.79288740794</v>
      </c>
      <c r="BN158" s="44">
        <v>-268522.90119154699</v>
      </c>
      <c r="BO158" s="44">
        <v>1628868.4181172184</v>
      </c>
      <c r="BP158" s="44">
        <v>284370.90096632589</v>
      </c>
      <c r="BQ158" s="44">
        <v>-220266.58373971999</v>
      </c>
      <c r="BR158" s="44">
        <v>61394.633912572812</v>
      </c>
      <c r="BS158" s="44">
        <v>239923.68693351376</v>
      </c>
      <c r="BT158" s="44">
        <v>147130.09505664895</v>
      </c>
      <c r="BU158" s="44">
        <v>27960.135609214012</v>
      </c>
      <c r="BV158" s="44">
        <v>188469.20950801668</v>
      </c>
      <c r="BW158" s="44">
        <v>16743.914421024983</v>
      </c>
      <c r="BX158" s="44">
        <v>-50267.869333220078</v>
      </c>
      <c r="BY158" s="44">
        <v>197844.19019511034</v>
      </c>
      <c r="BZ158" s="44">
        <v>23349.644195961999</v>
      </c>
      <c r="CA158" s="44">
        <v>-256792.56919537307</v>
      </c>
      <c r="CB158" s="44">
        <v>659859.38853007648</v>
      </c>
      <c r="CD158" s="46"/>
      <c r="CE158" s="47"/>
    </row>
    <row r="159" spans="1:83" x14ac:dyDescent="0.2">
      <c r="A159" s="22">
        <v>3211</v>
      </c>
      <c r="B159" s="24" t="s">
        <v>266</v>
      </c>
      <c r="C159" s="37" t="s">
        <v>312</v>
      </c>
      <c r="D159" s="37" t="s">
        <v>312</v>
      </c>
      <c r="E159" s="37" t="s">
        <v>312</v>
      </c>
      <c r="F159" s="37" t="s">
        <v>312</v>
      </c>
      <c r="G159" s="37" t="s">
        <v>312</v>
      </c>
      <c r="H159" s="37" t="s">
        <v>312</v>
      </c>
      <c r="I159" s="37" t="s">
        <v>312</v>
      </c>
      <c r="J159" s="37" t="s">
        <v>312</v>
      </c>
      <c r="K159" s="37" t="s">
        <v>312</v>
      </c>
      <c r="L159" s="37" t="s">
        <v>312</v>
      </c>
      <c r="M159" s="37" t="s">
        <v>312</v>
      </c>
      <c r="N159" s="37" t="s">
        <v>312</v>
      </c>
      <c r="O159" s="37" t="s">
        <v>312</v>
      </c>
      <c r="P159" s="37" t="s">
        <v>312</v>
      </c>
      <c r="Q159" s="37" t="s">
        <v>312</v>
      </c>
      <c r="R159" s="37" t="s">
        <v>312</v>
      </c>
      <c r="S159" s="37" t="s">
        <v>312</v>
      </c>
      <c r="T159" s="37" t="s">
        <v>312</v>
      </c>
      <c r="U159" s="37" t="s">
        <v>312</v>
      </c>
      <c r="V159" s="37" t="s">
        <v>312</v>
      </c>
      <c r="W159" s="37" t="s">
        <v>312</v>
      </c>
      <c r="X159" s="37" t="s">
        <v>312</v>
      </c>
      <c r="Y159" s="37" t="s">
        <v>312</v>
      </c>
      <c r="Z159" s="37" t="s">
        <v>312</v>
      </c>
      <c r="AA159" s="37" t="s">
        <v>312</v>
      </c>
      <c r="AB159" s="37" t="s">
        <v>312</v>
      </c>
      <c r="AC159" s="37" t="s">
        <v>312</v>
      </c>
      <c r="AD159" s="37" t="s">
        <v>312</v>
      </c>
      <c r="AE159" s="37" t="s">
        <v>312</v>
      </c>
      <c r="AF159" s="37" t="s">
        <v>312</v>
      </c>
      <c r="AG159" s="37" t="s">
        <v>312</v>
      </c>
      <c r="AH159" s="37" t="s">
        <v>312</v>
      </c>
      <c r="AI159" s="37" t="s">
        <v>312</v>
      </c>
      <c r="AJ159" s="37" t="s">
        <v>312</v>
      </c>
      <c r="AK159" s="37" t="s">
        <v>312</v>
      </c>
      <c r="AL159" s="37" t="s">
        <v>312</v>
      </c>
      <c r="AM159" s="37" t="s">
        <v>312</v>
      </c>
      <c r="AN159" s="37" t="s">
        <v>312</v>
      </c>
      <c r="AO159" s="37" t="s">
        <v>312</v>
      </c>
      <c r="AP159" s="37" t="s">
        <v>312</v>
      </c>
      <c r="AQ159" s="37" t="s">
        <v>312</v>
      </c>
      <c r="AR159" s="37" t="s">
        <v>312</v>
      </c>
      <c r="AS159" s="37" t="s">
        <v>312</v>
      </c>
      <c r="AT159" s="37" t="s">
        <v>312</v>
      </c>
      <c r="AU159" s="37" t="s">
        <v>312</v>
      </c>
      <c r="AV159" s="37" t="s">
        <v>312</v>
      </c>
      <c r="AW159" s="37" t="s">
        <v>312</v>
      </c>
      <c r="AX159" s="37" t="s">
        <v>312</v>
      </c>
      <c r="AY159" s="37" t="s">
        <v>312</v>
      </c>
      <c r="AZ159" s="37" t="s">
        <v>312</v>
      </c>
      <c r="BA159" s="37" t="s">
        <v>312</v>
      </c>
      <c r="BB159" s="37" t="s">
        <v>312</v>
      </c>
      <c r="BC159" s="37" t="s">
        <v>312</v>
      </c>
      <c r="BD159" s="37" t="s">
        <v>312</v>
      </c>
      <c r="BE159" s="37" t="s">
        <v>312</v>
      </c>
      <c r="BF159" s="37" t="s">
        <v>312</v>
      </c>
      <c r="BG159" s="37" t="s">
        <v>312</v>
      </c>
      <c r="BH159" s="37" t="s">
        <v>312</v>
      </c>
      <c r="BI159" s="37" t="s">
        <v>312</v>
      </c>
      <c r="BJ159" s="37" t="s">
        <v>312</v>
      </c>
      <c r="BK159" s="37" t="s">
        <v>312</v>
      </c>
      <c r="BL159" s="37" t="s">
        <v>312</v>
      </c>
      <c r="BM159" s="37" t="s">
        <v>312</v>
      </c>
      <c r="BN159" s="37" t="s">
        <v>312</v>
      </c>
      <c r="BO159" s="37" t="s">
        <v>312</v>
      </c>
      <c r="BP159" s="37" t="s">
        <v>312</v>
      </c>
      <c r="BQ159" s="37" t="s">
        <v>312</v>
      </c>
      <c r="BR159" s="37" t="s">
        <v>312</v>
      </c>
      <c r="BS159" s="37" t="s">
        <v>312</v>
      </c>
      <c r="BT159" s="37" t="s">
        <v>312</v>
      </c>
      <c r="BU159" s="37" t="s">
        <v>312</v>
      </c>
      <c r="BV159" s="37" t="s">
        <v>312</v>
      </c>
      <c r="BW159" s="37" t="s">
        <v>312</v>
      </c>
      <c r="BX159" s="37" t="s">
        <v>312</v>
      </c>
      <c r="BY159" s="37" t="s">
        <v>312</v>
      </c>
      <c r="BZ159" s="37" t="s">
        <v>312</v>
      </c>
      <c r="CA159" s="37" t="s">
        <v>312</v>
      </c>
      <c r="CB159" s="37" t="s">
        <v>312</v>
      </c>
      <c r="CD159" s="46"/>
      <c r="CE159" s="47"/>
    </row>
    <row r="160" spans="1:83" x14ac:dyDescent="0.2">
      <c r="A160" s="22">
        <v>3212</v>
      </c>
      <c r="B160" s="24" t="s">
        <v>267</v>
      </c>
      <c r="C160" s="32">
        <v>15056.101423816102</v>
      </c>
      <c r="D160" s="32">
        <v>64899.725744283503</v>
      </c>
      <c r="E160" s="32">
        <v>437624.83967804699</v>
      </c>
      <c r="F160" s="32">
        <v>-16771.010110873394</v>
      </c>
      <c r="G160" s="32">
        <v>-171819.96952083701</v>
      </c>
      <c r="H160" s="32">
        <v>48080.975116346184</v>
      </c>
      <c r="I160" s="32">
        <v>142905.35191004499</v>
      </c>
      <c r="J160" s="32">
        <v>-102650.923683866</v>
      </c>
      <c r="K160" s="32">
        <v>-30782.214327597008</v>
      </c>
      <c r="L160" s="32">
        <v>239825.42820483301</v>
      </c>
      <c r="M160" s="32">
        <v>626874.08928901295</v>
      </c>
      <c r="N160" s="32">
        <v>-561797.68569444702</v>
      </c>
      <c r="O160" s="32">
        <v>691444.70802876342</v>
      </c>
      <c r="P160" s="32">
        <v>-14531.188725103328</v>
      </c>
      <c r="Q160" s="32">
        <v>-40000.996581183201</v>
      </c>
      <c r="R160" s="32">
        <v>100730.7250207583</v>
      </c>
      <c r="S160" s="32">
        <v>307864.29190354695</v>
      </c>
      <c r="T160" s="32">
        <v>-162988.46777384297</v>
      </c>
      <c r="U160" s="32">
        <v>-176199.69398648001</v>
      </c>
      <c r="V160" s="32">
        <v>-48678.864488627412</v>
      </c>
      <c r="W160" s="32">
        <v>-165771.68176052999</v>
      </c>
      <c r="X160" s="32">
        <v>346818.49098686298</v>
      </c>
      <c r="Y160" s="32">
        <v>-53449.142827404503</v>
      </c>
      <c r="Z160" s="32">
        <v>-330283.88286414498</v>
      </c>
      <c r="AA160" s="32">
        <v>-367019.34154579195</v>
      </c>
      <c r="AB160" s="32">
        <v>-603509.75264194014</v>
      </c>
      <c r="AC160" s="32">
        <v>111472.9858779475</v>
      </c>
      <c r="AD160" s="32">
        <v>146445.93726699773</v>
      </c>
      <c r="AE160" s="32">
        <v>334742.494109608</v>
      </c>
      <c r="AF160" s="32">
        <v>173009.14553466355</v>
      </c>
      <c r="AG160" s="32">
        <v>-85426.606355854921</v>
      </c>
      <c r="AH160" s="32">
        <v>350594.53706863703</v>
      </c>
      <c r="AI160" s="32">
        <v>-47619.756607664924</v>
      </c>
      <c r="AJ160" s="32">
        <v>-2871.829511949989</v>
      </c>
      <c r="AK160" s="32">
        <v>-53126.648947150505</v>
      </c>
      <c r="AL160" s="32">
        <v>137514.8350181343</v>
      </c>
      <c r="AM160" s="32">
        <v>-466794.6971301958</v>
      </c>
      <c r="AN160" s="32">
        <v>-364835.733248014</v>
      </c>
      <c r="AO160" s="32">
        <v>233104.66307515811</v>
      </c>
      <c r="AP160" s="32">
        <v>-104488.01233497684</v>
      </c>
      <c r="AQ160" s="32">
        <v>-13437.771513778996</v>
      </c>
      <c r="AR160" s="32">
        <v>544871.08505774301</v>
      </c>
      <c r="AS160" s="32">
        <v>258692.04381408601</v>
      </c>
      <c r="AT160" s="32">
        <v>-74966.533433515986</v>
      </c>
      <c r="AU160" s="32">
        <v>82257.574864262962</v>
      </c>
      <c r="AV160" s="32">
        <v>-82622.790086256893</v>
      </c>
      <c r="AW160" s="32">
        <v>59807.999314749002</v>
      </c>
      <c r="AX160" s="32">
        <v>-2178.817613073008</v>
      </c>
      <c r="AY160" s="32">
        <v>51192.895439637388</v>
      </c>
      <c r="AZ160" s="32">
        <v>216067.97118804397</v>
      </c>
      <c r="BA160" s="32">
        <v>-422196.19718917494</v>
      </c>
      <c r="BB160" s="37">
        <v>512999.4475077457</v>
      </c>
      <c r="BC160" s="32">
        <v>-369875.99272579246</v>
      </c>
      <c r="BD160" s="32">
        <v>16851.338674370665</v>
      </c>
      <c r="BE160" s="32">
        <v>242628.74322450001</v>
      </c>
      <c r="BF160" s="32">
        <v>1159111.94443425</v>
      </c>
      <c r="BG160" s="32">
        <v>143161.9343740599</v>
      </c>
      <c r="BH160" s="32">
        <v>123112.1252787936</v>
      </c>
      <c r="BI160" s="32">
        <v>-267426.74978511897</v>
      </c>
      <c r="BJ160" s="32">
        <v>-413386.83307857305</v>
      </c>
      <c r="BK160" s="32">
        <v>-117276.59491433999</v>
      </c>
      <c r="BL160" s="32">
        <v>-65226.434071202246</v>
      </c>
      <c r="BM160" s="32">
        <v>470960.52144230797</v>
      </c>
      <c r="BN160" s="32">
        <v>-374224.02426005696</v>
      </c>
      <c r="BO160" s="37">
        <v>548409.97859319835</v>
      </c>
      <c r="BP160" s="32">
        <v>495321.23640483594</v>
      </c>
      <c r="BQ160" s="32">
        <v>-301143.52157022001</v>
      </c>
      <c r="BR160" s="32">
        <v>95944.940879902802</v>
      </c>
      <c r="BS160" s="32">
        <v>87337.94443949376</v>
      </c>
      <c r="BT160" s="32">
        <v>12365.578851148926</v>
      </c>
      <c r="BU160" s="32">
        <v>60533.167597863991</v>
      </c>
      <c r="BV160" s="32">
        <v>204032.94905286666</v>
      </c>
      <c r="BW160" s="32">
        <v>-103670.06114329501</v>
      </c>
      <c r="BX160" s="32">
        <v>-25913.019757280061</v>
      </c>
      <c r="BY160" s="32">
        <v>78023.817354900355</v>
      </c>
      <c r="BZ160" s="32">
        <v>-62147.965683578004</v>
      </c>
      <c r="CA160" s="32">
        <v>-395431.72840933304</v>
      </c>
      <c r="CB160" s="37">
        <v>145253.33801730652</v>
      </c>
      <c r="CD160" s="46"/>
      <c r="CE160" s="47"/>
    </row>
    <row r="161" spans="1:83" x14ac:dyDescent="0.2">
      <c r="A161" s="22">
        <v>3213</v>
      </c>
      <c r="B161" s="24" t="s">
        <v>268</v>
      </c>
      <c r="C161" s="32">
        <v>132601.55179948002</v>
      </c>
      <c r="D161" s="32">
        <v>70046.360999000113</v>
      </c>
      <c r="E161" s="32">
        <v>101848.46809118</v>
      </c>
      <c r="F161" s="32">
        <v>87146.430437219795</v>
      </c>
      <c r="G161" s="32">
        <v>119923.4685696902</v>
      </c>
      <c r="H161" s="32">
        <v>24027.031546689919</v>
      </c>
      <c r="I161" s="32">
        <v>45358.849049459917</v>
      </c>
      <c r="J161" s="32">
        <v>35483.17072743021</v>
      </c>
      <c r="K161" s="32">
        <v>7036.7239363198387</v>
      </c>
      <c r="L161" s="32">
        <v>52908.474513260058</v>
      </c>
      <c r="M161" s="32">
        <v>91518.719020290024</v>
      </c>
      <c r="N161" s="32">
        <v>64756.070584949935</v>
      </c>
      <c r="O161" s="32">
        <v>832655.31927496998</v>
      </c>
      <c r="P161" s="32">
        <v>39431.172300069906</v>
      </c>
      <c r="Q161" s="32">
        <v>135639.79089110001</v>
      </c>
      <c r="R161" s="32">
        <v>-70289.518632239997</v>
      </c>
      <c r="S161" s="32">
        <v>81835.484696420011</v>
      </c>
      <c r="T161" s="32">
        <v>30289.265021059964</v>
      </c>
      <c r="U161" s="32">
        <v>-32612.644314279914</v>
      </c>
      <c r="V161" s="32">
        <v>81961.589414219969</v>
      </c>
      <c r="W161" s="32">
        <v>54415.522865980245</v>
      </c>
      <c r="X161" s="32">
        <v>90814.490886709755</v>
      </c>
      <c r="Y161" s="32">
        <v>107174.33119571999</v>
      </c>
      <c r="Z161" s="32">
        <v>78829.932663380008</v>
      </c>
      <c r="AA161" s="32">
        <v>74781.388595720069</v>
      </c>
      <c r="AB161" s="32">
        <v>672270.80558386003</v>
      </c>
      <c r="AC161" s="32">
        <v>59164.078796369933</v>
      </c>
      <c r="AD161" s="32">
        <v>86497.106300190004</v>
      </c>
      <c r="AE161" s="32">
        <v>42996.392777849993</v>
      </c>
      <c r="AF161" s="32">
        <v>-10618.407697649989</v>
      </c>
      <c r="AG161" s="32">
        <v>106296.1524105</v>
      </c>
      <c r="AH161" s="32">
        <v>93136.139716409991</v>
      </c>
      <c r="AI161" s="32">
        <v>58144.916731199992</v>
      </c>
      <c r="AJ161" s="32">
        <v>212090.96050222003</v>
      </c>
      <c r="AK161" s="32">
        <v>82288.803843369999</v>
      </c>
      <c r="AL161" s="32">
        <v>-9574.3223322400027</v>
      </c>
      <c r="AM161" s="32">
        <v>-31102.741589689991</v>
      </c>
      <c r="AN161" s="32">
        <v>130462.49768500001</v>
      </c>
      <c r="AO161" s="32">
        <v>819781.5771435299</v>
      </c>
      <c r="AP161" s="32">
        <v>81806.837472669984</v>
      </c>
      <c r="AQ161" s="32">
        <v>54320.690513470006</v>
      </c>
      <c r="AR161" s="32">
        <v>84961.512702690001</v>
      </c>
      <c r="AS161" s="32">
        <v>68265.766817050011</v>
      </c>
      <c r="AT161" s="32">
        <v>44410.160695029983</v>
      </c>
      <c r="AU161" s="32">
        <v>-56905.135836339992</v>
      </c>
      <c r="AV161" s="32">
        <v>-607.13289312000052</v>
      </c>
      <c r="AW161" s="32">
        <v>192512.16598616002</v>
      </c>
      <c r="AX161" s="32">
        <v>-98666.840972309976</v>
      </c>
      <c r="AY161" s="32">
        <v>144070.14189901997</v>
      </c>
      <c r="AZ161" s="32">
        <v>127162.02682507002</v>
      </c>
      <c r="BA161" s="32">
        <v>39555.062224499998</v>
      </c>
      <c r="BB161" s="37">
        <v>680885.25543389004</v>
      </c>
      <c r="BC161" s="32">
        <v>69302.015994909991</v>
      </c>
      <c r="BD161" s="32">
        <v>-12394.603119279993</v>
      </c>
      <c r="BE161" s="32">
        <v>91741.725184150011</v>
      </c>
      <c r="BF161" s="32">
        <v>101177.40380123</v>
      </c>
      <c r="BG161" s="32">
        <v>85628.172340930003</v>
      </c>
      <c r="BH161" s="32">
        <v>-12907.059381710014</v>
      </c>
      <c r="BI161" s="32">
        <v>90010.230956200015</v>
      </c>
      <c r="BJ161" s="32">
        <v>183929.17092685</v>
      </c>
      <c r="BK161" s="32">
        <v>10369.683672580008</v>
      </c>
      <c r="BL161" s="32">
        <v>170355.45246055003</v>
      </c>
      <c r="BM161" s="32">
        <v>56434.521058899983</v>
      </c>
      <c r="BN161" s="32">
        <v>70043.782985580008</v>
      </c>
      <c r="BO161" s="37">
        <v>903690.49688088999</v>
      </c>
      <c r="BP161" s="32">
        <v>-52396.815793490015</v>
      </c>
      <c r="BQ161" s="32">
        <v>71823.860682489976</v>
      </c>
      <c r="BR161" s="32">
        <v>-51085.965432599995</v>
      </c>
      <c r="BS161" s="32">
        <v>131678.56910192</v>
      </c>
      <c r="BT161" s="32">
        <v>119724.57308102</v>
      </c>
      <c r="BU161" s="32">
        <v>-100674.05298829998</v>
      </c>
      <c r="BV161" s="32">
        <v>-26091.843485690017</v>
      </c>
      <c r="BW161" s="32">
        <v>78001.472403969994</v>
      </c>
      <c r="BX161" s="32">
        <v>-37266.554681540023</v>
      </c>
      <c r="BY161" s="32">
        <v>69537.697428600004</v>
      </c>
      <c r="BZ161" s="32">
        <v>57302.029429429989</v>
      </c>
      <c r="CA161" s="32">
        <v>206152.22212918999</v>
      </c>
      <c r="CB161" s="37">
        <v>466705.1918749999</v>
      </c>
      <c r="CD161" s="46"/>
      <c r="CE161" s="47"/>
    </row>
    <row r="162" spans="1:83" x14ac:dyDescent="0.2">
      <c r="A162" s="22">
        <v>3214</v>
      </c>
      <c r="B162" s="24" t="s">
        <v>269</v>
      </c>
      <c r="C162" s="32">
        <v>-4884.1069748699965</v>
      </c>
      <c r="D162" s="32">
        <v>4662.6637554699973</v>
      </c>
      <c r="E162" s="32">
        <v>-4968.3729034299977</v>
      </c>
      <c r="F162" s="32">
        <v>1499.6664547400028</v>
      </c>
      <c r="G162" s="32">
        <v>3192.9224009099999</v>
      </c>
      <c r="H162" s="32">
        <v>2187.810215909994</v>
      </c>
      <c r="I162" s="32">
        <v>-10147.78793952</v>
      </c>
      <c r="J162" s="32">
        <v>6835.8380821000028</v>
      </c>
      <c r="K162" s="32">
        <v>-6472.8831088299994</v>
      </c>
      <c r="L162" s="32">
        <v>-2733.4392467299986</v>
      </c>
      <c r="M162" s="32">
        <v>6357.8649811599971</v>
      </c>
      <c r="N162" s="32">
        <v>10293.581716460001</v>
      </c>
      <c r="O162" s="32">
        <v>5823.7574333700013</v>
      </c>
      <c r="P162" s="32">
        <v>-32987.753743419999</v>
      </c>
      <c r="Q162" s="32">
        <v>13368.203647370001</v>
      </c>
      <c r="R162" s="32">
        <v>-452.067391149998</v>
      </c>
      <c r="S162" s="32">
        <v>1469.3099095099999</v>
      </c>
      <c r="T162" s="32">
        <v>1324.51959083</v>
      </c>
      <c r="U162" s="32">
        <v>4727.1551742599986</v>
      </c>
      <c r="V162" s="32">
        <v>-2070.0767782600001</v>
      </c>
      <c r="W162" s="32">
        <v>4536.1912189599971</v>
      </c>
      <c r="X162" s="32">
        <v>726.44301480001002</v>
      </c>
      <c r="Y162" s="32">
        <v>58.390353359995103</v>
      </c>
      <c r="Z162" s="32">
        <v>1916.3483977400028</v>
      </c>
      <c r="AA162" s="32">
        <v>9377.0774893399903</v>
      </c>
      <c r="AB162" s="32">
        <v>1993.7408833399968</v>
      </c>
      <c r="AC162" s="32">
        <v>1031.56556897001</v>
      </c>
      <c r="AD162" s="32">
        <v>-636.65659251000034</v>
      </c>
      <c r="AE162" s="32">
        <v>-160.46108061000999</v>
      </c>
      <c r="AF162" s="32">
        <v>63.448118520012898</v>
      </c>
      <c r="AG162" s="32">
        <v>1896.4664913099987</v>
      </c>
      <c r="AH162" s="32">
        <v>-818.22050157000206</v>
      </c>
      <c r="AI162" s="32">
        <v>2936.7660037999999</v>
      </c>
      <c r="AJ162" s="32">
        <v>-1119.66913232001</v>
      </c>
      <c r="AK162" s="32">
        <v>-447.40014731000701</v>
      </c>
      <c r="AL162" s="32">
        <v>91.2942515800096</v>
      </c>
      <c r="AM162" s="32">
        <v>3868.97090905</v>
      </c>
      <c r="AN162" s="32">
        <v>5098.7920267999998</v>
      </c>
      <c r="AO162" s="32">
        <v>11804.89591571</v>
      </c>
      <c r="AP162" s="32">
        <v>-75.521146130005903</v>
      </c>
      <c r="AQ162" s="32">
        <v>-803.67288898999698</v>
      </c>
      <c r="AR162" s="32">
        <v>-149.78706049999201</v>
      </c>
      <c r="AS162" s="32">
        <v>-877.74120973001095</v>
      </c>
      <c r="AT162" s="32">
        <v>2225.00240467</v>
      </c>
      <c r="AU162" s="32">
        <v>-1222.4567264799989</v>
      </c>
      <c r="AV162" s="32">
        <v>1445.1446449299983</v>
      </c>
      <c r="AW162" s="32">
        <v>48.399864390012198</v>
      </c>
      <c r="AX162" s="32">
        <v>2251.8986025099998</v>
      </c>
      <c r="AY162" s="32">
        <v>9384.2083455699903</v>
      </c>
      <c r="AZ162" s="32">
        <v>-159.04011292000399</v>
      </c>
      <c r="BA162" s="32">
        <v>1207.3891208800101</v>
      </c>
      <c r="BB162" s="37">
        <v>13273.823838199998</v>
      </c>
      <c r="BC162" s="32">
        <v>-979.90497408999397</v>
      </c>
      <c r="BD162" s="32">
        <v>-113.67980891000499</v>
      </c>
      <c r="BE162" s="32">
        <v>6491.9659537200096</v>
      </c>
      <c r="BF162" s="32">
        <v>-31.783714590012099</v>
      </c>
      <c r="BG162" s="32">
        <v>-1040.73260189999</v>
      </c>
      <c r="BH162" s="32">
        <v>1456.70787080999</v>
      </c>
      <c r="BI162" s="32">
        <v>1343.26795107001</v>
      </c>
      <c r="BJ162" s="32">
        <v>-1056.3371165000001</v>
      </c>
      <c r="BK162" s="32">
        <v>2397.9670657299998</v>
      </c>
      <c r="BL162" s="32">
        <v>1443.8902063099999</v>
      </c>
      <c r="BM162" s="32">
        <v>-301.25878919000399</v>
      </c>
      <c r="BN162" s="32">
        <v>8907.2982395300096</v>
      </c>
      <c r="BO162" s="37">
        <v>18517.400281990002</v>
      </c>
      <c r="BP162" s="32">
        <v>-155.78572553000399</v>
      </c>
      <c r="BQ162" s="32">
        <v>-392</v>
      </c>
      <c r="BR162" s="32">
        <v>-423</v>
      </c>
      <c r="BS162" s="32">
        <v>-2377.7014610599999</v>
      </c>
      <c r="BT162" s="32">
        <v>-1070.36520119999</v>
      </c>
      <c r="BU162" s="32">
        <v>-920.94315427000402</v>
      </c>
      <c r="BV162" s="32">
        <v>-4339.6939335100033</v>
      </c>
      <c r="BW162" s="32">
        <v>4098.7446514699986</v>
      </c>
      <c r="BX162" s="32">
        <v>-1653.9211514299968</v>
      </c>
      <c r="BY162" s="32">
        <v>-4898.3549013400043</v>
      </c>
      <c r="BZ162" s="32">
        <v>-970.40692289998697</v>
      </c>
      <c r="CA162" s="32">
        <v>9089.7114483299956</v>
      </c>
      <c r="CB162" s="37">
        <v>-4013.7163514399945</v>
      </c>
      <c r="CD162" s="46"/>
      <c r="CE162" s="47"/>
    </row>
    <row r="163" spans="1:83" ht="13.15" customHeight="1" outlineLevel="1" x14ac:dyDescent="0.2">
      <c r="A163" s="22">
        <v>3215</v>
      </c>
      <c r="B163" s="24" t="s">
        <v>270</v>
      </c>
      <c r="C163" s="32">
        <v>44.56704448999993</v>
      </c>
      <c r="D163" s="32">
        <v>20.08062867999983</v>
      </c>
      <c r="E163" s="32">
        <v>29.785969240000153</v>
      </c>
      <c r="F163" s="32">
        <v>16.544982999999963</v>
      </c>
      <c r="G163" s="32">
        <v>54.56601173999978</v>
      </c>
      <c r="H163" s="32">
        <v>-112.00213532999982</v>
      </c>
      <c r="I163" s="32">
        <v>43.481115000000244</v>
      </c>
      <c r="J163" s="32">
        <v>37.212939689999935</v>
      </c>
      <c r="K163" s="32">
        <v>39.873418429999944</v>
      </c>
      <c r="L163" s="32">
        <v>45.766524119999772</v>
      </c>
      <c r="M163" s="32">
        <v>12.889432889999995</v>
      </c>
      <c r="N163" s="32">
        <v>37.775008340000156</v>
      </c>
      <c r="O163" s="32">
        <v>270.54094028999987</v>
      </c>
      <c r="P163" s="32">
        <v>10.521516670000077</v>
      </c>
      <c r="Q163" s="32">
        <v>12.986345379999921</v>
      </c>
      <c r="R163" s="32">
        <v>36.912471560000078</v>
      </c>
      <c r="S163" s="32">
        <v>25.494115000000079</v>
      </c>
      <c r="T163" s="32">
        <v>0.2118018299998472</v>
      </c>
      <c r="U163" s="32">
        <v>26.307226670000077</v>
      </c>
      <c r="V163" s="32">
        <v>30.154789000000001</v>
      </c>
      <c r="W163" s="32">
        <v>38.218860999999926</v>
      </c>
      <c r="X163" s="32">
        <v>82.922929350000231</v>
      </c>
      <c r="Y163" s="32">
        <v>15.478173329999924</v>
      </c>
      <c r="Z163" s="32">
        <v>47.335869819999701</v>
      </c>
      <c r="AA163" s="32">
        <v>87.255687000000378</v>
      </c>
      <c r="AB163" s="32">
        <v>413.79978661000024</v>
      </c>
      <c r="AC163" s="32">
        <v>166.76384759999996</v>
      </c>
      <c r="AD163" s="32">
        <v>11.782651649999542</v>
      </c>
      <c r="AE163" s="32">
        <v>53.924665670000145</v>
      </c>
      <c r="AF163" s="32">
        <v>61.127344750000006</v>
      </c>
      <c r="AG163" s="32">
        <v>-24.643787189999728</v>
      </c>
      <c r="AH163" s="32">
        <v>81.120099670000158</v>
      </c>
      <c r="AI163" s="32">
        <v>24.961978999999509</v>
      </c>
      <c r="AJ163" s="32">
        <v>173.63761656000025</v>
      </c>
      <c r="AK163" s="32">
        <v>26.803763999999909</v>
      </c>
      <c r="AL163" s="32">
        <v>14.913255340000092</v>
      </c>
      <c r="AM163" s="32">
        <v>-0.93920564999985734</v>
      </c>
      <c r="AN163" s="32">
        <v>-17.061406670000075</v>
      </c>
      <c r="AO163" s="32">
        <v>572.39082472999996</v>
      </c>
      <c r="AP163" s="32">
        <v>18.869729339999999</v>
      </c>
      <c r="AQ163" s="32">
        <v>2.1065826599999218</v>
      </c>
      <c r="AR163" s="32">
        <v>47.173602330000001</v>
      </c>
      <c r="AS163" s="32">
        <v>41.088095000000003</v>
      </c>
      <c r="AT163" s="32">
        <v>13.419559659999848</v>
      </c>
      <c r="AU163" s="32">
        <v>75.763880680000227</v>
      </c>
      <c r="AV163" s="32">
        <v>17.156731670000003</v>
      </c>
      <c r="AW163" s="32">
        <v>17.108732</v>
      </c>
      <c r="AX163" s="32">
        <v>16.626676329999921</v>
      </c>
      <c r="AY163" s="32">
        <v>14.709755319999754</v>
      </c>
      <c r="AZ163" s="32">
        <v>9.5745509899998602</v>
      </c>
      <c r="BA163" s="32">
        <v>405.48476899000065</v>
      </c>
      <c r="BB163" s="37">
        <v>679.08266497000022</v>
      </c>
      <c r="BC163" s="32">
        <v>-20.52577001000023</v>
      </c>
      <c r="BD163" s="32">
        <v>-13.186094010000229</v>
      </c>
      <c r="BE163" s="32">
        <v>222.24072965000056</v>
      </c>
      <c r="BF163" s="32">
        <v>92.377818659999775</v>
      </c>
      <c r="BG163" s="32">
        <v>105.61013765999991</v>
      </c>
      <c r="BH163" s="32">
        <v>80.848323639999478</v>
      </c>
      <c r="BI163" s="32">
        <v>68.664560990000652</v>
      </c>
      <c r="BJ163" s="32">
        <v>60.286613659999915</v>
      </c>
      <c r="BK163" s="32">
        <v>-200.24050235999974</v>
      </c>
      <c r="BL163" s="32">
        <v>28.203755989999696</v>
      </c>
      <c r="BM163" s="32">
        <v>12.655722340000077</v>
      </c>
      <c r="BN163" s="32">
        <v>1000.9613436899996</v>
      </c>
      <c r="BO163" s="37">
        <v>1437.8966398999996</v>
      </c>
      <c r="BP163" s="32">
        <v>-1.5276668818842154E-13</v>
      </c>
      <c r="BQ163" s="32">
        <v>57.441062310000419</v>
      </c>
      <c r="BR163" s="32">
        <v>31.677771649999702</v>
      </c>
      <c r="BS163" s="32">
        <v>-29.739627739999769</v>
      </c>
      <c r="BT163" s="32">
        <v>-29.550019680000304</v>
      </c>
      <c r="BU163" s="32">
        <v>28.689610980000573</v>
      </c>
      <c r="BV163" s="32">
        <v>39.394308319999624</v>
      </c>
      <c r="BW163" s="32">
        <v>-5.1221563400001529</v>
      </c>
      <c r="BX163" s="32">
        <v>17.04841966999992</v>
      </c>
      <c r="BY163" s="32">
        <v>816.94914033000077</v>
      </c>
      <c r="BZ163" s="32">
        <v>15.344579989999845</v>
      </c>
      <c r="CA163" s="32">
        <v>57.758000979999544</v>
      </c>
      <c r="CB163" s="37">
        <v>999.89109046999999</v>
      </c>
      <c r="CD163" s="46"/>
      <c r="CE163" s="47"/>
    </row>
    <row r="164" spans="1:83" ht="13.15" customHeight="1" outlineLevel="1" x14ac:dyDescent="0.2">
      <c r="A164" s="22">
        <v>3216</v>
      </c>
      <c r="B164" s="24" t="s">
        <v>271</v>
      </c>
      <c r="C164" s="32">
        <v>767.92634118000058</v>
      </c>
      <c r="D164" s="32">
        <v>1600.0705304500029</v>
      </c>
      <c r="E164" s="32">
        <v>-5894.8281479900006</v>
      </c>
      <c r="F164" s="32">
        <v>1028.4185087799997</v>
      </c>
      <c r="G164" s="32">
        <v>2406.5249803099969</v>
      </c>
      <c r="H164" s="32">
        <v>503.92390644000136</v>
      </c>
      <c r="I164" s="32">
        <v>1392.1891690000002</v>
      </c>
      <c r="J164" s="32">
        <v>997.2846606599976</v>
      </c>
      <c r="K164" s="32">
        <v>-5857.8379396099972</v>
      </c>
      <c r="L164" s="32">
        <v>1836.5545915799989</v>
      </c>
      <c r="M164" s="32">
        <v>2212.4453096499997</v>
      </c>
      <c r="N164" s="32">
        <v>-139.65884433999912</v>
      </c>
      <c r="O164" s="32">
        <v>853.01306611000064</v>
      </c>
      <c r="P164" s="32">
        <v>-10284.94722917</v>
      </c>
      <c r="Q164" s="32" t="s">
        <v>312</v>
      </c>
      <c r="R164" s="32" t="s">
        <v>312</v>
      </c>
      <c r="S164" s="32" t="s">
        <v>312</v>
      </c>
      <c r="T164" s="32" t="s">
        <v>312</v>
      </c>
      <c r="U164" s="32" t="s">
        <v>312</v>
      </c>
      <c r="V164" s="32" t="s">
        <v>312</v>
      </c>
      <c r="W164" s="32" t="s">
        <v>312</v>
      </c>
      <c r="X164" s="32" t="s">
        <v>312</v>
      </c>
      <c r="Y164" s="32" t="s">
        <v>312</v>
      </c>
      <c r="Z164" s="32" t="s">
        <v>312</v>
      </c>
      <c r="AA164" s="32" t="s">
        <v>312</v>
      </c>
      <c r="AB164" s="32">
        <v>-10284.94722917</v>
      </c>
      <c r="AC164" s="32" t="s">
        <v>312</v>
      </c>
      <c r="AD164" s="32" t="s">
        <v>312</v>
      </c>
      <c r="AE164" s="32" t="s">
        <v>312</v>
      </c>
      <c r="AF164" s="32" t="s">
        <v>312</v>
      </c>
      <c r="AG164" s="32" t="s">
        <v>312</v>
      </c>
      <c r="AH164" s="32" t="s">
        <v>312</v>
      </c>
      <c r="AI164" s="32" t="s">
        <v>312</v>
      </c>
      <c r="AJ164" s="32" t="s">
        <v>312</v>
      </c>
      <c r="AK164" s="32" t="s">
        <v>312</v>
      </c>
      <c r="AL164" s="32" t="s">
        <v>312</v>
      </c>
      <c r="AM164" s="32" t="s">
        <v>312</v>
      </c>
      <c r="AN164" s="32" t="s">
        <v>312</v>
      </c>
      <c r="AO164" s="32" t="s">
        <v>312</v>
      </c>
      <c r="AP164" s="32" t="s">
        <v>312</v>
      </c>
      <c r="AQ164" s="32" t="s">
        <v>312</v>
      </c>
      <c r="AR164" s="32" t="s">
        <v>312</v>
      </c>
      <c r="AS164" s="32" t="s">
        <v>312</v>
      </c>
      <c r="AT164" s="32" t="s">
        <v>312</v>
      </c>
      <c r="AU164" s="32" t="s">
        <v>312</v>
      </c>
      <c r="AV164" s="32" t="s">
        <v>312</v>
      </c>
      <c r="AW164" s="32" t="s">
        <v>312</v>
      </c>
      <c r="AX164" s="32" t="s">
        <v>312</v>
      </c>
      <c r="AY164" s="32" t="s">
        <v>312</v>
      </c>
      <c r="AZ164" s="32" t="s">
        <v>312</v>
      </c>
      <c r="BA164" s="32" t="s">
        <v>312</v>
      </c>
      <c r="BB164" s="37" t="s">
        <v>312</v>
      </c>
      <c r="BC164" s="32" t="s">
        <v>312</v>
      </c>
      <c r="BD164" s="32" t="s">
        <v>312</v>
      </c>
      <c r="BE164" s="32" t="s">
        <v>312</v>
      </c>
      <c r="BF164" s="32" t="s">
        <v>312</v>
      </c>
      <c r="BG164" s="32" t="s">
        <v>312</v>
      </c>
      <c r="BH164" s="32" t="s">
        <v>312</v>
      </c>
      <c r="BI164" s="32" t="s">
        <v>312</v>
      </c>
      <c r="BJ164" s="32" t="s">
        <v>312</v>
      </c>
      <c r="BK164" s="32" t="s">
        <v>312</v>
      </c>
      <c r="BL164" s="32" t="s">
        <v>312</v>
      </c>
      <c r="BM164" s="32" t="s">
        <v>312</v>
      </c>
      <c r="BN164" s="32" t="s">
        <v>312</v>
      </c>
      <c r="BO164" s="37" t="s">
        <v>312</v>
      </c>
      <c r="BP164" s="32" t="s">
        <v>312</v>
      </c>
      <c r="BQ164" s="32" t="s">
        <v>312</v>
      </c>
      <c r="BR164" s="32" t="s">
        <v>312</v>
      </c>
      <c r="BS164" s="32" t="s">
        <v>312</v>
      </c>
      <c r="BT164" s="32" t="s">
        <v>312</v>
      </c>
      <c r="BU164" s="32" t="s">
        <v>312</v>
      </c>
      <c r="BV164" s="32" t="s">
        <v>312</v>
      </c>
      <c r="BW164" s="32" t="s">
        <v>312</v>
      </c>
      <c r="BX164" s="32" t="s">
        <v>312</v>
      </c>
      <c r="BY164" s="32" t="s">
        <v>312</v>
      </c>
      <c r="BZ164" s="32" t="s">
        <v>312</v>
      </c>
      <c r="CA164" s="32" t="s">
        <v>312</v>
      </c>
      <c r="CB164" s="37" t="s">
        <v>312</v>
      </c>
      <c r="CD164" s="46"/>
      <c r="CE164" s="47"/>
    </row>
    <row r="165" spans="1:83" ht="13.15" customHeight="1" outlineLevel="1" x14ac:dyDescent="0.2">
      <c r="A165" s="22">
        <v>3217</v>
      </c>
      <c r="B165" s="24" t="s">
        <v>272</v>
      </c>
      <c r="C165" s="32" t="s">
        <v>312</v>
      </c>
      <c r="D165" s="32" t="s">
        <v>312</v>
      </c>
      <c r="E165" s="32" t="s">
        <v>312</v>
      </c>
      <c r="F165" s="32" t="s">
        <v>312</v>
      </c>
      <c r="G165" s="32" t="s">
        <v>312</v>
      </c>
      <c r="H165" s="32" t="s">
        <v>312</v>
      </c>
      <c r="I165" s="32" t="s">
        <v>312</v>
      </c>
      <c r="J165" s="32" t="s">
        <v>312</v>
      </c>
      <c r="K165" s="32" t="s">
        <v>312</v>
      </c>
      <c r="L165" s="32" t="s">
        <v>312</v>
      </c>
      <c r="M165" s="32" t="s">
        <v>312</v>
      </c>
      <c r="N165" s="32" t="s">
        <v>312</v>
      </c>
      <c r="O165" s="32" t="s">
        <v>312</v>
      </c>
      <c r="P165" s="32" t="s">
        <v>312</v>
      </c>
      <c r="Q165" s="32" t="s">
        <v>312</v>
      </c>
      <c r="R165" s="32" t="s">
        <v>312</v>
      </c>
      <c r="S165" s="32" t="s">
        <v>312</v>
      </c>
      <c r="T165" s="32" t="s">
        <v>312</v>
      </c>
      <c r="U165" s="32" t="s">
        <v>312</v>
      </c>
      <c r="V165" s="32" t="s">
        <v>312</v>
      </c>
      <c r="W165" s="32" t="s">
        <v>312</v>
      </c>
      <c r="X165" s="32" t="s">
        <v>312</v>
      </c>
      <c r="Y165" s="32" t="s">
        <v>312</v>
      </c>
      <c r="Z165" s="32" t="s">
        <v>312</v>
      </c>
      <c r="AA165" s="32" t="s">
        <v>312</v>
      </c>
      <c r="AB165" s="32" t="s">
        <v>312</v>
      </c>
      <c r="AC165" s="32" t="s">
        <v>312</v>
      </c>
      <c r="AD165" s="32" t="s">
        <v>312</v>
      </c>
      <c r="AE165" s="32" t="s">
        <v>312</v>
      </c>
      <c r="AF165" s="32" t="s">
        <v>312</v>
      </c>
      <c r="AG165" s="32" t="s">
        <v>312</v>
      </c>
      <c r="AH165" s="32" t="s">
        <v>312</v>
      </c>
      <c r="AI165" s="32" t="s">
        <v>312</v>
      </c>
      <c r="AJ165" s="32" t="s">
        <v>312</v>
      </c>
      <c r="AK165" s="32" t="s">
        <v>312</v>
      </c>
      <c r="AL165" s="32" t="s">
        <v>312</v>
      </c>
      <c r="AM165" s="32" t="s">
        <v>312</v>
      </c>
      <c r="AN165" s="32" t="s">
        <v>312</v>
      </c>
      <c r="AO165" s="32" t="s">
        <v>312</v>
      </c>
      <c r="AP165" s="32" t="s">
        <v>312</v>
      </c>
      <c r="AQ165" s="32" t="s">
        <v>312</v>
      </c>
      <c r="AR165" s="32" t="s">
        <v>312</v>
      </c>
      <c r="AS165" s="32" t="s">
        <v>312</v>
      </c>
      <c r="AT165" s="32" t="s">
        <v>312</v>
      </c>
      <c r="AU165" s="32" t="s">
        <v>312</v>
      </c>
      <c r="AV165" s="32" t="s">
        <v>312</v>
      </c>
      <c r="AW165" s="32" t="s">
        <v>312</v>
      </c>
      <c r="AX165" s="32" t="s">
        <v>312</v>
      </c>
      <c r="AY165" s="32" t="s">
        <v>312</v>
      </c>
      <c r="AZ165" s="32" t="s">
        <v>312</v>
      </c>
      <c r="BA165" s="32" t="s">
        <v>312</v>
      </c>
      <c r="BB165" s="37" t="s">
        <v>312</v>
      </c>
      <c r="BC165" s="32" t="s">
        <v>312</v>
      </c>
      <c r="BD165" s="32" t="s">
        <v>312</v>
      </c>
      <c r="BE165" s="32" t="s">
        <v>312</v>
      </c>
      <c r="BF165" s="32" t="s">
        <v>312</v>
      </c>
      <c r="BG165" s="32" t="s">
        <v>312</v>
      </c>
      <c r="BH165" s="32" t="s">
        <v>312</v>
      </c>
      <c r="BI165" s="32" t="s">
        <v>312</v>
      </c>
      <c r="BJ165" s="32" t="s">
        <v>312</v>
      </c>
      <c r="BK165" s="32" t="s">
        <v>312</v>
      </c>
      <c r="BL165" s="32" t="s">
        <v>312</v>
      </c>
      <c r="BM165" s="32" t="s">
        <v>312</v>
      </c>
      <c r="BN165" s="32" t="s">
        <v>312</v>
      </c>
      <c r="BO165" s="37" t="s">
        <v>312</v>
      </c>
      <c r="BP165" s="32" t="s">
        <v>312</v>
      </c>
      <c r="BQ165" s="32" t="s">
        <v>312</v>
      </c>
      <c r="BR165" s="32" t="s">
        <v>312</v>
      </c>
      <c r="BS165" s="32" t="s">
        <v>312</v>
      </c>
      <c r="BT165" s="32" t="s">
        <v>312</v>
      </c>
      <c r="BU165" s="32" t="s">
        <v>312</v>
      </c>
      <c r="BV165" s="32" t="s">
        <v>312</v>
      </c>
      <c r="BW165" s="32" t="s">
        <v>312</v>
      </c>
      <c r="BX165" s="32" t="s">
        <v>312</v>
      </c>
      <c r="BY165" s="32" t="s">
        <v>312</v>
      </c>
      <c r="BZ165" s="32" t="s">
        <v>312</v>
      </c>
      <c r="CA165" s="32" t="s">
        <v>312</v>
      </c>
      <c r="CB165" s="37" t="s">
        <v>312</v>
      </c>
      <c r="CD165" s="46"/>
      <c r="CE165" s="47"/>
    </row>
    <row r="166" spans="1:83" ht="13.15" customHeight="1" outlineLevel="1" x14ac:dyDescent="0.2">
      <c r="A166" s="22">
        <v>3218</v>
      </c>
      <c r="B166" s="24" t="s">
        <v>273</v>
      </c>
      <c r="C166" s="32">
        <v>-63850.09328365</v>
      </c>
      <c r="D166" s="32">
        <v>37579.210954240007</v>
      </c>
      <c r="E166" s="32">
        <v>-7601.5840234300003</v>
      </c>
      <c r="F166" s="32">
        <v>20837.645711829999</v>
      </c>
      <c r="G166" s="32">
        <v>18808.543403579999</v>
      </c>
      <c r="H166" s="32">
        <v>15818.338061449998</v>
      </c>
      <c r="I166" s="32">
        <v>26643.216674609997</v>
      </c>
      <c r="J166" s="32">
        <v>22701.948128889999</v>
      </c>
      <c r="K166" s="32">
        <v>-20086.663393289997</v>
      </c>
      <c r="L166" s="32">
        <v>22136.864183380003</v>
      </c>
      <c r="M166" s="32">
        <v>17286.286993059999</v>
      </c>
      <c r="N166" s="32">
        <v>-70759.134966479993</v>
      </c>
      <c r="O166" s="32">
        <v>19514.578444190018</v>
      </c>
      <c r="P166" s="32">
        <v>-70100.995972200006</v>
      </c>
      <c r="Q166" s="32">
        <v>37465.568065861204</v>
      </c>
      <c r="R166" s="32">
        <v>146.2767081987995</v>
      </c>
      <c r="S166" s="32">
        <v>-12666.971500110001</v>
      </c>
      <c r="T166" s="32">
        <v>24922.741373280001</v>
      </c>
      <c r="U166" s="32">
        <v>18217.19321949</v>
      </c>
      <c r="V166" s="32">
        <v>26518.788506969988</v>
      </c>
      <c r="W166" s="32">
        <v>104261.70484261001</v>
      </c>
      <c r="X166" s="32">
        <v>21403.972792019998</v>
      </c>
      <c r="Y166" s="32">
        <v>26946.311057420004</v>
      </c>
      <c r="Z166" s="32">
        <v>92524.636516099999</v>
      </c>
      <c r="AA166" s="32">
        <v>-95426.113601040008</v>
      </c>
      <c r="AB166" s="32">
        <v>174213.1120086</v>
      </c>
      <c r="AC166" s="32">
        <v>-99023.678444838806</v>
      </c>
      <c r="AD166" s="32">
        <v>24671.14582709</v>
      </c>
      <c r="AE166" s="32">
        <v>3167.7825809399983</v>
      </c>
      <c r="AF166" s="32">
        <v>49330.996347080007</v>
      </c>
      <c r="AG166" s="32">
        <v>10835.361445009999</v>
      </c>
      <c r="AH166" s="32">
        <v>31290.732668920005</v>
      </c>
      <c r="AI166" s="32">
        <v>19984.049136879999</v>
      </c>
      <c r="AJ166" s="32">
        <v>30396.09777154</v>
      </c>
      <c r="AK166" s="32">
        <v>-33846.051532160003</v>
      </c>
      <c r="AL166" s="32">
        <v>27912.431225569999</v>
      </c>
      <c r="AM166" s="32">
        <v>32438.791231750005</v>
      </c>
      <c r="AN166" s="32">
        <v>-56430.143804500003</v>
      </c>
      <c r="AO166" s="32">
        <v>40727.514453281205</v>
      </c>
      <c r="AP166" s="32">
        <v>-55864.100606859996</v>
      </c>
      <c r="AQ166" s="32">
        <v>1502.1705540899998</v>
      </c>
      <c r="AR166" s="32">
        <v>37905.879034899997</v>
      </c>
      <c r="AS166" s="32">
        <v>17193.58378126</v>
      </c>
      <c r="AT166" s="32">
        <v>27018.513407330003</v>
      </c>
      <c r="AU166" s="32">
        <v>73915.550550729997</v>
      </c>
      <c r="AV166" s="32">
        <v>-27350.152018710003</v>
      </c>
      <c r="AW166" s="32">
        <v>10077.683748269998</v>
      </c>
      <c r="AX166" s="32">
        <v>15668.674377880001</v>
      </c>
      <c r="AY166" s="32">
        <v>-4770.1510753299981</v>
      </c>
      <c r="AZ166" s="32">
        <v>58461.729050949994</v>
      </c>
      <c r="BA166" s="32">
        <v>-1207.8217895599998</v>
      </c>
      <c r="BB166" s="37">
        <v>152551.55901495001</v>
      </c>
      <c r="BC166" s="32">
        <v>-69791.653830039999</v>
      </c>
      <c r="BD166" s="32">
        <v>62524.355903480013</v>
      </c>
      <c r="BE166" s="32">
        <v>27439.338432640001</v>
      </c>
      <c r="BF166" s="32">
        <v>96822.313699400009</v>
      </c>
      <c r="BG166" s="32">
        <v>-45012.734539570003</v>
      </c>
      <c r="BH166" s="32">
        <v>-20725.906754440002</v>
      </c>
      <c r="BI166" s="32">
        <v>22434.292273390001</v>
      </c>
      <c r="BJ166" s="32">
        <v>-13055.660726529997</v>
      </c>
      <c r="BK166" s="32">
        <v>1283.5888189399993</v>
      </c>
      <c r="BL166" s="32">
        <v>37388.278491210003</v>
      </c>
      <c r="BM166" s="32">
        <v>31757.353453050004</v>
      </c>
      <c r="BN166" s="32">
        <v>25749.080499710002</v>
      </c>
      <c r="BO166" s="37">
        <v>156812.64572124003</v>
      </c>
      <c r="BP166" s="37">
        <v>-158397.73391948998</v>
      </c>
      <c r="BQ166" s="37">
        <v>9387.6360857</v>
      </c>
      <c r="BR166" s="37">
        <v>16926.98069362</v>
      </c>
      <c r="BS166" s="37">
        <v>23314.614480900003</v>
      </c>
      <c r="BT166" s="32">
        <v>16139.85834536</v>
      </c>
      <c r="BU166" s="32">
        <v>68993.274542940009</v>
      </c>
      <c r="BV166" s="32">
        <v>14828.40356603</v>
      </c>
      <c r="BW166" s="32">
        <v>38318.88066522</v>
      </c>
      <c r="BX166" s="32">
        <v>14548.577837360002</v>
      </c>
      <c r="BY166" s="32">
        <v>54364.081172620005</v>
      </c>
      <c r="BZ166" s="32">
        <v>29150.642793020001</v>
      </c>
      <c r="CA166" s="32">
        <v>-76660.532364540006</v>
      </c>
      <c r="CB166" s="37">
        <v>50914.683898740026</v>
      </c>
      <c r="CD166" s="46"/>
      <c r="CE166" s="47"/>
    </row>
    <row r="167" spans="1:83" ht="23.25" customHeight="1" x14ac:dyDescent="0.2">
      <c r="A167" s="26" t="s">
        <v>274</v>
      </c>
      <c r="B167" s="23" t="s">
        <v>275</v>
      </c>
      <c r="C167" s="45">
        <v>0</v>
      </c>
      <c r="D167" s="45">
        <v>0</v>
      </c>
      <c r="E167" s="45">
        <v>30843.9</v>
      </c>
      <c r="F167" s="45">
        <v>0</v>
      </c>
      <c r="G167" s="45">
        <v>0</v>
      </c>
      <c r="H167" s="45">
        <v>0</v>
      </c>
      <c r="I167" s="45">
        <v>0</v>
      </c>
      <c r="J167" s="45">
        <v>603.15034194999998</v>
      </c>
      <c r="K167" s="45">
        <v>0</v>
      </c>
      <c r="L167" s="45">
        <v>459.51760725000003</v>
      </c>
      <c r="M167" s="45">
        <v>0</v>
      </c>
      <c r="N167" s="45">
        <v>0</v>
      </c>
      <c r="O167" s="45">
        <v>31906.567949200002</v>
      </c>
      <c r="P167" s="45">
        <v>0</v>
      </c>
      <c r="Q167" s="45">
        <v>0</v>
      </c>
      <c r="R167" s="45">
        <v>0</v>
      </c>
      <c r="S167" s="45">
        <v>0</v>
      </c>
      <c r="T167" s="45">
        <v>0</v>
      </c>
      <c r="U167" s="45">
        <v>0</v>
      </c>
      <c r="V167" s="45">
        <v>0</v>
      </c>
      <c r="W167" s="45">
        <v>862.17125576000001</v>
      </c>
      <c r="X167" s="45">
        <v>0</v>
      </c>
      <c r="Y167" s="45">
        <v>0</v>
      </c>
      <c r="Z167" s="45">
        <v>0</v>
      </c>
      <c r="AA167" s="45">
        <v>0</v>
      </c>
      <c r="AB167" s="45">
        <v>862.17125576000001</v>
      </c>
      <c r="AC167" s="45">
        <v>0</v>
      </c>
      <c r="AD167" s="45">
        <v>3901.5</v>
      </c>
      <c r="AE167" s="45">
        <v>0</v>
      </c>
      <c r="AF167" s="45">
        <v>0</v>
      </c>
      <c r="AG167" s="45">
        <v>0</v>
      </c>
      <c r="AH167" s="45">
        <v>0</v>
      </c>
      <c r="AI167" s="45">
        <v>0</v>
      </c>
      <c r="AJ167" s="45">
        <v>13.60441481</v>
      </c>
      <c r="AK167" s="45">
        <v>0</v>
      </c>
      <c r="AL167" s="45">
        <v>134.63972591000001</v>
      </c>
      <c r="AM167" s="45">
        <v>455.43805125</v>
      </c>
      <c r="AN167" s="45">
        <v>0</v>
      </c>
      <c r="AO167" s="45">
        <v>4505.1821919699996</v>
      </c>
      <c r="AP167" s="45">
        <v>0</v>
      </c>
      <c r="AQ167" s="45">
        <v>0</v>
      </c>
      <c r="AR167" s="45">
        <v>4038.62586792</v>
      </c>
      <c r="AS167" s="45">
        <v>0</v>
      </c>
      <c r="AT167" s="45">
        <v>0</v>
      </c>
      <c r="AU167" s="45">
        <v>0</v>
      </c>
      <c r="AV167" s="45">
        <v>0</v>
      </c>
      <c r="AW167" s="45">
        <v>0</v>
      </c>
      <c r="AX167" s="45">
        <v>0</v>
      </c>
      <c r="AY167" s="45">
        <v>240.99713378999999</v>
      </c>
      <c r="AZ167" s="45">
        <v>0</v>
      </c>
      <c r="BA167" s="45">
        <v>1097.66588035</v>
      </c>
      <c r="BB167" s="45">
        <v>5377.2888820600001</v>
      </c>
      <c r="BC167" s="45">
        <v>4156.7075100000002</v>
      </c>
      <c r="BD167" s="45">
        <v>492.88997642000004</v>
      </c>
      <c r="BE167" s="45">
        <v>0</v>
      </c>
      <c r="BF167" s="45">
        <v>0</v>
      </c>
      <c r="BG167" s="45">
        <v>0</v>
      </c>
      <c r="BH167" s="45">
        <v>0</v>
      </c>
      <c r="BI167" s="45">
        <v>0</v>
      </c>
      <c r="BJ167" s="45">
        <v>0</v>
      </c>
      <c r="BK167" s="45">
        <v>0</v>
      </c>
      <c r="BL167" s="45">
        <v>0</v>
      </c>
      <c r="BM167" s="45">
        <v>0</v>
      </c>
      <c r="BN167" s="45">
        <v>0</v>
      </c>
      <c r="BO167" s="45">
        <v>4649.5974864199998</v>
      </c>
      <c r="BP167" s="45">
        <v>3300.21</v>
      </c>
      <c r="BQ167" s="45">
        <v>0</v>
      </c>
      <c r="BR167" s="45">
        <v>0</v>
      </c>
      <c r="BS167" s="45">
        <v>430.61</v>
      </c>
      <c r="BT167" s="45">
        <v>0</v>
      </c>
      <c r="BU167" s="45">
        <v>0</v>
      </c>
      <c r="BV167" s="45">
        <v>0</v>
      </c>
      <c r="BW167" s="45">
        <v>0</v>
      </c>
      <c r="BX167" s="45">
        <v>0</v>
      </c>
      <c r="BY167" s="45">
        <v>32590.725299999998</v>
      </c>
      <c r="BZ167" s="45">
        <v>617.23199999999997</v>
      </c>
      <c r="CA167" s="45">
        <v>0</v>
      </c>
      <c r="CB167" s="45">
        <v>36938.777300000002</v>
      </c>
      <c r="CD167" s="46"/>
      <c r="CE167" s="47"/>
    </row>
    <row r="168" spans="1:83" ht="13.15" hidden="1" customHeight="1" x14ac:dyDescent="0.2">
      <c r="A168" s="22">
        <v>3221</v>
      </c>
      <c r="B168" s="24" t="s">
        <v>266</v>
      </c>
      <c r="C168" s="37" t="s">
        <v>312</v>
      </c>
      <c r="D168" s="37" t="s">
        <v>312</v>
      </c>
      <c r="E168" s="37" t="s">
        <v>312</v>
      </c>
      <c r="F168" s="37" t="s">
        <v>312</v>
      </c>
      <c r="G168" s="37" t="s">
        <v>312</v>
      </c>
      <c r="H168" s="37" t="s">
        <v>312</v>
      </c>
      <c r="I168" s="37" t="s">
        <v>312</v>
      </c>
      <c r="J168" s="37" t="s">
        <v>312</v>
      </c>
      <c r="K168" s="37" t="s">
        <v>312</v>
      </c>
      <c r="L168" s="37" t="s">
        <v>312</v>
      </c>
      <c r="M168" s="37" t="s">
        <v>312</v>
      </c>
      <c r="N168" s="37" t="s">
        <v>312</v>
      </c>
      <c r="O168" s="37" t="s">
        <v>312</v>
      </c>
      <c r="P168" s="37" t="s">
        <v>312</v>
      </c>
      <c r="Q168" s="37" t="s">
        <v>312</v>
      </c>
      <c r="R168" s="37" t="s">
        <v>312</v>
      </c>
      <c r="S168" s="37" t="s">
        <v>312</v>
      </c>
      <c r="T168" s="37" t="s">
        <v>312</v>
      </c>
      <c r="U168" s="37" t="s">
        <v>312</v>
      </c>
      <c r="V168" s="37" t="s">
        <v>312</v>
      </c>
      <c r="W168" s="37" t="s">
        <v>312</v>
      </c>
      <c r="X168" s="37" t="s">
        <v>312</v>
      </c>
      <c r="Y168" s="37" t="s">
        <v>312</v>
      </c>
      <c r="Z168" s="37" t="s">
        <v>312</v>
      </c>
      <c r="AA168" s="37" t="s">
        <v>312</v>
      </c>
      <c r="AB168" s="37" t="s">
        <v>312</v>
      </c>
      <c r="AC168" s="37" t="s">
        <v>312</v>
      </c>
      <c r="AD168" s="37" t="s">
        <v>312</v>
      </c>
      <c r="AE168" s="37" t="s">
        <v>312</v>
      </c>
      <c r="AF168" s="37" t="s">
        <v>312</v>
      </c>
      <c r="AG168" s="37" t="s">
        <v>312</v>
      </c>
      <c r="AH168" s="37" t="s">
        <v>312</v>
      </c>
      <c r="AI168" s="37" t="s">
        <v>312</v>
      </c>
      <c r="AJ168" s="37" t="s">
        <v>312</v>
      </c>
      <c r="AK168" s="37" t="s">
        <v>312</v>
      </c>
      <c r="AL168" s="37" t="s">
        <v>312</v>
      </c>
      <c r="AM168" s="37" t="s">
        <v>312</v>
      </c>
      <c r="AN168" s="37" t="s">
        <v>312</v>
      </c>
      <c r="AO168" s="37" t="s">
        <v>312</v>
      </c>
      <c r="AP168" s="37" t="s">
        <v>312</v>
      </c>
      <c r="AQ168" s="37" t="s">
        <v>312</v>
      </c>
      <c r="AR168" s="37" t="s">
        <v>312</v>
      </c>
      <c r="AS168" s="37" t="s">
        <v>312</v>
      </c>
      <c r="AT168" s="37" t="s">
        <v>312</v>
      </c>
      <c r="AU168" s="37" t="s">
        <v>312</v>
      </c>
      <c r="AV168" s="37" t="s">
        <v>312</v>
      </c>
      <c r="AW168" s="37" t="s">
        <v>312</v>
      </c>
      <c r="AX168" s="37" t="s">
        <v>312</v>
      </c>
      <c r="AY168" s="37" t="s">
        <v>312</v>
      </c>
      <c r="AZ168" s="37" t="s">
        <v>312</v>
      </c>
      <c r="BA168" s="37" t="s">
        <v>312</v>
      </c>
      <c r="BB168" s="37" t="s">
        <v>312</v>
      </c>
      <c r="BC168" s="37" t="s">
        <v>312</v>
      </c>
      <c r="BD168" s="37" t="s">
        <v>312</v>
      </c>
      <c r="BE168" s="37" t="s">
        <v>312</v>
      </c>
      <c r="BF168" s="37" t="s">
        <v>312</v>
      </c>
      <c r="BG168" s="37" t="s">
        <v>312</v>
      </c>
      <c r="BH168" s="37" t="s">
        <v>312</v>
      </c>
      <c r="BI168" s="37" t="s">
        <v>312</v>
      </c>
      <c r="BJ168" s="37" t="s">
        <v>312</v>
      </c>
      <c r="BK168" s="37" t="s">
        <v>312</v>
      </c>
      <c r="BL168" s="37" t="s">
        <v>312</v>
      </c>
      <c r="BM168" s="37" t="s">
        <v>312</v>
      </c>
      <c r="BN168" s="37" t="s">
        <v>312</v>
      </c>
      <c r="BO168" s="37" t="s">
        <v>312</v>
      </c>
      <c r="BP168" s="37" t="s">
        <v>312</v>
      </c>
      <c r="BQ168" s="37" t="s">
        <v>312</v>
      </c>
      <c r="BR168" s="37" t="s">
        <v>312</v>
      </c>
      <c r="BS168" s="37" t="s">
        <v>312</v>
      </c>
      <c r="BT168" s="37" t="s">
        <v>312</v>
      </c>
      <c r="BU168" s="37" t="s">
        <v>312</v>
      </c>
      <c r="BV168" s="37" t="s">
        <v>312</v>
      </c>
      <c r="BW168" s="37" t="s">
        <v>312</v>
      </c>
      <c r="BX168" s="37" t="s">
        <v>312</v>
      </c>
      <c r="BY168" s="37" t="s">
        <v>312</v>
      </c>
      <c r="BZ168" s="37" t="s">
        <v>312</v>
      </c>
      <c r="CA168" s="37" t="s">
        <v>312</v>
      </c>
      <c r="CB168" s="37" t="s">
        <v>312</v>
      </c>
      <c r="CD168" s="46"/>
      <c r="CE168" s="47"/>
    </row>
    <row r="169" spans="1:83" x14ac:dyDescent="0.2">
      <c r="A169" s="22">
        <v>3222</v>
      </c>
      <c r="B169" s="24" t="s">
        <v>267</v>
      </c>
      <c r="C169" s="37" t="s">
        <v>312</v>
      </c>
      <c r="D169" s="37" t="s">
        <v>312</v>
      </c>
      <c r="E169" s="37" t="s">
        <v>312</v>
      </c>
      <c r="F169" s="37" t="s">
        <v>312</v>
      </c>
      <c r="G169" s="37" t="s">
        <v>312</v>
      </c>
      <c r="H169" s="37" t="s">
        <v>312</v>
      </c>
      <c r="I169" s="37" t="s">
        <v>312</v>
      </c>
      <c r="J169" s="37" t="s">
        <v>312</v>
      </c>
      <c r="K169" s="37" t="s">
        <v>312</v>
      </c>
      <c r="L169" s="37" t="s">
        <v>312</v>
      </c>
      <c r="M169" s="37" t="s">
        <v>312</v>
      </c>
      <c r="N169" s="37" t="s">
        <v>312</v>
      </c>
      <c r="O169" s="37" t="s">
        <v>312</v>
      </c>
      <c r="P169" s="37" t="s">
        <v>312</v>
      </c>
      <c r="Q169" s="37" t="s">
        <v>312</v>
      </c>
      <c r="R169" s="37" t="s">
        <v>312</v>
      </c>
      <c r="S169" s="37" t="s">
        <v>312</v>
      </c>
      <c r="T169" s="37" t="s">
        <v>312</v>
      </c>
      <c r="U169" s="37" t="s">
        <v>312</v>
      </c>
      <c r="V169" s="37" t="s">
        <v>312</v>
      </c>
      <c r="W169" s="37" t="s">
        <v>312</v>
      </c>
      <c r="X169" s="37" t="s">
        <v>312</v>
      </c>
      <c r="Y169" s="37" t="s">
        <v>312</v>
      </c>
      <c r="Z169" s="37" t="s">
        <v>312</v>
      </c>
      <c r="AA169" s="37" t="s">
        <v>312</v>
      </c>
      <c r="AB169" s="37" t="s">
        <v>312</v>
      </c>
      <c r="AC169" s="37" t="s">
        <v>312</v>
      </c>
      <c r="AD169" s="37" t="s">
        <v>312</v>
      </c>
      <c r="AE169" s="37" t="s">
        <v>312</v>
      </c>
      <c r="AF169" s="37" t="s">
        <v>312</v>
      </c>
      <c r="AG169" s="37" t="s">
        <v>312</v>
      </c>
      <c r="AH169" s="37" t="s">
        <v>312</v>
      </c>
      <c r="AI169" s="37" t="s">
        <v>312</v>
      </c>
      <c r="AJ169" s="37" t="s">
        <v>312</v>
      </c>
      <c r="AK169" s="37" t="s">
        <v>312</v>
      </c>
      <c r="AL169" s="37" t="s">
        <v>312</v>
      </c>
      <c r="AM169" s="37" t="s">
        <v>312</v>
      </c>
      <c r="AN169" s="37" t="s">
        <v>312</v>
      </c>
      <c r="AO169" s="37" t="s">
        <v>312</v>
      </c>
      <c r="AP169" s="37" t="s">
        <v>312</v>
      </c>
      <c r="AQ169" s="37" t="s">
        <v>312</v>
      </c>
      <c r="AR169" s="37" t="s">
        <v>312</v>
      </c>
      <c r="AS169" s="37" t="s">
        <v>312</v>
      </c>
      <c r="AT169" s="37" t="s">
        <v>312</v>
      </c>
      <c r="AU169" s="37" t="s">
        <v>312</v>
      </c>
      <c r="AV169" s="37" t="s">
        <v>312</v>
      </c>
      <c r="AW169" s="37" t="s">
        <v>312</v>
      </c>
      <c r="AX169" s="37" t="s">
        <v>312</v>
      </c>
      <c r="AY169" s="37" t="s">
        <v>312</v>
      </c>
      <c r="AZ169" s="37" t="s">
        <v>312</v>
      </c>
      <c r="BA169" s="37" t="s">
        <v>312</v>
      </c>
      <c r="BB169" s="37" t="s">
        <v>312</v>
      </c>
      <c r="BC169" s="37" t="s">
        <v>312</v>
      </c>
      <c r="BD169" s="37" t="s">
        <v>312</v>
      </c>
      <c r="BE169" s="37" t="s">
        <v>312</v>
      </c>
      <c r="BF169" s="37" t="s">
        <v>312</v>
      </c>
      <c r="BG169" s="37" t="s">
        <v>312</v>
      </c>
      <c r="BH169" s="37" t="s">
        <v>312</v>
      </c>
      <c r="BI169" s="37" t="s">
        <v>312</v>
      </c>
      <c r="BJ169" s="37" t="s">
        <v>312</v>
      </c>
      <c r="BK169" s="37" t="s">
        <v>312</v>
      </c>
      <c r="BL169" s="37" t="s">
        <v>312</v>
      </c>
      <c r="BM169" s="37" t="s">
        <v>312</v>
      </c>
      <c r="BN169" s="37" t="s">
        <v>312</v>
      </c>
      <c r="BO169" s="37" t="s">
        <v>312</v>
      </c>
      <c r="BP169" s="37" t="s">
        <v>312</v>
      </c>
      <c r="BQ169" s="37" t="s">
        <v>312</v>
      </c>
      <c r="BR169" s="37" t="s">
        <v>312</v>
      </c>
      <c r="BS169" s="37" t="s">
        <v>312</v>
      </c>
      <c r="BT169" s="37" t="s">
        <v>312</v>
      </c>
      <c r="BU169" s="37" t="s">
        <v>312</v>
      </c>
      <c r="BV169" s="37" t="s">
        <v>312</v>
      </c>
      <c r="BW169" s="37" t="s">
        <v>312</v>
      </c>
      <c r="BX169" s="37" t="s">
        <v>312</v>
      </c>
      <c r="BY169" s="37" t="s">
        <v>312</v>
      </c>
      <c r="BZ169" s="37" t="s">
        <v>312</v>
      </c>
      <c r="CA169" s="37" t="s">
        <v>312</v>
      </c>
      <c r="CB169" s="37" t="s">
        <v>312</v>
      </c>
      <c r="CD169" s="46"/>
      <c r="CE169" s="47"/>
    </row>
    <row r="170" spans="1:83" x14ac:dyDescent="0.2">
      <c r="A170" s="22">
        <v>3223</v>
      </c>
      <c r="B170" s="24" t="s">
        <v>268</v>
      </c>
      <c r="C170" s="37" t="s">
        <v>312</v>
      </c>
      <c r="D170" s="37" t="s">
        <v>312</v>
      </c>
      <c r="E170" s="37" t="s">
        <v>312</v>
      </c>
      <c r="F170" s="37" t="s">
        <v>312</v>
      </c>
      <c r="G170" s="37" t="s">
        <v>312</v>
      </c>
      <c r="H170" s="37" t="s">
        <v>312</v>
      </c>
      <c r="I170" s="37" t="s">
        <v>312</v>
      </c>
      <c r="J170" s="37" t="s">
        <v>312</v>
      </c>
      <c r="K170" s="37" t="s">
        <v>312</v>
      </c>
      <c r="L170" s="37" t="s">
        <v>312</v>
      </c>
      <c r="M170" s="37" t="s">
        <v>312</v>
      </c>
      <c r="N170" s="37" t="s">
        <v>312</v>
      </c>
      <c r="O170" s="37" t="s">
        <v>312</v>
      </c>
      <c r="P170" s="37" t="s">
        <v>312</v>
      </c>
      <c r="Q170" s="37" t="s">
        <v>312</v>
      </c>
      <c r="R170" s="37" t="s">
        <v>312</v>
      </c>
      <c r="S170" s="37" t="s">
        <v>312</v>
      </c>
      <c r="T170" s="37" t="s">
        <v>312</v>
      </c>
      <c r="U170" s="37" t="s">
        <v>312</v>
      </c>
      <c r="V170" s="37" t="s">
        <v>312</v>
      </c>
      <c r="W170" s="37" t="s">
        <v>312</v>
      </c>
      <c r="X170" s="37" t="s">
        <v>312</v>
      </c>
      <c r="Y170" s="37" t="s">
        <v>312</v>
      </c>
      <c r="Z170" s="37" t="s">
        <v>312</v>
      </c>
      <c r="AA170" s="37" t="s">
        <v>312</v>
      </c>
      <c r="AB170" s="37" t="s">
        <v>312</v>
      </c>
      <c r="AC170" s="37" t="s">
        <v>312</v>
      </c>
      <c r="AD170" s="37" t="s">
        <v>312</v>
      </c>
      <c r="AE170" s="37" t="s">
        <v>312</v>
      </c>
      <c r="AF170" s="37" t="s">
        <v>312</v>
      </c>
      <c r="AG170" s="37" t="s">
        <v>312</v>
      </c>
      <c r="AH170" s="37" t="s">
        <v>312</v>
      </c>
      <c r="AI170" s="37" t="s">
        <v>312</v>
      </c>
      <c r="AJ170" s="37" t="s">
        <v>312</v>
      </c>
      <c r="AK170" s="37" t="s">
        <v>312</v>
      </c>
      <c r="AL170" s="37" t="s">
        <v>312</v>
      </c>
      <c r="AM170" s="37" t="s">
        <v>312</v>
      </c>
      <c r="AN170" s="37" t="s">
        <v>312</v>
      </c>
      <c r="AO170" s="37" t="s">
        <v>312</v>
      </c>
      <c r="AP170" s="37" t="s">
        <v>312</v>
      </c>
      <c r="AQ170" s="37" t="s">
        <v>312</v>
      </c>
      <c r="AR170" s="37" t="s">
        <v>312</v>
      </c>
      <c r="AS170" s="37" t="s">
        <v>312</v>
      </c>
      <c r="AT170" s="37" t="s">
        <v>312</v>
      </c>
      <c r="AU170" s="37" t="s">
        <v>312</v>
      </c>
      <c r="AV170" s="37" t="s">
        <v>312</v>
      </c>
      <c r="AW170" s="37" t="s">
        <v>312</v>
      </c>
      <c r="AX170" s="37" t="s">
        <v>312</v>
      </c>
      <c r="AY170" s="37" t="s">
        <v>312</v>
      </c>
      <c r="AZ170" s="37" t="s">
        <v>312</v>
      </c>
      <c r="BA170" s="37" t="s">
        <v>312</v>
      </c>
      <c r="BB170" s="37" t="s">
        <v>312</v>
      </c>
      <c r="BC170" s="37" t="s">
        <v>312</v>
      </c>
      <c r="BD170" s="37" t="s">
        <v>312</v>
      </c>
      <c r="BE170" s="37" t="s">
        <v>312</v>
      </c>
      <c r="BF170" s="37" t="s">
        <v>312</v>
      </c>
      <c r="BG170" s="37" t="s">
        <v>312</v>
      </c>
      <c r="BH170" s="37" t="s">
        <v>312</v>
      </c>
      <c r="BI170" s="37" t="s">
        <v>312</v>
      </c>
      <c r="BJ170" s="37" t="s">
        <v>312</v>
      </c>
      <c r="BK170" s="37" t="s">
        <v>312</v>
      </c>
      <c r="BL170" s="37" t="s">
        <v>312</v>
      </c>
      <c r="BM170" s="37" t="s">
        <v>312</v>
      </c>
      <c r="BN170" s="37" t="s">
        <v>312</v>
      </c>
      <c r="BO170" s="37" t="s">
        <v>312</v>
      </c>
      <c r="BP170" s="37" t="s">
        <v>312</v>
      </c>
      <c r="BQ170" s="37" t="s">
        <v>312</v>
      </c>
      <c r="BR170" s="37" t="s">
        <v>312</v>
      </c>
      <c r="BS170" s="37" t="s">
        <v>312</v>
      </c>
      <c r="BT170" s="37" t="s">
        <v>312</v>
      </c>
      <c r="BU170" s="37" t="s">
        <v>312</v>
      </c>
      <c r="BV170" s="37" t="s">
        <v>312</v>
      </c>
      <c r="BW170" s="37" t="s">
        <v>312</v>
      </c>
      <c r="BX170" s="37" t="s">
        <v>312</v>
      </c>
      <c r="BY170" s="37" t="s">
        <v>312</v>
      </c>
      <c r="BZ170" s="37" t="s">
        <v>312</v>
      </c>
      <c r="CA170" s="37" t="s">
        <v>312</v>
      </c>
      <c r="CB170" s="37" t="s">
        <v>312</v>
      </c>
      <c r="CD170" s="46"/>
      <c r="CE170" s="47"/>
    </row>
    <row r="171" spans="1:83" x14ac:dyDescent="0.2">
      <c r="A171" s="22">
        <v>3224</v>
      </c>
      <c r="B171" s="24" t="s">
        <v>269</v>
      </c>
      <c r="C171" s="37" t="s">
        <v>312</v>
      </c>
      <c r="D171" s="37" t="s">
        <v>312</v>
      </c>
      <c r="E171" s="37" t="s">
        <v>312</v>
      </c>
      <c r="F171" s="37" t="s">
        <v>312</v>
      </c>
      <c r="G171" s="37" t="s">
        <v>312</v>
      </c>
      <c r="H171" s="37" t="s">
        <v>312</v>
      </c>
      <c r="I171" s="37" t="s">
        <v>312</v>
      </c>
      <c r="J171" s="37" t="s">
        <v>312</v>
      </c>
      <c r="K171" s="37" t="s">
        <v>312</v>
      </c>
      <c r="L171" s="37" t="s">
        <v>312</v>
      </c>
      <c r="M171" s="37" t="s">
        <v>312</v>
      </c>
      <c r="N171" s="37" t="s">
        <v>312</v>
      </c>
      <c r="O171" s="37" t="s">
        <v>312</v>
      </c>
      <c r="P171" s="37" t="s">
        <v>312</v>
      </c>
      <c r="Q171" s="37" t="s">
        <v>312</v>
      </c>
      <c r="R171" s="37" t="s">
        <v>312</v>
      </c>
      <c r="S171" s="37" t="s">
        <v>312</v>
      </c>
      <c r="T171" s="37" t="s">
        <v>312</v>
      </c>
      <c r="U171" s="37" t="s">
        <v>312</v>
      </c>
      <c r="V171" s="37" t="s">
        <v>312</v>
      </c>
      <c r="W171" s="37" t="s">
        <v>312</v>
      </c>
      <c r="X171" s="37" t="s">
        <v>312</v>
      </c>
      <c r="Y171" s="37" t="s">
        <v>312</v>
      </c>
      <c r="Z171" s="37" t="s">
        <v>312</v>
      </c>
      <c r="AA171" s="37" t="s">
        <v>312</v>
      </c>
      <c r="AB171" s="37" t="s">
        <v>312</v>
      </c>
      <c r="AC171" s="37" t="s">
        <v>312</v>
      </c>
      <c r="AD171" s="37" t="s">
        <v>312</v>
      </c>
      <c r="AE171" s="37" t="s">
        <v>312</v>
      </c>
      <c r="AF171" s="37" t="s">
        <v>312</v>
      </c>
      <c r="AG171" s="37" t="s">
        <v>312</v>
      </c>
      <c r="AH171" s="37" t="s">
        <v>312</v>
      </c>
      <c r="AI171" s="37" t="s">
        <v>312</v>
      </c>
      <c r="AJ171" s="37" t="s">
        <v>312</v>
      </c>
      <c r="AK171" s="37" t="s">
        <v>312</v>
      </c>
      <c r="AL171" s="37" t="s">
        <v>312</v>
      </c>
      <c r="AM171" s="37" t="s">
        <v>312</v>
      </c>
      <c r="AN171" s="37" t="s">
        <v>312</v>
      </c>
      <c r="AO171" s="37" t="s">
        <v>312</v>
      </c>
      <c r="AP171" s="37" t="s">
        <v>312</v>
      </c>
      <c r="AQ171" s="37" t="s">
        <v>312</v>
      </c>
      <c r="AR171" s="37" t="s">
        <v>312</v>
      </c>
      <c r="AS171" s="37" t="s">
        <v>312</v>
      </c>
      <c r="AT171" s="37" t="s">
        <v>312</v>
      </c>
      <c r="AU171" s="37" t="s">
        <v>312</v>
      </c>
      <c r="AV171" s="37" t="s">
        <v>312</v>
      </c>
      <c r="AW171" s="37" t="s">
        <v>312</v>
      </c>
      <c r="AX171" s="37" t="s">
        <v>312</v>
      </c>
      <c r="AY171" s="37" t="s">
        <v>312</v>
      </c>
      <c r="AZ171" s="37" t="s">
        <v>312</v>
      </c>
      <c r="BA171" s="37" t="s">
        <v>312</v>
      </c>
      <c r="BB171" s="37" t="s">
        <v>312</v>
      </c>
      <c r="BC171" s="37" t="s">
        <v>312</v>
      </c>
      <c r="BD171" s="37" t="s">
        <v>312</v>
      </c>
      <c r="BE171" s="37" t="s">
        <v>312</v>
      </c>
      <c r="BF171" s="37" t="s">
        <v>312</v>
      </c>
      <c r="BG171" s="37" t="s">
        <v>312</v>
      </c>
      <c r="BH171" s="37" t="s">
        <v>312</v>
      </c>
      <c r="BI171" s="37" t="s">
        <v>312</v>
      </c>
      <c r="BJ171" s="37" t="s">
        <v>312</v>
      </c>
      <c r="BK171" s="37" t="s">
        <v>312</v>
      </c>
      <c r="BL171" s="37" t="s">
        <v>312</v>
      </c>
      <c r="BM171" s="37" t="s">
        <v>312</v>
      </c>
      <c r="BN171" s="37" t="s">
        <v>312</v>
      </c>
      <c r="BO171" s="37" t="s">
        <v>312</v>
      </c>
      <c r="BP171" s="37" t="s">
        <v>312</v>
      </c>
      <c r="BQ171" s="37" t="s">
        <v>312</v>
      </c>
      <c r="BR171" s="37" t="s">
        <v>312</v>
      </c>
      <c r="BS171" s="37" t="s">
        <v>312</v>
      </c>
      <c r="BT171" s="37" t="s">
        <v>312</v>
      </c>
      <c r="BU171" s="37" t="s">
        <v>312</v>
      </c>
      <c r="BV171" s="37" t="s">
        <v>312</v>
      </c>
      <c r="BW171" s="37" t="s">
        <v>312</v>
      </c>
      <c r="BX171" s="37" t="s">
        <v>312</v>
      </c>
      <c r="BY171" s="37" t="s">
        <v>312</v>
      </c>
      <c r="BZ171" s="37" t="s">
        <v>312</v>
      </c>
      <c r="CA171" s="37" t="s">
        <v>312</v>
      </c>
      <c r="CB171" s="37" t="s">
        <v>312</v>
      </c>
      <c r="CD171" s="46"/>
      <c r="CE171" s="47"/>
    </row>
    <row r="172" spans="1:83" x14ac:dyDescent="0.2">
      <c r="A172" s="22">
        <v>3225</v>
      </c>
      <c r="B172" s="24" t="s">
        <v>270</v>
      </c>
      <c r="C172" s="37" t="s">
        <v>312</v>
      </c>
      <c r="D172" s="37" t="s">
        <v>312</v>
      </c>
      <c r="E172" s="37">
        <v>30843.9</v>
      </c>
      <c r="F172" s="37" t="s">
        <v>312</v>
      </c>
      <c r="G172" s="37" t="s">
        <v>312</v>
      </c>
      <c r="H172" s="37" t="s">
        <v>312</v>
      </c>
      <c r="I172" s="37" t="s">
        <v>312</v>
      </c>
      <c r="J172" s="37">
        <v>603.15034194999998</v>
      </c>
      <c r="K172" s="37" t="s">
        <v>312</v>
      </c>
      <c r="L172" s="37">
        <v>459.51760725000003</v>
      </c>
      <c r="M172" s="37" t="s">
        <v>312</v>
      </c>
      <c r="N172" s="37" t="s">
        <v>312</v>
      </c>
      <c r="O172" s="37">
        <v>31906.567949200002</v>
      </c>
      <c r="P172" s="37" t="s">
        <v>312</v>
      </c>
      <c r="Q172" s="37" t="s">
        <v>312</v>
      </c>
      <c r="R172" s="37" t="s">
        <v>312</v>
      </c>
      <c r="S172" s="37" t="s">
        <v>312</v>
      </c>
      <c r="T172" s="37" t="s">
        <v>312</v>
      </c>
      <c r="U172" s="37" t="s">
        <v>312</v>
      </c>
      <c r="V172" s="37" t="s">
        <v>312</v>
      </c>
      <c r="W172" s="37">
        <v>862.17125576000001</v>
      </c>
      <c r="X172" s="37" t="s">
        <v>312</v>
      </c>
      <c r="Y172" s="37" t="s">
        <v>312</v>
      </c>
      <c r="Z172" s="37" t="s">
        <v>312</v>
      </c>
      <c r="AA172" s="37" t="s">
        <v>312</v>
      </c>
      <c r="AB172" s="37">
        <v>862.17125576000001</v>
      </c>
      <c r="AC172" s="37" t="s">
        <v>312</v>
      </c>
      <c r="AD172" s="37">
        <v>3901.5</v>
      </c>
      <c r="AE172" s="37" t="s">
        <v>312</v>
      </c>
      <c r="AF172" s="37" t="s">
        <v>312</v>
      </c>
      <c r="AG172" s="37" t="s">
        <v>312</v>
      </c>
      <c r="AH172" s="37" t="s">
        <v>312</v>
      </c>
      <c r="AI172" s="37" t="s">
        <v>312</v>
      </c>
      <c r="AJ172" s="37">
        <v>13.60441481</v>
      </c>
      <c r="AK172" s="37" t="s">
        <v>312</v>
      </c>
      <c r="AL172" s="37">
        <v>134.63972591000001</v>
      </c>
      <c r="AM172" s="37">
        <v>455.43805125</v>
      </c>
      <c r="AN172" s="37" t="s">
        <v>312</v>
      </c>
      <c r="AO172" s="37">
        <v>4505.1821919699996</v>
      </c>
      <c r="AP172" s="37" t="s">
        <v>312</v>
      </c>
      <c r="AQ172" s="37" t="s">
        <v>312</v>
      </c>
      <c r="AR172" s="37">
        <v>4038.62586792</v>
      </c>
      <c r="AS172" s="37" t="s">
        <v>312</v>
      </c>
      <c r="AT172" s="37" t="s">
        <v>312</v>
      </c>
      <c r="AU172" s="37" t="s">
        <v>312</v>
      </c>
      <c r="AV172" s="37" t="s">
        <v>312</v>
      </c>
      <c r="AW172" s="37" t="s">
        <v>312</v>
      </c>
      <c r="AX172" s="37" t="s">
        <v>312</v>
      </c>
      <c r="AY172" s="37">
        <v>240.99713378999999</v>
      </c>
      <c r="AZ172" s="37" t="s">
        <v>312</v>
      </c>
      <c r="BA172" s="37">
        <v>1097.66588035</v>
      </c>
      <c r="BB172" s="37">
        <v>5377.2888820600001</v>
      </c>
      <c r="BC172" s="37">
        <v>4156.7075100000002</v>
      </c>
      <c r="BD172" s="37">
        <v>492.88997642000004</v>
      </c>
      <c r="BE172" s="37" t="s">
        <v>312</v>
      </c>
      <c r="BF172" s="37" t="s">
        <v>312</v>
      </c>
      <c r="BG172" s="37" t="s">
        <v>312</v>
      </c>
      <c r="BH172" s="37" t="s">
        <v>312</v>
      </c>
      <c r="BI172" s="37" t="s">
        <v>312</v>
      </c>
      <c r="BJ172" s="37" t="s">
        <v>312</v>
      </c>
      <c r="BK172" s="37" t="s">
        <v>312</v>
      </c>
      <c r="BL172" s="37" t="s">
        <v>312</v>
      </c>
      <c r="BM172" s="37" t="s">
        <v>312</v>
      </c>
      <c r="BN172" s="37" t="s">
        <v>312</v>
      </c>
      <c r="BO172" s="37">
        <v>4649.5974864199998</v>
      </c>
      <c r="BP172" s="37">
        <v>3300.21</v>
      </c>
      <c r="BQ172" s="37" t="s">
        <v>312</v>
      </c>
      <c r="BR172" s="37" t="s">
        <v>312</v>
      </c>
      <c r="BS172" s="37">
        <v>430.61</v>
      </c>
      <c r="BT172" s="37" t="s">
        <v>312</v>
      </c>
      <c r="BU172" s="37" t="s">
        <v>312</v>
      </c>
      <c r="BV172" s="37" t="s">
        <v>312</v>
      </c>
      <c r="BW172" s="37" t="s">
        <v>312</v>
      </c>
      <c r="BX172" s="37" t="s">
        <v>312</v>
      </c>
      <c r="BY172" s="37">
        <v>32590.725299999998</v>
      </c>
      <c r="BZ172" s="37">
        <v>617.23199999999997</v>
      </c>
      <c r="CA172" s="37" t="s">
        <v>312</v>
      </c>
      <c r="CB172" s="37">
        <v>36938.777300000002</v>
      </c>
      <c r="CD172" s="46"/>
      <c r="CE172" s="47"/>
    </row>
    <row r="173" spans="1:83" ht="13.15" customHeight="1" outlineLevel="1" x14ac:dyDescent="0.2">
      <c r="A173" s="22">
        <v>3226</v>
      </c>
      <c r="B173" s="24" t="s">
        <v>271</v>
      </c>
      <c r="C173" s="37" t="s">
        <v>312</v>
      </c>
      <c r="D173" s="37" t="s">
        <v>312</v>
      </c>
      <c r="E173" s="37" t="s">
        <v>312</v>
      </c>
      <c r="F173" s="37" t="s">
        <v>312</v>
      </c>
      <c r="G173" s="37" t="s">
        <v>312</v>
      </c>
      <c r="H173" s="37" t="s">
        <v>312</v>
      </c>
      <c r="I173" s="37" t="s">
        <v>312</v>
      </c>
      <c r="J173" s="37" t="s">
        <v>312</v>
      </c>
      <c r="K173" s="37" t="s">
        <v>312</v>
      </c>
      <c r="L173" s="37" t="s">
        <v>312</v>
      </c>
      <c r="M173" s="37" t="s">
        <v>312</v>
      </c>
      <c r="N173" s="37" t="s">
        <v>312</v>
      </c>
      <c r="O173" s="37" t="s">
        <v>312</v>
      </c>
      <c r="P173" s="37" t="s">
        <v>312</v>
      </c>
      <c r="Q173" s="37" t="s">
        <v>312</v>
      </c>
      <c r="R173" s="37" t="s">
        <v>312</v>
      </c>
      <c r="S173" s="37" t="s">
        <v>312</v>
      </c>
      <c r="T173" s="37" t="s">
        <v>312</v>
      </c>
      <c r="U173" s="37" t="s">
        <v>312</v>
      </c>
      <c r="V173" s="37" t="s">
        <v>312</v>
      </c>
      <c r="W173" s="37" t="s">
        <v>312</v>
      </c>
      <c r="X173" s="37" t="s">
        <v>312</v>
      </c>
      <c r="Y173" s="37" t="s">
        <v>312</v>
      </c>
      <c r="Z173" s="37" t="s">
        <v>312</v>
      </c>
      <c r="AA173" s="37" t="s">
        <v>312</v>
      </c>
      <c r="AB173" s="37" t="s">
        <v>312</v>
      </c>
      <c r="AC173" s="37" t="s">
        <v>312</v>
      </c>
      <c r="AD173" s="37" t="s">
        <v>312</v>
      </c>
      <c r="AE173" s="37" t="s">
        <v>312</v>
      </c>
      <c r="AF173" s="37" t="s">
        <v>312</v>
      </c>
      <c r="AG173" s="37" t="s">
        <v>312</v>
      </c>
      <c r="AH173" s="37" t="s">
        <v>312</v>
      </c>
      <c r="AI173" s="37" t="s">
        <v>312</v>
      </c>
      <c r="AJ173" s="37" t="s">
        <v>312</v>
      </c>
      <c r="AK173" s="37" t="s">
        <v>312</v>
      </c>
      <c r="AL173" s="37" t="s">
        <v>312</v>
      </c>
      <c r="AM173" s="37" t="s">
        <v>312</v>
      </c>
      <c r="AN173" s="37" t="s">
        <v>312</v>
      </c>
      <c r="AO173" s="37" t="s">
        <v>312</v>
      </c>
      <c r="AP173" s="37" t="s">
        <v>312</v>
      </c>
      <c r="AQ173" s="37" t="s">
        <v>312</v>
      </c>
      <c r="AR173" s="37" t="s">
        <v>312</v>
      </c>
      <c r="AS173" s="37" t="s">
        <v>312</v>
      </c>
      <c r="AT173" s="37" t="s">
        <v>312</v>
      </c>
      <c r="AU173" s="37" t="s">
        <v>312</v>
      </c>
      <c r="AV173" s="37" t="s">
        <v>312</v>
      </c>
      <c r="AW173" s="37" t="s">
        <v>312</v>
      </c>
      <c r="AX173" s="37" t="s">
        <v>312</v>
      </c>
      <c r="AY173" s="37" t="s">
        <v>312</v>
      </c>
      <c r="AZ173" s="37" t="s">
        <v>312</v>
      </c>
      <c r="BA173" s="37" t="s">
        <v>312</v>
      </c>
      <c r="BB173" s="37" t="s">
        <v>312</v>
      </c>
      <c r="BC173" s="37" t="s">
        <v>312</v>
      </c>
      <c r="BD173" s="37" t="s">
        <v>312</v>
      </c>
      <c r="BE173" s="37" t="s">
        <v>312</v>
      </c>
      <c r="BF173" s="37" t="s">
        <v>312</v>
      </c>
      <c r="BG173" s="37" t="s">
        <v>312</v>
      </c>
      <c r="BH173" s="37" t="s">
        <v>312</v>
      </c>
      <c r="BI173" s="37" t="s">
        <v>312</v>
      </c>
      <c r="BJ173" s="37" t="s">
        <v>312</v>
      </c>
      <c r="BK173" s="37" t="s">
        <v>312</v>
      </c>
      <c r="BL173" s="37" t="s">
        <v>312</v>
      </c>
      <c r="BM173" s="37" t="s">
        <v>312</v>
      </c>
      <c r="BN173" s="37" t="s">
        <v>312</v>
      </c>
      <c r="BO173" s="37" t="s">
        <v>312</v>
      </c>
      <c r="BP173" s="37" t="s">
        <v>312</v>
      </c>
      <c r="BQ173" s="37" t="s">
        <v>312</v>
      </c>
      <c r="BR173" s="37" t="s">
        <v>312</v>
      </c>
      <c r="BS173" s="37" t="s">
        <v>312</v>
      </c>
      <c r="BT173" s="37" t="s">
        <v>312</v>
      </c>
      <c r="BU173" s="37" t="s">
        <v>312</v>
      </c>
      <c r="BV173" s="37" t="s">
        <v>312</v>
      </c>
      <c r="BW173" s="37" t="s">
        <v>312</v>
      </c>
      <c r="BX173" s="37" t="s">
        <v>312</v>
      </c>
      <c r="BY173" s="37" t="s">
        <v>312</v>
      </c>
      <c r="BZ173" s="37" t="s">
        <v>312</v>
      </c>
      <c r="CA173" s="37" t="s">
        <v>312</v>
      </c>
      <c r="CB173" s="37" t="s">
        <v>312</v>
      </c>
      <c r="CD173" s="46"/>
      <c r="CE173" s="47"/>
    </row>
    <row r="174" spans="1:83" ht="13.15" customHeight="1" outlineLevel="1" x14ac:dyDescent="0.2">
      <c r="A174" s="22">
        <v>3227</v>
      </c>
      <c r="B174" s="24" t="s">
        <v>272</v>
      </c>
      <c r="C174" s="37" t="s">
        <v>312</v>
      </c>
      <c r="D174" s="37" t="s">
        <v>312</v>
      </c>
      <c r="E174" s="37" t="s">
        <v>312</v>
      </c>
      <c r="F174" s="37" t="s">
        <v>312</v>
      </c>
      <c r="G174" s="37" t="s">
        <v>312</v>
      </c>
      <c r="H174" s="37" t="s">
        <v>312</v>
      </c>
      <c r="I174" s="37" t="s">
        <v>312</v>
      </c>
      <c r="J174" s="37" t="s">
        <v>312</v>
      </c>
      <c r="K174" s="37" t="s">
        <v>312</v>
      </c>
      <c r="L174" s="37" t="s">
        <v>312</v>
      </c>
      <c r="M174" s="37" t="s">
        <v>312</v>
      </c>
      <c r="N174" s="37" t="s">
        <v>312</v>
      </c>
      <c r="O174" s="37" t="s">
        <v>312</v>
      </c>
      <c r="P174" s="37" t="s">
        <v>312</v>
      </c>
      <c r="Q174" s="37" t="s">
        <v>312</v>
      </c>
      <c r="R174" s="37" t="s">
        <v>312</v>
      </c>
      <c r="S174" s="37" t="s">
        <v>312</v>
      </c>
      <c r="T174" s="37" t="s">
        <v>312</v>
      </c>
      <c r="U174" s="37" t="s">
        <v>312</v>
      </c>
      <c r="V174" s="37" t="s">
        <v>312</v>
      </c>
      <c r="W174" s="37" t="s">
        <v>312</v>
      </c>
      <c r="X174" s="37" t="s">
        <v>312</v>
      </c>
      <c r="Y174" s="37" t="s">
        <v>312</v>
      </c>
      <c r="Z174" s="37" t="s">
        <v>312</v>
      </c>
      <c r="AA174" s="37" t="s">
        <v>312</v>
      </c>
      <c r="AB174" s="37" t="s">
        <v>312</v>
      </c>
      <c r="AC174" s="37" t="s">
        <v>312</v>
      </c>
      <c r="AD174" s="37" t="s">
        <v>312</v>
      </c>
      <c r="AE174" s="37" t="s">
        <v>312</v>
      </c>
      <c r="AF174" s="37" t="s">
        <v>312</v>
      </c>
      <c r="AG174" s="37" t="s">
        <v>312</v>
      </c>
      <c r="AH174" s="37" t="s">
        <v>312</v>
      </c>
      <c r="AI174" s="37" t="s">
        <v>312</v>
      </c>
      <c r="AJ174" s="37" t="s">
        <v>312</v>
      </c>
      <c r="AK174" s="37" t="s">
        <v>312</v>
      </c>
      <c r="AL174" s="37" t="s">
        <v>312</v>
      </c>
      <c r="AM174" s="37" t="s">
        <v>312</v>
      </c>
      <c r="AN174" s="37" t="s">
        <v>312</v>
      </c>
      <c r="AO174" s="37" t="s">
        <v>312</v>
      </c>
      <c r="AP174" s="37" t="s">
        <v>312</v>
      </c>
      <c r="AQ174" s="37" t="s">
        <v>312</v>
      </c>
      <c r="AR174" s="37" t="s">
        <v>312</v>
      </c>
      <c r="AS174" s="37" t="s">
        <v>312</v>
      </c>
      <c r="AT174" s="37" t="s">
        <v>312</v>
      </c>
      <c r="AU174" s="37" t="s">
        <v>312</v>
      </c>
      <c r="AV174" s="37" t="s">
        <v>312</v>
      </c>
      <c r="AW174" s="37" t="s">
        <v>312</v>
      </c>
      <c r="AX174" s="37" t="s">
        <v>312</v>
      </c>
      <c r="AY174" s="37" t="s">
        <v>312</v>
      </c>
      <c r="AZ174" s="37" t="s">
        <v>312</v>
      </c>
      <c r="BA174" s="37" t="s">
        <v>312</v>
      </c>
      <c r="BB174" s="37" t="s">
        <v>312</v>
      </c>
      <c r="BC174" s="37" t="s">
        <v>312</v>
      </c>
      <c r="BD174" s="37" t="s">
        <v>312</v>
      </c>
      <c r="BE174" s="37" t="s">
        <v>312</v>
      </c>
      <c r="BF174" s="37" t="s">
        <v>312</v>
      </c>
      <c r="BG174" s="37" t="s">
        <v>312</v>
      </c>
      <c r="BH174" s="37" t="s">
        <v>312</v>
      </c>
      <c r="BI174" s="37" t="s">
        <v>312</v>
      </c>
      <c r="BJ174" s="37" t="s">
        <v>312</v>
      </c>
      <c r="BK174" s="37" t="s">
        <v>312</v>
      </c>
      <c r="BL174" s="37" t="s">
        <v>312</v>
      </c>
      <c r="BM174" s="37" t="s">
        <v>312</v>
      </c>
      <c r="BN174" s="37" t="s">
        <v>312</v>
      </c>
      <c r="BO174" s="37" t="s">
        <v>312</v>
      </c>
      <c r="BP174" s="37" t="s">
        <v>312</v>
      </c>
      <c r="BQ174" s="37" t="s">
        <v>312</v>
      </c>
      <c r="BR174" s="37" t="s">
        <v>312</v>
      </c>
      <c r="BS174" s="37" t="s">
        <v>312</v>
      </c>
      <c r="BT174" s="37" t="s">
        <v>312</v>
      </c>
      <c r="BU174" s="37" t="s">
        <v>312</v>
      </c>
      <c r="BV174" s="37" t="s">
        <v>312</v>
      </c>
      <c r="BW174" s="37" t="s">
        <v>312</v>
      </c>
      <c r="BX174" s="37" t="s">
        <v>312</v>
      </c>
      <c r="BY174" s="37" t="s">
        <v>312</v>
      </c>
      <c r="BZ174" s="37" t="s">
        <v>312</v>
      </c>
      <c r="CA174" s="37" t="s">
        <v>312</v>
      </c>
      <c r="CB174" s="37" t="s">
        <v>312</v>
      </c>
      <c r="CD174" s="46"/>
      <c r="CE174" s="47"/>
    </row>
    <row r="175" spans="1:83" ht="13.15" customHeight="1" outlineLevel="1" x14ac:dyDescent="0.2">
      <c r="A175" s="22">
        <v>3228</v>
      </c>
      <c r="B175" s="24" t="s">
        <v>273</v>
      </c>
      <c r="C175" s="37" t="s">
        <v>312</v>
      </c>
      <c r="D175" s="37" t="s">
        <v>312</v>
      </c>
      <c r="E175" s="37" t="s">
        <v>312</v>
      </c>
      <c r="F175" s="37" t="s">
        <v>312</v>
      </c>
      <c r="G175" s="37" t="s">
        <v>312</v>
      </c>
      <c r="H175" s="37" t="s">
        <v>312</v>
      </c>
      <c r="I175" s="37" t="s">
        <v>312</v>
      </c>
      <c r="J175" s="37" t="s">
        <v>312</v>
      </c>
      <c r="K175" s="37" t="s">
        <v>312</v>
      </c>
      <c r="L175" s="37" t="s">
        <v>312</v>
      </c>
      <c r="M175" s="37" t="s">
        <v>312</v>
      </c>
      <c r="N175" s="37" t="s">
        <v>312</v>
      </c>
      <c r="O175" s="37" t="s">
        <v>312</v>
      </c>
      <c r="P175" s="37" t="s">
        <v>312</v>
      </c>
      <c r="Q175" s="37" t="s">
        <v>312</v>
      </c>
      <c r="R175" s="37" t="s">
        <v>312</v>
      </c>
      <c r="S175" s="37" t="s">
        <v>312</v>
      </c>
      <c r="T175" s="37" t="s">
        <v>312</v>
      </c>
      <c r="U175" s="37" t="s">
        <v>312</v>
      </c>
      <c r="V175" s="37" t="s">
        <v>312</v>
      </c>
      <c r="W175" s="37" t="s">
        <v>312</v>
      </c>
      <c r="X175" s="37" t="s">
        <v>312</v>
      </c>
      <c r="Y175" s="37" t="s">
        <v>312</v>
      </c>
      <c r="Z175" s="37" t="s">
        <v>312</v>
      </c>
      <c r="AA175" s="37" t="s">
        <v>312</v>
      </c>
      <c r="AB175" s="37" t="s">
        <v>312</v>
      </c>
      <c r="AC175" s="37" t="s">
        <v>312</v>
      </c>
      <c r="AD175" s="37" t="s">
        <v>312</v>
      </c>
      <c r="AE175" s="37" t="s">
        <v>312</v>
      </c>
      <c r="AF175" s="37" t="s">
        <v>312</v>
      </c>
      <c r="AG175" s="37" t="s">
        <v>312</v>
      </c>
      <c r="AH175" s="37" t="s">
        <v>312</v>
      </c>
      <c r="AI175" s="37" t="s">
        <v>312</v>
      </c>
      <c r="AJ175" s="37" t="s">
        <v>312</v>
      </c>
      <c r="AK175" s="37" t="s">
        <v>312</v>
      </c>
      <c r="AL175" s="37" t="s">
        <v>312</v>
      </c>
      <c r="AM175" s="37" t="s">
        <v>312</v>
      </c>
      <c r="AN175" s="37" t="s">
        <v>312</v>
      </c>
      <c r="AO175" s="37" t="s">
        <v>312</v>
      </c>
      <c r="AP175" s="37" t="s">
        <v>312</v>
      </c>
      <c r="AQ175" s="37" t="s">
        <v>312</v>
      </c>
      <c r="AR175" s="37" t="s">
        <v>312</v>
      </c>
      <c r="AS175" s="37" t="s">
        <v>312</v>
      </c>
      <c r="AT175" s="37" t="s">
        <v>312</v>
      </c>
      <c r="AU175" s="37" t="s">
        <v>312</v>
      </c>
      <c r="AV175" s="37" t="s">
        <v>312</v>
      </c>
      <c r="AW175" s="37" t="s">
        <v>312</v>
      </c>
      <c r="AX175" s="37" t="s">
        <v>312</v>
      </c>
      <c r="AY175" s="37" t="s">
        <v>312</v>
      </c>
      <c r="AZ175" s="37" t="s">
        <v>312</v>
      </c>
      <c r="BA175" s="37" t="s">
        <v>312</v>
      </c>
      <c r="BB175" s="37" t="s">
        <v>312</v>
      </c>
      <c r="BC175" s="37" t="s">
        <v>312</v>
      </c>
      <c r="BD175" s="37" t="s">
        <v>312</v>
      </c>
      <c r="BE175" s="37" t="s">
        <v>312</v>
      </c>
      <c r="BF175" s="37" t="s">
        <v>312</v>
      </c>
      <c r="BG175" s="37" t="s">
        <v>312</v>
      </c>
      <c r="BH175" s="37" t="s">
        <v>312</v>
      </c>
      <c r="BI175" s="37" t="s">
        <v>312</v>
      </c>
      <c r="BJ175" s="37" t="s">
        <v>312</v>
      </c>
      <c r="BK175" s="37" t="s">
        <v>312</v>
      </c>
      <c r="BL175" s="37" t="s">
        <v>312</v>
      </c>
      <c r="BM175" s="37" t="s">
        <v>312</v>
      </c>
      <c r="BN175" s="37" t="s">
        <v>312</v>
      </c>
      <c r="BO175" s="37" t="s">
        <v>312</v>
      </c>
      <c r="BP175" s="37" t="s">
        <v>312</v>
      </c>
      <c r="BQ175" s="37" t="s">
        <v>312</v>
      </c>
      <c r="BR175" s="37" t="s">
        <v>312</v>
      </c>
      <c r="BS175" s="37" t="s">
        <v>312</v>
      </c>
      <c r="BT175" s="37" t="s">
        <v>312</v>
      </c>
      <c r="BU175" s="37" t="s">
        <v>312</v>
      </c>
      <c r="BV175" s="37" t="s">
        <v>312</v>
      </c>
      <c r="BW175" s="37" t="s">
        <v>312</v>
      </c>
      <c r="BX175" s="37" t="s">
        <v>312</v>
      </c>
      <c r="BY175" s="37" t="s">
        <v>312</v>
      </c>
      <c r="BZ175" s="37" t="s">
        <v>312</v>
      </c>
      <c r="CA175" s="37" t="s">
        <v>312</v>
      </c>
      <c r="CB175" s="37" t="s">
        <v>312</v>
      </c>
      <c r="CD175" s="46"/>
      <c r="CE175" s="47"/>
    </row>
    <row r="176" spans="1:83" x14ac:dyDescent="0.2">
      <c r="A176" s="22"/>
      <c r="B176" s="24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37"/>
      <c r="BN176" s="37"/>
      <c r="BO176" s="37"/>
      <c r="BP176" s="37"/>
      <c r="BQ176" s="37"/>
      <c r="BR176" s="37"/>
      <c r="BS176" s="37"/>
      <c r="BT176" s="37"/>
      <c r="BU176" s="37"/>
      <c r="BV176" s="37"/>
      <c r="BW176" s="37"/>
      <c r="BX176" s="37"/>
      <c r="BY176" s="37"/>
      <c r="BZ176" s="37"/>
      <c r="CA176" s="37"/>
      <c r="CB176" s="37"/>
      <c r="CD176" s="46"/>
      <c r="CE176" s="47"/>
    </row>
    <row r="177" spans="1:83" s="6" customFormat="1" ht="24.75" customHeight="1" x14ac:dyDescent="0.2">
      <c r="A177" s="4" t="s">
        <v>276</v>
      </c>
      <c r="B177" s="5" t="s">
        <v>277</v>
      </c>
      <c r="C177" s="43">
        <v>242703.17045075662</v>
      </c>
      <c r="D177" s="43">
        <v>150769.87426938588</v>
      </c>
      <c r="E177" s="43">
        <v>668759.60445075831</v>
      </c>
      <c r="F177" s="43">
        <v>151800.82263979284</v>
      </c>
      <c r="G177" s="43">
        <v>84663.615086153877</v>
      </c>
      <c r="H177" s="43">
        <v>130272.25673611407</v>
      </c>
      <c r="I177" s="43">
        <v>291960.37525207101</v>
      </c>
      <c r="J177" s="43">
        <v>56966.337115892165</v>
      </c>
      <c r="K177" s="43">
        <v>55072.971929878055</v>
      </c>
      <c r="L177" s="43">
        <v>492137.64883821213</v>
      </c>
      <c r="M177" s="43">
        <v>904407.96358417184</v>
      </c>
      <c r="N177" s="43">
        <v>-188943.96975203726</v>
      </c>
      <c r="O177" s="43">
        <v>3040570.6706011496</v>
      </c>
      <c r="P177" s="43">
        <v>152653.71449722385</v>
      </c>
      <c r="Q177" s="43">
        <v>196475.03602886604</v>
      </c>
      <c r="R177" s="43">
        <v>136323.11830573296</v>
      </c>
      <c r="S177" s="43">
        <v>539058.73497120896</v>
      </c>
      <c r="T177" s="43">
        <v>47544.849018193941</v>
      </c>
      <c r="U177" s="43">
        <v>78260.374013944049</v>
      </c>
      <c r="V177" s="43">
        <v>310985.90265650186</v>
      </c>
      <c r="W177" s="43">
        <v>208726.2914223189</v>
      </c>
      <c r="X177" s="43">
        <v>641436.63896861312</v>
      </c>
      <c r="Y177" s="43">
        <v>195140.28131451196</v>
      </c>
      <c r="Z177" s="43">
        <v>-13390.42653033806</v>
      </c>
      <c r="AA177" s="43">
        <v>-68921.482838980082</v>
      </c>
      <c r="AB177" s="43">
        <v>2424293.0318277972</v>
      </c>
      <c r="AC177" s="43">
        <v>315926.516085624</v>
      </c>
      <c r="AD177" s="43">
        <v>365497.53289865836</v>
      </c>
      <c r="AE177" s="43">
        <v>268942.89128552098</v>
      </c>
      <c r="AF177" s="43">
        <v>225294.25188517786</v>
      </c>
      <c r="AG177" s="43">
        <v>76403.593877774096</v>
      </c>
      <c r="AH177" s="43">
        <v>504136.96319939126</v>
      </c>
      <c r="AI177" s="43">
        <v>209812.65500948389</v>
      </c>
      <c r="AJ177" s="43">
        <v>464522.58985294402</v>
      </c>
      <c r="AK177" s="43">
        <v>105224.87325509725</v>
      </c>
      <c r="AL177" s="43">
        <v>109734.23852268994</v>
      </c>
      <c r="AM177" s="43">
        <v>-390070.98066981329</v>
      </c>
      <c r="AN177" s="43">
        <v>139458.10915233841</v>
      </c>
      <c r="AO177" s="43">
        <v>2394883.2343548867</v>
      </c>
      <c r="AP177" s="43">
        <v>-39095.614619659704</v>
      </c>
      <c r="AQ177" s="43">
        <v>230182.49938539887</v>
      </c>
      <c r="AR177" s="43">
        <v>402387.76264076203</v>
      </c>
      <c r="AS177" s="43">
        <v>297993.85032940429</v>
      </c>
      <c r="AT177" s="43">
        <v>-157694.24395480551</v>
      </c>
      <c r="AU177" s="43">
        <v>68020.786848678879</v>
      </c>
      <c r="AV177" s="43">
        <v>-76304.148644503526</v>
      </c>
      <c r="AW177" s="43">
        <v>266951.32098931819</v>
      </c>
      <c r="AX177" s="43">
        <v>-61254.298818696261</v>
      </c>
      <c r="AY177" s="43">
        <v>198289.6474348288</v>
      </c>
      <c r="AZ177" s="43">
        <v>446283.50516100816</v>
      </c>
      <c r="BA177" s="43">
        <v>-100700.94601432647</v>
      </c>
      <c r="BB177" s="43">
        <v>1475060.1207374074</v>
      </c>
      <c r="BC177" s="43">
        <v>-274972.06830274797</v>
      </c>
      <c r="BD177" s="43">
        <v>143683.24929543404</v>
      </c>
      <c r="BE177" s="43">
        <v>142789.19990676708</v>
      </c>
      <c r="BF177" s="43">
        <v>1178696.4495513751</v>
      </c>
      <c r="BG177" s="43">
        <v>172641.21590783319</v>
      </c>
      <c r="BH177" s="43">
        <v>-16773.578635857019</v>
      </c>
      <c r="BI177" s="43">
        <v>-134645.84555597327</v>
      </c>
      <c r="BJ177" s="43">
        <v>-328.66443824737325</v>
      </c>
      <c r="BK177" s="43">
        <v>-206729.85688778898</v>
      </c>
      <c r="BL177" s="43">
        <v>119280.14835995667</v>
      </c>
      <c r="BM177" s="43">
        <v>551160.69648631313</v>
      </c>
      <c r="BN177" s="43">
        <v>15581.343156124007</v>
      </c>
      <c r="BO177" s="43">
        <v>1690382.2888431884</v>
      </c>
      <c r="BP177" s="43">
        <v>406180.13266915444</v>
      </c>
      <c r="BQ177" s="43">
        <v>-75635.713013391287</v>
      </c>
      <c r="BR177" s="43">
        <v>-69139.414540632395</v>
      </c>
      <c r="BS177" s="43">
        <v>209729.50809029001</v>
      </c>
      <c r="BT177" s="43">
        <v>193441.3680029785</v>
      </c>
      <c r="BU177" s="43">
        <v>-51725.220068273149</v>
      </c>
      <c r="BV177" s="43">
        <v>138629.15861904935</v>
      </c>
      <c r="BW177" s="43">
        <v>244026.26201645215</v>
      </c>
      <c r="BX177" s="43">
        <v>-104548.55215499003</v>
      </c>
      <c r="BY177" s="43">
        <v>113846.41088642438</v>
      </c>
      <c r="BZ177" s="43">
        <v>173104.77904224422</v>
      </c>
      <c r="CA177" s="43">
        <v>116204.44474405632</v>
      </c>
      <c r="CB177" s="43">
        <v>1294113.164293363</v>
      </c>
      <c r="CD177" s="46"/>
      <c r="CE177" s="47"/>
    </row>
    <row r="178" spans="1:83" ht="21.75" customHeight="1" x14ac:dyDescent="0.2">
      <c r="A178" s="26" t="s">
        <v>278</v>
      </c>
      <c r="B178" s="23" t="s">
        <v>279</v>
      </c>
      <c r="C178" s="44">
        <v>238992.84364053345</v>
      </c>
      <c r="D178" s="44">
        <v>151697.22179261612</v>
      </c>
      <c r="E178" s="44">
        <v>668717.16746479785</v>
      </c>
      <c r="F178" s="44">
        <v>160683.21037477482</v>
      </c>
      <c r="G178" s="44">
        <v>82646.396134900977</v>
      </c>
      <c r="H178" s="44">
        <v>123740.11955051561</v>
      </c>
      <c r="I178" s="44">
        <v>254781.08270360963</v>
      </c>
      <c r="J178" s="44">
        <v>59982.621308114991</v>
      </c>
      <c r="K178" s="44">
        <v>59217.176836824583</v>
      </c>
      <c r="L178" s="44">
        <v>277973.5182125651</v>
      </c>
      <c r="M178" s="44">
        <v>35957.423134568045</v>
      </c>
      <c r="N178" s="44">
        <v>-195322.86145922606</v>
      </c>
      <c r="O178" s="44">
        <v>1919065.919694595</v>
      </c>
      <c r="P178" s="44">
        <v>154964.29478145504</v>
      </c>
      <c r="Q178" s="44">
        <v>202138.76760803605</v>
      </c>
      <c r="R178" s="44">
        <v>128267.57167654888</v>
      </c>
      <c r="S178" s="44">
        <v>257499.24937965008</v>
      </c>
      <c r="T178" s="44">
        <v>-110861.15448722607</v>
      </c>
      <c r="U178" s="44">
        <v>49152.884175504048</v>
      </c>
      <c r="V178" s="44">
        <v>365681.67577270599</v>
      </c>
      <c r="W178" s="44">
        <v>211965.65436856792</v>
      </c>
      <c r="X178" s="44">
        <v>322836.92894823005</v>
      </c>
      <c r="Y178" s="44">
        <v>191624.93219317196</v>
      </c>
      <c r="Z178" s="44">
        <v>-12514.04528474206</v>
      </c>
      <c r="AA178" s="44">
        <v>-92684.149010863082</v>
      </c>
      <c r="AB178" s="44">
        <v>1668072.6101210387</v>
      </c>
      <c r="AC178" s="44">
        <v>312071.67410466296</v>
      </c>
      <c r="AD178" s="44">
        <v>348703.25232019916</v>
      </c>
      <c r="AE178" s="44">
        <v>260743.88025483102</v>
      </c>
      <c r="AF178" s="44">
        <v>226097.64021556784</v>
      </c>
      <c r="AG178" s="44">
        <v>63378.155967054103</v>
      </c>
      <c r="AH178" s="44">
        <v>308150.02018060122</v>
      </c>
      <c r="AI178" s="44">
        <v>24578.815615039897</v>
      </c>
      <c r="AJ178" s="44">
        <v>465189.31233642204</v>
      </c>
      <c r="AK178" s="44">
        <v>107834.25842884726</v>
      </c>
      <c r="AL178" s="44">
        <v>127854.27717073992</v>
      </c>
      <c r="AM178" s="44">
        <v>-396083.59457417828</v>
      </c>
      <c r="AN178" s="44">
        <v>-98479.290279946828</v>
      </c>
      <c r="AO178" s="44">
        <v>1750038.4017398399</v>
      </c>
      <c r="AP178" s="44">
        <v>-66846.44148232101</v>
      </c>
      <c r="AQ178" s="44">
        <v>214533.88575753407</v>
      </c>
      <c r="AR178" s="44">
        <v>62244.858677919998</v>
      </c>
      <c r="AS178" s="44">
        <v>117699.55210382701</v>
      </c>
      <c r="AT178" s="44">
        <v>-199028.23305864973</v>
      </c>
      <c r="AU178" s="44">
        <v>66175.571618022368</v>
      </c>
      <c r="AV178" s="44">
        <v>-277641.18111011054</v>
      </c>
      <c r="AW178" s="44">
        <v>235139.31791671389</v>
      </c>
      <c r="AX178" s="44">
        <v>-80516.913901942258</v>
      </c>
      <c r="AY178" s="44">
        <v>128864.2206603144</v>
      </c>
      <c r="AZ178" s="44">
        <v>272453.66362892813</v>
      </c>
      <c r="BA178" s="44">
        <v>-110500.59449903326</v>
      </c>
      <c r="BB178" s="44">
        <v>362577.70631120307</v>
      </c>
      <c r="BC178" s="44">
        <v>291995.88159155211</v>
      </c>
      <c r="BD178" s="44">
        <v>112404.30309672127</v>
      </c>
      <c r="BE178" s="44">
        <v>172146.5315353761</v>
      </c>
      <c r="BF178" s="44">
        <v>350566.26699351892</v>
      </c>
      <c r="BG178" s="44">
        <v>164271.23205485276</v>
      </c>
      <c r="BH178" s="44">
        <v>-18045.957599073416</v>
      </c>
      <c r="BI178" s="44">
        <v>-244735.69193424887</v>
      </c>
      <c r="BJ178" s="44">
        <v>18055.269804982127</v>
      </c>
      <c r="BK178" s="44">
        <v>-195900.86748802738</v>
      </c>
      <c r="BL178" s="44">
        <v>68928.259386714664</v>
      </c>
      <c r="BM178" s="44">
        <v>-223621.39689052093</v>
      </c>
      <c r="BN178" s="44">
        <v>39319.503393009611</v>
      </c>
      <c r="BO178" s="44">
        <v>535383.33394485724</v>
      </c>
      <c r="BP178" s="44">
        <v>8617.7958539139363</v>
      </c>
      <c r="BQ178" s="44">
        <v>-68740.928925715794</v>
      </c>
      <c r="BR178" s="44">
        <v>-25716.884038930482</v>
      </c>
      <c r="BS178" s="44">
        <v>216485.0858404524</v>
      </c>
      <c r="BT178" s="44">
        <v>185117.6089749258</v>
      </c>
      <c r="BU178" s="44">
        <v>-325249.77149973769</v>
      </c>
      <c r="BV178" s="44">
        <v>139169.81090622954</v>
      </c>
      <c r="BW178" s="44">
        <v>254605.33604203843</v>
      </c>
      <c r="BX178" s="44">
        <v>-46567.152588262106</v>
      </c>
      <c r="BY178" s="44">
        <v>120383.39717296556</v>
      </c>
      <c r="BZ178" s="44">
        <v>160951.62601952217</v>
      </c>
      <c r="CA178" s="44">
        <v>159672.99306725647</v>
      </c>
      <c r="CB178" s="44">
        <v>778728.91682465887</v>
      </c>
      <c r="CD178" s="46"/>
      <c r="CE178" s="47"/>
    </row>
    <row r="179" spans="1:83" x14ac:dyDescent="0.2">
      <c r="A179" s="22">
        <v>3312</v>
      </c>
      <c r="B179" s="24" t="s">
        <v>267</v>
      </c>
      <c r="C179" s="32">
        <v>112828.1251</v>
      </c>
      <c r="D179" s="32">
        <v>-14009.76</v>
      </c>
      <c r="E179" s="32">
        <v>5.7174745454101599</v>
      </c>
      <c r="F179" s="32">
        <v>-9579.9513000000006</v>
      </c>
      <c r="G179" s="32">
        <v>-63264.277499999997</v>
      </c>
      <c r="H179" s="32">
        <v>17168.730439999999</v>
      </c>
      <c r="I179" s="32">
        <v>72375.580600000001</v>
      </c>
      <c r="J179" s="32">
        <v>-82664.352599999998</v>
      </c>
      <c r="K179" s="32">
        <v>-13288.01</v>
      </c>
      <c r="L179" s="32">
        <v>45385.760990000002</v>
      </c>
      <c r="M179" s="32">
        <v>22779.744579999999</v>
      </c>
      <c r="N179" s="32">
        <v>19065.565578000002</v>
      </c>
      <c r="O179" s="32">
        <v>106802.87336254542</v>
      </c>
      <c r="P179" s="32">
        <v>-13390.58</v>
      </c>
      <c r="Q179" s="32">
        <v>-19988.900000000001</v>
      </c>
      <c r="R179" s="32">
        <v>7238.39</v>
      </c>
      <c r="S179" s="32">
        <v>30341.75</v>
      </c>
      <c r="T179" s="32">
        <v>67352.53</v>
      </c>
      <c r="U179" s="32">
        <v>46277.08</v>
      </c>
      <c r="V179" s="32">
        <v>-62007.87</v>
      </c>
      <c r="W179" s="32">
        <v>17170.669999999998</v>
      </c>
      <c r="X179" s="32">
        <v>-22873.52</v>
      </c>
      <c r="Y179" s="32">
        <v>-26422.35</v>
      </c>
      <c r="Z179" s="32">
        <v>49780.160000000003</v>
      </c>
      <c r="AA179" s="32">
        <v>-180955.15</v>
      </c>
      <c r="AB179" s="32">
        <v>-107477.78999999998</v>
      </c>
      <c r="AC179" s="32">
        <v>-27039.35</v>
      </c>
      <c r="AD179" s="32">
        <v>-75545.88</v>
      </c>
      <c r="AE179" s="32">
        <v>-11409.96</v>
      </c>
      <c r="AF179" s="32">
        <v>-17488.490000000002</v>
      </c>
      <c r="AG179" s="32">
        <v>-28904.7</v>
      </c>
      <c r="AH179" s="32">
        <v>-26725.94</v>
      </c>
      <c r="AI179" s="32">
        <v>34326.239999999998</v>
      </c>
      <c r="AJ179" s="32">
        <v>-27170.45</v>
      </c>
      <c r="AK179" s="32">
        <v>-28608.81</v>
      </c>
      <c r="AL179" s="32">
        <v>-23926.03</v>
      </c>
      <c r="AM179" s="32">
        <v>22644</v>
      </c>
      <c r="AN179" s="32">
        <v>76844.23</v>
      </c>
      <c r="AO179" s="32">
        <v>-133005.14000000001</v>
      </c>
      <c r="AP179" s="32">
        <v>-115384.54</v>
      </c>
      <c r="AQ179" s="32">
        <v>-6190.0985000000001</v>
      </c>
      <c r="AR179" s="32">
        <v>-19020.330000000002</v>
      </c>
      <c r="AS179" s="32" t="s">
        <v>312</v>
      </c>
      <c r="AT179" s="32">
        <v>-68078.94</v>
      </c>
      <c r="AU179" s="32">
        <v>76376.22</v>
      </c>
      <c r="AV179" s="32">
        <v>-55474.77</v>
      </c>
      <c r="AW179" s="32">
        <v>41685.79</v>
      </c>
      <c r="AX179" s="32">
        <v>4769.9799999999996</v>
      </c>
      <c r="AY179" s="32">
        <v>6166.63</v>
      </c>
      <c r="AZ179" s="32">
        <v>55885.49</v>
      </c>
      <c r="BA179" s="32">
        <v>8545.11</v>
      </c>
      <c r="BB179" s="32">
        <v>-70719.458499999993</v>
      </c>
      <c r="BC179" s="32">
        <v>26940.444639000001</v>
      </c>
      <c r="BD179" s="32">
        <v>-3984.2135899999998</v>
      </c>
      <c r="BE179" s="32">
        <v>-11350.55191</v>
      </c>
      <c r="BF179" s="32">
        <v>2010.2</v>
      </c>
      <c r="BG179" s="32">
        <v>-45508.14</v>
      </c>
      <c r="BH179" s="32">
        <v>26063.568888207799</v>
      </c>
      <c r="BI179" s="32">
        <v>-4187.7043072419401</v>
      </c>
      <c r="BJ179" s="32">
        <v>-20896.169085989299</v>
      </c>
      <c r="BK179" s="32">
        <v>4661.5845182901603</v>
      </c>
      <c r="BL179" s="32">
        <v>9393.9116396192621</v>
      </c>
      <c r="BM179" s="32">
        <v>-4206.7785118241</v>
      </c>
      <c r="BN179" s="32">
        <v>32877.543349635002</v>
      </c>
      <c r="BO179" s="32">
        <v>11813.695629696889</v>
      </c>
      <c r="BP179" s="32">
        <v>77930.382164706811</v>
      </c>
      <c r="BQ179" s="32">
        <v>-2263.7043800024412</v>
      </c>
      <c r="BR179" s="32">
        <v>-25399.922667310304</v>
      </c>
      <c r="BS179" s="32">
        <v>-4798.9139641514894</v>
      </c>
      <c r="BT179" s="32">
        <v>51405.884251374599</v>
      </c>
      <c r="BU179" s="32">
        <v>-25023.529594562013</v>
      </c>
      <c r="BV179" s="32">
        <v>20736.872421174561</v>
      </c>
      <c r="BW179" s="32">
        <v>-32778.372712714969</v>
      </c>
      <c r="BX179" s="32">
        <v>43201.68427493982</v>
      </c>
      <c r="BY179" s="32">
        <v>-25171.388204312378</v>
      </c>
      <c r="BZ179" s="32">
        <v>130098.46200906958</v>
      </c>
      <c r="CA179" s="32">
        <v>127310.6</v>
      </c>
      <c r="CB179" s="32">
        <v>335248.05359821179</v>
      </c>
      <c r="CD179" s="46"/>
      <c r="CE179" s="47"/>
    </row>
    <row r="180" spans="1:83" x14ac:dyDescent="0.2">
      <c r="A180" s="22" t="s">
        <v>280</v>
      </c>
      <c r="B180" s="24" t="s">
        <v>281</v>
      </c>
      <c r="C180" s="32">
        <v>184678.535893063</v>
      </c>
      <c r="D180" s="32">
        <v>148656.14030838103</v>
      </c>
      <c r="E180" s="32">
        <v>648930.1912732746</v>
      </c>
      <c r="F180" s="32">
        <v>202287.22330758802</v>
      </c>
      <c r="G180" s="32">
        <v>105815.05068640201</v>
      </c>
      <c r="H180" s="32">
        <v>98700.922882996398</v>
      </c>
      <c r="I180" s="32">
        <v>211128.32034779599</v>
      </c>
      <c r="J180" s="32">
        <v>89828.539908695602</v>
      </c>
      <c r="K180" s="32">
        <v>127136.002863936</v>
      </c>
      <c r="L180" s="32">
        <v>163839.05342725801</v>
      </c>
      <c r="M180" s="32">
        <v>-14830.268134014999</v>
      </c>
      <c r="N180" s="32">
        <v>-18269.47672683404</v>
      </c>
      <c r="O180" s="32">
        <v>1947900.2360385414</v>
      </c>
      <c r="P180" s="32">
        <v>117659.330225164</v>
      </c>
      <c r="Q180" s="32">
        <v>195291.20056022101</v>
      </c>
      <c r="R180" s="32">
        <v>83310.446797343044</v>
      </c>
      <c r="S180" s="32">
        <v>234061.74041072599</v>
      </c>
      <c r="T180" s="32">
        <v>-110654.69877513403</v>
      </c>
      <c r="U180" s="32">
        <v>-16647.321964121023</v>
      </c>
      <c r="V180" s="32">
        <v>347440.293489751</v>
      </c>
      <c r="W180" s="32">
        <v>233578.60033768899</v>
      </c>
      <c r="X180" s="32">
        <v>337154.25771775708</v>
      </c>
      <c r="Y180" s="32">
        <v>191104.825861099</v>
      </c>
      <c r="Z180" s="32">
        <v>-18169.597613116977</v>
      </c>
      <c r="AA180" s="32">
        <v>54781.897682399001</v>
      </c>
      <c r="AB180" s="32">
        <v>1648910.9747297771</v>
      </c>
      <c r="AC180" s="32">
        <v>316965.66613835096</v>
      </c>
      <c r="AD180" s="32">
        <v>381777.91590826103</v>
      </c>
      <c r="AE180" s="32">
        <v>297144.8987244959</v>
      </c>
      <c r="AF180" s="32">
        <v>245096.52633606899</v>
      </c>
      <c r="AG180" s="32">
        <v>31699.573757175702</v>
      </c>
      <c r="AH180" s="32">
        <v>251685.48830961599</v>
      </c>
      <c r="AI180" s="32">
        <v>-45950.861856646967</v>
      </c>
      <c r="AJ180" s="32">
        <v>483108.03465681197</v>
      </c>
      <c r="AK180" s="32">
        <v>143862.661608833</v>
      </c>
      <c r="AL180" s="32">
        <v>114125.93432214798</v>
      </c>
      <c r="AM180" s="32">
        <v>-301751.70174202899</v>
      </c>
      <c r="AN180" s="32">
        <v>-217672.48898129381</v>
      </c>
      <c r="AO180" s="32">
        <v>1700091.6471817917</v>
      </c>
      <c r="AP180" s="32">
        <v>67553.638570260999</v>
      </c>
      <c r="AQ180" s="32">
        <v>199241.55770928899</v>
      </c>
      <c r="AR180" s="32">
        <v>54064.437937868002</v>
      </c>
      <c r="AS180" s="32">
        <v>66295.699134586001</v>
      </c>
      <c r="AT180" s="32">
        <v>-122870.888022331</v>
      </c>
      <c r="AU180" s="32">
        <v>-157791.00714286399</v>
      </c>
      <c r="AV180" s="32">
        <v>-191463.93632674203</v>
      </c>
      <c r="AW180" s="32">
        <v>415401.424839955</v>
      </c>
      <c r="AX180" s="32">
        <v>-100450.526555658</v>
      </c>
      <c r="AY180" s="32">
        <v>76982.530154584994</v>
      </c>
      <c r="AZ180" s="32">
        <v>241989.68410697099</v>
      </c>
      <c r="BA180" s="32">
        <v>-57427.935551520015</v>
      </c>
      <c r="BB180" s="32">
        <v>491524.67885439988</v>
      </c>
      <c r="BC180" s="32">
        <v>338584.46462334099</v>
      </c>
      <c r="BD180" s="32">
        <v>101308.87393364</v>
      </c>
      <c r="BE180" s="32">
        <v>173746.45323831399</v>
      </c>
      <c r="BF180" s="32">
        <v>374097.70340363798</v>
      </c>
      <c r="BG180" s="32">
        <v>150991.75655571278</v>
      </c>
      <c r="BH180" s="32">
        <v>-47120.398413201197</v>
      </c>
      <c r="BI180" s="32">
        <v>-264757.21816231101</v>
      </c>
      <c r="BJ180" s="32">
        <v>49345.418809007402</v>
      </c>
      <c r="BK180" s="32">
        <v>-154573.97632732947</v>
      </c>
      <c r="BL180" s="32">
        <v>58585.400671890398</v>
      </c>
      <c r="BM180" s="32">
        <v>-84695.036146223298</v>
      </c>
      <c r="BN180" s="32">
        <v>25790.003365352699</v>
      </c>
      <c r="BO180" s="32">
        <v>721303.44555183139</v>
      </c>
      <c r="BP180" s="32">
        <v>-32800.947084394407</v>
      </c>
      <c r="BQ180" s="32">
        <v>-88552.246111468237</v>
      </c>
      <c r="BR180" s="32">
        <v>-68427.94191551159</v>
      </c>
      <c r="BS180" s="32">
        <v>225853.6281763039</v>
      </c>
      <c r="BT180" s="32">
        <v>82538.384639961179</v>
      </c>
      <c r="BU180" s="32">
        <v>-380908.67335921869</v>
      </c>
      <c r="BV180" s="32">
        <v>152202.84589381501</v>
      </c>
      <c r="BW180" s="32">
        <v>270001.06614307337</v>
      </c>
      <c r="BX180" s="32">
        <v>-77278.557155452014</v>
      </c>
      <c r="BY180" s="32">
        <v>184055.95982602795</v>
      </c>
      <c r="BZ180" s="32">
        <v>187862.73844622253</v>
      </c>
      <c r="CA180" s="32">
        <v>8134.1356428165382</v>
      </c>
      <c r="CB180" s="32">
        <v>462680.39314217604</v>
      </c>
      <c r="CD180" s="46"/>
      <c r="CE180" s="47"/>
    </row>
    <row r="181" spans="1:83" x14ac:dyDescent="0.2">
      <c r="A181" s="22" t="s">
        <v>282</v>
      </c>
      <c r="B181" s="24" t="s">
        <v>269</v>
      </c>
      <c r="C181" s="32">
        <v>11.611248560978311</v>
      </c>
      <c r="D181" s="32">
        <v>264.6160045530587</v>
      </c>
      <c r="E181" s="32">
        <v>-379.75247422203302</v>
      </c>
      <c r="F181" s="32">
        <v>-591.35163953200504</v>
      </c>
      <c r="G181" s="32">
        <v>175.45023218702227</v>
      </c>
      <c r="H181" s="32">
        <v>254.12091011297611</v>
      </c>
      <c r="I181" s="32">
        <v>-625.37359890900052</v>
      </c>
      <c r="J181" s="32">
        <v>1688.5071602009848</v>
      </c>
      <c r="K181" s="32">
        <v>830.25995828198756</v>
      </c>
      <c r="L181" s="32">
        <v>391.40721060101134</v>
      </c>
      <c r="M181" s="32">
        <v>1847.4615856630326</v>
      </c>
      <c r="N181" s="32">
        <v>393.62394406798467</v>
      </c>
      <c r="O181" s="32">
        <v>4260.5805415659979</v>
      </c>
      <c r="P181" s="32">
        <v>-394.30537003896268</v>
      </c>
      <c r="Q181" s="32">
        <v>-369.39774084496548</v>
      </c>
      <c r="R181" s="32">
        <v>35.322288375926973</v>
      </c>
      <c r="S181" s="32">
        <v>-335.15551046598375</v>
      </c>
      <c r="T181" s="32">
        <v>1362.2225792579648</v>
      </c>
      <c r="U181" s="32">
        <v>10.416318445032289</v>
      </c>
      <c r="V181" s="32">
        <v>-393.12994453505178</v>
      </c>
      <c r="W181" s="32">
        <v>206.97396917905192</v>
      </c>
      <c r="X181" s="32">
        <v>-413.01228838694811</v>
      </c>
      <c r="Y181" s="32">
        <v>-109.91640683702011</v>
      </c>
      <c r="Z181" s="32">
        <v>-190.07198093501663</v>
      </c>
      <c r="AA181" s="32">
        <v>-3583.0160657220827</v>
      </c>
      <c r="AB181" s="32">
        <v>-4173.070152508054</v>
      </c>
      <c r="AC181" s="32">
        <v>-170.89435697792396</v>
      </c>
      <c r="AD181" s="32">
        <v>-325.32750601200405</v>
      </c>
      <c r="AE181" s="32">
        <v>212.17308537510678</v>
      </c>
      <c r="AF181" s="32">
        <v>42410.670105838864</v>
      </c>
      <c r="AG181" s="32">
        <v>-469.79850616790645</v>
      </c>
      <c r="AH181" s="32">
        <v>-21.977823127963347</v>
      </c>
      <c r="AI181" s="32">
        <v>-93.371398618110163</v>
      </c>
      <c r="AJ181" s="32">
        <v>-443.21615901306359</v>
      </c>
      <c r="AK181" s="32">
        <v>-821.50564316692908</v>
      </c>
      <c r="AL181" s="32">
        <v>-351.67558383105643</v>
      </c>
      <c r="AM181" s="32">
        <v>1205.0069487039505</v>
      </c>
      <c r="AN181" s="32">
        <v>-3752.1113274979084</v>
      </c>
      <c r="AO181" s="32">
        <v>37377.971835505094</v>
      </c>
      <c r="AP181" s="32">
        <v>-602.59523705197398</v>
      </c>
      <c r="AQ181" s="32">
        <v>-562.78367396498652</v>
      </c>
      <c r="AR181" s="32">
        <v>2441.3125874418984</v>
      </c>
      <c r="AS181" s="32">
        <v>-593.63723175896075</v>
      </c>
      <c r="AT181" s="32">
        <v>-691.75718201870041</v>
      </c>
      <c r="AU181" s="32">
        <v>-630.20314801373024</v>
      </c>
      <c r="AV181" s="32">
        <v>-1956.5875303885114</v>
      </c>
      <c r="AW181" s="32">
        <v>-464.29238675106905</v>
      </c>
      <c r="AX181" s="32">
        <v>-483.90073477427359</v>
      </c>
      <c r="AY181" s="32">
        <v>-657.34926905074826</v>
      </c>
      <c r="AZ181" s="32">
        <v>-597.50435832291987</v>
      </c>
      <c r="BA181" s="32">
        <v>-6864.3704995631451</v>
      </c>
      <c r="BB181" s="32">
        <v>-11663.668664217128</v>
      </c>
      <c r="BC181" s="32">
        <v>-413.25208879891579</v>
      </c>
      <c r="BD181" s="32">
        <v>-509.07728237893753</v>
      </c>
      <c r="BE181" s="32">
        <v>-599.24968904799607</v>
      </c>
      <c r="BF181" s="32">
        <v>1697.1245039209898</v>
      </c>
      <c r="BG181" s="32">
        <v>-867.31167492998793</v>
      </c>
      <c r="BH181" s="32">
        <v>2274.8390456100096</v>
      </c>
      <c r="BI181" s="32">
        <v>1049.9055705139763</v>
      </c>
      <c r="BJ181" s="32">
        <v>-603.83071314597328</v>
      </c>
      <c r="BK181" s="32">
        <v>-10362.826047778042</v>
      </c>
      <c r="BL181" s="32">
        <v>-393.08199589497963</v>
      </c>
      <c r="BM181" s="32">
        <v>-228.03288346354748</v>
      </c>
      <c r="BN181" s="32">
        <v>222.70055037175189</v>
      </c>
      <c r="BO181" s="32">
        <v>-8732.0927050215996</v>
      </c>
      <c r="BP181" s="32">
        <v>-606.23689972846842</v>
      </c>
      <c r="BQ181" s="32">
        <v>2638.5364209148865</v>
      </c>
      <c r="BR181" s="32">
        <v>1428.4013426013735</v>
      </c>
      <c r="BS181" s="32">
        <v>-1192.40409059999</v>
      </c>
      <c r="BT181" s="32">
        <v>2333.8696765399654</v>
      </c>
      <c r="BU181" s="32">
        <v>2223.3661482930147</v>
      </c>
      <c r="BV181" s="32">
        <v>-669.93999999999141</v>
      </c>
      <c r="BW181" s="32">
        <v>981.22999999999229</v>
      </c>
      <c r="BX181" s="32">
        <v>-2300.78999999999</v>
      </c>
      <c r="BY181" s="32">
        <v>-1103.8000000000065</v>
      </c>
      <c r="BZ181" s="32">
        <v>-53.029999999998836</v>
      </c>
      <c r="CA181" s="32">
        <v>-12441.949999999992</v>
      </c>
      <c r="CB181" s="32">
        <v>-8762.7474019792044</v>
      </c>
      <c r="CD181" s="46"/>
      <c r="CE181" s="47"/>
    </row>
    <row r="182" spans="1:83" ht="13.15" customHeight="1" outlineLevel="1" x14ac:dyDescent="0.2">
      <c r="A182" s="22" t="s">
        <v>283</v>
      </c>
      <c r="B182" s="24" t="s">
        <v>270</v>
      </c>
      <c r="C182" s="32" t="s">
        <v>312</v>
      </c>
      <c r="D182" s="32" t="s">
        <v>312</v>
      </c>
      <c r="E182" s="32" t="s">
        <v>312</v>
      </c>
      <c r="F182" s="32" t="s">
        <v>312</v>
      </c>
      <c r="G182" s="32" t="s">
        <v>312</v>
      </c>
      <c r="H182" s="32" t="s">
        <v>312</v>
      </c>
      <c r="I182" s="32" t="s">
        <v>312</v>
      </c>
      <c r="J182" s="32" t="s">
        <v>312</v>
      </c>
      <c r="K182" s="32" t="s">
        <v>312</v>
      </c>
      <c r="L182" s="32" t="s">
        <v>312</v>
      </c>
      <c r="M182" s="32" t="s">
        <v>312</v>
      </c>
      <c r="N182" s="32" t="s">
        <v>312</v>
      </c>
      <c r="O182" s="32" t="s">
        <v>312</v>
      </c>
      <c r="P182" s="32" t="s">
        <v>312</v>
      </c>
      <c r="Q182" s="32" t="s">
        <v>312</v>
      </c>
      <c r="R182" s="32" t="s">
        <v>312</v>
      </c>
      <c r="S182" s="32" t="s">
        <v>312</v>
      </c>
      <c r="T182" s="32" t="s">
        <v>312</v>
      </c>
      <c r="U182" s="32" t="s">
        <v>312</v>
      </c>
      <c r="V182" s="32" t="s">
        <v>312</v>
      </c>
      <c r="W182" s="32" t="s">
        <v>312</v>
      </c>
      <c r="X182" s="32" t="s">
        <v>312</v>
      </c>
      <c r="Y182" s="32" t="s">
        <v>312</v>
      </c>
      <c r="Z182" s="32" t="s">
        <v>312</v>
      </c>
      <c r="AA182" s="32" t="s">
        <v>312</v>
      </c>
      <c r="AB182" s="32" t="s">
        <v>312</v>
      </c>
      <c r="AC182" s="32" t="s">
        <v>312</v>
      </c>
      <c r="AD182" s="32" t="s">
        <v>312</v>
      </c>
      <c r="AE182" s="32" t="s">
        <v>312</v>
      </c>
      <c r="AF182" s="32" t="s">
        <v>312</v>
      </c>
      <c r="AG182" s="32" t="s">
        <v>312</v>
      </c>
      <c r="AH182" s="32" t="s">
        <v>312</v>
      </c>
      <c r="AI182" s="32" t="s">
        <v>312</v>
      </c>
      <c r="AJ182" s="32" t="s">
        <v>312</v>
      </c>
      <c r="AK182" s="32" t="s">
        <v>312</v>
      </c>
      <c r="AL182" s="32" t="s">
        <v>312</v>
      </c>
      <c r="AM182" s="32" t="s">
        <v>312</v>
      </c>
      <c r="AN182" s="32" t="s">
        <v>312</v>
      </c>
      <c r="AO182" s="32" t="s">
        <v>312</v>
      </c>
      <c r="AP182" s="32" t="s">
        <v>312</v>
      </c>
      <c r="AQ182" s="32" t="s">
        <v>312</v>
      </c>
      <c r="AR182" s="32" t="s">
        <v>312</v>
      </c>
      <c r="AS182" s="32" t="s">
        <v>312</v>
      </c>
      <c r="AT182" s="32" t="s">
        <v>312</v>
      </c>
      <c r="AU182" s="32" t="s">
        <v>312</v>
      </c>
      <c r="AV182" s="32" t="s">
        <v>312</v>
      </c>
      <c r="AW182" s="32" t="s">
        <v>312</v>
      </c>
      <c r="AX182" s="32" t="s">
        <v>312</v>
      </c>
      <c r="AY182" s="32" t="s">
        <v>312</v>
      </c>
      <c r="AZ182" s="32" t="s">
        <v>312</v>
      </c>
      <c r="BA182" s="32" t="s">
        <v>312</v>
      </c>
      <c r="BB182" s="32" t="s">
        <v>312</v>
      </c>
      <c r="BC182" s="32" t="s">
        <v>312</v>
      </c>
      <c r="BD182" s="32" t="s">
        <v>312</v>
      </c>
      <c r="BE182" s="32" t="s">
        <v>312</v>
      </c>
      <c r="BF182" s="32" t="s">
        <v>312</v>
      </c>
      <c r="BG182" s="32" t="s">
        <v>312</v>
      </c>
      <c r="BH182" s="32" t="s">
        <v>312</v>
      </c>
      <c r="BI182" s="32" t="s">
        <v>312</v>
      </c>
      <c r="BJ182" s="32" t="s">
        <v>312</v>
      </c>
      <c r="BK182" s="32" t="s">
        <v>312</v>
      </c>
      <c r="BL182" s="32" t="s">
        <v>312</v>
      </c>
      <c r="BM182" s="32" t="s">
        <v>312</v>
      </c>
      <c r="BN182" s="32" t="s">
        <v>312</v>
      </c>
      <c r="BO182" s="32" t="s">
        <v>312</v>
      </c>
      <c r="BP182" s="32" t="s">
        <v>312</v>
      </c>
      <c r="BQ182" s="32" t="s">
        <v>312</v>
      </c>
      <c r="BR182" s="32" t="s">
        <v>312</v>
      </c>
      <c r="BS182" s="32" t="s">
        <v>312</v>
      </c>
      <c r="BT182" s="32" t="s">
        <v>312</v>
      </c>
      <c r="BU182" s="32" t="s">
        <v>312</v>
      </c>
      <c r="BV182" s="32" t="s">
        <v>312</v>
      </c>
      <c r="BW182" s="32" t="s">
        <v>312</v>
      </c>
      <c r="BX182" s="32" t="s">
        <v>312</v>
      </c>
      <c r="BY182" s="32" t="s">
        <v>312</v>
      </c>
      <c r="BZ182" s="32" t="s">
        <v>312</v>
      </c>
      <c r="CA182" s="32" t="s">
        <v>312</v>
      </c>
      <c r="CB182" s="32" t="s">
        <v>312</v>
      </c>
      <c r="CD182" s="46"/>
      <c r="CE182" s="47"/>
    </row>
    <row r="183" spans="1:83" ht="13.15" customHeight="1" outlineLevel="1" x14ac:dyDescent="0.2">
      <c r="A183" s="22" t="s">
        <v>284</v>
      </c>
      <c r="B183" s="24" t="s">
        <v>271</v>
      </c>
      <c r="C183" s="32">
        <v>587.77070782000135</v>
      </c>
      <c r="D183" s="32">
        <v>-680.17086130000007</v>
      </c>
      <c r="E183" s="32">
        <v>557.1070556300001</v>
      </c>
      <c r="F183" s="32">
        <v>95.331418679999928</v>
      </c>
      <c r="G183" s="32">
        <v>-3809.1050415300001</v>
      </c>
      <c r="H183" s="32">
        <v>-3229.7244627099999</v>
      </c>
      <c r="I183" s="32">
        <v>6768.1299861599991</v>
      </c>
      <c r="J183" s="32">
        <v>2963.9901102900003</v>
      </c>
      <c r="K183" s="32">
        <v>7229.2798700499998</v>
      </c>
      <c r="L183" s="32">
        <v>-14600.211695149999</v>
      </c>
      <c r="M183" s="32">
        <v>1066.1362525899999</v>
      </c>
      <c r="N183" s="32">
        <v>4957.1888451499999</v>
      </c>
      <c r="O183" s="32">
        <v>1905.7221856800002</v>
      </c>
      <c r="P183" s="32">
        <v>10298.044822919999</v>
      </c>
      <c r="Q183" s="32">
        <v>512.88990759000001</v>
      </c>
      <c r="R183" s="32">
        <v>4282.7342608999998</v>
      </c>
      <c r="S183" s="32">
        <v>5389.4617565999997</v>
      </c>
      <c r="T183" s="32">
        <v>2014.2154473000001</v>
      </c>
      <c r="U183" s="32">
        <v>-8110.4153195299996</v>
      </c>
      <c r="V183" s="32">
        <v>207.57309019000004</v>
      </c>
      <c r="W183" s="32">
        <v>5331.3604440999998</v>
      </c>
      <c r="X183" s="32">
        <v>5749.5824834599998</v>
      </c>
      <c r="Y183" s="32">
        <v>2321.7698825299999</v>
      </c>
      <c r="Z183" s="32">
        <v>-10445.50770186</v>
      </c>
      <c r="AA183" s="32">
        <v>40307.982741200001</v>
      </c>
      <c r="AB183" s="32">
        <v>57859.691815400001</v>
      </c>
      <c r="AC183" s="32">
        <v>-166.37251988999998</v>
      </c>
      <c r="AD183" s="32">
        <v>-1619.3558169999999</v>
      </c>
      <c r="AE183" s="32">
        <v>554.84615399999996</v>
      </c>
      <c r="AF183" s="32">
        <v>-316.54833200000002</v>
      </c>
      <c r="AG183" s="32">
        <v>2084.8237060000001</v>
      </c>
      <c r="AH183" s="32">
        <v>2966.3516479999998</v>
      </c>
      <c r="AI183" s="32">
        <v>20854.076891000001</v>
      </c>
      <c r="AJ183" s="32">
        <v>3498.745613</v>
      </c>
      <c r="AK183" s="32">
        <v>3260.8689290000002</v>
      </c>
      <c r="AL183" s="32">
        <v>294.809301</v>
      </c>
      <c r="AM183" s="32">
        <v>1915.47821</v>
      </c>
      <c r="AN183" s="32">
        <v>30729.030027000001</v>
      </c>
      <c r="AO183" s="32">
        <v>64056.75381011</v>
      </c>
      <c r="AP183" s="32">
        <v>-30436.39429</v>
      </c>
      <c r="AQ183" s="32">
        <v>-1531.0905339999999</v>
      </c>
      <c r="AR183" s="32">
        <v>676.43734199999994</v>
      </c>
      <c r="AS183" s="32">
        <v>-8629.0984900000003</v>
      </c>
      <c r="AT183" s="32">
        <v>1097.340117</v>
      </c>
      <c r="AU183" s="32">
        <v>38637.598553999997</v>
      </c>
      <c r="AV183" s="32">
        <v>-37804.178780000002</v>
      </c>
      <c r="AW183" s="32">
        <v>-814.56433300000003</v>
      </c>
      <c r="AX183" s="32">
        <v>346.78816799999998</v>
      </c>
      <c r="AY183" s="32">
        <v>2014.1655430000001</v>
      </c>
      <c r="AZ183" s="32">
        <v>2819.974134</v>
      </c>
      <c r="BA183" s="32">
        <v>12842.185869000001</v>
      </c>
      <c r="BB183" s="32">
        <v>-20780.836700000007</v>
      </c>
      <c r="BC183" s="32">
        <v>-10167.949494</v>
      </c>
      <c r="BD183" s="32">
        <v>1451.440325</v>
      </c>
      <c r="BE183" s="32">
        <v>-823.54640500000005</v>
      </c>
      <c r="BF183" s="32">
        <v>1313.709803</v>
      </c>
      <c r="BG183" s="32">
        <v>761.11839099999997</v>
      </c>
      <c r="BH183" s="32">
        <v>1123.3631089999999</v>
      </c>
      <c r="BI183" s="32">
        <v>292.50438400000002</v>
      </c>
      <c r="BJ183" s="32">
        <v>1155.8055999999999</v>
      </c>
      <c r="BK183" s="32">
        <v>-41778.579690999999</v>
      </c>
      <c r="BL183" s="32">
        <v>101.354821</v>
      </c>
      <c r="BM183" s="32">
        <v>1453.5505290000001</v>
      </c>
      <c r="BN183" s="32">
        <v>6384.2164320000002</v>
      </c>
      <c r="BO183" s="32">
        <v>-38733.012195999996</v>
      </c>
      <c r="BP183" s="32">
        <v>-579.07078999999999</v>
      </c>
      <c r="BQ183" s="32">
        <v>1104.7085480000001</v>
      </c>
      <c r="BR183" s="32">
        <v>408.76295599999997</v>
      </c>
      <c r="BS183" s="32">
        <v>164.217198</v>
      </c>
      <c r="BT183" s="32">
        <v>-4234.0398660000001</v>
      </c>
      <c r="BU183" s="32">
        <v>-2282.9290620000002</v>
      </c>
      <c r="BV183" s="32">
        <v>26390.714077000001</v>
      </c>
      <c r="BW183" s="32">
        <v>-1200.877821</v>
      </c>
      <c r="BX183" s="32">
        <v>-51202.943823000001</v>
      </c>
      <c r="BY183" s="32">
        <v>773.28942099999995</v>
      </c>
      <c r="BZ183" s="32">
        <v>1579.2969880000001</v>
      </c>
      <c r="CA183" s="32">
        <v>-1108.797793</v>
      </c>
      <c r="CB183" s="32">
        <v>-30187.669966999998</v>
      </c>
      <c r="CD183" s="46"/>
      <c r="CE183" s="47"/>
    </row>
    <row r="184" spans="1:83" ht="13.15" customHeight="1" outlineLevel="1" x14ac:dyDescent="0.2">
      <c r="A184" s="22" t="s">
        <v>285</v>
      </c>
      <c r="B184" s="24" t="s">
        <v>272</v>
      </c>
      <c r="C184" s="32" t="s">
        <v>312</v>
      </c>
      <c r="D184" s="32" t="s">
        <v>312</v>
      </c>
      <c r="E184" s="32" t="s">
        <v>312</v>
      </c>
      <c r="F184" s="32" t="s">
        <v>312</v>
      </c>
      <c r="G184" s="32" t="s">
        <v>312</v>
      </c>
      <c r="H184" s="32" t="s">
        <v>312</v>
      </c>
      <c r="I184" s="32" t="s">
        <v>312</v>
      </c>
      <c r="J184" s="32" t="s">
        <v>312</v>
      </c>
      <c r="K184" s="32" t="s">
        <v>312</v>
      </c>
      <c r="L184" s="32" t="s">
        <v>312</v>
      </c>
      <c r="M184" s="32" t="s">
        <v>312</v>
      </c>
      <c r="N184" s="32" t="s">
        <v>312</v>
      </c>
      <c r="O184" s="32" t="s">
        <v>312</v>
      </c>
      <c r="P184" s="32" t="s">
        <v>312</v>
      </c>
      <c r="Q184" s="32" t="s">
        <v>312</v>
      </c>
      <c r="R184" s="32" t="s">
        <v>312</v>
      </c>
      <c r="S184" s="32" t="s">
        <v>312</v>
      </c>
      <c r="T184" s="32" t="s">
        <v>312</v>
      </c>
      <c r="U184" s="32" t="s">
        <v>312</v>
      </c>
      <c r="V184" s="32" t="s">
        <v>312</v>
      </c>
      <c r="W184" s="32" t="s">
        <v>312</v>
      </c>
      <c r="X184" s="32" t="s">
        <v>312</v>
      </c>
      <c r="Y184" s="32" t="s">
        <v>312</v>
      </c>
      <c r="Z184" s="32" t="s">
        <v>312</v>
      </c>
      <c r="AA184" s="32" t="s">
        <v>312</v>
      </c>
      <c r="AB184" s="32" t="s">
        <v>312</v>
      </c>
      <c r="AC184" s="32" t="s">
        <v>312</v>
      </c>
      <c r="AD184" s="32" t="s">
        <v>312</v>
      </c>
      <c r="AE184" s="32" t="s">
        <v>312</v>
      </c>
      <c r="AF184" s="32" t="s">
        <v>312</v>
      </c>
      <c r="AG184" s="32" t="s">
        <v>312</v>
      </c>
      <c r="AH184" s="32" t="s">
        <v>312</v>
      </c>
      <c r="AI184" s="32" t="s">
        <v>312</v>
      </c>
      <c r="AJ184" s="32" t="s">
        <v>312</v>
      </c>
      <c r="AK184" s="32" t="s">
        <v>312</v>
      </c>
      <c r="AL184" s="32" t="s">
        <v>312</v>
      </c>
      <c r="AM184" s="32" t="s">
        <v>312</v>
      </c>
      <c r="AN184" s="32" t="s">
        <v>312</v>
      </c>
      <c r="AO184" s="32" t="s">
        <v>312</v>
      </c>
      <c r="AP184" s="32" t="s">
        <v>312</v>
      </c>
      <c r="AQ184" s="32" t="s">
        <v>312</v>
      </c>
      <c r="AR184" s="32" t="s">
        <v>312</v>
      </c>
      <c r="AS184" s="32" t="s">
        <v>312</v>
      </c>
      <c r="AT184" s="32" t="s">
        <v>312</v>
      </c>
      <c r="AU184" s="32" t="s">
        <v>312</v>
      </c>
      <c r="AV184" s="32" t="s">
        <v>312</v>
      </c>
      <c r="AW184" s="32" t="s">
        <v>312</v>
      </c>
      <c r="AX184" s="32" t="s">
        <v>312</v>
      </c>
      <c r="AY184" s="32" t="s">
        <v>312</v>
      </c>
      <c r="AZ184" s="32" t="s">
        <v>312</v>
      </c>
      <c r="BA184" s="32" t="s">
        <v>312</v>
      </c>
      <c r="BB184" s="32" t="s">
        <v>312</v>
      </c>
      <c r="BC184" s="32" t="s">
        <v>312</v>
      </c>
      <c r="BD184" s="32" t="s">
        <v>312</v>
      </c>
      <c r="BE184" s="32" t="s">
        <v>312</v>
      </c>
      <c r="BF184" s="32" t="s">
        <v>312</v>
      </c>
      <c r="BG184" s="32" t="s">
        <v>312</v>
      </c>
      <c r="BH184" s="32" t="s">
        <v>312</v>
      </c>
      <c r="BI184" s="32" t="s">
        <v>312</v>
      </c>
      <c r="BJ184" s="32" t="s">
        <v>312</v>
      </c>
      <c r="BK184" s="32" t="s">
        <v>312</v>
      </c>
      <c r="BL184" s="32" t="s">
        <v>312</v>
      </c>
      <c r="BM184" s="32" t="s">
        <v>312</v>
      </c>
      <c r="BN184" s="32" t="s">
        <v>312</v>
      </c>
      <c r="BO184" s="32" t="s">
        <v>312</v>
      </c>
      <c r="BP184" s="32" t="s">
        <v>312</v>
      </c>
      <c r="BQ184" s="32" t="s">
        <v>312</v>
      </c>
      <c r="BR184" s="32" t="s">
        <v>312</v>
      </c>
      <c r="BS184" s="32" t="s">
        <v>312</v>
      </c>
      <c r="BT184" s="32" t="s">
        <v>312</v>
      </c>
      <c r="BU184" s="32" t="s">
        <v>312</v>
      </c>
      <c r="BV184" s="32" t="s">
        <v>312</v>
      </c>
      <c r="BW184" s="32" t="s">
        <v>312</v>
      </c>
      <c r="BX184" s="32" t="s">
        <v>312</v>
      </c>
      <c r="BY184" s="32" t="s">
        <v>312</v>
      </c>
      <c r="BZ184" s="32" t="s">
        <v>312</v>
      </c>
      <c r="CA184" s="32" t="s">
        <v>312</v>
      </c>
      <c r="CB184" s="32" t="s">
        <v>312</v>
      </c>
      <c r="CD184" s="46"/>
      <c r="CE184" s="47"/>
    </row>
    <row r="185" spans="1:83" x14ac:dyDescent="0.2">
      <c r="A185" s="22" t="s">
        <v>286</v>
      </c>
      <c r="B185" s="24" t="s">
        <v>287</v>
      </c>
      <c r="C185" s="32">
        <v>-59113.199308910596</v>
      </c>
      <c r="D185" s="32">
        <v>17466.396340982021</v>
      </c>
      <c r="E185" s="32">
        <v>19603.904135569988</v>
      </c>
      <c r="F185" s="32">
        <v>-31528.041411961163</v>
      </c>
      <c r="G185" s="32">
        <v>43729.277757841941</v>
      </c>
      <c r="H185" s="32">
        <v>10846.069780116224</v>
      </c>
      <c r="I185" s="32">
        <v>-34865.574631437405</v>
      </c>
      <c r="J185" s="32">
        <v>48165.936728928398</v>
      </c>
      <c r="K185" s="32">
        <v>-62690.355855443398</v>
      </c>
      <c r="L185" s="32">
        <v>82957.508279856105</v>
      </c>
      <c r="M185" s="32">
        <v>25094.348850330018</v>
      </c>
      <c r="N185" s="32">
        <v>-201469.76309960999</v>
      </c>
      <c r="O185" s="32">
        <v>-141803.49243373785</v>
      </c>
      <c r="P185" s="32">
        <v>40791.805103410006</v>
      </c>
      <c r="Q185" s="32">
        <v>26692.974881069986</v>
      </c>
      <c r="R185" s="32">
        <v>33400.678329929899</v>
      </c>
      <c r="S185" s="32">
        <v>-11958.547277209973</v>
      </c>
      <c r="T185" s="32">
        <v>-70935.423738649988</v>
      </c>
      <c r="U185" s="32">
        <v>27623.125140710039</v>
      </c>
      <c r="V185" s="32">
        <v>80434.809137300021</v>
      </c>
      <c r="W185" s="32">
        <v>-44321.9503824001</v>
      </c>
      <c r="X185" s="32">
        <v>3219.6210353999186</v>
      </c>
      <c r="Y185" s="32">
        <v>24730.602856379999</v>
      </c>
      <c r="Z185" s="32">
        <v>-33489.027988830072</v>
      </c>
      <c r="AA185" s="32">
        <v>-3235.8633687399997</v>
      </c>
      <c r="AB185" s="32">
        <v>72952.803728369734</v>
      </c>
      <c r="AC185" s="32">
        <v>22482.624843179929</v>
      </c>
      <c r="AD185" s="32">
        <v>44415.899734950101</v>
      </c>
      <c r="AE185" s="32">
        <v>-25758.077709039993</v>
      </c>
      <c r="AF185" s="32">
        <v>-43604.517894340024</v>
      </c>
      <c r="AG185" s="32">
        <v>58968.257010046305</v>
      </c>
      <c r="AH185" s="32">
        <v>80246.098046113199</v>
      </c>
      <c r="AI185" s="32">
        <v>15442.731979304976</v>
      </c>
      <c r="AJ185" s="32">
        <v>6196.1982256231058</v>
      </c>
      <c r="AK185" s="32">
        <v>-9858.9564658188337</v>
      </c>
      <c r="AL185" s="32">
        <v>37711.239131423004</v>
      </c>
      <c r="AM185" s="32">
        <v>-120096.37799085322</v>
      </c>
      <c r="AN185" s="32">
        <v>15372.0500018449</v>
      </c>
      <c r="AO185" s="32">
        <v>81517.168912433423</v>
      </c>
      <c r="AP185" s="32">
        <v>12023.44947446997</v>
      </c>
      <c r="AQ185" s="32">
        <v>23576.300756210068</v>
      </c>
      <c r="AR185" s="32">
        <v>24083.000810610101</v>
      </c>
      <c r="AS185" s="32">
        <v>60626.588690999975</v>
      </c>
      <c r="AT185" s="32">
        <v>-8483.9879713000264</v>
      </c>
      <c r="AU185" s="32">
        <v>109582.9633549001</v>
      </c>
      <c r="AV185" s="32">
        <v>9058.2915270199992</v>
      </c>
      <c r="AW185" s="32">
        <v>-220669.04020349</v>
      </c>
      <c r="AX185" s="32">
        <v>15300.745220490022</v>
      </c>
      <c r="AY185" s="32">
        <v>44358.244231780154</v>
      </c>
      <c r="AZ185" s="32">
        <v>-27643.980253719968</v>
      </c>
      <c r="BA185" s="32">
        <v>-67595.584316950117</v>
      </c>
      <c r="BB185" s="32">
        <v>-25783.008678979728</v>
      </c>
      <c r="BC185" s="32">
        <v>-62947.826087989983</v>
      </c>
      <c r="BD185" s="32">
        <v>14137.279710460189</v>
      </c>
      <c r="BE185" s="32">
        <v>11173.426301110103</v>
      </c>
      <c r="BF185" s="32">
        <v>-28552.47071704</v>
      </c>
      <c r="BG185" s="32">
        <v>58893.808783069988</v>
      </c>
      <c r="BH185" s="32">
        <v>-387.33022869002889</v>
      </c>
      <c r="BI185" s="32">
        <v>22866.82058079007</v>
      </c>
      <c r="BJ185" s="32">
        <v>-10945.954804890001</v>
      </c>
      <c r="BK185" s="32">
        <v>6152.9300597899801</v>
      </c>
      <c r="BL185" s="32">
        <v>1240.6742501000008</v>
      </c>
      <c r="BM185" s="32">
        <v>-135945.09987800999</v>
      </c>
      <c r="BN185" s="32">
        <v>-25954.960304349843</v>
      </c>
      <c r="BO185" s="32">
        <v>-150268.70233564955</v>
      </c>
      <c r="BP185" s="32">
        <v>-35326.331536669997</v>
      </c>
      <c r="BQ185" s="32">
        <v>18331.776596840009</v>
      </c>
      <c r="BR185" s="32">
        <v>66273.816245290043</v>
      </c>
      <c r="BS185" s="32">
        <v>-3541.4414790999872</v>
      </c>
      <c r="BT185" s="32">
        <v>53073.510273050051</v>
      </c>
      <c r="BU185" s="32">
        <v>80741.994367749998</v>
      </c>
      <c r="BV185" s="32">
        <v>-59490.681485760062</v>
      </c>
      <c r="BW185" s="32">
        <v>17602.290432680038</v>
      </c>
      <c r="BX185" s="32">
        <v>41013.45411525009</v>
      </c>
      <c r="BY185" s="32">
        <v>-38170.663869749973</v>
      </c>
      <c r="BZ185" s="32">
        <v>-158535.84142376992</v>
      </c>
      <c r="CA185" s="32">
        <v>37779.00521743991</v>
      </c>
      <c r="CB185" s="32">
        <v>19750.887453250216</v>
      </c>
      <c r="CD185" s="46"/>
      <c r="CE185" s="47"/>
    </row>
    <row r="186" spans="1:83" ht="25.5" customHeight="1" x14ac:dyDescent="0.2">
      <c r="A186" s="26" t="s">
        <v>288</v>
      </c>
      <c r="B186" s="23" t="s">
        <v>289</v>
      </c>
      <c r="C186" s="33">
        <v>3710.3268102232</v>
      </c>
      <c r="D186" s="33">
        <v>-927.34752323024622</v>
      </c>
      <c r="E186" s="33">
        <v>42.436985960379843</v>
      </c>
      <c r="F186" s="33">
        <v>-8882.3877349819995</v>
      </c>
      <c r="G186" s="33">
        <v>2017.2189512529005</v>
      </c>
      <c r="H186" s="33">
        <v>6532.1371855984626</v>
      </c>
      <c r="I186" s="33">
        <v>37179.292548461402</v>
      </c>
      <c r="J186" s="33">
        <v>-3016.2841922228217</v>
      </c>
      <c r="K186" s="33">
        <v>-4144.2049069465302</v>
      </c>
      <c r="L186" s="33">
        <v>214164.130625647</v>
      </c>
      <c r="M186" s="33">
        <v>868450.54044960381</v>
      </c>
      <c r="N186" s="33">
        <v>6378.8917071888</v>
      </c>
      <c r="O186" s="33">
        <v>1121504.7509065543</v>
      </c>
      <c r="P186" s="33">
        <v>-2310.5802842312</v>
      </c>
      <c r="Q186" s="33">
        <v>-5663.7315791699993</v>
      </c>
      <c r="R186" s="33">
        <v>8055.5466291840803</v>
      </c>
      <c r="S186" s="33">
        <v>281559.48559155897</v>
      </c>
      <c r="T186" s="33">
        <v>158406.00350542</v>
      </c>
      <c r="U186" s="33">
        <v>29107.48983844</v>
      </c>
      <c r="V186" s="33">
        <v>-54695.773116204102</v>
      </c>
      <c r="W186" s="33">
        <v>-3239.3629462489998</v>
      </c>
      <c r="X186" s="33">
        <v>318599.71002038301</v>
      </c>
      <c r="Y186" s="33">
        <v>3515.3491213400002</v>
      </c>
      <c r="Z186" s="33">
        <v>-876.38124559599964</v>
      </c>
      <c r="AA186" s="33">
        <v>23762.666171883</v>
      </c>
      <c r="AB186" s="33">
        <v>756220.42170675879</v>
      </c>
      <c r="AC186" s="33">
        <v>3854.841980961</v>
      </c>
      <c r="AD186" s="33">
        <v>16794.280578459198</v>
      </c>
      <c r="AE186" s="33">
        <v>8199.0110306900006</v>
      </c>
      <c r="AF186" s="33">
        <v>-803.38833038999803</v>
      </c>
      <c r="AG186" s="33">
        <v>13025.43791072</v>
      </c>
      <c r="AH186" s="33">
        <v>195986.94301879001</v>
      </c>
      <c r="AI186" s="33">
        <v>185233.83939444399</v>
      </c>
      <c r="AJ186" s="33">
        <v>-666.72248347800007</v>
      </c>
      <c r="AK186" s="33">
        <v>-2609.3851737499999</v>
      </c>
      <c r="AL186" s="33">
        <v>-18120.038648050002</v>
      </c>
      <c r="AM186" s="33">
        <v>6012.6139043650001</v>
      </c>
      <c r="AN186" s="33">
        <v>237937.39943228522</v>
      </c>
      <c r="AO186" s="33">
        <v>644844.83261504641</v>
      </c>
      <c r="AP186" s="33">
        <v>27750.826862661299</v>
      </c>
      <c r="AQ186" s="33">
        <v>15648.613627864801</v>
      </c>
      <c r="AR186" s="33">
        <v>340142.90396284201</v>
      </c>
      <c r="AS186" s="33">
        <v>180294.29822557728</v>
      </c>
      <c r="AT186" s="33">
        <v>41333.9891038442</v>
      </c>
      <c r="AU186" s="33">
        <v>1845.2152306564999</v>
      </c>
      <c r="AV186" s="33">
        <v>201337.03246560699</v>
      </c>
      <c r="AW186" s="33">
        <v>31812.003072604301</v>
      </c>
      <c r="AX186" s="33">
        <v>19262.615083246001</v>
      </c>
      <c r="AY186" s="33">
        <v>69425.426774514402</v>
      </c>
      <c r="AZ186" s="33">
        <v>173829.84153208</v>
      </c>
      <c r="BA186" s="33">
        <v>9799.6484847068004</v>
      </c>
      <c r="BB186" s="33">
        <v>1112482.4144262045</v>
      </c>
      <c r="BC186" s="33">
        <v>-566967.94989430008</v>
      </c>
      <c r="BD186" s="33">
        <v>31278.946198712794</v>
      </c>
      <c r="BE186" s="33">
        <v>-29357.331628609001</v>
      </c>
      <c r="BF186" s="33">
        <v>828130.18255785597</v>
      </c>
      <c r="BG186" s="33">
        <v>8369.9838529804001</v>
      </c>
      <c r="BH186" s="33">
        <v>1272.3789632164001</v>
      </c>
      <c r="BI186" s="33">
        <v>110089.84637827563</v>
      </c>
      <c r="BJ186" s="33">
        <v>-18383.934243229502</v>
      </c>
      <c r="BK186" s="33">
        <v>-10828.9893997616</v>
      </c>
      <c r="BL186" s="33">
        <v>50351.888973241999</v>
      </c>
      <c r="BM186" s="33">
        <v>774782.09337683406</v>
      </c>
      <c r="BN186" s="33">
        <v>-23738.1602368856</v>
      </c>
      <c r="BO186" s="33">
        <v>1154998.9548983315</v>
      </c>
      <c r="BP186" s="33">
        <v>397562.3368152405</v>
      </c>
      <c r="BQ186" s="33">
        <v>-6894.7840876754999</v>
      </c>
      <c r="BR186" s="33">
        <v>-43422.530501701905</v>
      </c>
      <c r="BS186" s="33">
        <v>-6755.5777501623998</v>
      </c>
      <c r="BT186" s="33">
        <v>8323.7590280527002</v>
      </c>
      <c r="BU186" s="33">
        <v>273524.55143146456</v>
      </c>
      <c r="BV186" s="33">
        <v>-540.65228718020012</v>
      </c>
      <c r="BW186" s="33">
        <v>-10579.0740255863</v>
      </c>
      <c r="BX186" s="33">
        <v>-57981.399566727938</v>
      </c>
      <c r="BY186" s="33">
        <v>-6536.9862865411997</v>
      </c>
      <c r="BZ186" s="33">
        <v>12153.153022721999</v>
      </c>
      <c r="CA186" s="33">
        <v>-43468.54832320015</v>
      </c>
      <c r="CB186" s="33">
        <v>515384.24746870418</v>
      </c>
      <c r="CD186" s="46"/>
      <c r="CE186" s="47"/>
    </row>
    <row r="187" spans="1:83" ht="13.15" customHeight="1" x14ac:dyDescent="0.2">
      <c r="A187" s="22">
        <v>3321</v>
      </c>
      <c r="B187" s="24" t="s">
        <v>290</v>
      </c>
      <c r="C187" s="32" t="s">
        <v>312</v>
      </c>
      <c r="D187" s="32" t="s">
        <v>312</v>
      </c>
      <c r="E187" s="32" t="s">
        <v>312</v>
      </c>
      <c r="F187" s="32" t="s">
        <v>312</v>
      </c>
      <c r="G187" s="32" t="s">
        <v>312</v>
      </c>
      <c r="H187" s="32" t="s">
        <v>312</v>
      </c>
      <c r="I187" s="32" t="s">
        <v>312</v>
      </c>
      <c r="J187" s="32" t="s">
        <v>312</v>
      </c>
      <c r="K187" s="32" t="s">
        <v>312</v>
      </c>
      <c r="L187" s="32" t="s">
        <v>312</v>
      </c>
      <c r="M187" s="32" t="s">
        <v>312</v>
      </c>
      <c r="N187" s="32" t="s">
        <v>312</v>
      </c>
      <c r="O187" s="32" t="s">
        <v>312</v>
      </c>
      <c r="P187" s="32" t="s">
        <v>312</v>
      </c>
      <c r="Q187" s="32" t="s">
        <v>312</v>
      </c>
      <c r="R187" s="32" t="s">
        <v>312</v>
      </c>
      <c r="S187" s="32" t="s">
        <v>312</v>
      </c>
      <c r="T187" s="32" t="s">
        <v>312</v>
      </c>
      <c r="U187" s="32" t="s">
        <v>312</v>
      </c>
      <c r="V187" s="32" t="s">
        <v>312</v>
      </c>
      <c r="W187" s="32" t="s">
        <v>312</v>
      </c>
      <c r="X187" s="32" t="s">
        <v>312</v>
      </c>
      <c r="Y187" s="32" t="s">
        <v>312</v>
      </c>
      <c r="Z187" s="32" t="s">
        <v>312</v>
      </c>
      <c r="AA187" s="32" t="s">
        <v>312</v>
      </c>
      <c r="AB187" s="32" t="s">
        <v>312</v>
      </c>
      <c r="AC187" s="32" t="s">
        <v>312</v>
      </c>
      <c r="AD187" s="32" t="s">
        <v>312</v>
      </c>
      <c r="AE187" s="32" t="s">
        <v>312</v>
      </c>
      <c r="AF187" s="32" t="s">
        <v>312</v>
      </c>
      <c r="AG187" s="32" t="s">
        <v>312</v>
      </c>
      <c r="AH187" s="32" t="s">
        <v>312</v>
      </c>
      <c r="AI187" s="32" t="s">
        <v>312</v>
      </c>
      <c r="AJ187" s="32" t="s">
        <v>312</v>
      </c>
      <c r="AK187" s="32" t="s">
        <v>312</v>
      </c>
      <c r="AL187" s="32" t="s">
        <v>312</v>
      </c>
      <c r="AM187" s="32" t="s">
        <v>312</v>
      </c>
      <c r="AN187" s="32" t="s">
        <v>312</v>
      </c>
      <c r="AO187" s="32" t="s">
        <v>312</v>
      </c>
      <c r="AP187" s="32" t="s">
        <v>312</v>
      </c>
      <c r="AQ187" s="32" t="s">
        <v>312</v>
      </c>
      <c r="AR187" s="32" t="s">
        <v>312</v>
      </c>
      <c r="AS187" s="32" t="s">
        <v>312</v>
      </c>
      <c r="AT187" s="32" t="s">
        <v>312</v>
      </c>
      <c r="AU187" s="32" t="s">
        <v>312</v>
      </c>
      <c r="AV187" s="32" t="s">
        <v>312</v>
      </c>
      <c r="AW187" s="32" t="s">
        <v>312</v>
      </c>
      <c r="AX187" s="32" t="s">
        <v>312</v>
      </c>
      <c r="AY187" s="32" t="s">
        <v>312</v>
      </c>
      <c r="AZ187" s="32" t="s">
        <v>312</v>
      </c>
      <c r="BA187" s="32" t="s">
        <v>312</v>
      </c>
      <c r="BB187" s="32" t="s">
        <v>312</v>
      </c>
      <c r="BC187" s="32" t="s">
        <v>312</v>
      </c>
      <c r="BD187" s="32" t="s">
        <v>312</v>
      </c>
      <c r="BE187" s="32" t="s">
        <v>312</v>
      </c>
      <c r="BF187" s="32" t="s">
        <v>312</v>
      </c>
      <c r="BG187" s="32" t="s">
        <v>312</v>
      </c>
      <c r="BH187" s="32" t="s">
        <v>312</v>
      </c>
      <c r="BI187" s="32" t="s">
        <v>312</v>
      </c>
      <c r="BJ187" s="32" t="s">
        <v>312</v>
      </c>
      <c r="BK187" s="32" t="s">
        <v>312</v>
      </c>
      <c r="BL187" s="32" t="s">
        <v>312</v>
      </c>
      <c r="BM187" s="32" t="s">
        <v>312</v>
      </c>
      <c r="BN187" s="32" t="s">
        <v>312</v>
      </c>
      <c r="BO187" s="32" t="s">
        <v>312</v>
      </c>
      <c r="BP187" s="32" t="s">
        <v>312</v>
      </c>
      <c r="BQ187" s="32" t="s">
        <v>312</v>
      </c>
      <c r="BR187" s="32" t="s">
        <v>312</v>
      </c>
      <c r="BS187" s="32" t="s">
        <v>312</v>
      </c>
      <c r="BT187" s="32" t="s">
        <v>312</v>
      </c>
      <c r="BU187" s="32" t="s">
        <v>312</v>
      </c>
      <c r="BV187" s="32" t="s">
        <v>312</v>
      </c>
      <c r="BW187" s="32" t="s">
        <v>312</v>
      </c>
      <c r="BX187" s="32" t="s">
        <v>312</v>
      </c>
      <c r="BY187" s="32" t="s">
        <v>312</v>
      </c>
      <c r="BZ187" s="32" t="s">
        <v>312</v>
      </c>
      <c r="CA187" s="32" t="s">
        <v>312</v>
      </c>
      <c r="CB187" s="32" t="s">
        <v>312</v>
      </c>
      <c r="CD187" s="46"/>
      <c r="CE187" s="47"/>
    </row>
    <row r="188" spans="1:83" x14ac:dyDescent="0.2">
      <c r="A188" s="22">
        <v>3322</v>
      </c>
      <c r="B188" s="24" t="s">
        <v>267</v>
      </c>
      <c r="C188" s="32" t="s">
        <v>312</v>
      </c>
      <c r="D188" s="32" t="s">
        <v>312</v>
      </c>
      <c r="E188" s="32" t="s">
        <v>312</v>
      </c>
      <c r="F188" s="32" t="s">
        <v>312</v>
      </c>
      <c r="G188" s="32" t="s">
        <v>312</v>
      </c>
      <c r="H188" s="32" t="s">
        <v>312</v>
      </c>
      <c r="I188" s="32" t="s">
        <v>312</v>
      </c>
      <c r="J188" s="32" t="s">
        <v>312</v>
      </c>
      <c r="K188" s="32" t="s">
        <v>312</v>
      </c>
      <c r="L188" s="32" t="s">
        <v>312</v>
      </c>
      <c r="M188" s="32" t="s">
        <v>312</v>
      </c>
      <c r="N188" s="32" t="s">
        <v>312</v>
      </c>
      <c r="O188" s="32" t="s">
        <v>312</v>
      </c>
      <c r="P188" s="32" t="s">
        <v>312</v>
      </c>
      <c r="Q188" s="32" t="s">
        <v>312</v>
      </c>
      <c r="R188" s="32" t="s">
        <v>312</v>
      </c>
      <c r="S188" s="32" t="s">
        <v>312</v>
      </c>
      <c r="T188" s="32" t="s">
        <v>312</v>
      </c>
      <c r="U188" s="32" t="s">
        <v>312</v>
      </c>
      <c r="V188" s="32" t="s">
        <v>312</v>
      </c>
      <c r="W188" s="32" t="s">
        <v>312</v>
      </c>
      <c r="X188" s="32" t="s">
        <v>312</v>
      </c>
      <c r="Y188" s="32" t="s">
        <v>312</v>
      </c>
      <c r="Z188" s="32" t="s">
        <v>312</v>
      </c>
      <c r="AA188" s="32" t="s">
        <v>312</v>
      </c>
      <c r="AB188" s="32" t="s">
        <v>312</v>
      </c>
      <c r="AC188" s="32" t="s">
        <v>312</v>
      </c>
      <c r="AD188" s="32" t="s">
        <v>312</v>
      </c>
      <c r="AE188" s="32" t="s">
        <v>312</v>
      </c>
      <c r="AF188" s="32" t="s">
        <v>312</v>
      </c>
      <c r="AG188" s="32" t="s">
        <v>312</v>
      </c>
      <c r="AH188" s="32" t="s">
        <v>312</v>
      </c>
      <c r="AI188" s="32" t="s">
        <v>312</v>
      </c>
      <c r="AJ188" s="32" t="s">
        <v>312</v>
      </c>
      <c r="AK188" s="32" t="s">
        <v>312</v>
      </c>
      <c r="AL188" s="32" t="s">
        <v>312</v>
      </c>
      <c r="AM188" s="32" t="s">
        <v>312</v>
      </c>
      <c r="AN188" s="32" t="s">
        <v>312</v>
      </c>
      <c r="AO188" s="32" t="s">
        <v>312</v>
      </c>
      <c r="AP188" s="32" t="s">
        <v>312</v>
      </c>
      <c r="AQ188" s="32" t="s">
        <v>312</v>
      </c>
      <c r="AR188" s="32" t="s">
        <v>312</v>
      </c>
      <c r="AS188" s="32" t="s">
        <v>312</v>
      </c>
      <c r="AT188" s="32" t="s">
        <v>312</v>
      </c>
      <c r="AU188" s="32" t="s">
        <v>312</v>
      </c>
      <c r="AV188" s="32" t="s">
        <v>312</v>
      </c>
      <c r="AW188" s="32" t="s">
        <v>312</v>
      </c>
      <c r="AX188" s="32" t="s">
        <v>312</v>
      </c>
      <c r="AY188" s="32" t="s">
        <v>312</v>
      </c>
      <c r="AZ188" s="32" t="s">
        <v>312</v>
      </c>
      <c r="BA188" s="32" t="s">
        <v>312</v>
      </c>
      <c r="BB188" s="32" t="s">
        <v>312</v>
      </c>
      <c r="BC188" s="32" t="s">
        <v>312</v>
      </c>
      <c r="BD188" s="32" t="s">
        <v>312</v>
      </c>
      <c r="BE188" s="32" t="s">
        <v>312</v>
      </c>
      <c r="BF188" s="32" t="s">
        <v>312</v>
      </c>
      <c r="BG188" s="32" t="s">
        <v>312</v>
      </c>
      <c r="BH188" s="32" t="s">
        <v>312</v>
      </c>
      <c r="BI188" s="32" t="s">
        <v>312</v>
      </c>
      <c r="BJ188" s="32" t="s">
        <v>312</v>
      </c>
      <c r="BK188" s="32" t="s">
        <v>312</v>
      </c>
      <c r="BL188" s="32" t="s">
        <v>312</v>
      </c>
      <c r="BM188" s="32" t="s">
        <v>312</v>
      </c>
      <c r="BN188" s="32" t="s">
        <v>312</v>
      </c>
      <c r="BO188" s="32" t="s">
        <v>312</v>
      </c>
      <c r="BP188" s="32" t="s">
        <v>312</v>
      </c>
      <c r="BQ188" s="32" t="s">
        <v>312</v>
      </c>
      <c r="BR188" s="32" t="s">
        <v>312</v>
      </c>
      <c r="BS188" s="32" t="s">
        <v>312</v>
      </c>
      <c r="BT188" s="32" t="s">
        <v>312</v>
      </c>
      <c r="BU188" s="32" t="s">
        <v>312</v>
      </c>
      <c r="BV188" s="32" t="s">
        <v>312</v>
      </c>
      <c r="BW188" s="32" t="s">
        <v>312</v>
      </c>
      <c r="BX188" s="32" t="s">
        <v>312</v>
      </c>
      <c r="BY188" s="32" t="s">
        <v>312</v>
      </c>
      <c r="BZ188" s="32" t="s">
        <v>312</v>
      </c>
      <c r="CA188" s="32" t="s">
        <v>312</v>
      </c>
      <c r="CB188" s="32" t="s">
        <v>312</v>
      </c>
      <c r="CD188" s="46"/>
      <c r="CE188" s="47"/>
    </row>
    <row r="189" spans="1:83" x14ac:dyDescent="0.2">
      <c r="A189" s="22">
        <v>3323</v>
      </c>
      <c r="B189" s="24" t="s">
        <v>281</v>
      </c>
      <c r="C189" s="32" t="s">
        <v>312</v>
      </c>
      <c r="D189" s="32" t="s">
        <v>312</v>
      </c>
      <c r="E189" s="32" t="s">
        <v>312</v>
      </c>
      <c r="F189" s="32" t="s">
        <v>312</v>
      </c>
      <c r="G189" s="32" t="s">
        <v>312</v>
      </c>
      <c r="H189" s="32" t="s">
        <v>312</v>
      </c>
      <c r="I189" s="32" t="s">
        <v>312</v>
      </c>
      <c r="J189" s="32" t="s">
        <v>312</v>
      </c>
      <c r="K189" s="32" t="s">
        <v>312</v>
      </c>
      <c r="L189" s="32" t="s">
        <v>312</v>
      </c>
      <c r="M189" s="32">
        <v>861720</v>
      </c>
      <c r="N189" s="32" t="s">
        <v>312</v>
      </c>
      <c r="O189" s="32">
        <v>861720</v>
      </c>
      <c r="P189" s="32" t="s">
        <v>312</v>
      </c>
      <c r="Q189" s="32" t="s">
        <v>312</v>
      </c>
      <c r="R189" s="32" t="s">
        <v>312</v>
      </c>
      <c r="S189" s="32" t="s">
        <v>312</v>
      </c>
      <c r="T189" s="32" t="s">
        <v>312</v>
      </c>
      <c r="U189" s="32" t="s">
        <v>312</v>
      </c>
      <c r="V189" s="32">
        <v>-146315</v>
      </c>
      <c r="W189" s="32" t="s">
        <v>312</v>
      </c>
      <c r="X189" s="32" t="s">
        <v>312</v>
      </c>
      <c r="Y189" s="32" t="s">
        <v>312</v>
      </c>
      <c r="Z189" s="32" t="s">
        <v>312</v>
      </c>
      <c r="AA189" s="32" t="s">
        <v>312</v>
      </c>
      <c r="AB189" s="32">
        <v>-146315</v>
      </c>
      <c r="AC189" s="32" t="s">
        <v>312</v>
      </c>
      <c r="AD189" s="32" t="s">
        <v>312</v>
      </c>
      <c r="AE189" s="32" t="s">
        <v>312</v>
      </c>
      <c r="AF189" s="32" t="s">
        <v>312</v>
      </c>
      <c r="AG189" s="32" t="s">
        <v>312</v>
      </c>
      <c r="AH189" s="32" t="s">
        <v>312</v>
      </c>
      <c r="AI189" s="32" t="s">
        <v>312</v>
      </c>
      <c r="AJ189" s="32" t="s">
        <v>312</v>
      </c>
      <c r="AK189" s="32" t="s">
        <v>312</v>
      </c>
      <c r="AL189" s="32" t="s">
        <v>312</v>
      </c>
      <c r="AM189" s="32" t="s">
        <v>312</v>
      </c>
      <c r="AN189" s="32" t="s">
        <v>312</v>
      </c>
      <c r="AO189" s="32" t="s">
        <v>312</v>
      </c>
      <c r="AP189" s="32" t="s">
        <v>312</v>
      </c>
      <c r="AQ189" s="32" t="s">
        <v>312</v>
      </c>
      <c r="AR189" s="32" t="s">
        <v>312</v>
      </c>
      <c r="AS189" s="32" t="s">
        <v>312</v>
      </c>
      <c r="AT189" s="32" t="s">
        <v>312</v>
      </c>
      <c r="AU189" s="32" t="s">
        <v>312</v>
      </c>
      <c r="AV189" s="32" t="s">
        <v>312</v>
      </c>
      <c r="AW189" s="32" t="s">
        <v>312</v>
      </c>
      <c r="AX189" s="32" t="s">
        <v>312</v>
      </c>
      <c r="AY189" s="32" t="s">
        <v>312</v>
      </c>
      <c r="AZ189" s="32" t="s">
        <v>312</v>
      </c>
      <c r="BA189" s="32" t="s">
        <v>312</v>
      </c>
      <c r="BB189" s="32" t="s">
        <v>312</v>
      </c>
      <c r="BC189" s="32">
        <v>-566390</v>
      </c>
      <c r="BD189" s="32" t="s">
        <v>312</v>
      </c>
      <c r="BE189" s="32" t="s">
        <v>312</v>
      </c>
      <c r="BF189" s="32">
        <v>814125</v>
      </c>
      <c r="BG189" s="32" t="s">
        <v>312</v>
      </c>
      <c r="BH189" s="32" t="s">
        <v>312</v>
      </c>
      <c r="BI189" s="32" t="s">
        <v>312</v>
      </c>
      <c r="BJ189" s="32" t="s">
        <v>312</v>
      </c>
      <c r="BK189" s="32" t="s">
        <v>312</v>
      </c>
      <c r="BL189" s="32" t="s">
        <v>312</v>
      </c>
      <c r="BM189" s="32">
        <v>759806.3898</v>
      </c>
      <c r="BN189" s="32" t="s">
        <v>312</v>
      </c>
      <c r="BO189" s="32">
        <v>1007541.3898</v>
      </c>
      <c r="BP189" s="32" t="s">
        <v>312</v>
      </c>
      <c r="BQ189" s="32" t="s">
        <v>312</v>
      </c>
      <c r="BR189" s="32" t="s">
        <v>312</v>
      </c>
      <c r="BS189" s="32" t="s">
        <v>312</v>
      </c>
      <c r="BT189" s="32" t="s">
        <v>312</v>
      </c>
      <c r="BU189" s="32" t="s">
        <v>312</v>
      </c>
      <c r="BV189" s="32" t="s">
        <v>312</v>
      </c>
      <c r="BW189" s="32" t="s">
        <v>312</v>
      </c>
      <c r="BX189" s="32" t="s">
        <v>312</v>
      </c>
      <c r="BY189" s="32" t="s">
        <v>312</v>
      </c>
      <c r="BZ189" s="32" t="s">
        <v>312</v>
      </c>
      <c r="CA189" s="32" t="s">
        <v>312</v>
      </c>
      <c r="CB189" s="32" t="s">
        <v>312</v>
      </c>
      <c r="CD189" s="46"/>
      <c r="CE189" s="47"/>
    </row>
    <row r="190" spans="1:83" x14ac:dyDescent="0.2">
      <c r="A190" s="22">
        <v>3324</v>
      </c>
      <c r="B190" s="24" t="s">
        <v>269</v>
      </c>
      <c r="C190" s="32">
        <v>3710.3268102232</v>
      </c>
      <c r="D190" s="32">
        <v>-927.34752323024622</v>
      </c>
      <c r="E190" s="32">
        <v>42.436985960379843</v>
      </c>
      <c r="F190" s="32">
        <v>-8882.3877349819995</v>
      </c>
      <c r="G190" s="32">
        <v>2017.2189512529005</v>
      </c>
      <c r="H190" s="32">
        <v>6532.1371855984626</v>
      </c>
      <c r="I190" s="32">
        <v>37179.292548461402</v>
      </c>
      <c r="J190" s="32">
        <v>-3016.2841922228217</v>
      </c>
      <c r="K190" s="32">
        <v>-4144.2049069465302</v>
      </c>
      <c r="L190" s="32">
        <v>214164.130625647</v>
      </c>
      <c r="M190" s="32">
        <v>6730.54044960385</v>
      </c>
      <c r="N190" s="32">
        <v>6378.8917071888</v>
      </c>
      <c r="O190" s="32">
        <v>259784.75090655437</v>
      </c>
      <c r="P190" s="32">
        <v>-2310.5802842312</v>
      </c>
      <c r="Q190" s="32">
        <v>-5663.7315791699993</v>
      </c>
      <c r="R190" s="32">
        <v>8055.5466291840803</v>
      </c>
      <c r="S190" s="32">
        <v>281559.48559155897</v>
      </c>
      <c r="T190" s="32">
        <v>158406.00350542</v>
      </c>
      <c r="U190" s="32">
        <v>29107.48983844</v>
      </c>
      <c r="V190" s="32">
        <v>91619.226883795898</v>
      </c>
      <c r="W190" s="32">
        <v>-3239.3629462489998</v>
      </c>
      <c r="X190" s="32">
        <v>318599.71002038301</v>
      </c>
      <c r="Y190" s="32">
        <v>3515.3491213400002</v>
      </c>
      <c r="Z190" s="32">
        <v>-876.38124559599964</v>
      </c>
      <c r="AA190" s="32">
        <v>23762.666171883</v>
      </c>
      <c r="AB190" s="32">
        <v>902535.42170675879</v>
      </c>
      <c r="AC190" s="32">
        <v>3854.841980961</v>
      </c>
      <c r="AD190" s="32">
        <v>16794.280578459198</v>
      </c>
      <c r="AE190" s="32">
        <v>8199.0110306900006</v>
      </c>
      <c r="AF190" s="32">
        <v>-803.38833038999803</v>
      </c>
      <c r="AG190" s="32">
        <v>13025.43791072</v>
      </c>
      <c r="AH190" s="32">
        <v>195986.94301879001</v>
      </c>
      <c r="AI190" s="32">
        <v>185233.83939444399</v>
      </c>
      <c r="AJ190" s="32">
        <v>-666.72248347800007</v>
      </c>
      <c r="AK190" s="32">
        <v>-2609.3851737499999</v>
      </c>
      <c r="AL190" s="32">
        <v>-18120.038648050002</v>
      </c>
      <c r="AM190" s="32">
        <v>6012.6139043650001</v>
      </c>
      <c r="AN190" s="32">
        <v>237937.39943228522</v>
      </c>
      <c r="AO190" s="32">
        <v>644844.83261504641</v>
      </c>
      <c r="AP190" s="32">
        <v>27750.826862661299</v>
      </c>
      <c r="AQ190" s="32">
        <v>15648.613627864801</v>
      </c>
      <c r="AR190" s="32">
        <v>340142.90396284201</v>
      </c>
      <c r="AS190" s="32">
        <v>180294.29822557728</v>
      </c>
      <c r="AT190" s="32">
        <v>41333.9891038442</v>
      </c>
      <c r="AU190" s="32">
        <v>1845.2152306564999</v>
      </c>
      <c r="AV190" s="32">
        <v>201337.03246560699</v>
      </c>
      <c r="AW190" s="32">
        <v>31812.003072604301</v>
      </c>
      <c r="AX190" s="32">
        <v>19262.615083246001</v>
      </c>
      <c r="AY190" s="32">
        <v>69425.426774514402</v>
      </c>
      <c r="AZ190" s="32">
        <v>173829.84153208</v>
      </c>
      <c r="BA190" s="32">
        <v>9799.6484847068004</v>
      </c>
      <c r="BB190" s="32">
        <v>1112482.4144262045</v>
      </c>
      <c r="BC190" s="32">
        <v>-577.94989430004898</v>
      </c>
      <c r="BD190" s="32">
        <v>31278.946198712794</v>
      </c>
      <c r="BE190" s="32">
        <v>-29357.331628609001</v>
      </c>
      <c r="BF190" s="32">
        <v>14005.18255785602</v>
      </c>
      <c r="BG190" s="32">
        <v>8369.9838529804001</v>
      </c>
      <c r="BH190" s="32">
        <v>1272.3789632164001</v>
      </c>
      <c r="BI190" s="32">
        <v>110089.84637827563</v>
      </c>
      <c r="BJ190" s="32">
        <v>-18383.934243229502</v>
      </c>
      <c r="BK190" s="32">
        <v>-10828.9893997616</v>
      </c>
      <c r="BL190" s="32">
        <v>50351.888973241999</v>
      </c>
      <c r="BM190" s="32">
        <v>14975.703576834099</v>
      </c>
      <c r="BN190" s="32">
        <v>-23738.1602368856</v>
      </c>
      <c r="BO190" s="32">
        <v>147457.56509833157</v>
      </c>
      <c r="BP190" s="32">
        <v>397562.3368152405</v>
      </c>
      <c r="BQ190" s="32">
        <v>-6894.7840876754999</v>
      </c>
      <c r="BR190" s="32">
        <v>-43422.530501701905</v>
      </c>
      <c r="BS190" s="32">
        <v>-6755.5777501623998</v>
      </c>
      <c r="BT190" s="32">
        <v>8323.7590280527002</v>
      </c>
      <c r="BU190" s="32">
        <v>273524.55143146456</v>
      </c>
      <c r="BV190" s="32">
        <v>-540.65228718020012</v>
      </c>
      <c r="BW190" s="32">
        <v>-10579.0740255863</v>
      </c>
      <c r="BX190" s="32">
        <v>-57981.399566727938</v>
      </c>
      <c r="BY190" s="32">
        <v>-6536.9862865411997</v>
      </c>
      <c r="BZ190" s="32">
        <v>12153.153022721999</v>
      </c>
      <c r="CA190" s="32">
        <v>-43468.54832320015</v>
      </c>
      <c r="CB190" s="32">
        <v>515384.24746870418</v>
      </c>
      <c r="CD190" s="46"/>
      <c r="CE190" s="47"/>
    </row>
    <row r="191" spans="1:83" ht="13.15" customHeight="1" outlineLevel="1" x14ac:dyDescent="0.2">
      <c r="A191" s="22">
        <v>3325</v>
      </c>
      <c r="B191" s="24" t="s">
        <v>270</v>
      </c>
      <c r="C191" s="32" t="s">
        <v>312</v>
      </c>
      <c r="D191" s="32" t="s">
        <v>312</v>
      </c>
      <c r="E191" s="32" t="s">
        <v>312</v>
      </c>
      <c r="F191" s="32" t="s">
        <v>312</v>
      </c>
      <c r="G191" s="32" t="s">
        <v>312</v>
      </c>
      <c r="H191" s="32" t="s">
        <v>312</v>
      </c>
      <c r="I191" s="32" t="s">
        <v>312</v>
      </c>
      <c r="J191" s="32" t="s">
        <v>312</v>
      </c>
      <c r="K191" s="32" t="s">
        <v>312</v>
      </c>
      <c r="L191" s="32" t="s">
        <v>312</v>
      </c>
      <c r="M191" s="32" t="s">
        <v>312</v>
      </c>
      <c r="N191" s="32" t="s">
        <v>312</v>
      </c>
      <c r="O191" s="32" t="s">
        <v>312</v>
      </c>
      <c r="P191" s="32" t="s">
        <v>312</v>
      </c>
      <c r="Q191" s="32" t="s">
        <v>312</v>
      </c>
      <c r="R191" s="32" t="s">
        <v>312</v>
      </c>
      <c r="S191" s="32" t="s">
        <v>312</v>
      </c>
      <c r="T191" s="32" t="s">
        <v>312</v>
      </c>
      <c r="U191" s="32" t="s">
        <v>312</v>
      </c>
      <c r="V191" s="32" t="s">
        <v>312</v>
      </c>
      <c r="W191" s="32" t="s">
        <v>312</v>
      </c>
      <c r="X191" s="32" t="s">
        <v>312</v>
      </c>
      <c r="Y191" s="32" t="s">
        <v>312</v>
      </c>
      <c r="Z191" s="32" t="s">
        <v>312</v>
      </c>
      <c r="AA191" s="32" t="s">
        <v>312</v>
      </c>
      <c r="AB191" s="32" t="s">
        <v>312</v>
      </c>
      <c r="AC191" s="32" t="s">
        <v>312</v>
      </c>
      <c r="AD191" s="32" t="s">
        <v>312</v>
      </c>
      <c r="AE191" s="32" t="s">
        <v>312</v>
      </c>
      <c r="AF191" s="32" t="s">
        <v>312</v>
      </c>
      <c r="AG191" s="32" t="s">
        <v>312</v>
      </c>
      <c r="AH191" s="32" t="s">
        <v>312</v>
      </c>
      <c r="AI191" s="32" t="s">
        <v>312</v>
      </c>
      <c r="AJ191" s="32" t="s">
        <v>312</v>
      </c>
      <c r="AK191" s="32" t="s">
        <v>312</v>
      </c>
      <c r="AL191" s="32" t="s">
        <v>312</v>
      </c>
      <c r="AM191" s="32" t="s">
        <v>312</v>
      </c>
      <c r="AN191" s="32" t="s">
        <v>312</v>
      </c>
      <c r="AO191" s="32" t="s">
        <v>312</v>
      </c>
      <c r="AP191" s="32" t="s">
        <v>312</v>
      </c>
      <c r="AQ191" s="32" t="s">
        <v>312</v>
      </c>
      <c r="AR191" s="32" t="s">
        <v>312</v>
      </c>
      <c r="AS191" s="32" t="s">
        <v>312</v>
      </c>
      <c r="AT191" s="32" t="s">
        <v>312</v>
      </c>
      <c r="AU191" s="32" t="s">
        <v>312</v>
      </c>
      <c r="AV191" s="32" t="s">
        <v>312</v>
      </c>
      <c r="AW191" s="32" t="s">
        <v>312</v>
      </c>
      <c r="AX191" s="32" t="s">
        <v>312</v>
      </c>
      <c r="AY191" s="32" t="s">
        <v>312</v>
      </c>
      <c r="AZ191" s="32" t="s">
        <v>312</v>
      </c>
      <c r="BA191" s="32" t="s">
        <v>312</v>
      </c>
      <c r="BB191" s="32" t="s">
        <v>312</v>
      </c>
      <c r="BC191" s="32" t="s">
        <v>312</v>
      </c>
      <c r="BD191" s="32" t="s">
        <v>312</v>
      </c>
      <c r="BE191" s="32" t="s">
        <v>312</v>
      </c>
      <c r="BF191" s="32" t="s">
        <v>312</v>
      </c>
      <c r="BG191" s="32" t="s">
        <v>312</v>
      </c>
      <c r="BH191" s="32" t="s">
        <v>312</v>
      </c>
      <c r="BI191" s="32" t="s">
        <v>312</v>
      </c>
      <c r="BJ191" s="32" t="s">
        <v>312</v>
      </c>
      <c r="BK191" s="32" t="s">
        <v>312</v>
      </c>
      <c r="BL191" s="32" t="s">
        <v>312</v>
      </c>
      <c r="BM191" s="32" t="s">
        <v>312</v>
      </c>
      <c r="BN191" s="32" t="s">
        <v>312</v>
      </c>
      <c r="BO191" s="32" t="s">
        <v>312</v>
      </c>
      <c r="BP191" s="32" t="s">
        <v>312</v>
      </c>
      <c r="BQ191" s="32" t="s">
        <v>312</v>
      </c>
      <c r="BR191" s="32" t="s">
        <v>312</v>
      </c>
      <c r="BS191" s="32" t="s">
        <v>312</v>
      </c>
      <c r="BT191" s="32" t="s">
        <v>312</v>
      </c>
      <c r="BU191" s="32" t="s">
        <v>312</v>
      </c>
      <c r="BV191" s="32" t="s">
        <v>312</v>
      </c>
      <c r="BW191" s="32" t="s">
        <v>312</v>
      </c>
      <c r="BX191" s="32" t="s">
        <v>312</v>
      </c>
      <c r="BY191" s="32" t="s">
        <v>312</v>
      </c>
      <c r="BZ191" s="32" t="s">
        <v>312</v>
      </c>
      <c r="CA191" s="32" t="s">
        <v>312</v>
      </c>
      <c r="CB191" s="32" t="s">
        <v>312</v>
      </c>
      <c r="CD191" s="46"/>
      <c r="CE191" s="47"/>
    </row>
    <row r="192" spans="1:83" ht="13.15" customHeight="1" outlineLevel="1" x14ac:dyDescent="0.2">
      <c r="A192" s="22">
        <v>3326</v>
      </c>
      <c r="B192" s="24" t="s">
        <v>271</v>
      </c>
      <c r="C192" s="32" t="s">
        <v>312</v>
      </c>
      <c r="D192" s="32" t="s">
        <v>312</v>
      </c>
      <c r="E192" s="32" t="s">
        <v>312</v>
      </c>
      <c r="F192" s="32" t="s">
        <v>312</v>
      </c>
      <c r="G192" s="32" t="s">
        <v>312</v>
      </c>
      <c r="H192" s="32" t="s">
        <v>312</v>
      </c>
      <c r="I192" s="32" t="s">
        <v>312</v>
      </c>
      <c r="J192" s="32" t="s">
        <v>312</v>
      </c>
      <c r="K192" s="32" t="s">
        <v>312</v>
      </c>
      <c r="L192" s="32" t="s">
        <v>312</v>
      </c>
      <c r="M192" s="32" t="s">
        <v>312</v>
      </c>
      <c r="N192" s="32" t="s">
        <v>312</v>
      </c>
      <c r="O192" s="32" t="s">
        <v>312</v>
      </c>
      <c r="P192" s="32" t="s">
        <v>312</v>
      </c>
      <c r="Q192" s="32" t="s">
        <v>312</v>
      </c>
      <c r="R192" s="32" t="s">
        <v>312</v>
      </c>
      <c r="S192" s="32" t="s">
        <v>312</v>
      </c>
      <c r="T192" s="32" t="s">
        <v>312</v>
      </c>
      <c r="U192" s="32" t="s">
        <v>312</v>
      </c>
      <c r="V192" s="32" t="s">
        <v>312</v>
      </c>
      <c r="W192" s="32" t="s">
        <v>312</v>
      </c>
      <c r="X192" s="32" t="s">
        <v>312</v>
      </c>
      <c r="Y192" s="32" t="s">
        <v>312</v>
      </c>
      <c r="Z192" s="32" t="s">
        <v>312</v>
      </c>
      <c r="AA192" s="32" t="s">
        <v>312</v>
      </c>
      <c r="AB192" s="32" t="s">
        <v>312</v>
      </c>
      <c r="AC192" s="32" t="s">
        <v>312</v>
      </c>
      <c r="AD192" s="32" t="s">
        <v>312</v>
      </c>
      <c r="AE192" s="32" t="s">
        <v>312</v>
      </c>
      <c r="AF192" s="32" t="s">
        <v>312</v>
      </c>
      <c r="AG192" s="32" t="s">
        <v>312</v>
      </c>
      <c r="AH192" s="32" t="s">
        <v>312</v>
      </c>
      <c r="AI192" s="32" t="s">
        <v>312</v>
      </c>
      <c r="AJ192" s="32" t="s">
        <v>312</v>
      </c>
      <c r="AK192" s="32" t="s">
        <v>312</v>
      </c>
      <c r="AL192" s="32" t="s">
        <v>312</v>
      </c>
      <c r="AM192" s="32" t="s">
        <v>312</v>
      </c>
      <c r="AN192" s="32" t="s">
        <v>312</v>
      </c>
      <c r="AO192" s="32" t="s">
        <v>312</v>
      </c>
      <c r="AP192" s="32" t="s">
        <v>312</v>
      </c>
      <c r="AQ192" s="32" t="s">
        <v>312</v>
      </c>
      <c r="AR192" s="32" t="s">
        <v>312</v>
      </c>
      <c r="AS192" s="32" t="s">
        <v>312</v>
      </c>
      <c r="AT192" s="32" t="s">
        <v>312</v>
      </c>
      <c r="AU192" s="32" t="s">
        <v>312</v>
      </c>
      <c r="AV192" s="32" t="s">
        <v>312</v>
      </c>
      <c r="AW192" s="32" t="s">
        <v>312</v>
      </c>
      <c r="AX192" s="32" t="s">
        <v>312</v>
      </c>
      <c r="AY192" s="32" t="s">
        <v>312</v>
      </c>
      <c r="AZ192" s="32" t="s">
        <v>312</v>
      </c>
      <c r="BA192" s="32" t="s">
        <v>312</v>
      </c>
      <c r="BB192" s="32" t="s">
        <v>312</v>
      </c>
      <c r="BC192" s="32" t="s">
        <v>312</v>
      </c>
      <c r="BD192" s="32" t="s">
        <v>312</v>
      </c>
      <c r="BE192" s="32" t="s">
        <v>312</v>
      </c>
      <c r="BF192" s="32" t="s">
        <v>312</v>
      </c>
      <c r="BG192" s="32" t="s">
        <v>312</v>
      </c>
      <c r="BH192" s="32" t="s">
        <v>312</v>
      </c>
      <c r="BI192" s="32" t="s">
        <v>312</v>
      </c>
      <c r="BJ192" s="32" t="s">
        <v>312</v>
      </c>
      <c r="BK192" s="32" t="s">
        <v>312</v>
      </c>
      <c r="BL192" s="32" t="s">
        <v>312</v>
      </c>
      <c r="BM192" s="32" t="s">
        <v>312</v>
      </c>
      <c r="BN192" s="32" t="s">
        <v>312</v>
      </c>
      <c r="BO192" s="32" t="s">
        <v>312</v>
      </c>
      <c r="BP192" s="32" t="s">
        <v>312</v>
      </c>
      <c r="BQ192" s="32" t="s">
        <v>312</v>
      </c>
      <c r="BR192" s="32" t="s">
        <v>312</v>
      </c>
      <c r="BS192" s="32" t="s">
        <v>312</v>
      </c>
      <c r="BT192" s="32" t="s">
        <v>312</v>
      </c>
      <c r="BU192" s="32" t="s">
        <v>312</v>
      </c>
      <c r="BV192" s="32" t="s">
        <v>312</v>
      </c>
      <c r="BW192" s="32" t="s">
        <v>312</v>
      </c>
      <c r="BX192" s="32" t="s">
        <v>312</v>
      </c>
      <c r="BY192" s="32" t="s">
        <v>312</v>
      </c>
      <c r="BZ192" s="32" t="s">
        <v>312</v>
      </c>
      <c r="CA192" s="32" t="s">
        <v>312</v>
      </c>
      <c r="CB192" s="32" t="s">
        <v>312</v>
      </c>
      <c r="CD192" s="46"/>
      <c r="CE192" s="47"/>
    </row>
    <row r="193" spans="1:83" ht="13.15" customHeight="1" outlineLevel="1" x14ac:dyDescent="0.2">
      <c r="A193" s="22">
        <v>3327</v>
      </c>
      <c r="B193" s="24" t="s">
        <v>272</v>
      </c>
      <c r="C193" s="32" t="s">
        <v>312</v>
      </c>
      <c r="D193" s="32" t="s">
        <v>312</v>
      </c>
      <c r="E193" s="32" t="s">
        <v>312</v>
      </c>
      <c r="F193" s="32" t="s">
        <v>312</v>
      </c>
      <c r="G193" s="32" t="s">
        <v>312</v>
      </c>
      <c r="H193" s="32" t="s">
        <v>312</v>
      </c>
      <c r="I193" s="32" t="s">
        <v>312</v>
      </c>
      <c r="J193" s="32" t="s">
        <v>312</v>
      </c>
      <c r="K193" s="32" t="s">
        <v>312</v>
      </c>
      <c r="L193" s="32" t="s">
        <v>312</v>
      </c>
      <c r="M193" s="32" t="s">
        <v>312</v>
      </c>
      <c r="N193" s="32" t="s">
        <v>312</v>
      </c>
      <c r="O193" s="32" t="s">
        <v>312</v>
      </c>
      <c r="P193" s="32" t="s">
        <v>312</v>
      </c>
      <c r="Q193" s="32" t="s">
        <v>312</v>
      </c>
      <c r="R193" s="32" t="s">
        <v>312</v>
      </c>
      <c r="S193" s="32" t="s">
        <v>312</v>
      </c>
      <c r="T193" s="32" t="s">
        <v>312</v>
      </c>
      <c r="U193" s="32" t="s">
        <v>312</v>
      </c>
      <c r="V193" s="32" t="s">
        <v>312</v>
      </c>
      <c r="W193" s="32" t="s">
        <v>312</v>
      </c>
      <c r="X193" s="32" t="s">
        <v>312</v>
      </c>
      <c r="Y193" s="32" t="s">
        <v>312</v>
      </c>
      <c r="Z193" s="32" t="s">
        <v>312</v>
      </c>
      <c r="AA193" s="32" t="s">
        <v>312</v>
      </c>
      <c r="AB193" s="32" t="s">
        <v>312</v>
      </c>
      <c r="AC193" s="32" t="s">
        <v>312</v>
      </c>
      <c r="AD193" s="32" t="s">
        <v>312</v>
      </c>
      <c r="AE193" s="32" t="s">
        <v>312</v>
      </c>
      <c r="AF193" s="32" t="s">
        <v>312</v>
      </c>
      <c r="AG193" s="32" t="s">
        <v>312</v>
      </c>
      <c r="AH193" s="32" t="s">
        <v>312</v>
      </c>
      <c r="AI193" s="32" t="s">
        <v>312</v>
      </c>
      <c r="AJ193" s="32" t="s">
        <v>312</v>
      </c>
      <c r="AK193" s="32" t="s">
        <v>312</v>
      </c>
      <c r="AL193" s="32" t="s">
        <v>312</v>
      </c>
      <c r="AM193" s="32" t="s">
        <v>312</v>
      </c>
      <c r="AN193" s="32" t="s">
        <v>312</v>
      </c>
      <c r="AO193" s="32" t="s">
        <v>312</v>
      </c>
      <c r="AP193" s="32" t="s">
        <v>312</v>
      </c>
      <c r="AQ193" s="32" t="s">
        <v>312</v>
      </c>
      <c r="AR193" s="32" t="s">
        <v>312</v>
      </c>
      <c r="AS193" s="32" t="s">
        <v>312</v>
      </c>
      <c r="AT193" s="32" t="s">
        <v>312</v>
      </c>
      <c r="AU193" s="32" t="s">
        <v>312</v>
      </c>
      <c r="AV193" s="32" t="s">
        <v>312</v>
      </c>
      <c r="AW193" s="32" t="s">
        <v>312</v>
      </c>
      <c r="AX193" s="32" t="s">
        <v>312</v>
      </c>
      <c r="AY193" s="32" t="s">
        <v>312</v>
      </c>
      <c r="AZ193" s="32" t="s">
        <v>312</v>
      </c>
      <c r="BA193" s="32" t="s">
        <v>312</v>
      </c>
      <c r="BB193" s="32" t="s">
        <v>312</v>
      </c>
      <c r="BC193" s="32" t="s">
        <v>312</v>
      </c>
      <c r="BD193" s="32" t="s">
        <v>312</v>
      </c>
      <c r="BE193" s="32" t="s">
        <v>312</v>
      </c>
      <c r="BF193" s="32" t="s">
        <v>312</v>
      </c>
      <c r="BG193" s="32" t="s">
        <v>312</v>
      </c>
      <c r="BH193" s="32" t="s">
        <v>312</v>
      </c>
      <c r="BI193" s="32" t="s">
        <v>312</v>
      </c>
      <c r="BJ193" s="32" t="s">
        <v>312</v>
      </c>
      <c r="BK193" s="32" t="s">
        <v>312</v>
      </c>
      <c r="BL193" s="32" t="s">
        <v>312</v>
      </c>
      <c r="BM193" s="32" t="s">
        <v>312</v>
      </c>
      <c r="BN193" s="32" t="s">
        <v>312</v>
      </c>
      <c r="BO193" s="32" t="s">
        <v>312</v>
      </c>
      <c r="BP193" s="32" t="s">
        <v>312</v>
      </c>
      <c r="BQ193" s="32" t="s">
        <v>312</v>
      </c>
      <c r="BR193" s="32" t="s">
        <v>312</v>
      </c>
      <c r="BS193" s="32" t="s">
        <v>312</v>
      </c>
      <c r="BT193" s="32" t="s">
        <v>312</v>
      </c>
      <c r="BU193" s="32" t="s">
        <v>312</v>
      </c>
      <c r="BV193" s="32" t="s">
        <v>312</v>
      </c>
      <c r="BW193" s="32" t="s">
        <v>312</v>
      </c>
      <c r="BX193" s="32" t="s">
        <v>312</v>
      </c>
      <c r="BY193" s="32" t="s">
        <v>312</v>
      </c>
      <c r="BZ193" s="32" t="s">
        <v>312</v>
      </c>
      <c r="CA193" s="32" t="s">
        <v>312</v>
      </c>
      <c r="CB193" s="32" t="s">
        <v>312</v>
      </c>
      <c r="CD193" s="46"/>
      <c r="CE193" s="47"/>
    </row>
    <row r="194" spans="1:83" x14ac:dyDescent="0.2">
      <c r="A194" s="22">
        <v>3328</v>
      </c>
      <c r="B194" s="24" t="s">
        <v>287</v>
      </c>
      <c r="C194" s="32" t="s">
        <v>312</v>
      </c>
      <c r="D194" s="32" t="s">
        <v>312</v>
      </c>
      <c r="E194" s="32" t="s">
        <v>312</v>
      </c>
      <c r="F194" s="32" t="s">
        <v>312</v>
      </c>
      <c r="G194" s="32" t="s">
        <v>312</v>
      </c>
      <c r="H194" s="32" t="s">
        <v>312</v>
      </c>
      <c r="I194" s="32" t="s">
        <v>312</v>
      </c>
      <c r="J194" s="32" t="s">
        <v>312</v>
      </c>
      <c r="K194" s="32" t="s">
        <v>312</v>
      </c>
      <c r="L194" s="32" t="s">
        <v>312</v>
      </c>
      <c r="M194" s="32" t="s">
        <v>312</v>
      </c>
      <c r="N194" s="32" t="s">
        <v>312</v>
      </c>
      <c r="O194" s="32" t="s">
        <v>312</v>
      </c>
      <c r="P194" s="32" t="s">
        <v>312</v>
      </c>
      <c r="Q194" s="32" t="s">
        <v>312</v>
      </c>
      <c r="R194" s="32" t="s">
        <v>312</v>
      </c>
      <c r="S194" s="32" t="s">
        <v>312</v>
      </c>
      <c r="T194" s="32" t="s">
        <v>312</v>
      </c>
      <c r="U194" s="32" t="s">
        <v>312</v>
      </c>
      <c r="V194" s="32" t="s">
        <v>312</v>
      </c>
      <c r="W194" s="32" t="s">
        <v>312</v>
      </c>
      <c r="X194" s="32" t="s">
        <v>312</v>
      </c>
      <c r="Y194" s="32" t="s">
        <v>312</v>
      </c>
      <c r="Z194" s="32" t="s">
        <v>312</v>
      </c>
      <c r="AA194" s="32" t="s">
        <v>312</v>
      </c>
      <c r="AB194" s="32" t="s">
        <v>312</v>
      </c>
      <c r="AC194" s="32" t="s">
        <v>312</v>
      </c>
      <c r="AD194" s="32" t="s">
        <v>312</v>
      </c>
      <c r="AE194" s="32" t="s">
        <v>312</v>
      </c>
      <c r="AF194" s="32" t="s">
        <v>312</v>
      </c>
      <c r="AG194" s="32" t="s">
        <v>312</v>
      </c>
      <c r="AH194" s="32" t="s">
        <v>312</v>
      </c>
      <c r="AI194" s="32" t="s">
        <v>312</v>
      </c>
      <c r="AJ194" s="32" t="s">
        <v>312</v>
      </c>
      <c r="AK194" s="32" t="s">
        <v>312</v>
      </c>
      <c r="AL194" s="32" t="s">
        <v>312</v>
      </c>
      <c r="AM194" s="32" t="s">
        <v>312</v>
      </c>
      <c r="AN194" s="32" t="s">
        <v>312</v>
      </c>
      <c r="AO194" s="32" t="s">
        <v>312</v>
      </c>
      <c r="AP194" s="32" t="s">
        <v>312</v>
      </c>
      <c r="AQ194" s="32" t="s">
        <v>312</v>
      </c>
      <c r="AR194" s="32" t="s">
        <v>312</v>
      </c>
      <c r="AS194" s="32" t="s">
        <v>312</v>
      </c>
      <c r="AT194" s="32" t="s">
        <v>312</v>
      </c>
      <c r="AU194" s="32" t="s">
        <v>312</v>
      </c>
      <c r="AV194" s="32" t="s">
        <v>312</v>
      </c>
      <c r="AW194" s="32" t="s">
        <v>312</v>
      </c>
      <c r="AX194" s="32" t="s">
        <v>312</v>
      </c>
      <c r="AY194" s="32" t="s">
        <v>312</v>
      </c>
      <c r="AZ194" s="32" t="s">
        <v>312</v>
      </c>
      <c r="BA194" s="32" t="s">
        <v>312</v>
      </c>
      <c r="BB194" s="32" t="s">
        <v>312</v>
      </c>
      <c r="BC194" s="32" t="s">
        <v>312</v>
      </c>
      <c r="BD194" s="32" t="s">
        <v>312</v>
      </c>
      <c r="BE194" s="32" t="s">
        <v>312</v>
      </c>
      <c r="BF194" s="32" t="s">
        <v>312</v>
      </c>
      <c r="BG194" s="32" t="s">
        <v>312</v>
      </c>
      <c r="BH194" s="32" t="s">
        <v>312</v>
      </c>
      <c r="BI194" s="32" t="s">
        <v>312</v>
      </c>
      <c r="BJ194" s="32" t="s">
        <v>312</v>
      </c>
      <c r="BK194" s="32" t="s">
        <v>312</v>
      </c>
      <c r="BL194" s="32" t="s">
        <v>312</v>
      </c>
      <c r="BM194" s="32" t="s">
        <v>312</v>
      </c>
      <c r="BN194" s="32" t="s">
        <v>312</v>
      </c>
      <c r="BO194" s="32" t="s">
        <v>312</v>
      </c>
      <c r="BP194" s="32" t="s">
        <v>312</v>
      </c>
      <c r="BQ194" s="32" t="s">
        <v>312</v>
      </c>
      <c r="BR194" s="32" t="s">
        <v>312</v>
      </c>
      <c r="BS194" s="32" t="s">
        <v>312</v>
      </c>
      <c r="BT194" s="32" t="s">
        <v>312</v>
      </c>
      <c r="BU194" s="32" t="s">
        <v>312</v>
      </c>
      <c r="BV194" s="32" t="s">
        <v>312</v>
      </c>
      <c r="BW194" s="32" t="s">
        <v>312</v>
      </c>
      <c r="BX194" s="32" t="s">
        <v>312</v>
      </c>
      <c r="BY194" s="32" t="s">
        <v>312</v>
      </c>
      <c r="BZ194" s="32" t="s">
        <v>312</v>
      </c>
      <c r="CA194" s="32" t="s">
        <v>312</v>
      </c>
      <c r="CB194" s="32" t="s">
        <v>312</v>
      </c>
      <c r="CD194" s="46"/>
      <c r="CE194" s="47"/>
    </row>
    <row r="195" spans="1:83" x14ac:dyDescent="0.2">
      <c r="A195" s="22"/>
      <c r="B195" s="24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  <c r="AY195" s="37"/>
      <c r="AZ195" s="37"/>
      <c r="BA195" s="37"/>
      <c r="BB195" s="37"/>
      <c r="BC195" s="37"/>
      <c r="BD195" s="37"/>
      <c r="BE195" s="37"/>
      <c r="BF195" s="37"/>
      <c r="BG195" s="37"/>
      <c r="BH195" s="37"/>
      <c r="BI195" s="37"/>
      <c r="BJ195" s="37"/>
      <c r="BK195" s="37"/>
      <c r="BL195" s="37"/>
      <c r="BM195" s="37"/>
      <c r="BN195" s="37"/>
      <c r="BO195" s="37"/>
      <c r="BP195" s="37"/>
      <c r="BQ195" s="37"/>
      <c r="BR195" s="37"/>
      <c r="BS195" s="37"/>
      <c r="BT195" s="37"/>
      <c r="BU195" s="37"/>
      <c r="BV195" s="37"/>
      <c r="BW195" s="37"/>
      <c r="BX195" s="37"/>
      <c r="BY195" s="37"/>
      <c r="BZ195" s="37"/>
      <c r="CA195" s="37"/>
      <c r="CB195" s="37"/>
      <c r="CD195" s="46"/>
      <c r="CE195" s="47"/>
    </row>
    <row r="196" spans="1:83" s="6" customFormat="1" ht="26.25" customHeight="1" x14ac:dyDescent="0.2">
      <c r="A196" s="18" t="s">
        <v>291</v>
      </c>
      <c r="B196" s="19" t="s">
        <v>292</v>
      </c>
      <c r="C196" s="34">
        <f>C157-C177-C155</f>
        <v>-105974.39651845316</v>
      </c>
      <c r="D196" s="34">
        <f t="shared" ref="D196:BN196" si="12">D157-D177-D155</f>
        <v>-21752.709196573473</v>
      </c>
      <c r="E196" s="34">
        <f t="shared" si="12"/>
        <v>-54949.859641401054</v>
      </c>
      <c r="F196" s="34">
        <f t="shared" si="12"/>
        <v>-57057.21281207203</v>
      </c>
      <c r="G196" s="34">
        <f t="shared" si="12"/>
        <v>2055.6604824338574</v>
      </c>
      <c r="H196" s="34">
        <f t="shared" si="12"/>
        <v>-44006.244654365466</v>
      </c>
      <c r="I196" s="34">
        <f t="shared" si="12"/>
        <v>17476.804247836146</v>
      </c>
      <c r="J196" s="34">
        <f t="shared" si="12"/>
        <v>78234.314537856859</v>
      </c>
      <c r="K196" s="34">
        <f t="shared" si="12"/>
        <v>20965.842492227588</v>
      </c>
      <c r="L196" s="34">
        <f t="shared" si="12"/>
        <v>-61265.091414086928</v>
      </c>
      <c r="M196" s="34">
        <f t="shared" si="12"/>
        <v>12085.176467418787</v>
      </c>
      <c r="N196" s="34">
        <f t="shared" si="12"/>
        <v>-32086.096718700312</v>
      </c>
      <c r="O196" s="34">
        <f t="shared" si="12"/>
        <v>-246273.81394550041</v>
      </c>
      <c r="P196" s="34">
        <f t="shared" si="12"/>
        <v>-99785.051477621717</v>
      </c>
      <c r="Q196" s="34">
        <f t="shared" si="12"/>
        <v>-6490.9120355505365</v>
      </c>
      <c r="R196" s="34">
        <f t="shared" si="12"/>
        <v>-61179.133294322608</v>
      </c>
      <c r="S196" s="34">
        <f t="shared" si="12"/>
        <v>17044.46497006077</v>
      </c>
      <c r="T196" s="34">
        <f t="shared" si="12"/>
        <v>44945.017657954537</v>
      </c>
      <c r="U196" s="34">
        <f t="shared" si="12"/>
        <v>-3455.2688824976794</v>
      </c>
      <c r="V196" s="34">
        <f t="shared" si="12"/>
        <v>-9229.4586942033493</v>
      </c>
      <c r="W196" s="34">
        <f t="shared" si="12"/>
        <v>-4626.5530055887939</v>
      </c>
      <c r="X196" s="34">
        <f t="shared" si="12"/>
        <v>54607.235879390762</v>
      </c>
      <c r="Y196" s="34">
        <f t="shared" si="12"/>
        <v>-86006.065557385271</v>
      </c>
      <c r="Z196" s="34">
        <f t="shared" si="12"/>
        <v>-53511.645211575305</v>
      </c>
      <c r="AA196" s="34">
        <f t="shared" si="12"/>
        <v>133362.95820149971</v>
      </c>
      <c r="AB196" s="34">
        <f t="shared" si="12"/>
        <v>-74324.41415167693</v>
      </c>
      <c r="AC196" s="34">
        <f t="shared" si="12"/>
        <v>-123693.19627261593</v>
      </c>
      <c r="AD196" s="34">
        <f t="shared" si="12"/>
        <v>6149.3856694370188</v>
      </c>
      <c r="AE196" s="34">
        <f t="shared" si="12"/>
        <v>8752.9587873576675</v>
      </c>
      <c r="AF196" s="34">
        <f t="shared" si="12"/>
        <v>-72479.08525657242</v>
      </c>
      <c r="AG196" s="34">
        <f t="shared" si="12"/>
        <v>-20575.91720551654</v>
      </c>
      <c r="AH196" s="34">
        <f t="shared" si="12"/>
        <v>-28868.281959664353</v>
      </c>
      <c r="AI196" s="34">
        <f t="shared" si="12"/>
        <v>-12343.947656940669</v>
      </c>
      <c r="AJ196" s="34">
        <f t="shared" si="12"/>
        <v>2725.884778005071</v>
      </c>
      <c r="AK196" s="34">
        <f t="shared" si="12"/>
        <v>-12244.361871473666</v>
      </c>
      <c r="AL196" s="34">
        <f t="shared" si="12"/>
        <v>68254.2700958653</v>
      </c>
      <c r="AM196" s="34">
        <f t="shared" si="12"/>
        <v>-44581.580164186402</v>
      </c>
      <c r="AN196" s="34">
        <f t="shared" si="12"/>
        <v>56105.921957837883</v>
      </c>
      <c r="AO196" s="34">
        <f t="shared" si="12"/>
        <v>-172797.94909844361</v>
      </c>
      <c r="AP196" s="34">
        <f t="shared" si="12"/>
        <v>-103623.73494380875</v>
      </c>
      <c r="AQ196" s="34">
        <f t="shared" si="12"/>
        <v>-31400.944346150587</v>
      </c>
      <c r="AR196" s="34">
        <f t="shared" si="12"/>
        <v>-67637.657035113371</v>
      </c>
      <c r="AS196" s="34">
        <f t="shared" si="12"/>
        <v>-71809.26542240502</v>
      </c>
      <c r="AT196" s="34">
        <f t="shared" si="12"/>
        <v>68742.759021379927</v>
      </c>
      <c r="AU196" s="34">
        <f t="shared" si="12"/>
        <v>-100101.07316493819</v>
      </c>
      <c r="AV196" s="34">
        <f t="shared" si="12"/>
        <v>2694.2410889741877</v>
      </c>
      <c r="AW196" s="34">
        <f t="shared" si="12"/>
        <v>153989.18037442717</v>
      </c>
      <c r="AX196" s="34">
        <f t="shared" si="12"/>
        <v>-40032.774962885072</v>
      </c>
      <c r="AY196" s="34">
        <f t="shared" si="12"/>
        <v>-7606.1439561036386</v>
      </c>
      <c r="AZ196" s="34">
        <f t="shared" si="12"/>
        <v>-93444.40970406399</v>
      </c>
      <c r="BA196" s="34">
        <f t="shared" si="12"/>
        <v>145665.83312915266</v>
      </c>
      <c r="BB196" s="34">
        <f t="shared" si="12"/>
        <v>-144563.98994613579</v>
      </c>
      <c r="BC196" s="34">
        <f>BC157-BC177-BC155</f>
        <v>-187004.8925002898</v>
      </c>
      <c r="BD196" s="34">
        <f t="shared" si="12"/>
        <v>-76625.728564454359</v>
      </c>
      <c r="BE196" s="34">
        <f t="shared" si="12"/>
        <v>-94497.514080630994</v>
      </c>
      <c r="BF196" s="34">
        <f t="shared" si="12"/>
        <v>-6783.6681242722261</v>
      </c>
      <c r="BG196" s="34">
        <f t="shared" si="12"/>
        <v>-104798.47195338715</v>
      </c>
      <c r="BH196" s="34">
        <f t="shared" si="12"/>
        <v>-25569.172241146283</v>
      </c>
      <c r="BI196" s="34">
        <f t="shared" si="12"/>
        <v>-20602.483471950429</v>
      </c>
      <c r="BJ196" s="34">
        <f t="shared" si="12"/>
        <v>-6563.7399070589454</v>
      </c>
      <c r="BK196" s="34">
        <f t="shared" si="12"/>
        <v>-71329.98600468364</v>
      </c>
      <c r="BL196" s="34">
        <f t="shared" si="12"/>
        <v>-7252.738299736433</v>
      </c>
      <c r="BM196" s="34">
        <f t="shared" si="12"/>
        <v>486.37128775031306</v>
      </c>
      <c r="BN196" s="34">
        <f t="shared" si="12"/>
        <v>192592.60298192693</v>
      </c>
      <c r="BO196" s="34">
        <f t="shared" ref="BO196:CA196" si="13">BO157-BO177-BO155</f>
        <v>-407949.42087793141</v>
      </c>
      <c r="BP196" s="34">
        <f t="shared" si="13"/>
        <v>-186202.92281332606</v>
      </c>
      <c r="BQ196" s="34">
        <f t="shared" si="13"/>
        <v>-52179.265003238033</v>
      </c>
      <c r="BR196" s="34">
        <f t="shared" si="13"/>
        <v>-115630.32670734249</v>
      </c>
      <c r="BS196" s="34">
        <f t="shared" si="13"/>
        <v>-22564.749172545533</v>
      </c>
      <c r="BT196" s="34">
        <f t="shared" si="13"/>
        <v>-22202.108445569924</v>
      </c>
      <c r="BU196" s="34">
        <f t="shared" si="13"/>
        <v>-112510.96102078687</v>
      </c>
      <c r="BV196" s="34">
        <f t="shared" si="13"/>
        <v>114159.09437782933</v>
      </c>
      <c r="BW196" s="34">
        <f t="shared" si="13"/>
        <v>-104429.39676241537</v>
      </c>
      <c r="BX196" s="34">
        <f t="shared" si="13"/>
        <v>55420.040609764415</v>
      </c>
      <c r="BY196" s="34">
        <f t="shared" si="13"/>
        <v>80496.015601662017</v>
      </c>
      <c r="BZ196" s="34">
        <f t="shared" si="13"/>
        <v>-42092.282309876682</v>
      </c>
      <c r="CA196" s="34">
        <f t="shared" si="13"/>
        <v>59689.674585990142</v>
      </c>
      <c r="CB196" s="34">
        <f>+SUM(BP196:CA196)</f>
        <v>-348047.18705985503</v>
      </c>
      <c r="CD196" s="46"/>
      <c r="CE196" s="47"/>
    </row>
    <row r="197" spans="1:83" x14ac:dyDescent="0.2"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  <c r="BO197" s="36"/>
      <c r="CD197" s="46"/>
      <c r="CE197" s="47"/>
    </row>
    <row r="198" spans="1:83" x14ac:dyDescent="0.2"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  <c r="AT198" s="36"/>
      <c r="AU198" s="36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  <c r="BO198" s="36"/>
    </row>
    <row r="199" spans="1:83" x14ac:dyDescent="0.2">
      <c r="A199" s="27" t="s">
        <v>309</v>
      </c>
      <c r="B199" s="28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  <c r="BO199" s="36"/>
    </row>
    <row r="200" spans="1:83" x14ac:dyDescent="0.2">
      <c r="A200" s="27"/>
      <c r="B200" s="28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  <c r="BO200" s="36"/>
    </row>
    <row r="201" spans="1:83" x14ac:dyDescent="0.2">
      <c r="A201" s="29"/>
      <c r="B201" s="28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  <c r="AU201" s="36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  <c r="BO201" s="36"/>
    </row>
    <row r="202" spans="1:83" x14ac:dyDescent="0.2">
      <c r="A202" s="27"/>
      <c r="B202" s="38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  <c r="BO202" s="36"/>
    </row>
    <row r="203" spans="1:83" x14ac:dyDescent="0.2">
      <c r="B203" s="1" t="s">
        <v>313</v>
      </c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  <c r="AT203" s="36"/>
      <c r="AU203" s="36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  <c r="BO203" s="36"/>
    </row>
    <row r="204" spans="1:83" x14ac:dyDescent="0.2"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  <c r="BO204" s="36"/>
    </row>
    <row r="205" spans="1:83" x14ac:dyDescent="0.2"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  <c r="BO205" s="36"/>
    </row>
    <row r="206" spans="1:83" x14ac:dyDescent="0.2"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  <c r="BO206" s="36"/>
    </row>
    <row r="207" spans="1:83" x14ac:dyDescent="0.2"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  <c r="BO207" s="36"/>
    </row>
    <row r="208" spans="1:83" x14ac:dyDescent="0.2"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  <c r="BO208" s="36"/>
    </row>
    <row r="209" spans="3:67" x14ac:dyDescent="0.2"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  <c r="BO209" s="36"/>
    </row>
    <row r="210" spans="3:67" x14ac:dyDescent="0.2"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36"/>
    </row>
    <row r="211" spans="3:67" x14ac:dyDescent="0.2"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  <c r="BO211" s="36"/>
    </row>
    <row r="212" spans="3:67" x14ac:dyDescent="0.2"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36"/>
    </row>
    <row r="213" spans="3:67" x14ac:dyDescent="0.2"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</row>
    <row r="214" spans="3:67" x14ac:dyDescent="0.2"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  <c r="BO214" s="36"/>
    </row>
    <row r="215" spans="3:67" x14ac:dyDescent="0.2"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  <c r="BO215" s="36"/>
    </row>
    <row r="216" spans="3:67" x14ac:dyDescent="0.2"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  <c r="BO216" s="36"/>
    </row>
    <row r="217" spans="3:67" x14ac:dyDescent="0.2"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  <c r="BO217" s="36"/>
    </row>
    <row r="218" spans="3:67" x14ac:dyDescent="0.2"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</row>
    <row r="219" spans="3:67" x14ac:dyDescent="0.2"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</row>
    <row r="220" spans="3:67" x14ac:dyDescent="0.2"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  <c r="BO220" s="36"/>
    </row>
    <row r="221" spans="3:67" x14ac:dyDescent="0.2"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  <c r="BO221" s="36"/>
    </row>
    <row r="222" spans="3:67" x14ac:dyDescent="0.2"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</row>
    <row r="223" spans="3:67" x14ac:dyDescent="0.2"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  <c r="BO223" s="36"/>
    </row>
    <row r="224" spans="3:67" x14ac:dyDescent="0.2"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  <c r="BO224" s="36"/>
    </row>
    <row r="225" spans="3:67" x14ac:dyDescent="0.2"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  <c r="BO225" s="36"/>
    </row>
    <row r="226" spans="3:67" x14ac:dyDescent="0.2"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  <c r="BO226" s="36"/>
    </row>
    <row r="227" spans="3:67" x14ac:dyDescent="0.2"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</row>
    <row r="228" spans="3:67" x14ac:dyDescent="0.2"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</row>
    <row r="229" spans="3:67" x14ac:dyDescent="0.2"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  <c r="BO229" s="36"/>
    </row>
    <row r="230" spans="3:67" x14ac:dyDescent="0.2"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</row>
    <row r="231" spans="3:67" x14ac:dyDescent="0.2"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  <c r="BO231" s="36"/>
    </row>
    <row r="232" spans="3:67" x14ac:dyDescent="0.2"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  <c r="BO232" s="36"/>
    </row>
    <row r="233" spans="3:67" x14ac:dyDescent="0.2"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  <c r="BO233" s="36"/>
    </row>
    <row r="234" spans="3:67" x14ac:dyDescent="0.2"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  <c r="BO234" s="36"/>
    </row>
    <row r="235" spans="3:67" x14ac:dyDescent="0.2"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36"/>
      <c r="AT235" s="36"/>
      <c r="AU235" s="36"/>
      <c r="AV235" s="36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  <c r="BO235" s="36"/>
    </row>
    <row r="236" spans="3:67" x14ac:dyDescent="0.2"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36"/>
      <c r="AT236" s="36"/>
      <c r="AU236" s="36"/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  <c r="BO236" s="36"/>
    </row>
    <row r="237" spans="3:67" x14ac:dyDescent="0.2"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</row>
    <row r="238" spans="3:67" x14ac:dyDescent="0.2"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</row>
    <row r="239" spans="3:67" x14ac:dyDescent="0.2"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</row>
    <row r="240" spans="3:67" x14ac:dyDescent="0.2"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</row>
    <row r="241" spans="3:67" x14ac:dyDescent="0.2"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</row>
    <row r="242" spans="3:67" x14ac:dyDescent="0.2"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</row>
    <row r="243" spans="3:67" x14ac:dyDescent="0.2"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</row>
    <row r="244" spans="3:67" x14ac:dyDescent="0.2"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</row>
    <row r="245" spans="3:67" x14ac:dyDescent="0.2"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</row>
    <row r="246" spans="3:67" x14ac:dyDescent="0.2"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</row>
    <row r="247" spans="3:67" x14ac:dyDescent="0.2"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</row>
    <row r="248" spans="3:67" x14ac:dyDescent="0.2"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</row>
    <row r="249" spans="3:67" x14ac:dyDescent="0.2"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</row>
    <row r="250" spans="3:67" x14ac:dyDescent="0.2"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</row>
    <row r="251" spans="3:67" x14ac:dyDescent="0.2"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</row>
    <row r="252" spans="3:67" x14ac:dyDescent="0.2"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</row>
    <row r="253" spans="3:67" x14ac:dyDescent="0.2"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</row>
    <row r="254" spans="3:67" x14ac:dyDescent="0.2"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</row>
    <row r="255" spans="3:67" x14ac:dyDescent="0.2"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</row>
    <row r="256" spans="3:67" x14ac:dyDescent="0.2"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</row>
    <row r="257" spans="3:67" x14ac:dyDescent="0.2"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</row>
    <row r="258" spans="3:67" x14ac:dyDescent="0.2"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</row>
    <row r="259" spans="3:67" x14ac:dyDescent="0.2"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</row>
    <row r="260" spans="3:67" x14ac:dyDescent="0.2"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</row>
    <row r="261" spans="3:67" x14ac:dyDescent="0.2"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</row>
    <row r="262" spans="3:67" x14ac:dyDescent="0.2"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</row>
    <row r="263" spans="3:67" x14ac:dyDescent="0.2"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</row>
    <row r="264" spans="3:67" x14ac:dyDescent="0.2"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</row>
    <row r="265" spans="3:67" x14ac:dyDescent="0.2"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</row>
    <row r="266" spans="3:67" x14ac:dyDescent="0.2"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</row>
    <row r="267" spans="3:67" x14ac:dyDescent="0.2"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</row>
    <row r="268" spans="3:67" x14ac:dyDescent="0.2"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</row>
    <row r="269" spans="3:67" x14ac:dyDescent="0.2"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</row>
    <row r="270" spans="3:67" x14ac:dyDescent="0.2"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</row>
    <row r="271" spans="3:67" x14ac:dyDescent="0.2"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</row>
    <row r="272" spans="3:67" x14ac:dyDescent="0.2"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</row>
    <row r="273" spans="3:67" x14ac:dyDescent="0.2"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</row>
    <row r="274" spans="3:67" x14ac:dyDescent="0.2"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</row>
    <row r="275" spans="3:67" x14ac:dyDescent="0.2"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</row>
    <row r="276" spans="3:67" x14ac:dyDescent="0.2"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</row>
    <row r="277" spans="3:67" x14ac:dyDescent="0.2"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</row>
    <row r="278" spans="3:67" x14ac:dyDescent="0.2"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  <c r="BM278" s="25"/>
      <c r="BN278" s="25"/>
      <c r="BO278" s="25"/>
    </row>
    <row r="279" spans="3:67" x14ac:dyDescent="0.2"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  <c r="BM279" s="25"/>
      <c r="BN279" s="25"/>
      <c r="BO279" s="25"/>
    </row>
    <row r="280" spans="3:67" x14ac:dyDescent="0.2"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</row>
    <row r="281" spans="3:67" x14ac:dyDescent="0.2"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  <c r="BM281" s="25"/>
      <c r="BN281" s="25"/>
      <c r="BO281" s="25"/>
    </row>
    <row r="282" spans="3:67" x14ac:dyDescent="0.2"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  <c r="BM282" s="25"/>
      <c r="BN282" s="25"/>
      <c r="BO282" s="25"/>
    </row>
  </sheetData>
  <mergeCells count="10">
    <mergeCell ref="BP10:CB10"/>
    <mergeCell ref="P10:AB10"/>
    <mergeCell ref="AC10:AO10"/>
    <mergeCell ref="AP10:BB10"/>
    <mergeCell ref="BC10:BO10"/>
    <mergeCell ref="A5:B5"/>
    <mergeCell ref="A6:B6"/>
    <mergeCell ref="A7:B7"/>
    <mergeCell ref="A10:B11"/>
    <mergeCell ref="C10:O10"/>
  </mergeCells>
  <pageMargins left="0.7" right="0.7" top="0.75" bottom="0.75" header="0.3" footer="0.3"/>
  <pageSetup paperSize="9" orientation="portrait" horizontalDpi="200" verticalDpi="200" r:id="rId1"/>
  <ignoredErrors>
    <ignoredError sqref="BT140:CA140 C176 C140:BS140" numberStoredAsText="1"/>
    <ignoredError sqref="D139:CA139 D138:CA138 BT156:CA156 D154:CA155 D197:CB201 D195:BS195 C196:BB196 BD196:CA196" unlockedFormula="1"/>
    <ignoredError sqref="C156 C154:C155 C138:C139 D176:BS176 BT195:CB195 BT176:CB176 D156:BS156" numberStoredAsText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4" ma:contentTypeDescription="Crear nuevo documento." ma:contentTypeScope="" ma:versionID="ea8ff3801f800073392f89270bce21b4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552d3b29bc8abd45b2a657539d32e56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BD9C9E-F10F-4AE7-8960-0530FDB5CB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0A36B0-FD13-4CCC-9A8C-44419EAE5399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customXml/itemProps3.xml><?xml version="1.0" encoding="utf-8"?>
<ds:datastoreItem xmlns:ds="http://schemas.openxmlformats.org/officeDocument/2006/customXml" ds:itemID="{9DF09473-2ED8-4817-AB26-665EC2B51E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GG_04-04-2025</vt:lpstr>
    </vt:vector>
  </TitlesOfParts>
  <Company>Ministerio de Hacienda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 Martinez Rivera</dc:creator>
  <cp:lastModifiedBy>Wilson Murillo Loria</cp:lastModifiedBy>
  <dcterms:created xsi:type="dcterms:W3CDTF">2024-06-13T17:14:49Z</dcterms:created>
  <dcterms:modified xsi:type="dcterms:W3CDTF">2025-04-04T16:41:48Z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