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rnandezha\AppData\Local\Microsoft\Windows\INetCache\Content.Outlook\L9GPXTQQ\"/>
    </mc:Choice>
  </mc:AlternateContent>
  <xr:revisionPtr revIDLastSave="0" documentId="8_{A068016C-5487-407C-9D24-1F71933BF76A}" xr6:coauthVersionLast="47" xr6:coauthVersionMax="47" xr10:uidLastSave="{00000000-0000-0000-0000-000000000000}"/>
  <bookViews>
    <workbookView xWindow="-108" yWindow="-108" windowWidth="23256" windowHeight="12456" firstSheet="3" activeTab="6" xr2:uid="{D7D0118A-8820-43C7-ACA8-11656FDE0279}"/>
  </bookViews>
  <sheets>
    <sheet name="Indice" sheetId="2" r:id="rId1"/>
    <sheet name="Gobierno General" sheetId="4" r:id="rId2"/>
    <sheet name=" Gobierno Central " sheetId="1" r:id="rId3"/>
    <sheet name="Gobierno Central Presupuestario" sheetId="3" r:id="rId4"/>
    <sheet name="SPNF" sheetId="5" r:id="rId5"/>
    <sheet name="SPF" sheetId="6" r:id="rId6"/>
    <sheet name="TOTAL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39" i="7" l="1"/>
  <c r="AW35" i="7"/>
  <c r="AW5" i="7" s="1"/>
  <c r="AW39" i="6"/>
  <c r="AW35" i="6"/>
  <c r="AW5" i="6"/>
  <c r="AW39" i="5"/>
  <c r="AW35" i="5"/>
  <c r="AW5" i="5" s="1"/>
  <c r="AW39" i="3"/>
  <c r="AW35" i="3"/>
  <c r="AW5" i="3" s="1"/>
  <c r="BO35" i="1"/>
  <c r="BO5" i="1"/>
  <c r="AW39" i="4"/>
  <c r="AW35" i="4"/>
  <c r="AW5" i="4"/>
  <c r="AV39" i="7"/>
  <c r="AV35" i="7"/>
  <c r="AV5" i="7"/>
  <c r="AV39" i="6"/>
  <c r="AV35" i="6"/>
  <c r="AV5" i="6"/>
  <c r="AV39" i="5"/>
  <c r="AV35" i="5"/>
  <c r="AV5" i="5"/>
  <c r="AV39" i="3"/>
  <c r="AV35" i="3"/>
  <c r="AV5" i="3" s="1"/>
  <c r="BN35" i="1"/>
  <c r="BN5" i="1" s="1"/>
  <c r="AV39" i="4"/>
  <c r="AV35" i="4"/>
  <c r="AV5" i="4" s="1"/>
  <c r="AU39" i="7"/>
  <c r="AU35" i="7"/>
  <c r="AU5" i="7" s="1"/>
  <c r="AU39" i="6"/>
  <c r="AU35" i="6"/>
  <c r="AU5" i="6" s="1"/>
  <c r="AU39" i="5"/>
  <c r="AU35" i="5"/>
  <c r="AU5" i="5" s="1"/>
  <c r="AU39" i="3"/>
  <c r="AU35" i="3"/>
  <c r="AU5" i="3" s="1"/>
  <c r="BM35" i="1"/>
  <c r="BM5" i="1" s="1"/>
  <c r="AU39" i="4"/>
  <c r="AU35" i="4"/>
  <c r="AU5" i="4"/>
  <c r="AT39" i="7" l="1"/>
  <c r="AT35" i="7"/>
  <c r="AT35" i="6"/>
  <c r="AT39" i="5"/>
  <c r="AT35" i="5"/>
  <c r="AT39" i="3"/>
  <c r="AT35" i="3"/>
  <c r="BL35" i="1"/>
  <c r="AT35" i="4"/>
  <c r="AT5" i="7" l="1"/>
  <c r="AT39" i="6"/>
  <c r="AT5" i="6"/>
  <c r="AT5" i="5"/>
  <c r="AT5" i="3"/>
  <c r="AT39" i="4"/>
  <c r="AT5" i="4"/>
  <c r="BL5" i="1"/>
  <c r="AP35" i="3"/>
  <c r="AQ35" i="3"/>
  <c r="AR35" i="3"/>
  <c r="AS35" i="3"/>
  <c r="BK35" i="1"/>
  <c r="BK5" i="1" s="1"/>
  <c r="AS39" i="7" l="1"/>
  <c r="AS35" i="7"/>
  <c r="AS5" i="7" s="1"/>
  <c r="AS39" i="6"/>
  <c r="AS35" i="6"/>
  <c r="AS5" i="6" s="1"/>
  <c r="AS39" i="5"/>
  <c r="AS35" i="5"/>
  <c r="AS5" i="5" s="1"/>
  <c r="AS39" i="3"/>
  <c r="AS5" i="3"/>
  <c r="AS39" i="4"/>
  <c r="AS35" i="4"/>
  <c r="AS5" i="4" s="1"/>
  <c r="AQ35" i="7"/>
  <c r="AR35" i="7"/>
  <c r="AP35" i="7"/>
  <c r="AR39" i="6"/>
  <c r="AQ39" i="6"/>
  <c r="AP39" i="6"/>
  <c r="AR35" i="6"/>
  <c r="AR5" i="6" s="1"/>
  <c r="AQ35" i="6"/>
  <c r="AQ5" i="6" s="1"/>
  <c r="AP35" i="6"/>
  <c r="AP5" i="6" s="1"/>
  <c r="AR39" i="5"/>
  <c r="AQ39" i="5"/>
  <c r="AP39" i="5"/>
  <c r="AR35" i="5"/>
  <c r="AR5" i="5" s="1"/>
  <c r="AQ35" i="5"/>
  <c r="AQ5" i="5" s="1"/>
  <c r="AP35" i="5"/>
  <c r="AP5" i="5" s="1"/>
  <c r="AR39" i="4"/>
  <c r="AQ39" i="4"/>
  <c r="AP39" i="4"/>
  <c r="AR35" i="4"/>
  <c r="AR5" i="4" s="1"/>
  <c r="AQ35" i="4"/>
  <c r="AQ5" i="4" s="1"/>
  <c r="AP35" i="4"/>
  <c r="AP5" i="4" s="1"/>
  <c r="AR39" i="3"/>
  <c r="AQ39" i="3"/>
  <c r="AP39" i="3"/>
  <c r="AR5" i="3"/>
  <c r="AQ5" i="3"/>
  <c r="AP5" i="3"/>
  <c r="BJ35" i="1" l="1"/>
  <c r="BJ5" i="1" s="1"/>
  <c r="BI35" i="1"/>
  <c r="BI5" i="1" s="1"/>
  <c r="BH35" i="1"/>
  <c r="BH5" i="1" s="1"/>
  <c r="AR39" i="7"/>
  <c r="AQ39" i="7"/>
  <c r="AP39" i="7"/>
  <c r="AR5" i="7"/>
  <c r="AQ5" i="7"/>
  <c r="AP5" i="7"/>
  <c r="M39" i="7"/>
  <c r="N39" i="7"/>
  <c r="O39" i="7"/>
  <c r="P39" i="7"/>
  <c r="Q39" i="7"/>
  <c r="R39" i="7"/>
  <c r="S39" i="7"/>
  <c r="T39" i="7"/>
  <c r="U39" i="7"/>
  <c r="V39" i="7"/>
  <c r="W39" i="7"/>
  <c r="X39" i="7"/>
  <c r="Y39" i="7"/>
  <c r="Z39" i="7"/>
  <c r="AA39" i="7"/>
  <c r="AB39" i="7"/>
  <c r="AC39" i="7"/>
  <c r="AD39" i="7"/>
  <c r="AE39" i="7"/>
  <c r="AF39" i="7"/>
  <c r="AG39" i="7"/>
  <c r="AH39" i="7"/>
  <c r="AI39" i="7"/>
  <c r="AJ39" i="7"/>
  <c r="AK39" i="7"/>
  <c r="AL39" i="7"/>
  <c r="AM39" i="7"/>
  <c r="AN39" i="7"/>
  <c r="AO39" i="7"/>
  <c r="L39" i="7"/>
  <c r="H5" i="7"/>
  <c r="P5" i="7"/>
  <c r="R5" i="7"/>
  <c r="X5" i="7"/>
  <c r="Z5" i="7"/>
  <c r="AF5" i="7"/>
  <c r="AH5" i="7"/>
  <c r="G5" i="7"/>
  <c r="O5" i="7"/>
  <c r="W5" i="7"/>
  <c r="AE5" i="7"/>
  <c r="AM5" i="7"/>
  <c r="B5" i="7"/>
  <c r="AO5" i="7"/>
  <c r="AN5" i="7"/>
  <c r="AK5" i="7"/>
  <c r="AG5" i="7"/>
  <c r="AB5" i="7"/>
  <c r="Y5" i="7"/>
  <c r="Q5" i="7"/>
  <c r="L5" i="7"/>
  <c r="J5" i="7"/>
  <c r="I5" i="7"/>
  <c r="C5" i="7"/>
  <c r="AL5" i="7"/>
  <c r="AJ5" i="7"/>
  <c r="AI5" i="7"/>
  <c r="AD5" i="7"/>
  <c r="AC5" i="7"/>
  <c r="AA5" i="7"/>
  <c r="V5" i="7"/>
  <c r="U5" i="7"/>
  <c r="T5" i="7"/>
  <c r="S5" i="7"/>
  <c r="N5" i="7"/>
  <c r="M5" i="7"/>
  <c r="K5" i="7"/>
  <c r="F5" i="7"/>
  <c r="E5" i="7"/>
  <c r="D5" i="7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B39" i="6"/>
  <c r="AO35" i="6"/>
  <c r="AO5" i="6" s="1"/>
  <c r="AN35" i="6"/>
  <c r="AM35" i="6"/>
  <c r="AL35" i="6"/>
  <c r="AK35" i="6"/>
  <c r="AJ35" i="6"/>
  <c r="AI35" i="6"/>
  <c r="AH35" i="6"/>
  <c r="AH5" i="6" s="1"/>
  <c r="AG35" i="6"/>
  <c r="AG5" i="6" s="1"/>
  <c r="AF35" i="6"/>
  <c r="AE35" i="6"/>
  <c r="AD35" i="6"/>
  <c r="AC35" i="6"/>
  <c r="AB35" i="6"/>
  <c r="AA35" i="6"/>
  <c r="Z35" i="6"/>
  <c r="Z5" i="6" s="1"/>
  <c r="Y35" i="6"/>
  <c r="Y5" i="6" s="1"/>
  <c r="X35" i="6"/>
  <c r="W35" i="6"/>
  <c r="V35" i="6"/>
  <c r="U35" i="6"/>
  <c r="T35" i="6"/>
  <c r="S35" i="6"/>
  <c r="R35" i="6"/>
  <c r="R5" i="6" s="1"/>
  <c r="Q35" i="6"/>
  <c r="Q5" i="6" s="1"/>
  <c r="P35" i="6"/>
  <c r="O35" i="6"/>
  <c r="N35" i="6"/>
  <c r="M35" i="6"/>
  <c r="L35" i="6"/>
  <c r="K35" i="6"/>
  <c r="J35" i="6"/>
  <c r="J5" i="6" s="1"/>
  <c r="I35" i="6"/>
  <c r="I5" i="6" s="1"/>
  <c r="H35" i="6"/>
  <c r="G35" i="6"/>
  <c r="F35" i="6"/>
  <c r="E35" i="6"/>
  <c r="D35" i="6"/>
  <c r="C35" i="6"/>
  <c r="B35" i="6"/>
  <c r="B5" i="6" s="1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AO20" i="6"/>
  <c r="AN20" i="6"/>
  <c r="AM20" i="6"/>
  <c r="AL20" i="6"/>
  <c r="AK20" i="6"/>
  <c r="AJ20" i="6"/>
  <c r="AI20" i="6"/>
  <c r="AH20" i="6"/>
  <c r="AG20" i="6"/>
  <c r="AG13" i="6" s="1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J13" i="6" s="1"/>
  <c r="I14" i="6"/>
  <c r="I13" i="6" s="1"/>
  <c r="H14" i="6"/>
  <c r="G14" i="6"/>
  <c r="F14" i="6"/>
  <c r="E14" i="6"/>
  <c r="D14" i="6"/>
  <c r="C14" i="6"/>
  <c r="B14" i="6"/>
  <c r="B13" i="6" s="1"/>
  <c r="AO13" i="6"/>
  <c r="AN13" i="6"/>
  <c r="AM13" i="6"/>
  <c r="AL13" i="6"/>
  <c r="AK13" i="6"/>
  <c r="AJ13" i="6"/>
  <c r="AI13" i="6"/>
  <c r="AH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H13" i="6"/>
  <c r="G13" i="6"/>
  <c r="F13" i="6"/>
  <c r="E13" i="6"/>
  <c r="D13" i="6"/>
  <c r="C13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N5" i="6"/>
  <c r="AM5" i="6"/>
  <c r="AL5" i="6"/>
  <c r="AK5" i="6"/>
  <c r="AJ5" i="6"/>
  <c r="AI5" i="6"/>
  <c r="AF5" i="6"/>
  <c r="AE5" i="6"/>
  <c r="AD5" i="6"/>
  <c r="AC5" i="6"/>
  <c r="AB5" i="6"/>
  <c r="AA5" i="6"/>
  <c r="X5" i="6"/>
  <c r="W5" i="6"/>
  <c r="V5" i="6"/>
  <c r="U5" i="6"/>
  <c r="T5" i="6"/>
  <c r="S5" i="6"/>
  <c r="P5" i="6"/>
  <c r="O5" i="6"/>
  <c r="N5" i="6"/>
  <c r="M5" i="6"/>
  <c r="L5" i="6"/>
  <c r="K5" i="6"/>
  <c r="H5" i="6"/>
  <c r="G5" i="6"/>
  <c r="F5" i="6"/>
  <c r="E5" i="6"/>
  <c r="D5" i="6"/>
  <c r="C5" i="6"/>
  <c r="B14" i="5"/>
  <c r="B20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A13" i="5" s="1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C20" i="5"/>
  <c r="D14" i="5"/>
  <c r="D13" i="5" s="1"/>
  <c r="E14" i="5"/>
  <c r="F14" i="5"/>
  <c r="G14" i="5"/>
  <c r="H14" i="5"/>
  <c r="I14" i="5"/>
  <c r="J14" i="5"/>
  <c r="K14" i="5"/>
  <c r="L14" i="5"/>
  <c r="L13" i="5" s="1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B13" i="5" s="1"/>
  <c r="AC14" i="5"/>
  <c r="AD14" i="5"/>
  <c r="AE14" i="5"/>
  <c r="AF14" i="5"/>
  <c r="AG14" i="5"/>
  <c r="AH14" i="5"/>
  <c r="AI14" i="5"/>
  <c r="AJ14" i="5"/>
  <c r="AJ13" i="5" s="1"/>
  <c r="AK14" i="5"/>
  <c r="AL14" i="5"/>
  <c r="AM14" i="5"/>
  <c r="AN14" i="5"/>
  <c r="AO14" i="5"/>
  <c r="C14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B7" i="5"/>
  <c r="S13" i="5" l="1"/>
  <c r="J13" i="5"/>
  <c r="AI13" i="5"/>
  <c r="AD13" i="5"/>
  <c r="V13" i="5"/>
  <c r="N13" i="5"/>
  <c r="B13" i="5"/>
  <c r="AL13" i="5"/>
  <c r="K13" i="5"/>
  <c r="C13" i="5"/>
  <c r="AH13" i="5"/>
  <c r="Z13" i="5"/>
  <c r="R13" i="5"/>
  <c r="Q13" i="5"/>
  <c r="F13" i="5"/>
  <c r="T13" i="5"/>
  <c r="Y13" i="5"/>
  <c r="X13" i="5"/>
  <c r="P13" i="5"/>
  <c r="H13" i="5"/>
  <c r="AM13" i="5"/>
  <c r="AE13" i="5"/>
  <c r="W13" i="5"/>
  <c r="O13" i="5"/>
  <c r="G13" i="5"/>
  <c r="AO13" i="5"/>
  <c r="AF13" i="5"/>
  <c r="AK13" i="5"/>
  <c r="AC13" i="5"/>
  <c r="U13" i="5"/>
  <c r="M13" i="5"/>
  <c r="E13" i="5"/>
  <c r="AG13" i="5"/>
  <c r="I13" i="5"/>
  <c r="AN13" i="5"/>
  <c r="AO39" i="5" l="1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O35" i="5"/>
  <c r="AN35" i="5"/>
  <c r="AM35" i="5"/>
  <c r="AL35" i="5"/>
  <c r="AK35" i="5"/>
  <c r="AJ35" i="5"/>
  <c r="AI35" i="5"/>
  <c r="AH35" i="5"/>
  <c r="AH5" i="5" s="1"/>
  <c r="AG35" i="5"/>
  <c r="AG5" i="5" s="1"/>
  <c r="AF35" i="5"/>
  <c r="AF5" i="5" s="1"/>
  <c r="AE35" i="5"/>
  <c r="AD35" i="5"/>
  <c r="AD5" i="5" s="1"/>
  <c r="AC35" i="5"/>
  <c r="AC5" i="5" s="1"/>
  <c r="AB35" i="5"/>
  <c r="AB5" i="5" s="1"/>
  <c r="AA35" i="5"/>
  <c r="AA5" i="5" s="1"/>
  <c r="Z35" i="5"/>
  <c r="Z5" i="5" s="1"/>
  <c r="Y35" i="5"/>
  <c r="X35" i="5"/>
  <c r="X5" i="5" s="1"/>
  <c r="W35" i="5"/>
  <c r="W5" i="5" s="1"/>
  <c r="V35" i="5"/>
  <c r="V5" i="5" s="1"/>
  <c r="U35" i="5"/>
  <c r="U5" i="5" s="1"/>
  <c r="T35" i="5"/>
  <c r="T5" i="5" s="1"/>
  <c r="S35" i="5"/>
  <c r="S5" i="5" s="1"/>
  <c r="R35" i="5"/>
  <c r="R5" i="5" s="1"/>
  <c r="Q35" i="5"/>
  <c r="P35" i="5"/>
  <c r="P5" i="5" s="1"/>
  <c r="O35" i="5"/>
  <c r="O5" i="5" s="1"/>
  <c r="N35" i="5"/>
  <c r="N5" i="5" s="1"/>
  <c r="M35" i="5"/>
  <c r="L35" i="5"/>
  <c r="L5" i="5" s="1"/>
  <c r="K35" i="5"/>
  <c r="K5" i="5" s="1"/>
  <c r="J35" i="5"/>
  <c r="J5" i="5" s="1"/>
  <c r="I35" i="5"/>
  <c r="H35" i="5"/>
  <c r="H5" i="5" s="1"/>
  <c r="G35" i="5"/>
  <c r="G5" i="5" s="1"/>
  <c r="F35" i="5"/>
  <c r="E35" i="5"/>
  <c r="E5" i="5" s="1"/>
  <c r="D35" i="5"/>
  <c r="D5" i="5" s="1"/>
  <c r="C35" i="5"/>
  <c r="C5" i="5" s="1"/>
  <c r="B35" i="5"/>
  <c r="B5" i="5" s="1"/>
  <c r="AO5" i="5"/>
  <c r="AN5" i="5"/>
  <c r="AM5" i="5"/>
  <c r="AL5" i="5"/>
  <c r="AK5" i="5"/>
  <c r="AJ5" i="5"/>
  <c r="AI5" i="5"/>
  <c r="AE5" i="5"/>
  <c r="Y5" i="5"/>
  <c r="Q5" i="5"/>
  <c r="M5" i="5"/>
  <c r="I5" i="5"/>
  <c r="F5" i="5"/>
  <c r="C35" i="4"/>
  <c r="C5" i="4" s="1"/>
  <c r="D35" i="4"/>
  <c r="D5" i="4" s="1"/>
  <c r="E35" i="4"/>
  <c r="E5" i="4" s="1"/>
  <c r="F35" i="4"/>
  <c r="F5" i="4" s="1"/>
  <c r="G35" i="4"/>
  <c r="G5" i="4" s="1"/>
  <c r="H35" i="4"/>
  <c r="H5" i="4" s="1"/>
  <c r="I35" i="4"/>
  <c r="I5" i="4" s="1"/>
  <c r="J35" i="4"/>
  <c r="J5" i="4" s="1"/>
  <c r="K35" i="4"/>
  <c r="K5" i="4" s="1"/>
  <c r="L35" i="4"/>
  <c r="L5" i="4" s="1"/>
  <c r="M35" i="4"/>
  <c r="M5" i="4" s="1"/>
  <c r="N35" i="4"/>
  <c r="N5" i="4" s="1"/>
  <c r="O35" i="4"/>
  <c r="O5" i="4" s="1"/>
  <c r="P35" i="4"/>
  <c r="P5" i="4" s="1"/>
  <c r="Q35" i="4"/>
  <c r="Q5" i="4" s="1"/>
  <c r="R35" i="4"/>
  <c r="R5" i="4" s="1"/>
  <c r="S35" i="4"/>
  <c r="S5" i="4" s="1"/>
  <c r="T35" i="4"/>
  <c r="T5" i="4" s="1"/>
  <c r="U35" i="4"/>
  <c r="U5" i="4" s="1"/>
  <c r="V35" i="4"/>
  <c r="V5" i="4" s="1"/>
  <c r="W35" i="4"/>
  <c r="W5" i="4" s="1"/>
  <c r="X35" i="4"/>
  <c r="X5" i="4" s="1"/>
  <c r="Y35" i="4"/>
  <c r="Y5" i="4" s="1"/>
  <c r="Z35" i="4"/>
  <c r="Z5" i="4" s="1"/>
  <c r="AA35" i="4"/>
  <c r="AA5" i="4" s="1"/>
  <c r="AB35" i="4"/>
  <c r="AB5" i="4" s="1"/>
  <c r="AC35" i="4"/>
  <c r="AC5" i="4" s="1"/>
  <c r="AD35" i="4"/>
  <c r="AD5" i="4" s="1"/>
  <c r="AE35" i="4"/>
  <c r="AE5" i="4" s="1"/>
  <c r="AF35" i="4"/>
  <c r="AF5" i="4" s="1"/>
  <c r="AG35" i="4"/>
  <c r="AG5" i="4" s="1"/>
  <c r="AH35" i="4"/>
  <c r="AH5" i="4" s="1"/>
  <c r="AI35" i="4"/>
  <c r="AI5" i="4" s="1"/>
  <c r="AJ35" i="4"/>
  <c r="AJ5" i="4" s="1"/>
  <c r="AK35" i="4"/>
  <c r="AK5" i="4" s="1"/>
  <c r="AL35" i="4"/>
  <c r="AL5" i="4" s="1"/>
  <c r="AM35" i="4"/>
  <c r="AM5" i="4" s="1"/>
  <c r="AN35" i="4"/>
  <c r="AN5" i="4" s="1"/>
  <c r="AO35" i="4"/>
  <c r="AO5" i="4" s="1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B35" i="4"/>
  <c r="B5" i="4" s="1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B39" i="3"/>
  <c r="C35" i="3"/>
  <c r="C5" i="3" s="1"/>
  <c r="D35" i="3"/>
  <c r="D5" i="3" s="1"/>
  <c r="E35" i="3"/>
  <c r="E5" i="3" s="1"/>
  <c r="F35" i="3"/>
  <c r="F5" i="3" s="1"/>
  <c r="G35" i="3"/>
  <c r="G5" i="3" s="1"/>
  <c r="H35" i="3"/>
  <c r="H5" i="3" s="1"/>
  <c r="I35" i="3"/>
  <c r="I5" i="3" s="1"/>
  <c r="J35" i="3"/>
  <c r="J5" i="3" s="1"/>
  <c r="K35" i="3"/>
  <c r="K5" i="3" s="1"/>
  <c r="L35" i="3"/>
  <c r="L5" i="3" s="1"/>
  <c r="M35" i="3"/>
  <c r="M5" i="3" s="1"/>
  <c r="N35" i="3"/>
  <c r="N5" i="3" s="1"/>
  <c r="O35" i="3"/>
  <c r="O5" i="3" s="1"/>
  <c r="P35" i="3"/>
  <c r="P5" i="3" s="1"/>
  <c r="Q35" i="3"/>
  <c r="Q5" i="3" s="1"/>
  <c r="R35" i="3"/>
  <c r="R5" i="3" s="1"/>
  <c r="S35" i="3"/>
  <c r="S5" i="3" s="1"/>
  <c r="T35" i="3"/>
  <c r="T5" i="3" s="1"/>
  <c r="U35" i="3"/>
  <c r="U5" i="3" s="1"/>
  <c r="V35" i="3"/>
  <c r="V5" i="3" s="1"/>
  <c r="W35" i="3"/>
  <c r="W5" i="3" s="1"/>
  <c r="X35" i="3"/>
  <c r="X5" i="3" s="1"/>
  <c r="Y35" i="3"/>
  <c r="Y5" i="3" s="1"/>
  <c r="Z35" i="3"/>
  <c r="Z5" i="3" s="1"/>
  <c r="AA35" i="3"/>
  <c r="AA5" i="3" s="1"/>
  <c r="AB35" i="3"/>
  <c r="AB5" i="3" s="1"/>
  <c r="AC35" i="3"/>
  <c r="AC5" i="3" s="1"/>
  <c r="AD35" i="3"/>
  <c r="AD5" i="3" s="1"/>
  <c r="AE35" i="3"/>
  <c r="AE5" i="3" s="1"/>
  <c r="AF35" i="3"/>
  <c r="AF5" i="3" s="1"/>
  <c r="AG35" i="3"/>
  <c r="AG5" i="3" s="1"/>
  <c r="AH35" i="3"/>
  <c r="AH5" i="3" s="1"/>
  <c r="AI35" i="3"/>
  <c r="AI5" i="3" s="1"/>
  <c r="AJ35" i="3"/>
  <c r="AJ5" i="3" s="1"/>
  <c r="AK35" i="3"/>
  <c r="AK5" i="3" s="1"/>
  <c r="AL35" i="3"/>
  <c r="AL5" i="3" s="1"/>
  <c r="AM35" i="3"/>
  <c r="AM5" i="3" s="1"/>
  <c r="AN35" i="3"/>
  <c r="AN5" i="3" s="1"/>
  <c r="AO35" i="3"/>
  <c r="AO5" i="3" s="1"/>
  <c r="B35" i="3"/>
  <c r="B5" i="3" s="1"/>
  <c r="AZ39" i="1" l="1"/>
  <c r="BA39" i="1"/>
  <c r="BB39" i="1"/>
  <c r="BC39" i="1"/>
  <c r="BD39" i="1"/>
  <c r="BE39" i="1"/>
  <c r="BF39" i="1"/>
  <c r="BG39" i="1"/>
  <c r="AY39" i="1"/>
  <c r="BA35" i="1"/>
  <c r="BA5" i="1" s="1"/>
  <c r="BB35" i="1"/>
  <c r="BB5" i="1" s="1"/>
  <c r="BC35" i="1"/>
  <c r="BC5" i="1" s="1"/>
  <c r="BD35" i="1"/>
  <c r="BD5" i="1" s="1"/>
  <c r="BE35" i="1"/>
  <c r="BE5" i="1" s="1"/>
  <c r="BF35" i="1"/>
  <c r="BF5" i="1" s="1"/>
  <c r="BG35" i="1"/>
  <c r="BG5" i="1" s="1"/>
  <c r="AZ35" i="1"/>
  <c r="AZ5" i="1" s="1"/>
</calcChain>
</file>

<file path=xl/sharedStrings.xml><?xml version="1.0" encoding="utf-8"?>
<sst xmlns="http://schemas.openxmlformats.org/spreadsheetml/2006/main" count="559" uniqueCount="103">
  <si>
    <t>2013Q2</t>
  </si>
  <si>
    <t>2013Q3</t>
  </si>
  <si>
    <t>2013Q4</t>
  </si>
  <si>
    <t>2014Q1</t>
  </si>
  <si>
    <t>2014Q2</t>
  </si>
  <si>
    <t>2014Q3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</si>
  <si>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</si>
  <si>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</si>
  <si>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</si>
  <si>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</si>
  <si>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</si>
  <si>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</si>
  <si>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</si>
  <si>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</si>
  <si>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</si>
  <si>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</si>
  <si>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</si>
  <si>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</si>
  <si>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</si>
  <si>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</si>
  <si>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</si>
  <si>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</si>
  <si>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en Millones de USD</t>
  </si>
  <si>
    <t>Deuda Total del Gobierno Central</t>
  </si>
  <si>
    <t>Por instrumento y plazo de vencimiento</t>
  </si>
  <si>
    <t>Vencimiento de corto plazo:</t>
  </si>
  <si>
    <t>Efectivo y depósitos</t>
  </si>
  <si>
    <t>Préstamos</t>
  </si>
  <si>
    <t>Seguros, pensiones y esquemas de garantía estandarizados.</t>
  </si>
  <si>
    <t>Otras cuentas por pagar</t>
  </si>
  <si>
    <t>Vencimiento de largo plazo</t>
  </si>
  <si>
    <t>Pagadero a un año o menos:</t>
  </si>
  <si>
    <t>Pagadero a mas de un año:</t>
  </si>
  <si>
    <t>Derechos especiales de giro (DEG)</t>
  </si>
  <si>
    <t>Por tipo de moneda</t>
  </si>
  <si>
    <t>Moneda nacional</t>
  </si>
  <si>
    <t>Moneda extranjera</t>
  </si>
  <si>
    <t>Acreedores residentes</t>
  </si>
  <si>
    <t>Acreedores no residentes</t>
  </si>
  <si>
    <t>2014Q4</t>
  </si>
  <si>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</si>
  <si>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</si>
  <si>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</si>
  <si>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</si>
  <si>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</si>
  <si>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</si>
  <si>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 xml:space="preserve">Cobertura: </t>
  </si>
  <si>
    <t xml:space="preserve">Frecuencia: </t>
  </si>
  <si>
    <t>Trimestral</t>
  </si>
  <si>
    <t>Contenido: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</si>
  <si>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</si>
  <si>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2019Q1</t>
  </si>
  <si>
    <t>Tabla 1.1: Deuda del Gobierno Central Presupuestario Trimestral</t>
  </si>
  <si>
    <t xml:space="preserve">Títulos Valores </t>
  </si>
  <si>
    <t>2013Q1</t>
  </si>
  <si>
    <t>Costa Rica</t>
  </si>
  <si>
    <t>Deuda Total del Gobierno Central Presupuestario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</si>
  <si>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</si>
  <si>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</si>
  <si>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</si>
  <si>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</si>
  <si>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</si>
  <si>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</si>
  <si>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</si>
  <si>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</si>
  <si>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</si>
  <si>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</si>
  <si>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</si>
  <si>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</si>
  <si>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</si>
  <si>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</si>
  <si>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Por residencia del acreedor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</si>
  <si>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</si>
  <si>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</si>
  <si>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</si>
  <si>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</si>
  <si>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</si>
  <si>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</si>
  <si>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</si>
  <si>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</si>
  <si>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</si>
  <si>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</si>
  <si>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</si>
  <si>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Gobierno Central Presupuestario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</si>
  <si>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</si>
  <si>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</si>
  <si>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</si>
  <si>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</si>
  <si>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</si>
  <si>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</si>
  <si>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</si>
  <si>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</si>
  <si>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</si>
  <si>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</si>
  <si>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</si>
  <si>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|</t>
  </si>
  <si>
    <t>-</t>
  </si>
  <si>
    <t>Deuda Pública</t>
  </si>
  <si>
    <t>2024Q4</t>
  </si>
  <si>
    <t>2025Q1</t>
  </si>
  <si>
    <t>2025Q2</t>
  </si>
  <si>
    <t>2025Q3</t>
  </si>
  <si>
    <t>2025Q4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</si>
</sst>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* #,##0.0_-;\-* #,##0.0_-;_-* &quot;-&quot;?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10"/>
      <name val="Futura"/>
      <family val="3"/>
    </font>
    <font>
      <b/>
      <sz val="10"/>
      <name val="Futura"/>
      <family val="3"/>
    </font>
    <font>
      <sz val="11"/>
      <color theme="1"/>
      <name val="Futura"/>
      <family val="3"/>
    </font>
    <font>
      <b/>
      <sz val="11"/>
      <color theme="0"/>
      <name val="Futura"/>
      <family val="3"/>
    </font>
    <font>
      <b/>
      <sz val="10"/>
      <color theme="0"/>
      <name val="Futura"/>
      <family val="3"/>
    </font>
    <font>
      <b/>
      <u/>
      <sz val="10"/>
      <color theme="0"/>
      <name val="Futura"/>
      <family val="3"/>
    </font>
    <font>
      <u/>
      <sz val="11"/>
      <color theme="10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2"/>
      <color theme="0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84E9B"/>
        <bgColor indexed="64"/>
      </patternFill>
    </fill>
    <fill>
      <patternFill patternType="solid">
        <fgColor rgb="FFE7B7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3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5" fillId="0" borderId="0" xfId="2" applyFont="1"/>
    <xf numFmtId="0" fontId="6" fillId="0" borderId="0" xfId="2" applyFont="1"/>
    <xf numFmtId="0" fontId="7" fillId="0" borderId="0" xfId="0" applyFont="1"/>
    <xf numFmtId="165" fontId="0" fillId="0" borderId="0" xfId="1" applyNumberFormat="1" applyFont="1" applyBorder="1"/>
    <xf numFmtId="0" fontId="8" fillId="3" borderId="4" xfId="2" applyFont="1" applyFill="1" applyBorder="1"/>
    <xf numFmtId="0" fontId="10" fillId="3" borderId="5" xfId="2" applyFont="1" applyFill="1" applyBorder="1"/>
    <xf numFmtId="0" fontId="9" fillId="3" borderId="5" xfId="2" applyFont="1" applyFill="1" applyBorder="1"/>
    <xf numFmtId="0" fontId="9" fillId="2" borderId="5" xfId="2" applyFont="1" applyFill="1" applyBorder="1"/>
    <xf numFmtId="0" fontId="9" fillId="2" borderId="6" xfId="2" applyFont="1" applyFill="1" applyBorder="1"/>
    <xf numFmtId="0" fontId="12" fillId="3" borderId="0" xfId="0" applyFont="1" applyFill="1"/>
    <xf numFmtId="0" fontId="0" fillId="2" borderId="0" xfId="0" applyFill="1"/>
    <xf numFmtId="0" fontId="13" fillId="2" borderId="0" xfId="0" applyFont="1" applyFill="1"/>
    <xf numFmtId="0" fontId="0" fillId="3" borderId="0" xfId="0" applyFill="1"/>
    <xf numFmtId="0" fontId="0" fillId="4" borderId="0" xfId="0" applyFill="1"/>
    <xf numFmtId="0" fontId="16" fillId="0" borderId="0" xfId="0" applyFont="1"/>
    <xf numFmtId="0" fontId="17" fillId="0" borderId="0" xfId="0" applyFont="1"/>
    <xf numFmtId="0" fontId="13" fillId="0" borderId="0" xfId="0" applyFont="1"/>
    <xf numFmtId="0" fontId="18" fillId="0" borderId="0" xfId="0" applyFont="1"/>
    <xf numFmtId="0" fontId="19" fillId="0" borderId="0" xfId="0" applyFont="1"/>
    <xf numFmtId="165" fontId="22" fillId="3" borderId="1" xfId="1" applyNumberFormat="1" applyFont="1" applyFill="1" applyBorder="1"/>
    <xf numFmtId="0" fontId="9" fillId="2" borderId="2" xfId="2" applyFont="1" applyFill="1" applyBorder="1"/>
    <xf numFmtId="0" fontId="10" fillId="3" borderId="6" xfId="2" applyFont="1" applyFill="1" applyBorder="1"/>
    <xf numFmtId="164" fontId="0" fillId="0" borderId="0" xfId="1" applyFont="1"/>
    <xf numFmtId="164" fontId="22" fillId="2" borderId="7" xfId="1" applyFont="1" applyFill="1" applyBorder="1" applyAlignment="1">
      <alignment horizontal="center"/>
    </xf>
    <xf numFmtId="164" fontId="0" fillId="0" borderId="0" xfId="1" applyFont="1" applyBorder="1"/>
    <xf numFmtId="164" fontId="0" fillId="0" borderId="3" xfId="1" applyFont="1" applyBorder="1"/>
    <xf numFmtId="0" fontId="8" fillId="2" borderId="9" xfId="2" applyFont="1" applyFill="1" applyBorder="1"/>
    <xf numFmtId="0" fontId="8" fillId="2" borderId="0" xfId="2" applyFont="1" applyFill="1"/>
    <xf numFmtId="165" fontId="22" fillId="3" borderId="4" xfId="1" applyNumberFormat="1" applyFont="1" applyFill="1" applyBorder="1"/>
    <xf numFmtId="43" fontId="0" fillId="0" borderId="0" xfId="0" applyNumberFormat="1"/>
    <xf numFmtId="166" fontId="0" fillId="0" borderId="0" xfId="0" applyNumberFormat="1"/>
    <xf numFmtId="165" fontId="0" fillId="0" borderId="0" xfId="1" applyNumberFormat="1" applyFont="1"/>
    <xf numFmtId="165" fontId="2" fillId="3" borderId="10" xfId="1" applyNumberFormat="1" applyFont="1" applyFill="1" applyBorder="1"/>
    <xf numFmtId="165" fontId="2" fillId="3" borderId="6" xfId="1" applyNumberFormat="1" applyFont="1" applyFill="1" applyBorder="1"/>
    <xf numFmtId="165" fontId="0" fillId="0" borderId="0" xfId="1" applyNumberFormat="1" applyFont="1" applyFill="1" applyBorder="1"/>
    <xf numFmtId="165" fontId="0" fillId="4" borderId="0" xfId="1" applyNumberFormat="1" applyFont="1" applyFill="1" applyBorder="1"/>
    <xf numFmtId="165" fontId="0" fillId="4" borderId="0" xfId="1" applyNumberFormat="1" applyFont="1" applyFill="1"/>
    <xf numFmtId="165" fontId="0" fillId="0" borderId="3" xfId="1" applyNumberFormat="1" applyFont="1" applyBorder="1"/>
    <xf numFmtId="165" fontId="0" fillId="4" borderId="11" xfId="1" applyNumberFormat="1" applyFont="1" applyFill="1" applyBorder="1"/>
    <xf numFmtId="165" fontId="3" fillId="5" borderId="0" xfId="1" applyNumberFormat="1" applyFont="1" applyFill="1" applyAlignment="1" applyProtection="1">
      <alignment horizontal="right"/>
      <protection locked="0"/>
    </xf>
    <xf numFmtId="165" fontId="0" fillId="0" borderId="0" xfId="1" applyNumberFormat="1" applyFont="1" applyFill="1"/>
    <xf numFmtId="165" fontId="0" fillId="0" borderId="3" xfId="1" applyNumberFormat="1" applyFont="1" applyFill="1" applyBorder="1"/>
    <xf numFmtId="0" fontId="14" fillId="0" borderId="0" xfId="0" applyFont="1" applyAlignment="1">
      <alignment horizontal="center"/>
    </xf>
    <xf numFmtId="0" fontId="15" fillId="0" borderId="0" xfId="5" applyFont="1" applyFill="1" applyAlignment="1" applyProtection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10">
    <cellStyle name="Hipervínculo" xfId="5" builtinId="8"/>
    <cellStyle name="Millares" xfId="1" builtinId="3"/>
    <cellStyle name="Millares 2" xfId="4" xr:uid="{00000000-0005-0000-0000-00002F000000}"/>
    <cellStyle name="Normal" xfId="0" builtinId="0"/>
    <cellStyle name="Normal 2" xfId="2" xr:uid="{00000000-0005-0000-0000-000030000000}"/>
    <cellStyle name="Normal 2 2" xfId="7" xr:uid="{00000000-0005-0000-0000-000002000000}"/>
    <cellStyle name="Normal 3" xfId="9" xr:uid="{00000000-0005-0000-0000-000003000000}"/>
    <cellStyle name="Normal 4" xfId="6" xr:uid="{00000000-0005-0000-0000-000004000000}"/>
    <cellStyle name="Percent 2" xfId="8" xr:uid="{00000000-0005-0000-0000-000005000000}"/>
    <cellStyle name="Porcentaje 2" xfId="3" xr:uid="{00000000-0005-0000-0000-000031000000}"/>
  </cellStyles>
  <dxfs count="0"/>
  <tableStyles count="0" defaultTableStyle="TableStyleMedium2" defaultPivotStyle="PivotStyleLight16"/>
  <colors>
    <mruColors>
      <color rgb="FFE7B70D"/>
      <color rgb="FF084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31</xdr:row>
      <xdr:rowOff>0</xdr:rowOff>
    </xdr:from>
    <xdr:to>
      <xdr:col>15</xdr:col>
      <xdr:colOff>95250</xdr:colOff>
      <xdr:row>31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E4B4DE57-0E09-466D-AD56-525284774401}"/>
            </a:ext>
          </a:extLst>
        </xdr:cNvPr>
        <xdr:cNvCxnSpPr/>
      </xdr:nvCxnSpPr>
      <xdr:spPr>
        <a:xfrm>
          <a:off x="1066800" y="10763250"/>
          <a:ext cx="9877425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542925</xdr:colOff>
      <xdr:row>9</xdr:row>
      <xdr:rowOff>57150</xdr:rowOff>
    </xdr:from>
    <xdr:to>
      <xdr:col>15</xdr:col>
      <xdr:colOff>571500</xdr:colOff>
      <xdr:row>15</xdr:row>
      <xdr:rowOff>114300</xdr:rowOff>
    </xdr:to>
    <xdr:grpSp>
      <xdr:nvGrpSpPr>
        <xdr:cNvPr id="12" name="Grupo 4">
          <a:extLst>
            <a:ext uri="{FF2B5EF4-FFF2-40B4-BE49-F238E27FC236}">
              <a16:creationId xmlns:a16="http://schemas.microsoft.com/office/drawing/2014/main" id="{3C0695A1-CE1F-4E19-B129-C29B2344AB35}"/>
            </a:ext>
          </a:extLst>
        </xdr:cNvPr>
        <xdr:cNvGrpSpPr>
          <a:grpSpLocks/>
        </xdr:cNvGrpSpPr>
      </xdr:nvGrpSpPr>
      <xdr:grpSpPr bwMode="auto">
        <a:xfrm>
          <a:off x="1472565" y="1703070"/>
          <a:ext cx="9736455" cy="1154430"/>
          <a:chOff x="1481818" y="1774371"/>
          <a:chExt cx="9932727" cy="1200150"/>
        </a:xfrm>
      </xdr:grpSpPr>
      <xdr:pic>
        <xdr:nvPicPr>
          <xdr:cNvPr id="13" name="Imagen 17">
            <a:extLst>
              <a:ext uri="{FF2B5EF4-FFF2-40B4-BE49-F238E27FC236}">
                <a16:creationId xmlns:a16="http://schemas.microsoft.com/office/drawing/2014/main" id="{7827737F-8DA0-4927-9B42-14FC937BE5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1818" y="1774371"/>
            <a:ext cx="8410575" cy="1200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n 3">
            <a:extLst>
              <a:ext uri="{FF2B5EF4-FFF2-40B4-BE49-F238E27FC236}">
                <a16:creationId xmlns:a16="http://schemas.microsoft.com/office/drawing/2014/main" id="{2EA677AA-FC1B-4AA4-9046-CF744252D7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19607" y="1864178"/>
            <a:ext cx="1494938" cy="9388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104775</xdr:colOff>
      <xdr:row>2</xdr:row>
      <xdr:rowOff>123825</xdr:rowOff>
    </xdr:from>
    <xdr:to>
      <xdr:col>17</xdr:col>
      <xdr:colOff>190500</xdr:colOff>
      <xdr:row>8</xdr:row>
      <xdr:rowOff>104775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184BF721-3830-4F4C-8FFB-8A18F47FAA4F}"/>
            </a:ext>
          </a:extLst>
        </xdr:cNvPr>
        <xdr:cNvGrpSpPr/>
      </xdr:nvGrpSpPr>
      <xdr:grpSpPr>
        <a:xfrm>
          <a:off x="851535" y="489585"/>
          <a:ext cx="10883265" cy="1078230"/>
          <a:chOff x="742950" y="438150"/>
          <a:chExt cx="11087100" cy="1123950"/>
        </a:xfrm>
      </xdr:grpSpPr>
      <xdr:pic>
        <xdr:nvPicPr>
          <xdr:cNvPr id="16" name="Imagen 9">
            <a:extLst>
              <a:ext uri="{FF2B5EF4-FFF2-40B4-BE49-F238E27FC236}">
                <a16:creationId xmlns:a16="http://schemas.microsoft.com/office/drawing/2014/main" id="{ED46D6D6-FEAD-49D8-86D9-7BBBE0DF513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2950" y="438150"/>
            <a:ext cx="1078841" cy="1123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Imagen 10">
            <a:extLst>
              <a:ext uri="{FF2B5EF4-FFF2-40B4-BE49-F238E27FC236}">
                <a16:creationId xmlns:a16="http://schemas.microsoft.com/office/drawing/2014/main" id="{CBE9000A-093D-479C-B119-176E484952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96113" y="830163"/>
            <a:ext cx="1304287" cy="3948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Imagen 11">
            <a:extLst>
              <a:ext uri="{FF2B5EF4-FFF2-40B4-BE49-F238E27FC236}">
                <a16:creationId xmlns:a16="http://schemas.microsoft.com/office/drawing/2014/main" id="{B2BFDF8D-B98D-4E40-BB24-616E766A2A7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61336" y="831133"/>
            <a:ext cx="1224939" cy="5976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" name="Imagen 12">
            <a:extLst>
              <a:ext uri="{FF2B5EF4-FFF2-40B4-BE49-F238E27FC236}">
                <a16:creationId xmlns:a16="http://schemas.microsoft.com/office/drawing/2014/main" id="{6A8BBD45-C299-44C4-8BC6-0E29C509A98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43761" y="680159"/>
            <a:ext cx="1242663" cy="7876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0" name="Imagen 13">
            <a:extLst>
              <a:ext uri="{FF2B5EF4-FFF2-40B4-BE49-F238E27FC236}">
                <a16:creationId xmlns:a16="http://schemas.microsoft.com/office/drawing/2014/main" id="{4B36D751-FC70-462A-9261-76E903E233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21480" y="728172"/>
            <a:ext cx="1884219" cy="5628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" name="Imagen 14">
            <a:extLst>
              <a:ext uri="{FF2B5EF4-FFF2-40B4-BE49-F238E27FC236}">
                <a16:creationId xmlns:a16="http://schemas.microsoft.com/office/drawing/2014/main" id="{4A55DA98-316F-4958-B179-5248F6AAA2E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473868" y="805607"/>
            <a:ext cx="1593932" cy="4233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2" name="Imagen 1">
            <a:extLst>
              <a:ext uri="{FF2B5EF4-FFF2-40B4-BE49-F238E27FC236}">
                <a16:creationId xmlns:a16="http://schemas.microsoft.com/office/drawing/2014/main" id="{D39C6D51-1F81-4829-B068-6F0CA496B0C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26904" y="615046"/>
            <a:ext cx="803146" cy="7548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3" name="Imagen 22">
            <a:extLst>
              <a:ext uri="{FF2B5EF4-FFF2-40B4-BE49-F238E27FC236}">
                <a16:creationId xmlns:a16="http://schemas.microsoft.com/office/drawing/2014/main" id="{140F95EE-BF1D-48B6-BBFC-FB79A8E0BE1D}"/>
              </a:ext>
            </a:extLst>
          </xdr:cNvPr>
          <xdr:cNvPicPr/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15425" y="790575"/>
            <a:ext cx="1885950" cy="466725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ecmca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55572-8A9C-4ECD-AB36-52C8E37C1DA8}">
  <dimension ref="B2:Q34"/>
  <sheetViews>
    <sheetView showGridLines="0" topLeftCell="F11" workbookViewId="0">
      <selection activeCell="G29" sqref="G29"/>
    </sheetView>
  </sheetViews>
  <sheetFormatPr baseColWidth="10" defaultColWidth="10.88671875" defaultRowHeight="14.4"/>
  <cols>
    <col min="2" max="2" width="2.6640625" customWidth="1"/>
    <col min="17" max="17" width="2.33203125" customWidth="1"/>
    <col min="258" max="258" width="2.6640625" customWidth="1"/>
    <col min="273" max="273" width="2.33203125" customWidth="1"/>
    <col min="514" max="514" width="2.6640625" customWidth="1"/>
    <col min="529" max="529" width="2.33203125" customWidth="1"/>
    <col min="770" max="770" width="2.6640625" customWidth="1"/>
    <col min="785" max="785" width="2.33203125" customWidth="1"/>
    <col min="1026" max="1026" width="2.6640625" customWidth="1"/>
    <col min="1041" max="1041" width="2.33203125" customWidth="1"/>
    <col min="1282" max="1282" width="2.6640625" customWidth="1"/>
    <col min="1297" max="1297" width="2.33203125" customWidth="1"/>
    <col min="1538" max="1538" width="2.6640625" customWidth="1"/>
    <col min="1553" max="1553" width="2.33203125" customWidth="1"/>
    <col min="1794" max="1794" width="2.6640625" customWidth="1"/>
    <col min="1809" max="1809" width="2.33203125" customWidth="1"/>
    <col min="2050" max="2050" width="2.6640625" customWidth="1"/>
    <col min="2065" max="2065" width="2.33203125" customWidth="1"/>
    <col min="2306" max="2306" width="2.6640625" customWidth="1"/>
    <col min="2321" max="2321" width="2.33203125" customWidth="1"/>
    <col min="2562" max="2562" width="2.6640625" customWidth="1"/>
    <col min="2577" max="2577" width="2.33203125" customWidth="1"/>
    <col min="2818" max="2818" width="2.6640625" customWidth="1"/>
    <col min="2833" max="2833" width="2.33203125" customWidth="1"/>
    <col min="3074" max="3074" width="2.6640625" customWidth="1"/>
    <col min="3089" max="3089" width="2.33203125" customWidth="1"/>
    <col min="3330" max="3330" width="2.6640625" customWidth="1"/>
    <col min="3345" max="3345" width="2.33203125" customWidth="1"/>
    <col min="3586" max="3586" width="2.6640625" customWidth="1"/>
    <col min="3601" max="3601" width="2.33203125" customWidth="1"/>
    <col min="3842" max="3842" width="2.6640625" customWidth="1"/>
    <col min="3857" max="3857" width="2.33203125" customWidth="1"/>
    <col min="4098" max="4098" width="2.6640625" customWidth="1"/>
    <col min="4113" max="4113" width="2.33203125" customWidth="1"/>
    <col min="4354" max="4354" width="2.6640625" customWidth="1"/>
    <col min="4369" max="4369" width="2.33203125" customWidth="1"/>
    <col min="4610" max="4610" width="2.6640625" customWidth="1"/>
    <col min="4625" max="4625" width="2.33203125" customWidth="1"/>
    <col min="4866" max="4866" width="2.6640625" customWidth="1"/>
    <col min="4881" max="4881" width="2.33203125" customWidth="1"/>
    <col min="5122" max="5122" width="2.6640625" customWidth="1"/>
    <col min="5137" max="5137" width="2.33203125" customWidth="1"/>
    <col min="5378" max="5378" width="2.6640625" customWidth="1"/>
    <col min="5393" max="5393" width="2.33203125" customWidth="1"/>
    <col min="5634" max="5634" width="2.6640625" customWidth="1"/>
    <col min="5649" max="5649" width="2.33203125" customWidth="1"/>
    <col min="5890" max="5890" width="2.6640625" customWidth="1"/>
    <col min="5905" max="5905" width="2.33203125" customWidth="1"/>
    <col min="6146" max="6146" width="2.6640625" customWidth="1"/>
    <col min="6161" max="6161" width="2.33203125" customWidth="1"/>
    <col min="6402" max="6402" width="2.6640625" customWidth="1"/>
    <col min="6417" max="6417" width="2.33203125" customWidth="1"/>
    <col min="6658" max="6658" width="2.6640625" customWidth="1"/>
    <col min="6673" max="6673" width="2.33203125" customWidth="1"/>
    <col min="6914" max="6914" width="2.6640625" customWidth="1"/>
    <col min="6929" max="6929" width="2.33203125" customWidth="1"/>
    <col min="7170" max="7170" width="2.6640625" customWidth="1"/>
    <col min="7185" max="7185" width="2.33203125" customWidth="1"/>
    <col min="7426" max="7426" width="2.6640625" customWidth="1"/>
    <col min="7441" max="7441" width="2.33203125" customWidth="1"/>
    <col min="7682" max="7682" width="2.6640625" customWidth="1"/>
    <col min="7697" max="7697" width="2.33203125" customWidth="1"/>
    <col min="7938" max="7938" width="2.6640625" customWidth="1"/>
    <col min="7953" max="7953" width="2.33203125" customWidth="1"/>
    <col min="8194" max="8194" width="2.6640625" customWidth="1"/>
    <col min="8209" max="8209" width="2.33203125" customWidth="1"/>
    <col min="8450" max="8450" width="2.6640625" customWidth="1"/>
    <col min="8465" max="8465" width="2.33203125" customWidth="1"/>
    <col min="8706" max="8706" width="2.6640625" customWidth="1"/>
    <col min="8721" max="8721" width="2.33203125" customWidth="1"/>
    <col min="8962" max="8962" width="2.6640625" customWidth="1"/>
    <col min="8977" max="8977" width="2.33203125" customWidth="1"/>
    <col min="9218" max="9218" width="2.6640625" customWidth="1"/>
    <col min="9233" max="9233" width="2.33203125" customWidth="1"/>
    <col min="9474" max="9474" width="2.6640625" customWidth="1"/>
    <col min="9489" max="9489" width="2.33203125" customWidth="1"/>
    <col min="9730" max="9730" width="2.6640625" customWidth="1"/>
    <col min="9745" max="9745" width="2.33203125" customWidth="1"/>
    <col min="9986" max="9986" width="2.6640625" customWidth="1"/>
    <col min="10001" max="10001" width="2.33203125" customWidth="1"/>
    <col min="10242" max="10242" width="2.6640625" customWidth="1"/>
    <col min="10257" max="10257" width="2.33203125" customWidth="1"/>
    <col min="10498" max="10498" width="2.6640625" customWidth="1"/>
    <col min="10513" max="10513" width="2.33203125" customWidth="1"/>
    <col min="10754" max="10754" width="2.6640625" customWidth="1"/>
    <col min="10769" max="10769" width="2.33203125" customWidth="1"/>
    <col min="11010" max="11010" width="2.6640625" customWidth="1"/>
    <col min="11025" max="11025" width="2.33203125" customWidth="1"/>
    <col min="11266" max="11266" width="2.6640625" customWidth="1"/>
    <col min="11281" max="11281" width="2.33203125" customWidth="1"/>
    <col min="11522" max="11522" width="2.6640625" customWidth="1"/>
    <col min="11537" max="11537" width="2.33203125" customWidth="1"/>
    <col min="11778" max="11778" width="2.6640625" customWidth="1"/>
    <col min="11793" max="11793" width="2.33203125" customWidth="1"/>
    <col min="12034" max="12034" width="2.6640625" customWidth="1"/>
    <col min="12049" max="12049" width="2.33203125" customWidth="1"/>
    <col min="12290" max="12290" width="2.6640625" customWidth="1"/>
    <col min="12305" max="12305" width="2.33203125" customWidth="1"/>
    <col min="12546" max="12546" width="2.6640625" customWidth="1"/>
    <col min="12561" max="12561" width="2.33203125" customWidth="1"/>
    <col min="12802" max="12802" width="2.6640625" customWidth="1"/>
    <col min="12817" max="12817" width="2.33203125" customWidth="1"/>
    <col min="13058" max="13058" width="2.6640625" customWidth="1"/>
    <col min="13073" max="13073" width="2.33203125" customWidth="1"/>
    <col min="13314" max="13314" width="2.6640625" customWidth="1"/>
    <col min="13329" max="13329" width="2.33203125" customWidth="1"/>
    <col min="13570" max="13570" width="2.6640625" customWidth="1"/>
    <col min="13585" max="13585" width="2.33203125" customWidth="1"/>
    <col min="13826" max="13826" width="2.6640625" customWidth="1"/>
    <col min="13841" max="13841" width="2.33203125" customWidth="1"/>
    <col min="14082" max="14082" width="2.6640625" customWidth="1"/>
    <col min="14097" max="14097" width="2.33203125" customWidth="1"/>
    <col min="14338" max="14338" width="2.6640625" customWidth="1"/>
    <col min="14353" max="14353" width="2.33203125" customWidth="1"/>
    <col min="14594" max="14594" width="2.6640625" customWidth="1"/>
    <col min="14609" max="14609" width="2.33203125" customWidth="1"/>
    <col min="14850" max="14850" width="2.6640625" customWidth="1"/>
    <col min="14865" max="14865" width="2.33203125" customWidth="1"/>
    <col min="15106" max="15106" width="2.6640625" customWidth="1"/>
    <col min="15121" max="15121" width="2.33203125" customWidth="1"/>
    <col min="15362" max="15362" width="2.6640625" customWidth="1"/>
    <col min="15377" max="15377" width="2.33203125" customWidth="1"/>
    <col min="15618" max="15618" width="2.6640625" customWidth="1"/>
    <col min="15633" max="15633" width="2.33203125" customWidth="1"/>
    <col min="15874" max="15874" width="2.6640625" customWidth="1"/>
    <col min="15889" max="15889" width="2.33203125" customWidth="1"/>
    <col min="16130" max="16130" width="2.6640625" customWidth="1"/>
    <col min="16145" max="16145" width="2.33203125" customWidth="1"/>
  </cols>
  <sheetData>
    <row r="2" spans="2:17">
      <c r="B2" s="10"/>
      <c r="C2" s="11"/>
      <c r="D2" s="11"/>
      <c r="E2" s="12"/>
      <c r="F2" s="12"/>
      <c r="G2" s="12"/>
      <c r="H2" s="12"/>
      <c r="I2" s="12"/>
      <c r="J2" s="12"/>
      <c r="K2" s="12"/>
      <c r="L2" s="11"/>
      <c r="M2" s="11"/>
      <c r="N2" s="11"/>
      <c r="O2" s="11"/>
      <c r="P2" s="11"/>
      <c r="Q2" s="13"/>
    </row>
    <row r="3" spans="2:17">
      <c r="B3" s="14"/>
      <c r="Q3" s="14"/>
    </row>
    <row r="4" spans="2:17">
      <c r="B4" s="14"/>
      <c r="Q4" s="14"/>
    </row>
    <row r="5" spans="2:17">
      <c r="B5" s="14"/>
      <c r="Q5" s="14"/>
    </row>
    <row r="6" spans="2:17">
      <c r="B6" s="14"/>
      <c r="Q6" s="14"/>
    </row>
    <row r="7" spans="2:17">
      <c r="B7" s="14"/>
      <c r="Q7" s="14"/>
    </row>
    <row r="8" spans="2:17">
      <c r="B8" s="14"/>
      <c r="Q8" s="14"/>
    </row>
    <row r="9" spans="2:17">
      <c r="B9" s="14"/>
      <c r="Q9" s="14"/>
    </row>
    <row r="10" spans="2:17">
      <c r="B10" s="14"/>
      <c r="Q10" s="14"/>
    </row>
    <row r="11" spans="2:17">
      <c r="B11" s="14"/>
      <c r="Q11" s="14"/>
    </row>
    <row r="12" spans="2:17">
      <c r="B12" s="14"/>
      <c r="Q12" s="14"/>
    </row>
    <row r="13" spans="2:17">
      <c r="B13" s="14"/>
      <c r="Q13" s="14"/>
    </row>
    <row r="14" spans="2:17">
      <c r="B14" s="14"/>
      <c r="Q14" s="14"/>
    </row>
    <row r="15" spans="2:17">
      <c r="B15" s="14"/>
      <c r="Q15" s="14"/>
    </row>
    <row r="16" spans="2:17">
      <c r="B16" s="14"/>
      <c r="Q16" s="14"/>
    </row>
    <row r="17" spans="2:17" ht="30">
      <c r="B17" s="14"/>
      <c r="C17" s="43" t="s">
        <v>40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14"/>
    </row>
    <row r="18" spans="2:17" ht="30">
      <c r="B18" s="14"/>
      <c r="C18" s="43" t="s">
        <v>41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14"/>
    </row>
    <row r="19" spans="2:17" ht="30">
      <c r="B19" s="14"/>
      <c r="C19" s="44" t="s">
        <v>42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14"/>
    </row>
    <row r="20" spans="2:17">
      <c r="B20" s="13"/>
      <c r="C20" s="11"/>
      <c r="D20" s="11"/>
      <c r="E20" s="11"/>
      <c r="F20" s="12"/>
      <c r="G20" s="12"/>
      <c r="H20" s="12"/>
      <c r="I20" s="12"/>
      <c r="J20" s="12"/>
      <c r="K20" s="12"/>
      <c r="L20" s="12"/>
      <c r="M20" s="11"/>
      <c r="N20" s="11"/>
      <c r="O20" s="11"/>
      <c r="P20" s="11"/>
      <c r="Q20" s="13"/>
    </row>
    <row r="21" spans="2:17" ht="24.6">
      <c r="F21" s="15" t="s">
        <v>43</v>
      </c>
      <c r="G21" s="16"/>
      <c r="H21" s="16"/>
      <c r="I21" s="16"/>
      <c r="J21" s="16"/>
      <c r="K21" s="17"/>
      <c r="L21" s="17"/>
    </row>
    <row r="22" spans="2:17" ht="24.6">
      <c r="F22" s="15" t="s">
        <v>44</v>
      </c>
      <c r="G22" s="16"/>
      <c r="H22" s="16"/>
      <c r="I22" s="16"/>
      <c r="J22" s="16"/>
      <c r="K22" s="17"/>
      <c r="L22" s="17"/>
    </row>
    <row r="23" spans="2:17" ht="22.8">
      <c r="F23" s="18"/>
      <c r="G23" s="16"/>
      <c r="H23" s="16"/>
      <c r="I23" s="16"/>
      <c r="J23" s="16"/>
      <c r="K23" s="17"/>
      <c r="L23" s="17"/>
    </row>
    <row r="24" spans="2:17" ht="22.8">
      <c r="F24" s="18" t="s">
        <v>45</v>
      </c>
      <c r="H24" s="16" t="s">
        <v>55</v>
      </c>
      <c r="I24" s="16"/>
      <c r="J24" s="16"/>
      <c r="K24" s="17"/>
      <c r="L24" s="17"/>
    </row>
    <row r="25" spans="2:17" ht="22.8">
      <c r="F25" s="18" t="s">
        <v>46</v>
      </c>
      <c r="G25" s="16"/>
      <c r="H25" s="16" t="s">
        <v>83</v>
      </c>
      <c r="I25" s="16"/>
      <c r="J25" s="16"/>
      <c r="K25" s="17"/>
      <c r="L25" s="17"/>
    </row>
    <row r="26" spans="2:17" ht="22.8">
      <c r="F26" s="18" t="s">
        <v>47</v>
      </c>
      <c r="G26" s="16"/>
      <c r="H26" s="16" t="s">
        <v>48</v>
      </c>
      <c r="I26" s="16"/>
      <c r="J26" s="16"/>
      <c r="K26" s="17"/>
      <c r="L26" s="17"/>
    </row>
    <row r="27" spans="2:17" ht="22.8">
      <c r="F27" s="18"/>
      <c r="G27" s="16"/>
      <c r="H27" s="16"/>
      <c r="I27" s="16"/>
      <c r="J27" s="16"/>
      <c r="K27" s="17"/>
      <c r="L27" s="17"/>
    </row>
    <row r="28" spans="2:17" ht="22.8">
      <c r="F28" s="18" t="s">
        <v>49</v>
      </c>
      <c r="G28" s="16"/>
      <c r="H28" s="16"/>
      <c r="I28" s="16"/>
      <c r="J28" s="16"/>
      <c r="K28" s="17"/>
      <c r="L28" s="17"/>
    </row>
    <row r="29" spans="2:17" ht="22.8">
      <c r="G29" s="16" t="s">
        <v>97</v>
      </c>
      <c r="H29" s="19"/>
      <c r="I29" s="17"/>
      <c r="M29" s="19"/>
    </row>
    <row r="30" spans="2:17" ht="17.399999999999999">
      <c r="L30" s="19"/>
      <c r="M30" s="19"/>
    </row>
    <row r="31" spans="2:17" ht="8.25" customHeight="1">
      <c r="G31" s="19"/>
      <c r="H31" s="17"/>
      <c r="I31" s="17"/>
      <c r="J31" s="17"/>
      <c r="K31" s="17"/>
      <c r="L31" s="17"/>
    </row>
    <row r="32" spans="2:17" ht="24.75" customHeight="1">
      <c r="F32" s="45" t="s">
        <v>50</v>
      </c>
      <c r="G32" s="45"/>
      <c r="H32" s="45"/>
      <c r="I32" s="45"/>
      <c r="J32" s="45"/>
      <c r="K32" s="45"/>
      <c r="L32" s="45"/>
    </row>
    <row r="33" spans="6:12" ht="25.5" customHeight="1">
      <c r="F33" s="46"/>
      <c r="G33" s="46"/>
      <c r="H33" s="46"/>
      <c r="I33" s="46"/>
      <c r="J33" s="46"/>
      <c r="K33" s="46"/>
      <c r="L33" s="46"/>
    </row>
    <row r="34" spans="6:12" ht="33" customHeight="1">
      <c r="F34" s="46"/>
      <c r="G34" s="46"/>
      <c r="H34" s="46"/>
      <c r="I34" s="46"/>
      <c r="J34" s="46"/>
      <c r="K34" s="46"/>
      <c r="L34" s="46"/>
    </row>
  </sheetData>
  <mergeCells count="4">
    <mergeCell ref="C17:P17"/>
    <mergeCell ref="C18:P18"/>
    <mergeCell ref="C19:P19"/>
    <mergeCell ref="F32:L34"/>
  </mergeCells>
  <hyperlinks>
    <hyperlink ref="C19" r:id="rId1" xr:uid="{5E4CA2CA-D543-4DE3-B9E6-76962245417F}"/>
    <hyperlink ref="G29" location="'Gobierno Central'!A1" display="Deuda del Gobierno Central  " xr:uid="{CD438DC4-0BA1-406A-9D21-14404E277EF8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24E28-1A2C-4087-BD4C-7B9812122D37}">
  <sheetPr>
    <tabColor theme="7" tint="0.39997558519241921"/>
  </sheetPr>
  <dimension ref="A1:AW41"/>
  <sheetViews>
    <sheetView showGridLines="0" workbookViewId="0">
      <pane xSplit="1" ySplit="6" topLeftCell="AU22" activePane="bottomRight" state="frozen"/>
      <selection pane="topRight" activeCell="B1" sqref="B1"/>
      <selection pane="bottomLeft" activeCell="A7" sqref="A7"/>
      <selection pane="bottomRight" activeCell="AW36" sqref="AW36:AW37"/>
    </sheetView>
  </sheetViews>
  <sheetFormatPr baseColWidth="10" defaultRowHeight="14.4"/>
  <cols>
    <col min="1" max="1" width="39.6640625" customWidth="1"/>
    <col min="50" max="50" width="14.109375" customWidth="1"/>
  </cols>
  <sheetData>
    <row r="1" spans="1:49">
      <c r="A1" s="1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</row>
    <row r="2" spans="1:49">
      <c r="A2" s="27" t="s">
        <v>52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</row>
    <row r="3" spans="1:49" ht="15" thickBot="1">
      <c r="A3" s="27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</row>
    <row r="4" spans="1:49" ht="16.2" thickBot="1">
      <c r="A4" s="21"/>
      <c r="B4" s="24" t="s">
        <v>3</v>
      </c>
      <c r="C4" s="24" t="s">
        <v>4</v>
      </c>
      <c r="D4" s="24" t="s">
        <v>5</v>
      </c>
      <c r="E4" s="24" t="s">
        <v>39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4" t="s">
        <v>19</v>
      </c>
      <c r="T4" s="24" t="s">
        <v>20</v>
      </c>
      <c r="U4" s="24" t="s">
        <v>21</v>
      </c>
      <c r="V4" s="24" t="s">
        <v>51</v>
      </c>
      <c r="W4" s="24" t="s">
        <v>72</v>
      </c>
      <c r="X4" s="24" t="s">
        <v>73</v>
      </c>
      <c r="Y4" s="24" t="s">
        <v>74</v>
      </c>
      <c r="Z4" s="24" t="s">
        <v>75</v>
      </c>
      <c r="AA4" s="24" t="s">
        <v>76</v>
      </c>
      <c r="AB4" s="24" t="s">
        <v>77</v>
      </c>
      <c r="AC4" s="24" t="s">
        <v>78</v>
      </c>
      <c r="AD4" s="24" t="s">
        <v>79</v>
      </c>
      <c r="AE4" s="24" t="s">
        <v>80</v>
      </c>
      <c r="AF4" s="24" t="s">
        <v>81</v>
      </c>
      <c r="AG4" s="24" t="s">
        <v>82</v>
      </c>
      <c r="AH4" s="24" t="s">
        <v>84</v>
      </c>
      <c r="AI4" s="24" t="s">
        <v>85</v>
      </c>
      <c r="AJ4" s="24" t="s">
        <v>86</v>
      </c>
      <c r="AK4" s="24" t="s">
        <v>87</v>
      </c>
      <c r="AL4" s="24" t="s">
        <v>88</v>
      </c>
      <c r="AM4" s="24" t="s">
        <v>89</v>
      </c>
      <c r="AN4" s="24" t="s">
        <v>90</v>
      </c>
      <c r="AO4" s="24" t="s">
        <v>91</v>
      </c>
      <c r="AP4" s="24" t="s">
        <v>92</v>
      </c>
      <c r="AQ4" s="24" t="s">
        <v>93</v>
      </c>
      <c r="AR4" s="24" t="s">
        <v>94</v>
      </c>
      <c r="AS4" s="24" t="s">
        <v>98</v>
      </c>
      <c r="AT4" s="24" t="s">
        <v>99</v>
      </c>
      <c r="AU4" s="24" t="s">
        <v>100</v>
      </c>
      <c r="AV4" s="24" t="s">
        <v>101</v>
      </c>
      <c r="AW4" s="24" t="s">
        <v>102</v>
      </c>
    </row>
    <row r="5" spans="1:49" ht="15.6">
      <c r="A5" s="5" t="s">
        <v>23</v>
      </c>
      <c r="B5" s="20">
        <f>+B35</f>
        <v>17256.309999999998</v>
      </c>
      <c r="C5" s="20">
        <f t="shared" ref="C5:AO5" si="0">+C35</f>
        <v>18872.119944664963</v>
      </c>
      <c r="D5" s="20">
        <f t="shared" si="0"/>
        <v>19165.242875262604</v>
      </c>
      <c r="E5" s="20">
        <f t="shared" si="0"/>
        <v>19539.761592516232</v>
      </c>
      <c r="F5" s="20">
        <f t="shared" si="0"/>
        <v>21707.505465105482</v>
      </c>
      <c r="G5" s="20">
        <f t="shared" si="0"/>
        <v>21826</v>
      </c>
      <c r="H5" s="20">
        <f t="shared" si="0"/>
        <v>22091.78</v>
      </c>
      <c r="I5" s="20">
        <f t="shared" si="0"/>
        <v>22555.22</v>
      </c>
      <c r="J5" s="20">
        <f t="shared" si="0"/>
        <v>23323.46</v>
      </c>
      <c r="K5" s="20">
        <f t="shared" si="0"/>
        <v>24302.91</v>
      </c>
      <c r="L5" s="20">
        <f t="shared" si="0"/>
        <v>25020.590902495849</v>
      </c>
      <c r="M5" s="20">
        <f t="shared" si="0"/>
        <v>25570.592294546994</v>
      </c>
      <c r="N5" s="20">
        <f t="shared" si="0"/>
        <v>26396.53</v>
      </c>
      <c r="O5" s="20">
        <f t="shared" si="0"/>
        <v>26615.64</v>
      </c>
      <c r="P5" s="20">
        <f t="shared" si="0"/>
        <v>27548.564721765353</v>
      </c>
      <c r="Q5" s="20">
        <f t="shared" si="0"/>
        <v>28555.461337097426</v>
      </c>
      <c r="R5" s="20">
        <f t="shared" si="0"/>
        <v>30077.725293649379</v>
      </c>
      <c r="S5" s="20">
        <f t="shared" si="0"/>
        <v>30628.817606868768</v>
      </c>
      <c r="T5" s="20">
        <f t="shared" si="0"/>
        <v>31366.288020964224</v>
      </c>
      <c r="U5" s="20">
        <f t="shared" si="0"/>
        <v>30858.720134803189</v>
      </c>
      <c r="V5" s="20">
        <f t="shared" si="0"/>
        <v>32979.494400124066</v>
      </c>
      <c r="W5" s="20">
        <f t="shared" si="0"/>
        <v>34405.948976838816</v>
      </c>
      <c r="X5" s="20">
        <f t="shared" si="0"/>
        <v>35095.195233412735</v>
      </c>
      <c r="Y5" s="20">
        <f t="shared" si="0"/>
        <v>37548.111724917457</v>
      </c>
      <c r="Z5" s="20">
        <f t="shared" si="0"/>
        <v>37895.122552977933</v>
      </c>
      <c r="AA5" s="20">
        <f t="shared" si="0"/>
        <v>38648.397696256718</v>
      </c>
      <c r="AB5" s="20">
        <f t="shared" si="0"/>
        <v>39862.118335053528</v>
      </c>
      <c r="AC5" s="20">
        <f t="shared" si="0"/>
        <v>39936.977393823327</v>
      </c>
      <c r="AD5" s="20">
        <f t="shared" si="0"/>
        <v>41696.061368773902</v>
      </c>
      <c r="AE5" s="20">
        <f t="shared" si="0"/>
        <v>42621.914025236765</v>
      </c>
      <c r="AF5" s="20">
        <f t="shared" si="0"/>
        <v>43613.045291229573</v>
      </c>
      <c r="AG5" s="20">
        <f t="shared" si="0"/>
        <v>42760.099337918131</v>
      </c>
      <c r="AH5" s="20">
        <f t="shared" si="0"/>
        <v>42944.907290312141</v>
      </c>
      <c r="AI5" s="20">
        <f t="shared" si="0"/>
        <v>42097.674285549117</v>
      </c>
      <c r="AJ5" s="20">
        <f t="shared" si="0"/>
        <v>45189.411078515586</v>
      </c>
      <c r="AK5" s="20">
        <f t="shared" si="0"/>
        <v>47610.104821524757</v>
      </c>
      <c r="AL5" s="20">
        <f t="shared" si="0"/>
        <v>50714.789838686076</v>
      </c>
      <c r="AM5" s="20">
        <f t="shared" si="0"/>
        <v>52681.612931273936</v>
      </c>
      <c r="AN5" s="20">
        <f t="shared" si="0"/>
        <v>52567.916424774085</v>
      </c>
      <c r="AO5" s="20">
        <f t="shared" si="0"/>
        <v>55353.433158071872</v>
      </c>
      <c r="AP5" s="20">
        <f t="shared" ref="AP5:AR5" si="1">+AP35</f>
        <v>56916.433695447748</v>
      </c>
      <c r="AQ5" s="20">
        <f t="shared" si="1"/>
        <v>55703.609957785877</v>
      </c>
      <c r="AR5" s="20">
        <f t="shared" si="1"/>
        <v>56804.599159933889</v>
      </c>
      <c r="AS5" s="20">
        <f>+AS35</f>
        <v>57774.0947369356</v>
      </c>
      <c r="AT5" s="20">
        <f>+AT35</f>
        <v>59055.95445686936</v>
      </c>
      <c r="AU5" s="20">
        <f>+AU35</f>
        <v>58949.187899394296</v>
      </c>
      <c r="AV5" s="20">
        <f>+AV35</f>
        <v>60328.000442930148</v>
      </c>
      <c r="AW5" s="20">
        <f>+AW35</f>
        <v>62958.696147310591</v>
      </c>
    </row>
    <row r="6" spans="1:49" ht="15" thickBot="1">
      <c r="A6" s="22" t="s">
        <v>24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</row>
    <row r="7" spans="1:49">
      <c r="A7" s="7" t="s">
        <v>25</v>
      </c>
      <c r="B7" s="4">
        <v>1056.75</v>
      </c>
      <c r="C7" s="4">
        <v>944.34862016637339</v>
      </c>
      <c r="D7" s="4">
        <v>928.68686181841372</v>
      </c>
      <c r="E7" s="4">
        <v>803.73962710454884</v>
      </c>
      <c r="F7" s="4">
        <v>1081.5371338338541</v>
      </c>
      <c r="G7" s="4">
        <v>1075.7009532779189</v>
      </c>
      <c r="H7" s="4">
        <v>1103.953668196008</v>
      </c>
      <c r="I7" s="4">
        <v>1437.1877559856152</v>
      </c>
      <c r="J7" s="4">
        <v>1820.78</v>
      </c>
      <c r="K7" s="4">
        <v>1685.87</v>
      </c>
      <c r="L7" s="4">
        <v>1377.35</v>
      </c>
      <c r="M7" s="4">
        <v>891.66</v>
      </c>
      <c r="N7" s="4">
        <v>906.4</v>
      </c>
      <c r="O7" s="4">
        <v>1448.85</v>
      </c>
      <c r="P7" s="4">
        <v>1845.9756875843225</v>
      </c>
      <c r="Q7" s="4">
        <v>1974.6205135558334</v>
      </c>
      <c r="R7" s="4">
        <v>2251.1912042248518</v>
      </c>
      <c r="S7" s="4">
        <v>2314.3440779253651</v>
      </c>
      <c r="T7" s="4">
        <v>2147.993292994151</v>
      </c>
      <c r="U7" s="4">
        <v>1452.1731879414599</v>
      </c>
      <c r="V7" s="4">
        <v>1213.4567194505391</v>
      </c>
      <c r="W7" s="4">
        <v>737.90639359105523</v>
      </c>
      <c r="X7" s="4">
        <v>831.46775827300723</v>
      </c>
      <c r="Y7" s="4">
        <v>534.28390316698517</v>
      </c>
      <c r="Z7" s="4">
        <v>729.17052526642135</v>
      </c>
      <c r="AA7" s="4">
        <v>1210.9925165710661</v>
      </c>
      <c r="AB7" s="4">
        <v>962.26791176237293</v>
      </c>
      <c r="AC7" s="4">
        <v>747.46720565001078</v>
      </c>
      <c r="AD7" s="4">
        <v>439.44663630727354</v>
      </c>
      <c r="AE7" s="4">
        <v>379.86334891982517</v>
      </c>
      <c r="AF7" s="4">
        <v>238.98357817673221</v>
      </c>
      <c r="AG7" s="4">
        <v>192.85292809119619</v>
      </c>
      <c r="AH7" s="32">
        <v>23.031502669024253</v>
      </c>
      <c r="AI7" s="32">
        <v>109.86150981748193</v>
      </c>
      <c r="AJ7" s="32">
        <v>274.76014903129158</v>
      </c>
      <c r="AK7" s="32">
        <v>264.95985731516612</v>
      </c>
      <c r="AL7" s="32">
        <v>509.95603932713635</v>
      </c>
      <c r="AM7" s="32">
        <v>585.39629627132854</v>
      </c>
      <c r="AN7" s="32">
        <v>291.48814373582945</v>
      </c>
      <c r="AO7" s="32">
        <v>146.16089804599707</v>
      </c>
      <c r="AP7" s="32">
        <v>164.42755428250945</v>
      </c>
      <c r="AQ7" s="32">
        <v>98.891695781126799</v>
      </c>
      <c r="AR7" s="32">
        <v>72.855640071075939</v>
      </c>
      <c r="AS7" s="32">
        <v>217.28367077382643</v>
      </c>
      <c r="AT7" s="32">
        <v>108.70313694903714</v>
      </c>
      <c r="AU7" s="32">
        <v>86.182837676457524</v>
      </c>
      <c r="AV7" s="32">
        <v>240.96024156060983</v>
      </c>
      <c r="AW7" s="32">
        <v>219.62179420921487</v>
      </c>
    </row>
    <row r="8" spans="1:49">
      <c r="A8" s="8" t="s">
        <v>26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</row>
    <row r="9" spans="1:49">
      <c r="A9" s="8" t="s">
        <v>53</v>
      </c>
      <c r="B9" s="4">
        <v>1056.75</v>
      </c>
      <c r="C9" s="4">
        <v>944.34862016637339</v>
      </c>
      <c r="D9" s="4">
        <v>928.68686181841372</v>
      </c>
      <c r="E9" s="4">
        <v>803.73962710454884</v>
      </c>
      <c r="F9" s="4">
        <v>1081.5371338338541</v>
      </c>
      <c r="G9" s="4">
        <v>1075.7009532779189</v>
      </c>
      <c r="H9" s="4">
        <v>1103.953668196008</v>
      </c>
      <c r="I9" s="4">
        <v>1437.1877559856152</v>
      </c>
      <c r="J9" s="4">
        <v>1820.78</v>
      </c>
      <c r="K9" s="4">
        <v>1685.9</v>
      </c>
      <c r="L9" s="4">
        <v>1377.35</v>
      </c>
      <c r="M9" s="4">
        <v>891.66</v>
      </c>
      <c r="N9" s="4">
        <v>906.4</v>
      </c>
      <c r="O9" s="4">
        <v>1448.85</v>
      </c>
      <c r="P9" s="4">
        <v>1845.9756875843225</v>
      </c>
      <c r="Q9" s="4">
        <v>1974.6205135558334</v>
      </c>
      <c r="R9" s="4">
        <v>2249.7542387665198</v>
      </c>
      <c r="S9" s="4">
        <v>2313.1677649627654</v>
      </c>
      <c r="T9" s="4">
        <v>2147.2725176226886</v>
      </c>
      <c r="U9" s="4">
        <v>1451.7886158930346</v>
      </c>
      <c r="V9" s="4">
        <v>1213.2099536276069</v>
      </c>
      <c r="W9" s="4">
        <v>737.6821524254558</v>
      </c>
      <c r="X9" s="4">
        <v>831.32329871854824</v>
      </c>
      <c r="Y9" s="4">
        <v>534.01356327711017</v>
      </c>
      <c r="Z9" s="4">
        <v>729.01400912290831</v>
      </c>
      <c r="AA9" s="4">
        <v>1208.2480299781469</v>
      </c>
      <c r="AB9" s="4">
        <v>958.79503377863341</v>
      </c>
      <c r="AC9" s="4">
        <v>744.84220742984417</v>
      </c>
      <c r="AD9" s="4">
        <v>437.5663016280933</v>
      </c>
      <c r="AE9" s="4">
        <v>377.77237781486218</v>
      </c>
      <c r="AF9" s="4">
        <v>29.303034362559185</v>
      </c>
      <c r="AG9" s="4">
        <v>134.4182679508134</v>
      </c>
      <c r="AH9" s="32">
        <v>9.8646003549599399</v>
      </c>
      <c r="AI9" s="32">
        <v>97.301564379560318</v>
      </c>
      <c r="AJ9" s="32">
        <v>274.58744911700541</v>
      </c>
      <c r="AK9" s="32">
        <v>236.77430129384894</v>
      </c>
      <c r="AL9" s="32">
        <v>509.73385563546861</v>
      </c>
      <c r="AM9" s="32">
        <v>584.45369639360433</v>
      </c>
      <c r="AN9" s="32">
        <v>290.59372059643886</v>
      </c>
      <c r="AO9" s="32">
        <v>145.18172322389748</v>
      </c>
      <c r="AP9" s="32">
        <v>162.88848195629242</v>
      </c>
      <c r="AQ9" s="32">
        <v>96.930557668853126</v>
      </c>
      <c r="AR9" s="32">
        <v>71.206246723073932</v>
      </c>
      <c r="AS9" s="32">
        <v>216.10039224896141</v>
      </c>
      <c r="AT9" s="32">
        <v>107.95431778980179</v>
      </c>
      <c r="AU9" s="32">
        <v>85.841328186132145</v>
      </c>
      <c r="AV9" s="32">
        <v>240.82011702875064</v>
      </c>
      <c r="AW9" s="32">
        <v>217.43759025259885</v>
      </c>
    </row>
    <row r="10" spans="1:49">
      <c r="A10" s="8" t="s">
        <v>27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>
        <v>1.4369654583320099</v>
      </c>
      <c r="S10" s="4">
        <v>1.1763129625997357</v>
      </c>
      <c r="T10" s="4">
        <v>0.72077537146232884</v>
      </c>
      <c r="U10" s="4">
        <v>0.38457204842540194</v>
      </c>
      <c r="V10" s="4">
        <v>0.24676582293229699</v>
      </c>
      <c r="W10" s="4">
        <v>0.22424116559944923</v>
      </c>
      <c r="X10" s="4">
        <v>0.14445955445899381</v>
      </c>
      <c r="Y10" s="4">
        <v>0.2703398898749847</v>
      </c>
      <c r="Z10" s="4">
        <v>0.15651614351308429</v>
      </c>
      <c r="AA10" s="4">
        <v>2.7444865929191082</v>
      </c>
      <c r="AB10" s="4">
        <v>3.4728779837394712</v>
      </c>
      <c r="AC10" s="4">
        <v>2.6249982201666286</v>
      </c>
      <c r="AD10" s="4">
        <v>1.880334679180264</v>
      </c>
      <c r="AE10" s="4">
        <v>2.0909711049629998</v>
      </c>
      <c r="AF10" s="4">
        <v>209.68054381417303</v>
      </c>
      <c r="AG10" s="4">
        <v>58.434660140382796</v>
      </c>
      <c r="AH10" s="32">
        <v>13.166902314064313</v>
      </c>
      <c r="AI10" s="32">
        <v>12.55994543792162</v>
      </c>
      <c r="AJ10" s="32">
        <v>0.17269991428616818</v>
      </c>
      <c r="AK10" s="32">
        <v>28.185556021317179</v>
      </c>
      <c r="AL10" s="32">
        <v>0.22218369166774041</v>
      </c>
      <c r="AM10" s="32">
        <v>0.94259987772423615</v>
      </c>
      <c r="AN10" s="32">
        <v>0.8944231393905816</v>
      </c>
      <c r="AO10" s="32">
        <v>0.97917482209959505</v>
      </c>
      <c r="AP10" s="32">
        <v>1.5390723262170205</v>
      </c>
      <c r="AQ10" s="32">
        <v>1.9611381122736664</v>
      </c>
      <c r="AR10" s="32">
        <v>1.6493933480020031</v>
      </c>
      <c r="AS10" s="32">
        <v>1.1832785248650137</v>
      </c>
      <c r="AT10" s="32">
        <v>0.74881915923535203</v>
      </c>
      <c r="AU10" s="32">
        <v>0.34150949032538302</v>
      </c>
      <c r="AV10" s="32">
        <v>0.14012453185919671</v>
      </c>
      <c r="AW10" s="32">
        <v>2.1842039566160061</v>
      </c>
    </row>
    <row r="11" spans="1:49">
      <c r="A11" s="8" t="s">
        <v>28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</row>
    <row r="12" spans="1:49">
      <c r="A12" s="8" t="s">
        <v>29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</row>
    <row r="13" spans="1:49">
      <c r="A13" s="7" t="s">
        <v>30</v>
      </c>
      <c r="B13" s="4">
        <v>16199.554335677261</v>
      </c>
      <c r="C13" s="4">
        <v>17927.771324498601</v>
      </c>
      <c r="D13" s="4">
        <v>18236.560177532112</v>
      </c>
      <c r="E13" s="4">
        <v>18736.023413581635</v>
      </c>
      <c r="F13" s="4">
        <v>20625.967895410031</v>
      </c>
      <c r="G13" s="4">
        <v>20750.239251794046</v>
      </c>
      <c r="H13" s="4">
        <v>20987.828653811419</v>
      </c>
      <c r="I13" s="4">
        <v>21118.037040034047</v>
      </c>
      <c r="J13" s="4">
        <v>21502.69</v>
      </c>
      <c r="K13" s="4">
        <v>22617.040000000001</v>
      </c>
      <c r="L13" s="4">
        <v>23643.24</v>
      </c>
      <c r="M13" s="4">
        <v>24678.91229454699</v>
      </c>
      <c r="N13" s="4">
        <v>25490.13</v>
      </c>
      <c r="O13" s="4">
        <v>25166.79</v>
      </c>
      <c r="P13" s="4">
        <v>25702.588476596527</v>
      </c>
      <c r="Q13" s="4">
        <v>26580.840823541563</v>
      </c>
      <c r="R13" s="4">
        <v>27826.534089432425</v>
      </c>
      <c r="S13" s="4">
        <v>28314.473528774492</v>
      </c>
      <c r="T13" s="4">
        <v>29218.294727959605</v>
      </c>
      <c r="U13" s="4">
        <v>29406.546946861738</v>
      </c>
      <c r="V13" s="4">
        <v>31766.037680673504</v>
      </c>
      <c r="W13" s="4">
        <v>33668.042583247734</v>
      </c>
      <c r="X13" s="4">
        <v>34263.727475139778</v>
      </c>
      <c r="Y13" s="4">
        <v>37013.82782175047</v>
      </c>
      <c r="Z13" s="4">
        <v>37165.952027711566</v>
      </c>
      <c r="AA13" s="4">
        <v>37437.405179685622</v>
      </c>
      <c r="AB13" s="4">
        <v>38899.850423291158</v>
      </c>
      <c r="AC13" s="4">
        <v>39189.510188173299</v>
      </c>
      <c r="AD13" s="4">
        <v>41256.614732466624</v>
      </c>
      <c r="AE13" s="4">
        <v>42242.050676316969</v>
      </c>
      <c r="AF13" s="4">
        <v>43374.061713392526</v>
      </c>
      <c r="AG13" s="4">
        <v>42567.246409827305</v>
      </c>
      <c r="AH13" s="4">
        <v>42921.875787642755</v>
      </c>
      <c r="AI13" s="4">
        <v>41987.812775731312</v>
      </c>
      <c r="AJ13" s="4">
        <v>44914.650929483862</v>
      </c>
      <c r="AK13" s="4">
        <v>47345.144964209394</v>
      </c>
      <c r="AL13" s="4">
        <v>50204.833799358901</v>
      </c>
      <c r="AM13" s="4">
        <v>52096.216635002536</v>
      </c>
      <c r="AN13" s="4">
        <v>52276.428281038308</v>
      </c>
      <c r="AO13" s="4">
        <v>55207.272260025791</v>
      </c>
      <c r="AP13" s="4">
        <v>56752.006141165213</v>
      </c>
      <c r="AQ13" s="4">
        <v>55604.718262004608</v>
      </c>
      <c r="AR13" s="4">
        <v>56731.743519862786</v>
      </c>
      <c r="AS13" s="4">
        <v>57556.811066161419</v>
      </c>
      <c r="AT13" s="4">
        <v>58947.251319920615</v>
      </c>
      <c r="AU13" s="4">
        <v>58863.005061718068</v>
      </c>
      <c r="AV13" s="4">
        <v>60087.0402013692</v>
      </c>
      <c r="AW13" s="4">
        <v>62739.074353100921</v>
      </c>
    </row>
    <row r="14" spans="1:49">
      <c r="A14" s="7" t="s">
        <v>31</v>
      </c>
      <c r="B14" s="4">
        <v>1434.36</v>
      </c>
      <c r="C14" s="4">
        <v>2062.0422568751983</v>
      </c>
      <c r="D14" s="4">
        <v>2084.1901775321121</v>
      </c>
      <c r="E14" s="4">
        <v>2215.0329003281336</v>
      </c>
      <c r="F14" s="4">
        <v>1948.2559589838716</v>
      </c>
      <c r="G14" s="4">
        <v>1678.7473048172128</v>
      </c>
      <c r="H14" s="4">
        <v>2040.2100398289167</v>
      </c>
      <c r="I14" s="4">
        <v>1872.6037552723128</v>
      </c>
      <c r="J14" s="4">
        <v>1888.25</v>
      </c>
      <c r="K14" s="4">
        <v>2231.2600000000002</v>
      </c>
      <c r="L14" s="4">
        <v>1562.64</v>
      </c>
      <c r="M14" s="4">
        <v>2030.48</v>
      </c>
      <c r="N14" s="4">
        <v>2310.84</v>
      </c>
      <c r="O14" s="4">
        <v>1503.32</v>
      </c>
      <c r="P14" s="4">
        <v>1895.9363119749466</v>
      </c>
      <c r="Q14" s="4">
        <v>2038.5400069605107</v>
      </c>
      <c r="R14" s="4">
        <v>1948.9876968659671</v>
      </c>
      <c r="S14" s="4">
        <v>2231.4154271707498</v>
      </c>
      <c r="T14" s="4">
        <v>3347.7476617659936</v>
      </c>
      <c r="U14" s="4">
        <v>2556.2856366931228</v>
      </c>
      <c r="V14" s="4">
        <v>2692.0361949458857</v>
      </c>
      <c r="W14" s="4">
        <v>2563.70945707596</v>
      </c>
      <c r="X14" s="4">
        <v>2148.778151036503</v>
      </c>
      <c r="Y14" s="4">
        <v>2454.2546824678916</v>
      </c>
      <c r="Z14" s="4">
        <v>2547.7760943322355</v>
      </c>
      <c r="AA14" s="4">
        <v>2505.2261936854138</v>
      </c>
      <c r="AB14" s="4">
        <v>2413.8608539441998</v>
      </c>
      <c r="AC14" s="4">
        <v>3230.139262914865</v>
      </c>
      <c r="AD14" s="4">
        <v>3458.7305499918821</v>
      </c>
      <c r="AE14" s="4">
        <v>3705.9703581757271</v>
      </c>
      <c r="AF14" s="4">
        <v>4647.5989572433346</v>
      </c>
      <c r="AG14" s="4">
        <v>3599.5095003982688</v>
      </c>
      <c r="AH14" s="4">
        <v>4768.0955067546938</v>
      </c>
      <c r="AI14" s="4">
        <v>4564.772887175207</v>
      </c>
      <c r="AJ14" s="4">
        <v>4695.9737193475066</v>
      </c>
      <c r="AK14" s="4">
        <v>4496.6383735610661</v>
      </c>
      <c r="AL14" s="4">
        <v>4547.7705972865151</v>
      </c>
      <c r="AM14" s="4">
        <v>5220.8292993083469</v>
      </c>
      <c r="AN14" s="4">
        <v>4437.6558117173563</v>
      </c>
      <c r="AO14" s="4">
        <v>4723.0612847973925</v>
      </c>
      <c r="AP14" s="4">
        <v>5098.9799163149655</v>
      </c>
      <c r="AQ14" s="4">
        <v>4232.7237959752483</v>
      </c>
      <c r="AR14" s="4">
        <v>4774.0642282805111</v>
      </c>
      <c r="AS14" s="4">
        <v>4498.1663906039212</v>
      </c>
      <c r="AT14" s="4">
        <v>4928.2426224506771</v>
      </c>
      <c r="AU14" s="4">
        <v>4570.6742873239091</v>
      </c>
      <c r="AV14" s="4">
        <v>4775.6522666499732</v>
      </c>
      <c r="AW14" s="4">
        <v>3838.6038974980333</v>
      </c>
    </row>
    <row r="15" spans="1:49">
      <c r="A15" s="8" t="s">
        <v>26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</row>
    <row r="16" spans="1:49">
      <c r="A16" s="8" t="s">
        <v>53</v>
      </c>
      <c r="B16" s="4">
        <v>1434.36</v>
      </c>
      <c r="C16" s="4">
        <v>2062.0422568751983</v>
      </c>
      <c r="D16" s="4">
        <v>2084.1901775321121</v>
      </c>
      <c r="E16" s="4">
        <v>2215.0329003281336</v>
      </c>
      <c r="F16" s="4">
        <v>1948.2559589838716</v>
      </c>
      <c r="G16" s="4">
        <v>1678.7473048172128</v>
      </c>
      <c r="H16" s="4">
        <v>2040.2100398289167</v>
      </c>
      <c r="I16" s="4">
        <v>1872.6037552723128</v>
      </c>
      <c r="J16" s="4">
        <v>1888.25</v>
      </c>
      <c r="K16" s="4">
        <v>2231.2600000000002</v>
      </c>
      <c r="L16" s="4">
        <v>1562.64</v>
      </c>
      <c r="M16" s="4">
        <v>2030.48</v>
      </c>
      <c r="N16" s="4">
        <v>2310.84</v>
      </c>
      <c r="O16" s="4">
        <v>1503.3</v>
      </c>
      <c r="P16" s="4">
        <v>1895.9363119749466</v>
      </c>
      <c r="Q16" s="4">
        <v>2038.5400069605107</v>
      </c>
      <c r="R16" s="4">
        <v>1844.1654728738399</v>
      </c>
      <c r="S16" s="4">
        <v>2125.1293574106212</v>
      </c>
      <c r="T16" s="4">
        <v>3242.3908360394862</v>
      </c>
      <c r="U16" s="4">
        <v>2257.1822242987669</v>
      </c>
      <c r="V16" s="4">
        <v>2369.8093059629314</v>
      </c>
      <c r="W16" s="4">
        <v>2259.4663460636607</v>
      </c>
      <c r="X16" s="4">
        <v>1979.4315907416228</v>
      </c>
      <c r="Y16" s="4">
        <v>2212.1673018866481</v>
      </c>
      <c r="Z16" s="4">
        <v>2372.0432658372679</v>
      </c>
      <c r="AA16" s="4">
        <v>2339.2167976609958</v>
      </c>
      <c r="AB16" s="4">
        <v>2251.4127858532374</v>
      </c>
      <c r="AC16" s="4">
        <v>3060.1666095237529</v>
      </c>
      <c r="AD16" s="4">
        <v>3283.4009710654655</v>
      </c>
      <c r="AE16" s="4">
        <v>3522.9970847693107</v>
      </c>
      <c r="AF16" s="4">
        <v>4453.1703561009472</v>
      </c>
      <c r="AG16" s="4">
        <v>3405.5308598990055</v>
      </c>
      <c r="AH16" s="32">
        <v>4431.1993910097262</v>
      </c>
      <c r="AI16" s="32">
        <v>4232.4544287792769</v>
      </c>
      <c r="AJ16" s="32">
        <v>4316.2952107784313</v>
      </c>
      <c r="AK16" s="32">
        <v>4061.2133430336607</v>
      </c>
      <c r="AL16" s="32">
        <v>3999.7768563344071</v>
      </c>
      <c r="AM16" s="32">
        <v>4752.0469492841457</v>
      </c>
      <c r="AN16" s="32">
        <v>3897.4175625136695</v>
      </c>
      <c r="AO16" s="32">
        <v>4086.4339590449872</v>
      </c>
      <c r="AP16" s="32">
        <v>4446.3606329406775</v>
      </c>
      <c r="AQ16" s="32">
        <v>3550.460032718755</v>
      </c>
      <c r="AR16" s="32">
        <v>4144.1774105713957</v>
      </c>
      <c r="AS16" s="32">
        <v>3922.234894349644</v>
      </c>
      <c r="AT16" s="32">
        <v>4369.4400646741306</v>
      </c>
      <c r="AU16" s="32">
        <v>4045.3910846194285</v>
      </c>
      <c r="AV16" s="32">
        <v>4260.4120730746581</v>
      </c>
      <c r="AW16" s="32">
        <v>3320.5793618931125</v>
      </c>
    </row>
    <row r="17" spans="1:49">
      <c r="A17" s="8" t="s">
        <v>27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>
        <v>104.82222399212722</v>
      </c>
      <c r="S17" s="4">
        <v>106.28606976012857</v>
      </c>
      <c r="T17" s="4">
        <v>105.35682572650751</v>
      </c>
      <c r="U17" s="4">
        <v>299.10341239435576</v>
      </c>
      <c r="V17" s="4">
        <v>322.22688898295416</v>
      </c>
      <c r="W17" s="4">
        <v>304.24311101229932</v>
      </c>
      <c r="X17" s="4">
        <v>169.34656029488042</v>
      </c>
      <c r="Y17" s="4">
        <v>242.08738058124345</v>
      </c>
      <c r="Z17" s="4">
        <v>175.73282849496741</v>
      </c>
      <c r="AA17" s="4">
        <v>166.00939602441804</v>
      </c>
      <c r="AB17" s="4">
        <v>162.44806809096252</v>
      </c>
      <c r="AC17" s="4">
        <v>169.97265339111203</v>
      </c>
      <c r="AD17" s="4">
        <v>175.32957892641639</v>
      </c>
      <c r="AE17" s="4">
        <v>182.97327340641635</v>
      </c>
      <c r="AF17" s="4">
        <v>194.42860114238755</v>
      </c>
      <c r="AG17" s="4">
        <v>193.97864049926324</v>
      </c>
      <c r="AH17" s="32">
        <v>336.89611574496752</v>
      </c>
      <c r="AI17" s="32">
        <v>332.31845839593029</v>
      </c>
      <c r="AJ17" s="32">
        <v>379.6785085690754</v>
      </c>
      <c r="AK17" s="32">
        <v>435.42503052740551</v>
      </c>
      <c r="AL17" s="32">
        <v>547.99374095210817</v>
      </c>
      <c r="AM17" s="32">
        <v>468.78235002420081</v>
      </c>
      <c r="AN17" s="32">
        <v>540.23824920368702</v>
      </c>
      <c r="AO17" s="32">
        <v>636.62732575240568</v>
      </c>
      <c r="AP17" s="32">
        <v>652.61928337428799</v>
      </c>
      <c r="AQ17" s="32">
        <v>682.26376325649301</v>
      </c>
      <c r="AR17" s="32">
        <v>629.88681770911512</v>
      </c>
      <c r="AS17" s="32">
        <v>575.93149625427679</v>
      </c>
      <c r="AT17" s="32">
        <v>558.80255777654634</v>
      </c>
      <c r="AU17" s="32">
        <v>525.28320270448091</v>
      </c>
      <c r="AV17" s="32">
        <v>515.24019357531483</v>
      </c>
      <c r="AW17" s="32">
        <v>518.02453560492074</v>
      </c>
    </row>
    <row r="18" spans="1:49">
      <c r="A18" s="8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</row>
    <row r="19" spans="1:49">
      <c r="A19" s="8" t="s">
        <v>29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</row>
    <row r="20" spans="1:49">
      <c r="A20" s="7" t="s">
        <v>32</v>
      </c>
      <c r="B20" s="4">
        <v>14765.194335677261</v>
      </c>
      <c r="C20" s="4">
        <v>15865.7</v>
      </c>
      <c r="D20" s="4">
        <v>16152.369999999999</v>
      </c>
      <c r="E20" s="4">
        <v>16520.990513253502</v>
      </c>
      <c r="F20" s="4">
        <v>18677.71193642616</v>
      </c>
      <c r="G20" s="4">
        <v>19071.491946976832</v>
      </c>
      <c r="H20" s="4">
        <v>18947.6186139825</v>
      </c>
      <c r="I20" s="4">
        <v>19245.433284761733</v>
      </c>
      <c r="J20" s="4">
        <v>19614.439999999999</v>
      </c>
      <c r="K20" s="4">
        <v>20385.78</v>
      </c>
      <c r="L20" s="4">
        <v>22080.6</v>
      </c>
      <c r="M20" s="4">
        <v>22648.43229454699</v>
      </c>
      <c r="N20" s="4">
        <v>23179.29</v>
      </c>
      <c r="O20" s="4">
        <v>23663.47</v>
      </c>
      <c r="P20" s="4">
        <v>23806.652164538427</v>
      </c>
      <c r="Q20" s="4">
        <v>24542.300816581053</v>
      </c>
      <c r="R20" s="4">
        <v>25877.546392566459</v>
      </c>
      <c r="S20" s="4">
        <v>26083.058101603743</v>
      </c>
      <c r="T20" s="4">
        <v>25870.547066193609</v>
      </c>
      <c r="U20" s="4">
        <v>26850.261310168615</v>
      </c>
      <c r="V20" s="4">
        <v>29074.001485727618</v>
      </c>
      <c r="W20" s="4">
        <v>31104.333126171776</v>
      </c>
      <c r="X20" s="4">
        <v>32114.949324103276</v>
      </c>
      <c r="Y20" s="4">
        <v>34559.573139282576</v>
      </c>
      <c r="Z20" s="4">
        <v>34618.175933379331</v>
      </c>
      <c r="AA20" s="4">
        <v>34932.17898600021</v>
      </c>
      <c r="AB20" s="4">
        <v>36485.989569346959</v>
      </c>
      <c r="AC20" s="4">
        <v>35959.370925258438</v>
      </c>
      <c r="AD20" s="4">
        <v>37797.884182474743</v>
      </c>
      <c r="AE20" s="4">
        <v>38536.080318141241</v>
      </c>
      <c r="AF20" s="4">
        <v>38726.462756149194</v>
      </c>
      <c r="AG20" s="4">
        <v>38967.736909429033</v>
      </c>
      <c r="AH20" s="32">
        <v>38153.780280888059</v>
      </c>
      <c r="AI20" s="32">
        <v>37423.039888556108</v>
      </c>
      <c r="AJ20" s="32">
        <v>40218.677210136353</v>
      </c>
      <c r="AK20" s="32">
        <v>42848.506590648329</v>
      </c>
      <c r="AL20" s="32">
        <v>45657.063202072386</v>
      </c>
      <c r="AM20" s="32">
        <v>46875.387335694191</v>
      </c>
      <c r="AN20" s="32">
        <v>47838.772469320953</v>
      </c>
      <c r="AO20" s="32">
        <v>50484.210975228401</v>
      </c>
      <c r="AP20" s="32">
        <v>51653.026224850248</v>
      </c>
      <c r="AQ20" s="32">
        <v>51371.994466029362</v>
      </c>
      <c r="AR20" s="32">
        <v>51957.679291582273</v>
      </c>
      <c r="AS20" s="32">
        <v>53058.644675557494</v>
      </c>
      <c r="AT20" s="32">
        <v>54019.008697469937</v>
      </c>
      <c r="AU20" s="32">
        <v>54292.330774394155</v>
      </c>
      <c r="AV20" s="32">
        <v>55311.387934719227</v>
      </c>
      <c r="AW20" s="32">
        <v>58900.470455602888</v>
      </c>
    </row>
    <row r="21" spans="1:49">
      <c r="A21" s="8" t="s">
        <v>33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>
        <v>0</v>
      </c>
      <c r="AT21" s="32">
        <v>0</v>
      </c>
      <c r="AU21" s="32">
        <v>0</v>
      </c>
      <c r="AV21" s="32">
        <v>0</v>
      </c>
      <c r="AW21" s="32">
        <v>0</v>
      </c>
    </row>
    <row r="22" spans="1:49">
      <c r="A22" s="8" t="s">
        <v>26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49">
      <c r="A23" s="8" t="s">
        <v>53</v>
      </c>
      <c r="B23" s="4">
        <v>13693.3100221696</v>
      </c>
      <c r="C23" s="4">
        <v>14753.070237419</v>
      </c>
      <c r="D23" s="4">
        <v>15013.73</v>
      </c>
      <c r="E23" s="4">
        <v>15286.600513253501</v>
      </c>
      <c r="F23" s="4">
        <v>17424.193766308021</v>
      </c>
      <c r="G23" s="4">
        <v>17789.53238872678</v>
      </c>
      <c r="H23" s="4">
        <v>17627.361296049185</v>
      </c>
      <c r="I23" s="4">
        <v>17989.520007681691</v>
      </c>
      <c r="J23" s="4">
        <v>18210.93</v>
      </c>
      <c r="K23" s="4">
        <v>18868.060000000001</v>
      </c>
      <c r="L23" s="4">
        <v>20807.560000000001</v>
      </c>
      <c r="M23" s="4">
        <v>20931.136089373926</v>
      </c>
      <c r="N23" s="4">
        <v>21346.29890950552</v>
      </c>
      <c r="O23" s="4">
        <v>21794.84</v>
      </c>
      <c r="P23" s="4">
        <v>21558.685659776413</v>
      </c>
      <c r="Q23" s="4">
        <v>22199.868124780503</v>
      </c>
      <c r="R23" s="4">
        <v>23635.83219484254</v>
      </c>
      <c r="S23" s="4">
        <v>23849.741405815454</v>
      </c>
      <c r="T23" s="4">
        <v>23657.744133148542</v>
      </c>
      <c r="U23" s="4">
        <v>24611.558441754034</v>
      </c>
      <c r="V23" s="4">
        <v>26792.443129380688</v>
      </c>
      <c r="W23" s="4">
        <v>28792.74656142102</v>
      </c>
      <c r="X23" s="4">
        <v>29789.77201255468</v>
      </c>
      <c r="Y23" s="4">
        <v>31768.719280734833</v>
      </c>
      <c r="Z23" s="4">
        <v>31831.659875145953</v>
      </c>
      <c r="AA23" s="4">
        <v>31386.773834505886</v>
      </c>
      <c r="AB23" s="4">
        <v>32238.406596933441</v>
      </c>
      <c r="AC23" s="4">
        <v>31652.236500139225</v>
      </c>
      <c r="AD23" s="4">
        <v>33485.84702921084</v>
      </c>
      <c r="AE23" s="4">
        <v>33815.850047315616</v>
      </c>
      <c r="AF23" s="4">
        <v>33753.669766965861</v>
      </c>
      <c r="AG23" s="4">
        <v>33545.480939610767</v>
      </c>
      <c r="AH23" s="32">
        <v>32339.513712552536</v>
      </c>
      <c r="AI23" s="32">
        <v>31374.729578688162</v>
      </c>
      <c r="AJ23" s="32">
        <v>33875.611236503377</v>
      </c>
      <c r="AK23" s="32">
        <v>36094.90731426033</v>
      </c>
      <c r="AL23" s="32">
        <v>38942.108952446579</v>
      </c>
      <c r="AM23" s="32">
        <v>40211.690182572529</v>
      </c>
      <c r="AN23" s="32">
        <v>41014.587876239333</v>
      </c>
      <c r="AO23" s="32">
        <v>43611.486472622099</v>
      </c>
      <c r="AP23" s="32">
        <v>44143.522545420754</v>
      </c>
      <c r="AQ23" s="32">
        <v>43424.137352953141</v>
      </c>
      <c r="AR23" s="32">
        <v>44059.658746410612</v>
      </c>
      <c r="AS23" s="32">
        <v>45365.823056470952</v>
      </c>
      <c r="AT23" s="32">
        <v>46305.07424285639</v>
      </c>
      <c r="AU23" s="32">
        <v>46480.984508704198</v>
      </c>
      <c r="AV23" s="32">
        <v>46868.470155659772</v>
      </c>
      <c r="AW23" s="32">
        <v>50465.699050054885</v>
      </c>
    </row>
    <row r="24" spans="1:49">
      <c r="A24" s="8" t="s">
        <v>27</v>
      </c>
      <c r="B24" s="4">
        <v>1071.88431350766</v>
      </c>
      <c r="C24" s="4">
        <v>1112.6588302043601</v>
      </c>
      <c r="D24" s="4">
        <v>1138.6400000000003</v>
      </c>
      <c r="E24" s="4">
        <v>1234.3900000000003</v>
      </c>
      <c r="F24" s="4">
        <v>1253.51817011814</v>
      </c>
      <c r="G24" s="4">
        <v>1281.9595582500524</v>
      </c>
      <c r="H24" s="4">
        <v>1320.2573179333142</v>
      </c>
      <c r="I24" s="4">
        <v>1255.9132770800425</v>
      </c>
      <c r="J24" s="4">
        <v>1403.51</v>
      </c>
      <c r="K24" s="4">
        <v>1517.72</v>
      </c>
      <c r="L24" s="4">
        <v>1273.04</v>
      </c>
      <c r="M24" s="4">
        <v>1717.3</v>
      </c>
      <c r="N24" s="4">
        <v>1832.9903956293799</v>
      </c>
      <c r="O24" s="4">
        <v>1868.64</v>
      </c>
      <c r="P24" s="4">
        <v>2247.9665047620165</v>
      </c>
      <c r="Q24" s="4">
        <v>2342.4326918005499</v>
      </c>
      <c r="R24" s="4">
        <v>2241.7141977239171</v>
      </c>
      <c r="S24" s="4">
        <v>2233.3166957882909</v>
      </c>
      <c r="T24" s="4">
        <v>2212.8029330450649</v>
      </c>
      <c r="U24" s="4">
        <v>2238.7028684145794</v>
      </c>
      <c r="V24" s="4">
        <v>2281.5583563469299</v>
      </c>
      <c r="W24" s="4">
        <v>2311.5865647507571</v>
      </c>
      <c r="X24" s="4">
        <v>2325.1773115485939</v>
      </c>
      <c r="Y24" s="4">
        <v>2790.8538585477413</v>
      </c>
      <c r="Z24" s="4">
        <v>2786.516058233377</v>
      </c>
      <c r="AA24" s="4">
        <v>3545.4051514943249</v>
      </c>
      <c r="AB24" s="4">
        <v>4247.5829724135165</v>
      </c>
      <c r="AC24" s="4">
        <v>4307.1344251192131</v>
      </c>
      <c r="AD24" s="4">
        <v>4312.0371532639028</v>
      </c>
      <c r="AE24" s="4">
        <v>4720.2302708256275</v>
      </c>
      <c r="AF24" s="4">
        <v>4972.7929891833373</v>
      </c>
      <c r="AG24" s="4">
        <v>5422.2559698182731</v>
      </c>
      <c r="AH24" s="32">
        <v>5814.2665683355272</v>
      </c>
      <c r="AI24" s="32">
        <v>6048.3103098679449</v>
      </c>
      <c r="AJ24" s="32">
        <v>6343.0659736329808</v>
      </c>
      <c r="AK24" s="32">
        <v>6753.5992763879995</v>
      </c>
      <c r="AL24" s="32">
        <v>6714.9542496258073</v>
      </c>
      <c r="AM24" s="32">
        <v>6663.697153121665</v>
      </c>
      <c r="AN24" s="32">
        <v>6824.1845930816226</v>
      </c>
      <c r="AO24" s="32">
        <v>6872.7245026063001</v>
      </c>
      <c r="AP24" s="32">
        <v>7509.5036794294947</v>
      </c>
      <c r="AQ24" s="32">
        <v>7947.8571130762211</v>
      </c>
      <c r="AR24" s="32">
        <v>7898.020545171662</v>
      </c>
      <c r="AS24" s="32">
        <v>7692.8216190865396</v>
      </c>
      <c r="AT24" s="32">
        <v>7713.9344546135462</v>
      </c>
      <c r="AU24" s="32">
        <v>7811.3462656899601</v>
      </c>
      <c r="AV24" s="32">
        <v>8442.9177790594531</v>
      </c>
      <c r="AW24" s="32">
        <v>8434.7714055480028</v>
      </c>
    </row>
    <row r="25" spans="1:49">
      <c r="A25" s="8" t="s">
        <v>28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49">
      <c r="A26" s="8" t="s">
        <v>29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49">
      <c r="A27" s="7" t="s">
        <v>56</v>
      </c>
      <c r="B27" s="4">
        <v>17256.304335677261</v>
      </c>
      <c r="C27" s="4">
        <v>18872.099999999999</v>
      </c>
      <c r="D27" s="4">
        <v>19165.247039350525</v>
      </c>
      <c r="E27" s="4">
        <v>19539.763040686183</v>
      </c>
      <c r="F27" s="4">
        <v>21707.505029243886</v>
      </c>
      <c r="G27" s="4">
        <v>21825.940205071965</v>
      </c>
      <c r="H27" s="4">
        <v>22091.782322007424</v>
      </c>
      <c r="I27" s="4">
        <v>22555.224796019662</v>
      </c>
      <c r="J27" s="4">
        <v>23323.469999999998</v>
      </c>
      <c r="K27" s="4">
        <v>24302.92</v>
      </c>
      <c r="L27" s="4">
        <v>25020.59</v>
      </c>
      <c r="M27" s="4">
        <v>25570.59229454699</v>
      </c>
      <c r="N27" s="4">
        <v>26396.53</v>
      </c>
      <c r="O27" s="4">
        <v>26615.64</v>
      </c>
      <c r="P27" s="4">
        <v>27548.564164180851</v>
      </c>
      <c r="Q27" s="4">
        <v>28555.461337097397</v>
      </c>
      <c r="R27" s="4">
        <v>30077.725293657277</v>
      </c>
      <c r="S27" s="4">
        <v>30628.817606699857</v>
      </c>
      <c r="T27" s="4">
        <v>31366.288020953754</v>
      </c>
      <c r="U27" s="4">
        <v>30858.720134803218</v>
      </c>
      <c r="V27" s="4">
        <v>32979.494400124044</v>
      </c>
      <c r="W27" s="4">
        <v>34405.948976838787</v>
      </c>
      <c r="X27" s="4">
        <v>35095.195233412785</v>
      </c>
      <c r="Y27" s="4">
        <v>37548.111724917449</v>
      </c>
      <c r="Z27" s="4">
        <v>37895.122552977991</v>
      </c>
      <c r="AA27" s="4">
        <v>38648.397696256689</v>
      </c>
      <c r="AB27" s="4">
        <v>39862.118335053528</v>
      </c>
      <c r="AC27" s="4">
        <v>39936.977393823312</v>
      </c>
      <c r="AD27" s="4">
        <v>41696.061368773902</v>
      </c>
      <c r="AE27" s="4">
        <v>42621.914025236787</v>
      </c>
      <c r="AF27" s="4">
        <v>43613.045291569259</v>
      </c>
      <c r="AG27" s="4">
        <v>42760.099337918502</v>
      </c>
      <c r="AH27" s="32">
        <v>42944.907290311778</v>
      </c>
      <c r="AI27" s="32">
        <v>42097.674285548797</v>
      </c>
      <c r="AJ27" s="32">
        <v>45189.411078515157</v>
      </c>
      <c r="AK27" s="32">
        <v>47610.104821524561</v>
      </c>
      <c r="AL27" s="32">
        <v>50714.789838686032</v>
      </c>
      <c r="AM27" s="32">
        <v>52681.61293127387</v>
      </c>
      <c r="AN27" s="32">
        <v>52567.916424774143</v>
      </c>
      <c r="AO27" s="32">
        <v>55353.433158071792</v>
      </c>
      <c r="AP27" s="32">
        <v>56916.433695447726</v>
      </c>
      <c r="AQ27" s="32">
        <v>55703.609957785739</v>
      </c>
      <c r="AR27" s="32">
        <v>56804.599159933859</v>
      </c>
      <c r="AS27" s="32">
        <v>57774.094736935243</v>
      </c>
      <c r="AT27" s="32">
        <v>59055.954456869651</v>
      </c>
      <c r="AU27" s="32">
        <v>58949.187899394528</v>
      </c>
      <c r="AV27" s="32">
        <v>60328.000442929806</v>
      </c>
      <c r="AW27" s="32">
        <v>62958.69614731014</v>
      </c>
    </row>
    <row r="28" spans="1:49">
      <c r="A28" s="8" t="s">
        <v>33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>
        <v>0</v>
      </c>
      <c r="AT28" s="32">
        <v>0</v>
      </c>
      <c r="AU28" s="32">
        <v>0</v>
      </c>
      <c r="AV28" s="32">
        <v>0</v>
      </c>
      <c r="AW28" s="32">
        <v>0</v>
      </c>
    </row>
    <row r="29" spans="1:49">
      <c r="A29" s="8" t="s">
        <v>26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</row>
    <row r="30" spans="1:49">
      <c r="A30" s="8" t="s">
        <v>53</v>
      </c>
      <c r="B30" s="4">
        <v>16184.420022169601</v>
      </c>
      <c r="C30" s="4">
        <v>17759.461114460599</v>
      </c>
      <c r="D30" s="4">
        <v>18026.607039350525</v>
      </c>
      <c r="E30" s="4">
        <v>18305.373040686183</v>
      </c>
      <c r="F30" s="4">
        <v>20453.986859125747</v>
      </c>
      <c r="G30" s="4">
        <v>20543.980646821914</v>
      </c>
      <c r="H30" s="4">
        <v>20771.525004074108</v>
      </c>
      <c r="I30" s="4">
        <v>21299.311518939619</v>
      </c>
      <c r="J30" s="4">
        <v>21919.96</v>
      </c>
      <c r="K30" s="4">
        <v>22785.19</v>
      </c>
      <c r="L30" s="4">
        <v>23747.55</v>
      </c>
      <c r="M30" s="4">
        <v>23853.296089373922</v>
      </c>
      <c r="N30" s="4">
        <v>24563.538909505522</v>
      </c>
      <c r="O30" s="4">
        <v>24746.989999999998</v>
      </c>
      <c r="P30" s="4">
        <v>25300.597659335683</v>
      </c>
      <c r="Q30" s="4">
        <v>26213.028645296847</v>
      </c>
      <c r="R30" s="4">
        <v>27729.751906482899</v>
      </c>
      <c r="S30" s="4">
        <v>28288.038528188838</v>
      </c>
      <c r="T30" s="4">
        <v>29047.40748681072</v>
      </c>
      <c r="U30" s="4">
        <v>28320.529281945863</v>
      </c>
      <c r="V30" s="4">
        <v>30375.462388971227</v>
      </c>
      <c r="W30" s="4">
        <v>31789.895059910134</v>
      </c>
      <c r="X30" s="4">
        <v>32600.526902014855</v>
      </c>
      <c r="Y30" s="4">
        <v>34514.900145898588</v>
      </c>
      <c r="Z30" s="4">
        <v>34932.717150106131</v>
      </c>
      <c r="AA30" s="4">
        <v>34934.238662145028</v>
      </c>
      <c r="AB30" s="4">
        <v>35448.61441656531</v>
      </c>
      <c r="AC30" s="4">
        <v>35457.24531709282</v>
      </c>
      <c r="AD30" s="4">
        <v>37206.8143019044</v>
      </c>
      <c r="AE30" s="4">
        <v>37716.619509899785</v>
      </c>
      <c r="AF30" s="4">
        <v>38236.143157429367</v>
      </c>
      <c r="AG30" s="4">
        <v>37085.430067460584</v>
      </c>
      <c r="AH30" s="32">
        <v>36780.577703917224</v>
      </c>
      <c r="AI30" s="32">
        <v>35704.485571846999</v>
      </c>
      <c r="AJ30" s="32">
        <v>38466.493896398817</v>
      </c>
      <c r="AK30" s="32">
        <v>40392.894958587836</v>
      </c>
      <c r="AL30" s="32">
        <v>43451.619664416452</v>
      </c>
      <c r="AM30" s="32">
        <v>45548.190828250277</v>
      </c>
      <c r="AN30" s="32">
        <v>45202.59915934944</v>
      </c>
      <c r="AO30" s="32">
        <v>47843.102154890985</v>
      </c>
      <c r="AP30" s="32">
        <v>48752.771660317725</v>
      </c>
      <c r="AQ30" s="32">
        <v>47071.527943340749</v>
      </c>
      <c r="AR30" s="32">
        <v>48275.042403705083</v>
      </c>
      <c r="AS30" s="32">
        <v>49504.158343069561</v>
      </c>
      <c r="AT30" s="32">
        <v>50782.468625320325</v>
      </c>
      <c r="AU30" s="32">
        <v>50612.21692150976</v>
      </c>
      <c r="AV30" s="32">
        <v>51369.70234576318</v>
      </c>
      <c r="AW30" s="32">
        <v>54003.716002200599</v>
      </c>
    </row>
    <row r="31" spans="1:49">
      <c r="A31" s="8" t="s">
        <v>27</v>
      </c>
      <c r="B31" s="4">
        <v>1071.88431350766</v>
      </c>
      <c r="C31" s="4">
        <v>1112.6588302043601</v>
      </c>
      <c r="D31" s="4">
        <v>1138.6400000000003</v>
      </c>
      <c r="E31" s="4">
        <v>1234.3900000000003</v>
      </c>
      <c r="F31" s="4">
        <v>1253.51817011814</v>
      </c>
      <c r="G31" s="4">
        <v>1281.9595582500524</v>
      </c>
      <c r="H31" s="4">
        <v>1320.2573179333142</v>
      </c>
      <c r="I31" s="4">
        <v>1255.9132770800425</v>
      </c>
      <c r="J31" s="4">
        <v>1403.51</v>
      </c>
      <c r="K31" s="4">
        <v>1517.72</v>
      </c>
      <c r="L31" s="4">
        <v>1273.04</v>
      </c>
      <c r="M31" s="4">
        <v>1717.2962051730701</v>
      </c>
      <c r="N31" s="4">
        <v>1832.99109049448</v>
      </c>
      <c r="O31" s="4">
        <v>1868.64</v>
      </c>
      <c r="P31" s="4">
        <v>2247.9665047620165</v>
      </c>
      <c r="Q31" s="4">
        <v>2342.4326918005499</v>
      </c>
      <c r="R31" s="4">
        <v>2347.9733871743765</v>
      </c>
      <c r="S31" s="4">
        <v>2340.7790785110192</v>
      </c>
      <c r="T31" s="4">
        <v>2318.8805341430348</v>
      </c>
      <c r="U31" s="4">
        <v>2538.1908528573554</v>
      </c>
      <c r="V31" s="4">
        <v>2604.0320111528163</v>
      </c>
      <c r="W31" s="4">
        <v>2616.0539169286558</v>
      </c>
      <c r="X31" s="4">
        <v>2494.6683313979338</v>
      </c>
      <c r="Y31" s="4">
        <v>3033.21157901886</v>
      </c>
      <c r="Z31" s="4">
        <v>2962.4054028718574</v>
      </c>
      <c r="AA31" s="4">
        <v>3714.1590341116621</v>
      </c>
      <c r="AB31" s="4">
        <v>4413.503918488218</v>
      </c>
      <c r="AC31" s="4">
        <v>4479.7320767304918</v>
      </c>
      <c r="AD31" s="4">
        <v>4489.2470668694996</v>
      </c>
      <c r="AE31" s="4">
        <v>4905.2945153370065</v>
      </c>
      <c r="AF31" s="4">
        <v>5376.9021341398975</v>
      </c>
      <c r="AG31" s="4">
        <v>5674.6692704579191</v>
      </c>
      <c r="AH31" s="32">
        <v>6164.3295863945586</v>
      </c>
      <c r="AI31" s="32">
        <v>6393.1887137017957</v>
      </c>
      <c r="AJ31" s="32">
        <v>6722.9171821163427</v>
      </c>
      <c r="AK31" s="32">
        <v>7217.2098629367219</v>
      </c>
      <c r="AL31" s="32">
        <v>7263.1701742695841</v>
      </c>
      <c r="AM31" s="32">
        <v>7133.4221030235904</v>
      </c>
      <c r="AN31" s="32">
        <v>7365.317265424701</v>
      </c>
      <c r="AO31" s="32">
        <v>7510.3310031808051</v>
      </c>
      <c r="AP31" s="32">
        <v>8163.662035129998</v>
      </c>
      <c r="AQ31" s="32">
        <v>8632.0820144449881</v>
      </c>
      <c r="AR31" s="32">
        <v>8529.5567562287779</v>
      </c>
      <c r="AS31" s="32">
        <v>8269.9363938656807</v>
      </c>
      <c r="AT31" s="32">
        <v>8273.4858315493275</v>
      </c>
      <c r="AU31" s="32">
        <v>8336.9709778847664</v>
      </c>
      <c r="AV31" s="32">
        <v>8958.2980971666275</v>
      </c>
      <c r="AW31" s="32">
        <v>8954.9801451095391</v>
      </c>
    </row>
    <row r="32" spans="1:49">
      <c r="A32" s="8" t="s">
        <v>28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</row>
    <row r="33" spans="1:49">
      <c r="A33" s="8" t="s">
        <v>29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>
      <c r="A34" s="8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>
      <c r="A35" s="6" t="s">
        <v>34</v>
      </c>
      <c r="B35" s="4">
        <f>+B36+B37</f>
        <v>17256.309999999998</v>
      </c>
      <c r="C35" s="4">
        <f t="shared" ref="C35:AO35" si="2">+C36+C37</f>
        <v>18872.119944664963</v>
      </c>
      <c r="D35" s="4">
        <f t="shared" si="2"/>
        <v>19165.242875262604</v>
      </c>
      <c r="E35" s="4">
        <f t="shared" si="2"/>
        <v>19539.761592516232</v>
      </c>
      <c r="F35" s="4">
        <f t="shared" si="2"/>
        <v>21707.505465105482</v>
      </c>
      <c r="G35" s="4">
        <f t="shared" si="2"/>
        <v>21826</v>
      </c>
      <c r="H35" s="4">
        <f t="shared" si="2"/>
        <v>22091.78</v>
      </c>
      <c r="I35" s="4">
        <f t="shared" si="2"/>
        <v>22555.22</v>
      </c>
      <c r="J35" s="4">
        <f t="shared" si="2"/>
        <v>23323.46</v>
      </c>
      <c r="K35" s="4">
        <f t="shared" si="2"/>
        <v>24302.91</v>
      </c>
      <c r="L35" s="4">
        <f t="shared" si="2"/>
        <v>25020.590902495849</v>
      </c>
      <c r="M35" s="4">
        <f t="shared" si="2"/>
        <v>25570.592294546994</v>
      </c>
      <c r="N35" s="4">
        <f t="shared" si="2"/>
        <v>26396.53</v>
      </c>
      <c r="O35" s="4">
        <f t="shared" si="2"/>
        <v>26615.64</v>
      </c>
      <c r="P35" s="4">
        <f t="shared" si="2"/>
        <v>27548.564721765353</v>
      </c>
      <c r="Q35" s="4">
        <f t="shared" si="2"/>
        <v>28555.461337097426</v>
      </c>
      <c r="R35" s="4">
        <f t="shared" si="2"/>
        <v>30077.725293649379</v>
      </c>
      <c r="S35" s="4">
        <f t="shared" si="2"/>
        <v>30628.817606868768</v>
      </c>
      <c r="T35" s="4">
        <f t="shared" si="2"/>
        <v>31366.288020964224</v>
      </c>
      <c r="U35" s="4">
        <f t="shared" si="2"/>
        <v>30858.720134803189</v>
      </c>
      <c r="V35" s="4">
        <f t="shared" si="2"/>
        <v>32979.494400124066</v>
      </c>
      <c r="W35" s="4">
        <f t="shared" si="2"/>
        <v>34405.948976838816</v>
      </c>
      <c r="X35" s="4">
        <f t="shared" si="2"/>
        <v>35095.195233412735</v>
      </c>
      <c r="Y35" s="4">
        <f t="shared" si="2"/>
        <v>37548.111724917457</v>
      </c>
      <c r="Z35" s="4">
        <f t="shared" si="2"/>
        <v>37895.122552977933</v>
      </c>
      <c r="AA35" s="4">
        <f t="shared" si="2"/>
        <v>38648.397696256718</v>
      </c>
      <c r="AB35" s="4">
        <f t="shared" si="2"/>
        <v>39862.118335053528</v>
      </c>
      <c r="AC35" s="4">
        <f t="shared" si="2"/>
        <v>39936.977393823327</v>
      </c>
      <c r="AD35" s="4">
        <f t="shared" si="2"/>
        <v>41696.061368773902</v>
      </c>
      <c r="AE35" s="4">
        <f t="shared" si="2"/>
        <v>42621.914025236765</v>
      </c>
      <c r="AF35" s="4">
        <f t="shared" si="2"/>
        <v>43613.045291229573</v>
      </c>
      <c r="AG35" s="4">
        <f t="shared" si="2"/>
        <v>42760.099337918131</v>
      </c>
      <c r="AH35" s="4">
        <f t="shared" si="2"/>
        <v>42944.907290312141</v>
      </c>
      <c r="AI35" s="4">
        <f t="shared" si="2"/>
        <v>42097.674285549117</v>
      </c>
      <c r="AJ35" s="4">
        <f t="shared" si="2"/>
        <v>45189.411078515586</v>
      </c>
      <c r="AK35" s="4">
        <f t="shared" si="2"/>
        <v>47610.104821524757</v>
      </c>
      <c r="AL35" s="4">
        <f t="shared" si="2"/>
        <v>50714.789838686076</v>
      </c>
      <c r="AM35" s="4">
        <f t="shared" si="2"/>
        <v>52681.612931273936</v>
      </c>
      <c r="AN35" s="4">
        <f t="shared" si="2"/>
        <v>52567.916424774085</v>
      </c>
      <c r="AO35" s="4">
        <f t="shared" si="2"/>
        <v>55353.433158071872</v>
      </c>
      <c r="AP35" s="4">
        <f t="shared" ref="AP35:AR35" si="3">+AP36+AP37</f>
        <v>56916.433695447748</v>
      </c>
      <c r="AQ35" s="4">
        <f t="shared" si="3"/>
        <v>55703.609957785877</v>
      </c>
      <c r="AR35" s="4">
        <f t="shared" si="3"/>
        <v>56804.599159933889</v>
      </c>
      <c r="AS35" s="4">
        <f t="shared" ref="AS35:AT35" si="4">+AS36+AS37</f>
        <v>57774.0947369356</v>
      </c>
      <c r="AT35" s="4">
        <f t="shared" si="4"/>
        <v>59055.95445686936</v>
      </c>
      <c r="AU35" s="4">
        <f t="shared" ref="AU35" si="5">+AU36+AU37</f>
        <v>58949.187899394296</v>
      </c>
      <c r="AV35" s="4">
        <f t="shared" ref="AV35" si="6">+AV36+AV37</f>
        <v>60328.000442930148</v>
      </c>
      <c r="AW35" s="4">
        <f t="shared" ref="AW35" si="7">+AW36+AW37</f>
        <v>62958.696147310591</v>
      </c>
    </row>
    <row r="36" spans="1:49">
      <c r="A36" s="8" t="s">
        <v>35</v>
      </c>
      <c r="B36" s="4">
        <v>10923.73</v>
      </c>
      <c r="C36" s="4">
        <v>14509.461114460601</v>
      </c>
      <c r="D36" s="4">
        <v>12239.768107713247</v>
      </c>
      <c r="E36" s="4">
        <v>12422.043040686232</v>
      </c>
      <c r="F36" s="4">
        <v>13372.335945111639</v>
      </c>
      <c r="G36" s="4">
        <v>13566.85</v>
      </c>
      <c r="H36" s="4">
        <v>13780.95</v>
      </c>
      <c r="I36" s="4">
        <v>14161.69</v>
      </c>
      <c r="J36" s="4">
        <v>14893.13</v>
      </c>
      <c r="K36" s="4">
        <v>15677.45</v>
      </c>
      <c r="L36" s="4">
        <v>15880.341979737701</v>
      </c>
      <c r="M36" s="4">
        <v>15784.379411603422</v>
      </c>
      <c r="N36" s="4">
        <v>16318.5</v>
      </c>
      <c r="O36" s="4">
        <v>16097.81</v>
      </c>
      <c r="P36" s="4">
        <v>16715.5583984</v>
      </c>
      <c r="Q36" s="4">
        <v>17027.908828380547</v>
      </c>
      <c r="R36" s="4">
        <v>17836.115591532147</v>
      </c>
      <c r="S36" s="4">
        <v>18502.604771723385</v>
      </c>
      <c r="T36" s="4">
        <v>19356.432361184878</v>
      </c>
      <c r="U36" s="4">
        <v>18006.41148268717</v>
      </c>
      <c r="V36" s="4">
        <v>18751.073097778917</v>
      </c>
      <c r="W36" s="4">
        <v>20375.340376008917</v>
      </c>
      <c r="X36" s="4">
        <v>21031.416422459453</v>
      </c>
      <c r="Y36" s="4">
        <v>21745.936772568195</v>
      </c>
      <c r="Z36" s="4">
        <v>22272.237264559644</v>
      </c>
      <c r="AA36" s="4">
        <v>22431.732483127231</v>
      </c>
      <c r="AB36" s="4">
        <v>23115.688310066351</v>
      </c>
      <c r="AC36" s="4">
        <v>23347.918053557583</v>
      </c>
      <c r="AD36" s="4">
        <v>25032.109616522019</v>
      </c>
      <c r="AE36" s="4">
        <v>25645.788625034904</v>
      </c>
      <c r="AF36" s="4">
        <v>26275.568148545146</v>
      </c>
      <c r="AG36" s="4">
        <v>25729.107016381204</v>
      </c>
      <c r="AH36" s="32">
        <v>25443.173830478099</v>
      </c>
      <c r="AI36" s="32">
        <v>24440.699670596045</v>
      </c>
      <c r="AJ36" s="32">
        <v>23820.912933590178</v>
      </c>
      <c r="AK36" s="32">
        <v>28705.924344427003</v>
      </c>
      <c r="AL36" s="32">
        <v>32168.548789874851</v>
      </c>
      <c r="AM36" s="32">
        <v>32836.212556566599</v>
      </c>
      <c r="AN36" s="32">
        <v>32817.171298801695</v>
      </c>
      <c r="AO36" s="32">
        <v>34017.79385704804</v>
      </c>
      <c r="AP36" s="32">
        <v>35267.157971240857</v>
      </c>
      <c r="AQ36" s="32">
        <v>34666.232455100522</v>
      </c>
      <c r="AR36" s="32">
        <v>35730.96564902267</v>
      </c>
      <c r="AS36" s="32">
        <v>36923.786800079361</v>
      </c>
      <c r="AT36" s="32">
        <v>38343.257533142401</v>
      </c>
      <c r="AU36" s="32">
        <v>38516.184129639776</v>
      </c>
      <c r="AV36" s="32">
        <v>39722.124242879334</v>
      </c>
      <c r="AW36" s="32">
        <v>41117.526900841796</v>
      </c>
    </row>
    <row r="37" spans="1:49">
      <c r="A37" s="8" t="s">
        <v>36</v>
      </c>
      <c r="B37" s="4">
        <v>6332.58</v>
      </c>
      <c r="C37" s="4">
        <v>4362.6588302043619</v>
      </c>
      <c r="D37" s="4">
        <v>6925.4747675493572</v>
      </c>
      <c r="E37" s="4">
        <v>7117.7185518300003</v>
      </c>
      <c r="F37" s="4">
        <v>8335.1695199938404</v>
      </c>
      <c r="G37" s="4">
        <v>8259.15</v>
      </c>
      <c r="H37" s="4">
        <v>8310.83</v>
      </c>
      <c r="I37" s="4">
        <v>8393.5300000000007</v>
      </c>
      <c r="J37" s="4">
        <v>8430.33</v>
      </c>
      <c r="K37" s="4">
        <v>8625.4599999999991</v>
      </c>
      <c r="L37" s="4">
        <v>9140.2489227581482</v>
      </c>
      <c r="M37" s="4">
        <v>9786.2128829435715</v>
      </c>
      <c r="N37" s="4">
        <v>10078.030000000001</v>
      </c>
      <c r="O37" s="4">
        <v>10517.83</v>
      </c>
      <c r="P37" s="4">
        <v>10833.006323365351</v>
      </c>
      <c r="Q37" s="4">
        <v>11527.552508716879</v>
      </c>
      <c r="R37" s="4">
        <v>12241.609702117232</v>
      </c>
      <c r="S37" s="4">
        <v>12126.212835145381</v>
      </c>
      <c r="T37" s="4">
        <v>12009.855659779347</v>
      </c>
      <c r="U37" s="4">
        <v>12852.30865211602</v>
      </c>
      <c r="V37" s="4">
        <v>14228.421302345145</v>
      </c>
      <c r="W37" s="4">
        <v>14030.608600829895</v>
      </c>
      <c r="X37" s="4">
        <v>14063.778810953281</v>
      </c>
      <c r="Y37" s="4">
        <v>15802.174952349258</v>
      </c>
      <c r="Z37" s="4">
        <v>15622.885288418291</v>
      </c>
      <c r="AA37" s="4">
        <v>16216.665213129485</v>
      </c>
      <c r="AB37" s="4">
        <v>16746.430024987178</v>
      </c>
      <c r="AC37" s="4">
        <v>16589.059340265747</v>
      </c>
      <c r="AD37" s="4">
        <v>16663.951752251884</v>
      </c>
      <c r="AE37" s="4">
        <v>16976.125400201865</v>
      </c>
      <c r="AF37" s="4">
        <v>17337.477142684427</v>
      </c>
      <c r="AG37" s="4">
        <v>17030.992321536931</v>
      </c>
      <c r="AH37" s="32">
        <v>17501.733459834039</v>
      </c>
      <c r="AI37" s="32">
        <v>17656.974614953073</v>
      </c>
      <c r="AJ37" s="32">
        <v>21368.498144925408</v>
      </c>
      <c r="AK37" s="32">
        <v>18904.180477097758</v>
      </c>
      <c r="AL37" s="32">
        <v>18546.241048811229</v>
      </c>
      <c r="AM37" s="32">
        <v>19845.40037470734</v>
      </c>
      <c r="AN37" s="32">
        <v>19750.745125972389</v>
      </c>
      <c r="AO37" s="32">
        <v>21335.639301023832</v>
      </c>
      <c r="AP37" s="32">
        <v>21649.275724206895</v>
      </c>
      <c r="AQ37" s="32">
        <v>21037.377502685355</v>
      </c>
      <c r="AR37" s="32">
        <v>21073.633510911222</v>
      </c>
      <c r="AS37" s="32">
        <v>20850.307936856236</v>
      </c>
      <c r="AT37" s="32">
        <v>20712.696923726959</v>
      </c>
      <c r="AU37" s="32">
        <v>20433.003769754516</v>
      </c>
      <c r="AV37" s="32">
        <v>20605.876200050818</v>
      </c>
      <c r="AW37" s="32">
        <v>21841.169246468795</v>
      </c>
    </row>
    <row r="38" spans="1:49">
      <c r="A38" s="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</row>
    <row r="39" spans="1:49">
      <c r="A39" s="6" t="s">
        <v>71</v>
      </c>
      <c r="B39" s="4">
        <f>+B40+B41</f>
        <v>0</v>
      </c>
      <c r="C39" s="4">
        <f t="shared" ref="C39:AO39" si="8">+C40+C41</f>
        <v>0</v>
      </c>
      <c r="D39" s="4">
        <f t="shared" si="8"/>
        <v>0</v>
      </c>
      <c r="E39" s="4">
        <f t="shared" si="8"/>
        <v>0</v>
      </c>
      <c r="F39" s="4">
        <f t="shared" si="8"/>
        <v>0</v>
      </c>
      <c r="G39" s="4">
        <f t="shared" si="8"/>
        <v>0</v>
      </c>
      <c r="H39" s="4">
        <f t="shared" si="8"/>
        <v>0</v>
      </c>
      <c r="I39" s="4">
        <f t="shared" si="8"/>
        <v>0</v>
      </c>
      <c r="J39" s="4">
        <f t="shared" si="8"/>
        <v>0</v>
      </c>
      <c r="K39" s="4">
        <f t="shared" si="8"/>
        <v>0</v>
      </c>
      <c r="L39" s="4">
        <f t="shared" si="8"/>
        <v>0</v>
      </c>
      <c r="M39" s="4">
        <f t="shared" si="8"/>
        <v>0</v>
      </c>
      <c r="N39" s="4">
        <f t="shared" si="8"/>
        <v>0</v>
      </c>
      <c r="O39" s="4">
        <f t="shared" si="8"/>
        <v>0</v>
      </c>
      <c r="P39" s="4">
        <f t="shared" si="8"/>
        <v>0</v>
      </c>
      <c r="Q39" s="4">
        <f t="shared" si="8"/>
        <v>0</v>
      </c>
      <c r="R39" s="4">
        <f t="shared" si="8"/>
        <v>0</v>
      </c>
      <c r="S39" s="4">
        <f t="shared" si="8"/>
        <v>0</v>
      </c>
      <c r="T39" s="4">
        <f t="shared" si="8"/>
        <v>0</v>
      </c>
      <c r="U39" s="4">
        <f t="shared" si="8"/>
        <v>0</v>
      </c>
      <c r="V39" s="4">
        <f t="shared" si="8"/>
        <v>0</v>
      </c>
      <c r="W39" s="4">
        <f t="shared" si="8"/>
        <v>0</v>
      </c>
      <c r="X39" s="4">
        <f t="shared" si="8"/>
        <v>0</v>
      </c>
      <c r="Y39" s="4">
        <f t="shared" si="8"/>
        <v>0</v>
      </c>
      <c r="Z39" s="4">
        <f t="shared" si="8"/>
        <v>0</v>
      </c>
      <c r="AA39" s="4">
        <f t="shared" si="8"/>
        <v>0</v>
      </c>
      <c r="AB39" s="4">
        <f t="shared" si="8"/>
        <v>0</v>
      </c>
      <c r="AC39" s="4">
        <f t="shared" si="8"/>
        <v>0</v>
      </c>
      <c r="AD39" s="4">
        <f t="shared" si="8"/>
        <v>0</v>
      </c>
      <c r="AE39" s="4">
        <f t="shared" si="8"/>
        <v>0</v>
      </c>
      <c r="AF39" s="4">
        <f t="shared" si="8"/>
        <v>0</v>
      </c>
      <c r="AG39" s="4">
        <f t="shared" si="8"/>
        <v>0</v>
      </c>
      <c r="AH39" s="4">
        <f t="shared" si="8"/>
        <v>0</v>
      </c>
      <c r="AI39" s="4">
        <f t="shared" si="8"/>
        <v>0</v>
      </c>
      <c r="AJ39" s="4">
        <f t="shared" si="8"/>
        <v>0</v>
      </c>
      <c r="AK39" s="4">
        <f t="shared" si="8"/>
        <v>0</v>
      </c>
      <c r="AL39" s="4">
        <f t="shared" si="8"/>
        <v>0</v>
      </c>
      <c r="AM39" s="4">
        <f t="shared" si="8"/>
        <v>0</v>
      </c>
      <c r="AN39" s="4">
        <f t="shared" si="8"/>
        <v>0</v>
      </c>
      <c r="AO39" s="4">
        <f t="shared" si="8"/>
        <v>0</v>
      </c>
      <c r="AP39" s="4">
        <f t="shared" ref="AP39:AR39" si="9">+AP40+AP41</f>
        <v>0</v>
      </c>
      <c r="AQ39" s="4">
        <f t="shared" si="9"/>
        <v>0</v>
      </c>
      <c r="AR39" s="4">
        <f t="shared" si="9"/>
        <v>0</v>
      </c>
      <c r="AS39" s="4">
        <f t="shared" ref="AS39:AT39" si="10">+AS40+AS41</f>
        <v>0</v>
      </c>
      <c r="AT39" s="4">
        <f t="shared" si="10"/>
        <v>0</v>
      </c>
      <c r="AU39" s="4">
        <f t="shared" ref="AU39" si="11">+AU40+AU41</f>
        <v>0</v>
      </c>
      <c r="AV39" s="4">
        <f t="shared" ref="AV39" si="12">+AV40+AV41</f>
        <v>0</v>
      </c>
      <c r="AW39" s="4">
        <f t="shared" ref="AW39" si="13">+AW40+AW41</f>
        <v>0</v>
      </c>
    </row>
    <row r="40" spans="1:49">
      <c r="A40" s="8" t="s">
        <v>37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49" ht="15" thickBot="1">
      <c r="A41" s="9" t="s">
        <v>38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4CAE8-D757-4557-BED2-529990049160}">
  <sheetPr>
    <tabColor rgb="FFFFC000"/>
  </sheetPr>
  <dimension ref="A1:BO46"/>
  <sheetViews>
    <sheetView showGridLines="0" workbookViewId="0">
      <pane xSplit="1" ySplit="6" topLeftCell="BK7" activePane="bottomRight" state="frozen"/>
      <selection pane="topRight" activeCell="B1" sqref="B1"/>
      <selection pane="bottomLeft" activeCell="A7" sqref="A7"/>
      <selection pane="bottomRight" activeCell="BO36" sqref="BO36:BO37"/>
    </sheetView>
  </sheetViews>
  <sheetFormatPr baseColWidth="10" defaultColWidth="10.88671875" defaultRowHeight="14.4"/>
  <cols>
    <col min="1" max="1" width="27.33203125" style="3" customWidth="1"/>
    <col min="2" max="51" width="11.44140625" style="23" bestFit="1" customWidth="1"/>
    <col min="52" max="67" width="11.21875" bestFit="1" customWidth="1"/>
  </cols>
  <sheetData>
    <row r="1" spans="1:67">
      <c r="A1" s="1"/>
      <c r="BH1" t="s">
        <v>95</v>
      </c>
    </row>
    <row r="2" spans="1:67" ht="15" customHeight="1">
      <c r="A2" s="27" t="s">
        <v>52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</row>
    <row r="3" spans="1:67" ht="15" customHeight="1" thickBot="1">
      <c r="A3" s="27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</row>
    <row r="4" spans="1:67" ht="16.2" thickBot="1">
      <c r="A4" s="21"/>
      <c r="B4" s="24" t="s">
        <v>57</v>
      </c>
      <c r="C4" s="24" t="s">
        <v>58</v>
      </c>
      <c r="D4" s="24" t="s">
        <v>59</v>
      </c>
      <c r="E4" s="24" t="s">
        <v>60</v>
      </c>
      <c r="F4" s="24" t="s">
        <v>61</v>
      </c>
      <c r="G4" s="24" t="s">
        <v>62</v>
      </c>
      <c r="H4" s="24" t="s">
        <v>63</v>
      </c>
      <c r="I4" s="24" t="s">
        <v>64</v>
      </c>
      <c r="J4" s="24" t="s">
        <v>65</v>
      </c>
      <c r="K4" s="24" t="s">
        <v>66</v>
      </c>
      <c r="L4" s="24" t="s">
        <v>67</v>
      </c>
      <c r="M4" s="24" t="s">
        <v>68</v>
      </c>
      <c r="N4" s="24" t="s">
        <v>69</v>
      </c>
      <c r="O4" s="24" t="s">
        <v>70</v>
      </c>
      <c r="P4" s="24" t="s">
        <v>54</v>
      </c>
      <c r="Q4" s="24" t="s">
        <v>0</v>
      </c>
      <c r="R4" s="24" t="s">
        <v>1</v>
      </c>
      <c r="S4" s="24" t="s">
        <v>2</v>
      </c>
      <c r="T4" s="24" t="s">
        <v>3</v>
      </c>
      <c r="U4" s="24" t="s">
        <v>4</v>
      </c>
      <c r="V4" s="24" t="s">
        <v>5</v>
      </c>
      <c r="W4" s="24" t="s">
        <v>39</v>
      </c>
      <c r="X4" s="24" t="s">
        <v>6</v>
      </c>
      <c r="Y4" s="24" t="s">
        <v>7</v>
      </c>
      <c r="Z4" s="24" t="s">
        <v>8</v>
      </c>
      <c r="AA4" s="24" t="s">
        <v>9</v>
      </c>
      <c r="AB4" s="24" t="s">
        <v>10</v>
      </c>
      <c r="AC4" s="24" t="s">
        <v>11</v>
      </c>
      <c r="AD4" s="24" t="s">
        <v>12</v>
      </c>
      <c r="AE4" s="24" t="s">
        <v>13</v>
      </c>
      <c r="AF4" s="24" t="s">
        <v>14</v>
      </c>
      <c r="AG4" s="24" t="s">
        <v>15</v>
      </c>
      <c r="AH4" s="24" t="s">
        <v>16</v>
      </c>
      <c r="AI4" s="24" t="s">
        <v>17</v>
      </c>
      <c r="AJ4" s="24" t="s">
        <v>18</v>
      </c>
      <c r="AK4" s="24" t="s">
        <v>19</v>
      </c>
      <c r="AL4" s="24" t="s">
        <v>20</v>
      </c>
      <c r="AM4" s="24" t="s">
        <v>21</v>
      </c>
      <c r="AN4" s="24" t="s">
        <v>51</v>
      </c>
      <c r="AO4" s="24" t="s">
        <v>72</v>
      </c>
      <c r="AP4" s="24" t="s">
        <v>73</v>
      </c>
      <c r="AQ4" s="24" t="s">
        <v>74</v>
      </c>
      <c r="AR4" s="24" t="s">
        <v>75</v>
      </c>
      <c r="AS4" s="24" t="s">
        <v>76</v>
      </c>
      <c r="AT4" s="24" t="s">
        <v>77</v>
      </c>
      <c r="AU4" s="24" t="s">
        <v>78</v>
      </c>
      <c r="AV4" s="24" t="s">
        <v>79</v>
      </c>
      <c r="AW4" s="24" t="s">
        <v>80</v>
      </c>
      <c r="AX4" s="24" t="s">
        <v>81</v>
      </c>
      <c r="AY4" s="24" t="s">
        <v>82</v>
      </c>
      <c r="AZ4" s="24" t="s">
        <v>84</v>
      </c>
      <c r="BA4" s="24" t="s">
        <v>85</v>
      </c>
      <c r="BB4" s="24" t="s">
        <v>86</v>
      </c>
      <c r="BC4" s="24" t="s">
        <v>87</v>
      </c>
      <c r="BD4" s="24" t="s">
        <v>88</v>
      </c>
      <c r="BE4" s="24" t="s">
        <v>89</v>
      </c>
      <c r="BF4" s="24" t="s">
        <v>90</v>
      </c>
      <c r="BG4" s="24" t="s">
        <v>91</v>
      </c>
      <c r="BH4" s="24" t="s">
        <v>92</v>
      </c>
      <c r="BI4" s="24" t="s">
        <v>93</v>
      </c>
      <c r="BJ4" s="24" t="s">
        <v>94</v>
      </c>
      <c r="BK4" s="24" t="s">
        <v>98</v>
      </c>
      <c r="BL4" s="24" t="s">
        <v>99</v>
      </c>
      <c r="BM4" s="24" t="s">
        <v>100</v>
      </c>
      <c r="BN4" s="24" t="s">
        <v>101</v>
      </c>
      <c r="BO4" s="24" t="s">
        <v>102</v>
      </c>
    </row>
    <row r="5" spans="1:67" ht="15.6">
      <c r="A5" s="5" t="s">
        <v>23</v>
      </c>
      <c r="B5" s="29">
        <v>7803.6200000000008</v>
      </c>
      <c r="C5" s="20">
        <v>8151.3831725476703</v>
      </c>
      <c r="D5" s="20">
        <v>9121.012561667274</v>
      </c>
      <c r="E5" s="20">
        <v>9371.19</v>
      </c>
      <c r="F5" s="20">
        <v>10434.108526873979</v>
      </c>
      <c r="G5" s="20">
        <v>10851.30265648259</v>
      </c>
      <c r="H5" s="20">
        <v>11314.37</v>
      </c>
      <c r="I5" s="20">
        <v>11935.065867205021</v>
      </c>
      <c r="J5" s="20">
        <v>12039.26</v>
      </c>
      <c r="K5" s="20">
        <v>12489.164377519361</v>
      </c>
      <c r="L5" s="20">
        <v>13054.300000000001</v>
      </c>
      <c r="M5" s="20">
        <v>13794.892886379084</v>
      </c>
      <c r="N5" s="20">
        <v>14261.369999999999</v>
      </c>
      <c r="O5" s="20">
        <v>15743.98</v>
      </c>
      <c r="P5" s="20">
        <v>16019.8</v>
      </c>
      <c r="Q5" s="20">
        <v>17333.199999999997</v>
      </c>
      <c r="R5" s="20">
        <v>17349.8</v>
      </c>
      <c r="S5" s="20">
        <v>17782.500000000004</v>
      </c>
      <c r="T5" s="20">
        <v>17118.400000000001</v>
      </c>
      <c r="U5" s="20">
        <v>18722.5</v>
      </c>
      <c r="V5" s="20">
        <v>18998.5</v>
      </c>
      <c r="W5" s="20">
        <v>19355.5</v>
      </c>
      <c r="X5" s="20">
        <v>21504.400000000001</v>
      </c>
      <c r="Y5" s="20">
        <v>21613.000000000004</v>
      </c>
      <c r="Z5" s="20">
        <v>21866.7</v>
      </c>
      <c r="AA5" s="20">
        <v>22314.3</v>
      </c>
      <c r="AB5" s="20">
        <v>23074.199999999997</v>
      </c>
      <c r="AC5" s="20">
        <v>23976.799999999999</v>
      </c>
      <c r="AD5" s="20">
        <v>24674.7</v>
      </c>
      <c r="AE5" s="20">
        <v>25222.300000000003</v>
      </c>
      <c r="AF5" s="20">
        <v>26050.5</v>
      </c>
      <c r="AG5" s="20">
        <v>26250.7</v>
      </c>
      <c r="AH5" s="20">
        <v>27182.400000000001</v>
      </c>
      <c r="AI5" s="20">
        <v>28162.6</v>
      </c>
      <c r="AJ5" s="20">
        <v>29684.799999999999</v>
      </c>
      <c r="AK5" s="20">
        <v>30223</v>
      </c>
      <c r="AL5" s="20">
        <v>30976.599999999995</v>
      </c>
      <c r="AM5" s="20">
        <v>30462.200000000004</v>
      </c>
      <c r="AN5" s="20">
        <v>32431.9</v>
      </c>
      <c r="AO5" s="20">
        <v>33850.719447742718</v>
      </c>
      <c r="AP5" s="20">
        <v>34646.070965877705</v>
      </c>
      <c r="AQ5" s="20">
        <v>36993.804727190574</v>
      </c>
      <c r="AR5" s="20">
        <v>37641.172352157868</v>
      </c>
      <c r="AS5" s="20">
        <v>38397.675835265298</v>
      </c>
      <c r="AT5" s="20">
        <v>39598.974945656963</v>
      </c>
      <c r="AU5" s="20">
        <v>39669.740879543424</v>
      </c>
      <c r="AV5" s="20">
        <v>41429.472144511739</v>
      </c>
      <c r="AW5" s="20">
        <v>42363.274839747653</v>
      </c>
      <c r="AX5" s="20">
        <v>43358.531429092291</v>
      </c>
      <c r="AY5" s="20">
        <v>42508.578180479235</v>
      </c>
      <c r="AZ5" s="20">
        <f>+AZ35</f>
        <v>42689.426418054674</v>
      </c>
      <c r="BA5" s="20">
        <f t="shared" ref="BA5:BG5" si="0">+BA35</f>
        <v>41831.187153863211</v>
      </c>
      <c r="BB5" s="20">
        <f t="shared" si="0"/>
        <v>44918.917350192649</v>
      </c>
      <c r="BC5" s="20">
        <f t="shared" si="0"/>
        <v>47287.248123151541</v>
      </c>
      <c r="BD5" s="20">
        <f t="shared" si="0"/>
        <v>50381.416746078321</v>
      </c>
      <c r="BE5" s="20">
        <f t="shared" si="0"/>
        <v>52331.08636022974</v>
      </c>
      <c r="BF5" s="20">
        <f t="shared" si="0"/>
        <v>52185.624390130528</v>
      </c>
      <c r="BG5" s="20">
        <f t="shared" si="0"/>
        <v>54967.912145835959</v>
      </c>
      <c r="BH5" s="20">
        <f t="shared" ref="BH5:BI5" si="1">+BH35</f>
        <v>56517.786021338114</v>
      </c>
      <c r="BI5" s="20">
        <f t="shared" si="1"/>
        <v>55316.310814845754</v>
      </c>
      <c r="BJ5" s="20">
        <f t="shared" ref="BJ5:BO5" si="2">+BJ35</f>
        <v>56414.815890310121</v>
      </c>
      <c r="BK5" s="20">
        <f t="shared" si="2"/>
        <v>57395.011069641325</v>
      </c>
      <c r="BL5" s="20">
        <f t="shared" si="2"/>
        <v>58675.084191509726</v>
      </c>
      <c r="BM5" s="20">
        <f t="shared" si="2"/>
        <v>58582.517079444922</v>
      </c>
      <c r="BN5" s="20">
        <f t="shared" si="2"/>
        <v>59965.000860395696</v>
      </c>
      <c r="BO5" s="20">
        <f t="shared" si="2"/>
        <v>62608.929278509459</v>
      </c>
    </row>
    <row r="6" spans="1:67" ht="15" thickBot="1">
      <c r="A6" s="22" t="s">
        <v>24</v>
      </c>
      <c r="B6" s="34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</row>
    <row r="7" spans="1:67">
      <c r="A7" s="7" t="s">
        <v>25</v>
      </c>
      <c r="B7" s="4">
        <v>777.56</v>
      </c>
      <c r="C7" s="4">
        <v>759.65317254767024</v>
      </c>
      <c r="D7" s="4">
        <v>1611.5663036561987</v>
      </c>
      <c r="E7" s="4">
        <v>1615.806384675471</v>
      </c>
      <c r="F7" s="4">
        <v>823.66467660060027</v>
      </c>
      <c r="G7" s="4">
        <v>776.28</v>
      </c>
      <c r="H7" s="4">
        <v>1038</v>
      </c>
      <c r="I7" s="4">
        <v>1260.2</v>
      </c>
      <c r="J7" s="4">
        <v>1069.4000000000001</v>
      </c>
      <c r="K7" s="4">
        <v>1032.0999999999999</v>
      </c>
      <c r="L7" s="4">
        <v>1270.7</v>
      </c>
      <c r="M7" s="4">
        <v>1364.9</v>
      </c>
      <c r="N7" s="4">
        <v>1147.96</v>
      </c>
      <c r="O7" s="4">
        <v>774.87</v>
      </c>
      <c r="P7" s="4">
        <v>769</v>
      </c>
      <c r="Q7" s="4">
        <v>797.3</v>
      </c>
      <c r="R7" s="4">
        <v>822.6</v>
      </c>
      <c r="S7" s="4">
        <v>884.7</v>
      </c>
      <c r="T7" s="4">
        <v>1056.8</v>
      </c>
      <c r="U7" s="4">
        <v>944.3</v>
      </c>
      <c r="V7" s="4">
        <v>928.7</v>
      </c>
      <c r="W7" s="4">
        <v>803.7</v>
      </c>
      <c r="X7" s="4">
        <v>1081.5</v>
      </c>
      <c r="Y7" s="4">
        <v>1075.7</v>
      </c>
      <c r="Z7" s="4">
        <v>1104</v>
      </c>
      <c r="AA7" s="4">
        <v>1437.2</v>
      </c>
      <c r="AB7" s="4">
        <v>1820.8</v>
      </c>
      <c r="AC7" s="4">
        <v>1685.9</v>
      </c>
      <c r="AD7" s="4">
        <v>1377.4</v>
      </c>
      <c r="AE7" s="4">
        <v>891.7</v>
      </c>
      <c r="AF7" s="4">
        <v>906.4</v>
      </c>
      <c r="AG7" s="4">
        <v>1448.9</v>
      </c>
      <c r="AH7" s="4">
        <v>1846</v>
      </c>
      <c r="AI7" s="4">
        <v>1974.6</v>
      </c>
      <c r="AJ7" s="4">
        <v>2249.8000000000002</v>
      </c>
      <c r="AK7" s="4">
        <v>2313.1999999999998</v>
      </c>
      <c r="AL7" s="4">
        <v>2147.3000000000002</v>
      </c>
      <c r="AM7" s="4">
        <v>1452</v>
      </c>
      <c r="AN7" s="4">
        <v>1213.3</v>
      </c>
      <c r="AO7" s="4">
        <v>737.75750372545576</v>
      </c>
      <c r="AP7" s="4">
        <v>831.34041928854822</v>
      </c>
      <c r="AQ7" s="4">
        <v>534.01356327711017</v>
      </c>
      <c r="AR7" s="4">
        <v>729.01400912290831</v>
      </c>
      <c r="AS7" s="4">
        <v>1210.7577551681468</v>
      </c>
      <c r="AT7" s="4">
        <v>962.17490161863338</v>
      </c>
      <c r="AU7" s="4">
        <v>747.46720565001078</v>
      </c>
      <c r="AV7" s="4">
        <v>439.44663630727354</v>
      </c>
      <c r="AW7" s="4">
        <v>379.86334891982517</v>
      </c>
      <c r="AX7" s="4">
        <v>238.98357817673221</v>
      </c>
      <c r="AY7" s="4">
        <v>192.84413708391395</v>
      </c>
      <c r="AZ7" s="32">
        <v>22.738215700835692</v>
      </c>
      <c r="BA7" s="32">
        <v>109.65167923161226</v>
      </c>
      <c r="BB7" s="32">
        <v>274.593674524444</v>
      </c>
      <c r="BC7" s="32">
        <v>264.65975046517281</v>
      </c>
      <c r="BD7" s="32">
        <v>509.73491149324781</v>
      </c>
      <c r="BE7" s="32">
        <v>584.45369639360433</v>
      </c>
      <c r="BF7" s="32">
        <v>290.59372059643886</v>
      </c>
      <c r="BG7" s="32">
        <v>145.18172322389748</v>
      </c>
      <c r="BH7" s="32">
        <v>162.88848195629242</v>
      </c>
      <c r="BI7" s="32">
        <v>96.930557668853126</v>
      </c>
      <c r="BJ7" s="32">
        <v>71.206246723073932</v>
      </c>
      <c r="BK7" s="32">
        <v>216.11183938896141</v>
      </c>
      <c r="BL7" s="32">
        <v>107.9572013398018</v>
      </c>
      <c r="BM7" s="32">
        <v>85.841328186132145</v>
      </c>
      <c r="BN7" s="32">
        <v>240.82011702875064</v>
      </c>
      <c r="BO7" s="32">
        <v>219.25439384259886</v>
      </c>
    </row>
    <row r="8" spans="1:67">
      <c r="A8" s="8" t="s">
        <v>26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</row>
    <row r="9" spans="1:67">
      <c r="A9" s="8" t="s">
        <v>53</v>
      </c>
      <c r="B9" s="4">
        <v>777.56</v>
      </c>
      <c r="C9" s="4">
        <v>759.65317254767024</v>
      </c>
      <c r="D9" s="4">
        <v>1611.5663036561987</v>
      </c>
      <c r="E9" s="4">
        <v>1615.806384675471</v>
      </c>
      <c r="F9" s="4">
        <v>823.66467660060027</v>
      </c>
      <c r="G9" s="4">
        <v>776.28</v>
      </c>
      <c r="H9" s="4">
        <v>1038</v>
      </c>
      <c r="I9" s="4">
        <v>1260.2</v>
      </c>
      <c r="J9" s="4">
        <v>1069.4000000000001</v>
      </c>
      <c r="K9" s="4">
        <v>1032.0999999999999</v>
      </c>
      <c r="L9" s="4">
        <v>1270.7</v>
      </c>
      <c r="M9" s="4">
        <v>1364.9</v>
      </c>
      <c r="N9" s="4">
        <v>1147.96</v>
      </c>
      <c r="O9" s="4">
        <v>774.87</v>
      </c>
      <c r="P9" s="4">
        <v>769</v>
      </c>
      <c r="Q9" s="4">
        <v>797.3</v>
      </c>
      <c r="R9" s="4">
        <v>822.6</v>
      </c>
      <c r="S9" s="4">
        <v>884.7</v>
      </c>
      <c r="T9" s="4">
        <v>1056.8</v>
      </c>
      <c r="U9" s="4">
        <v>944.3</v>
      </c>
      <c r="V9" s="4">
        <v>928.7</v>
      </c>
      <c r="W9" s="4">
        <v>803.7</v>
      </c>
      <c r="X9" s="4">
        <v>1081.5</v>
      </c>
      <c r="Y9" s="4">
        <v>1075.7</v>
      </c>
      <c r="Z9" s="4">
        <v>1104</v>
      </c>
      <c r="AA9" s="4">
        <v>1437.2</v>
      </c>
      <c r="AB9" s="4">
        <v>1820.8</v>
      </c>
      <c r="AC9" s="4">
        <v>1685.9</v>
      </c>
      <c r="AD9" s="4">
        <v>1377.4</v>
      </c>
      <c r="AE9" s="4">
        <v>891.7</v>
      </c>
      <c r="AF9" s="4">
        <v>906.4</v>
      </c>
      <c r="AG9" s="4">
        <v>1448.9</v>
      </c>
      <c r="AH9" s="4">
        <v>1846</v>
      </c>
      <c r="AI9" s="4">
        <v>1974.6</v>
      </c>
      <c r="AJ9" s="4">
        <v>2249.8000000000002</v>
      </c>
      <c r="AK9" s="4">
        <v>2313.1999999999998</v>
      </c>
      <c r="AL9" s="4">
        <v>2147.3000000000002</v>
      </c>
      <c r="AM9" s="4">
        <v>1451.8</v>
      </c>
      <c r="AN9" s="4">
        <v>1213.2</v>
      </c>
      <c r="AO9" s="4">
        <v>737.6821524254558</v>
      </c>
      <c r="AP9" s="4">
        <v>831.32329871854824</v>
      </c>
      <c r="AQ9" s="4">
        <v>534.01356327711017</v>
      </c>
      <c r="AR9" s="4">
        <v>729.01400912290831</v>
      </c>
      <c r="AS9" s="4">
        <v>1208.2480299781469</v>
      </c>
      <c r="AT9" s="4">
        <v>958.79503377863341</v>
      </c>
      <c r="AU9" s="4">
        <v>744.84220742984417</v>
      </c>
      <c r="AV9" s="4">
        <v>437.5663016280933</v>
      </c>
      <c r="AW9" s="4">
        <v>377.77237781486218</v>
      </c>
      <c r="AX9" s="4">
        <v>29.303034362559185</v>
      </c>
      <c r="AY9" s="4">
        <v>134.4182679508134</v>
      </c>
      <c r="AZ9" s="32">
        <v>9.8646003549599399</v>
      </c>
      <c r="BA9" s="32">
        <v>97.301564379560318</v>
      </c>
      <c r="BB9" s="32">
        <v>274.58744911700541</v>
      </c>
      <c r="BC9" s="32">
        <v>236.77430129384894</v>
      </c>
      <c r="BD9" s="32">
        <v>509.73385563546861</v>
      </c>
      <c r="BE9" s="32">
        <v>584.45369639360433</v>
      </c>
      <c r="BF9" s="32">
        <v>290.59372059643886</v>
      </c>
      <c r="BG9" s="32">
        <v>145.18172322389748</v>
      </c>
      <c r="BH9" s="32">
        <v>162.88848195629242</v>
      </c>
      <c r="BI9" s="32">
        <v>96.930557668853126</v>
      </c>
      <c r="BJ9" s="32">
        <v>71.206246723073932</v>
      </c>
      <c r="BK9" s="32">
        <v>216.10039224896141</v>
      </c>
      <c r="BL9" s="32">
        <v>107.95431778980179</v>
      </c>
      <c r="BM9" s="32">
        <v>85.841328186132145</v>
      </c>
      <c r="BN9" s="32">
        <v>240.82011702875064</v>
      </c>
      <c r="BO9" s="32">
        <v>217.43759025259885</v>
      </c>
    </row>
    <row r="10" spans="1:67">
      <c r="A10" s="8" t="s">
        <v>27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>
        <v>0.2</v>
      </c>
      <c r="AN10" s="4">
        <v>0.1</v>
      </c>
      <c r="AO10" s="4">
        <v>7.5351299999999982E-2</v>
      </c>
      <c r="AP10" s="4">
        <v>1.7120569999999998E-2</v>
      </c>
      <c r="AQ10" s="4">
        <v>0</v>
      </c>
      <c r="AR10" s="4">
        <v>0</v>
      </c>
      <c r="AS10" s="4">
        <v>2.5097251900000006</v>
      </c>
      <c r="AT10" s="4">
        <v>3.3798678399999988</v>
      </c>
      <c r="AU10" s="4">
        <v>2.6249982201666286</v>
      </c>
      <c r="AV10" s="4">
        <v>1.880334679180264</v>
      </c>
      <c r="AW10" s="4">
        <v>2.0909711049629998</v>
      </c>
      <c r="AX10" s="4">
        <v>209.65704282237914</v>
      </c>
      <c r="AY10" s="4">
        <v>58.425869133100562</v>
      </c>
      <c r="AZ10" s="32">
        <v>12.873615345875752</v>
      </c>
      <c r="BA10" s="32">
        <v>12.350114852051945</v>
      </c>
      <c r="BB10" s="32">
        <v>6.2254074385942612E-3</v>
      </c>
      <c r="BC10" s="32">
        <v>27.885449171323874</v>
      </c>
      <c r="BD10" s="32">
        <v>1.0558577791684306E-3</v>
      </c>
      <c r="BE10" s="32">
        <v>0</v>
      </c>
      <c r="BF10" s="32">
        <v>0</v>
      </c>
      <c r="BG10" s="32">
        <v>0</v>
      </c>
      <c r="BH10" s="32">
        <v>0</v>
      </c>
      <c r="BI10" s="32">
        <v>0</v>
      </c>
      <c r="BJ10" s="32">
        <v>0</v>
      </c>
      <c r="BK10" s="32">
        <v>1.1447140000000001E-2</v>
      </c>
      <c r="BL10" s="32">
        <v>2.8835500000000003E-3</v>
      </c>
      <c r="BM10" s="32">
        <v>0</v>
      </c>
      <c r="BN10" s="32">
        <v>0</v>
      </c>
      <c r="BO10" s="32">
        <v>1.8168035900000001</v>
      </c>
    </row>
    <row r="11" spans="1:67">
      <c r="A11" s="8" t="s">
        <v>28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</row>
    <row r="12" spans="1:67">
      <c r="A12" s="8" t="s">
        <v>29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</row>
    <row r="13" spans="1:67">
      <c r="A13" s="7" t="s">
        <v>30</v>
      </c>
      <c r="B13" s="4">
        <v>7026.06</v>
      </c>
      <c r="C13" s="4">
        <v>7391.73</v>
      </c>
      <c r="D13" s="4">
        <v>7509.4462580110758</v>
      </c>
      <c r="E13" s="4">
        <v>7755.3836153245293</v>
      </c>
      <c r="F13" s="4">
        <v>9610.4438502733792</v>
      </c>
      <c r="G13" s="4">
        <v>10075.02265648259</v>
      </c>
      <c r="H13" s="4">
        <v>10276.370000000001</v>
      </c>
      <c r="I13" s="4">
        <v>10674.865867205021</v>
      </c>
      <c r="J13" s="4">
        <v>10969.86</v>
      </c>
      <c r="K13" s="4">
        <v>11457.06437751936</v>
      </c>
      <c r="L13" s="4">
        <v>11783.6</v>
      </c>
      <c r="M13" s="4">
        <v>12429.992886379085</v>
      </c>
      <c r="N13" s="4">
        <v>13113.41</v>
      </c>
      <c r="O13" s="4">
        <v>14969.109999999999</v>
      </c>
      <c r="P13" s="4">
        <v>15250.8</v>
      </c>
      <c r="Q13" s="4">
        <v>16535.899999999998</v>
      </c>
      <c r="R13" s="4">
        <v>16527.2</v>
      </c>
      <c r="S13" s="4">
        <v>16897.800000000003</v>
      </c>
      <c r="T13" s="4">
        <v>16061.6</v>
      </c>
      <c r="U13" s="4">
        <v>17778.2</v>
      </c>
      <c r="V13" s="4">
        <v>18069.8</v>
      </c>
      <c r="W13" s="4">
        <v>18551.8</v>
      </c>
      <c r="X13" s="4">
        <v>20422.900000000001</v>
      </c>
      <c r="Y13" s="4">
        <v>20537.300000000003</v>
      </c>
      <c r="Z13" s="4">
        <v>20762.7</v>
      </c>
      <c r="AA13" s="4">
        <v>20877.099999999999</v>
      </c>
      <c r="AB13" s="4">
        <v>21253.399999999998</v>
      </c>
      <c r="AC13" s="4">
        <v>22290.899999999998</v>
      </c>
      <c r="AD13" s="4">
        <v>23297.3</v>
      </c>
      <c r="AE13" s="4">
        <v>24330.600000000002</v>
      </c>
      <c r="AF13" s="4">
        <v>25144.1</v>
      </c>
      <c r="AG13" s="4">
        <v>24801.8</v>
      </c>
      <c r="AH13" s="4">
        <v>25336.400000000001</v>
      </c>
      <c r="AI13" s="4">
        <v>26188</v>
      </c>
      <c r="AJ13" s="4">
        <v>27435</v>
      </c>
      <c r="AK13" s="4">
        <v>27909.8</v>
      </c>
      <c r="AL13" s="4">
        <v>28829.299999999996</v>
      </c>
      <c r="AM13" s="4">
        <v>29010.200000000004</v>
      </c>
      <c r="AN13" s="4">
        <v>31218.600000000002</v>
      </c>
      <c r="AO13" s="4">
        <v>33112.961944017261</v>
      </c>
      <c r="AP13" s="4">
        <v>33814.730546589155</v>
      </c>
      <c r="AQ13" s="4">
        <v>36459.791163913462</v>
      </c>
      <c r="AR13" s="4">
        <v>36912.158343034956</v>
      </c>
      <c r="AS13" s="4">
        <v>37186.918080097152</v>
      </c>
      <c r="AT13" s="4">
        <v>38636.800044038326</v>
      </c>
      <c r="AU13" s="4">
        <v>38922.273673893411</v>
      </c>
      <c r="AV13" s="4">
        <v>40990.025508204468</v>
      </c>
      <c r="AW13" s="4">
        <v>41983.411490827828</v>
      </c>
      <c r="AX13" s="4">
        <v>43119.547850915558</v>
      </c>
      <c r="AY13" s="4">
        <v>42315.734043395321</v>
      </c>
      <c r="AZ13" s="32">
        <v>42666.688202353478</v>
      </c>
      <c r="BA13" s="32">
        <v>41721.535474631281</v>
      </c>
      <c r="BB13" s="32">
        <v>44644.323675667772</v>
      </c>
      <c r="BC13" s="32">
        <v>47022.588372686165</v>
      </c>
      <c r="BD13" s="32">
        <v>49871.681834585041</v>
      </c>
      <c r="BE13" s="32">
        <v>51746.632663836062</v>
      </c>
      <c r="BF13" s="32">
        <v>51895.030669534157</v>
      </c>
      <c r="BG13" s="32">
        <v>54822.730422611981</v>
      </c>
      <c r="BH13" s="32">
        <v>56354.897539381811</v>
      </c>
      <c r="BI13" s="32">
        <v>55219.380257176745</v>
      </c>
      <c r="BJ13" s="32">
        <v>56343.609643587006</v>
      </c>
      <c r="BK13" s="32">
        <v>57178.899230252006</v>
      </c>
      <c r="BL13" s="32">
        <v>58567.126990170211</v>
      </c>
      <c r="BM13" s="32">
        <v>58496.675751259012</v>
      </c>
      <c r="BN13" s="32">
        <v>59724.180743366604</v>
      </c>
      <c r="BO13" s="32">
        <v>62389.674884666405</v>
      </c>
    </row>
    <row r="14" spans="1:67">
      <c r="A14" s="7" t="s">
        <v>31</v>
      </c>
      <c r="B14" s="35">
        <v>653.1</v>
      </c>
      <c r="C14" s="35">
        <v>702.85</v>
      </c>
      <c r="D14" s="35">
        <v>458.95625801107644</v>
      </c>
      <c r="E14" s="35">
        <v>630.59361532452908</v>
      </c>
      <c r="F14" s="35">
        <v>1414.9938502733776</v>
      </c>
      <c r="G14" s="35">
        <v>1429.71</v>
      </c>
      <c r="H14" s="35">
        <v>1181.3499999999999</v>
      </c>
      <c r="I14" s="35">
        <v>1412.66</v>
      </c>
      <c r="J14" s="35">
        <v>1279.8399999999999</v>
      </c>
      <c r="K14" s="35">
        <v>1119.51</v>
      </c>
      <c r="L14" s="35">
        <v>1297.5999999999999</v>
      </c>
      <c r="M14" s="35">
        <v>1169.5999999999999</v>
      </c>
      <c r="N14" s="35">
        <v>1184.0899999999999</v>
      </c>
      <c r="O14" s="35">
        <v>1657.49</v>
      </c>
      <c r="P14" s="35">
        <v>1498.8</v>
      </c>
      <c r="Q14" s="35">
        <v>1157.7</v>
      </c>
      <c r="R14" s="35">
        <v>1147.5999999999999</v>
      </c>
      <c r="S14" s="35">
        <v>1261</v>
      </c>
      <c r="T14" s="35">
        <v>1434.4</v>
      </c>
      <c r="U14" s="35">
        <v>2062</v>
      </c>
      <c r="V14" s="35">
        <v>2084.1999999999998</v>
      </c>
      <c r="W14" s="35">
        <v>2215</v>
      </c>
      <c r="X14" s="35">
        <v>1948.3</v>
      </c>
      <c r="Y14" s="35">
        <v>1678.7</v>
      </c>
      <c r="Z14" s="35">
        <v>2040.2</v>
      </c>
      <c r="AA14" s="35">
        <v>1872.6</v>
      </c>
      <c r="AB14" s="35">
        <v>1888.3</v>
      </c>
      <c r="AC14" s="35">
        <v>2231.3000000000002</v>
      </c>
      <c r="AD14" s="35">
        <v>1562.6</v>
      </c>
      <c r="AE14" s="35">
        <v>2030.5</v>
      </c>
      <c r="AF14" s="35">
        <v>2310.8000000000002</v>
      </c>
      <c r="AG14" s="35">
        <v>1503.3</v>
      </c>
      <c r="AH14" s="35">
        <v>1895.9</v>
      </c>
      <c r="AI14" s="35">
        <v>2038.5</v>
      </c>
      <c r="AJ14" s="35">
        <v>1935.5</v>
      </c>
      <c r="AK14" s="35">
        <v>2217.1</v>
      </c>
      <c r="AL14" s="35">
        <v>3333.1</v>
      </c>
      <c r="AM14" s="35">
        <v>2508.3999999999996</v>
      </c>
      <c r="AN14" s="35">
        <v>2533</v>
      </c>
      <c r="AO14" s="35">
        <v>2419.3492802279129</v>
      </c>
      <c r="AP14" s="35">
        <v>2088.8157937931428</v>
      </c>
      <c r="AQ14" s="35">
        <v>2322.4941947174366</v>
      </c>
      <c r="AR14" s="35">
        <v>2511.9096306213887</v>
      </c>
      <c r="AS14" s="35">
        <v>2468.7633881245747</v>
      </c>
      <c r="AT14" s="35">
        <v>2378.9770769682968</v>
      </c>
      <c r="AU14" s="35">
        <v>3200.3483130512273</v>
      </c>
      <c r="AV14" s="35">
        <v>3427.956991730025</v>
      </c>
      <c r="AW14" s="35">
        <v>3675.3296961838005</v>
      </c>
      <c r="AX14" s="35">
        <v>4616.987671437676</v>
      </c>
      <c r="AY14" s="35">
        <v>3568.4563784132415</v>
      </c>
      <c r="AZ14" s="32">
        <v>4737.1800196211898</v>
      </c>
      <c r="BA14" s="32">
        <v>4532.6129773527764</v>
      </c>
      <c r="BB14" s="32">
        <v>4665.0448289986016</v>
      </c>
      <c r="BC14" s="32">
        <v>4460.4909446153824</v>
      </c>
      <c r="BD14" s="32">
        <v>4509.2671578037534</v>
      </c>
      <c r="BE14" s="32">
        <v>5180.9004986118689</v>
      </c>
      <c r="BF14" s="32">
        <v>4395.1851943206902</v>
      </c>
      <c r="BG14" s="32">
        <v>4678.4545236143022</v>
      </c>
      <c r="BH14" s="32">
        <v>5052.3515943491057</v>
      </c>
      <c r="BI14" s="32">
        <v>4186.7171318813234</v>
      </c>
      <c r="BJ14" s="32">
        <v>4726.7514012837519</v>
      </c>
      <c r="BK14" s="32">
        <v>4448.8488686570126</v>
      </c>
      <c r="BL14" s="32">
        <v>4876.9531357096439</v>
      </c>
      <c r="BM14" s="32">
        <v>4519.4127365895229</v>
      </c>
      <c r="BN14" s="32">
        <v>4723.5486371131365</v>
      </c>
      <c r="BO14" s="32">
        <v>3786.452846833165</v>
      </c>
    </row>
    <row r="15" spans="1:67">
      <c r="A15" s="8" t="s">
        <v>26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</row>
    <row r="16" spans="1:67">
      <c r="A16" s="8" t="s">
        <v>53</v>
      </c>
      <c r="B16" s="4">
        <v>653.1</v>
      </c>
      <c r="C16" s="4">
        <v>702.85</v>
      </c>
      <c r="D16" s="4">
        <v>458.95625801107644</v>
      </c>
      <c r="E16" s="4">
        <v>630.59361532452908</v>
      </c>
      <c r="F16" s="4">
        <v>1414.9938502733776</v>
      </c>
      <c r="G16" s="4">
        <v>1429.71</v>
      </c>
      <c r="H16" s="4">
        <v>1181.3499999999999</v>
      </c>
      <c r="I16" s="4">
        <v>1412.66</v>
      </c>
      <c r="J16" s="4">
        <v>1279.8399999999999</v>
      </c>
      <c r="K16" s="4">
        <v>1119.51</v>
      </c>
      <c r="L16" s="4">
        <v>1297.5999999999999</v>
      </c>
      <c r="M16" s="4">
        <v>1169.5999999999999</v>
      </c>
      <c r="N16" s="4">
        <v>1184.0899999999999</v>
      </c>
      <c r="O16" s="4">
        <v>1657.49</v>
      </c>
      <c r="P16" s="4">
        <v>1498.8</v>
      </c>
      <c r="Q16" s="4">
        <v>1157.7</v>
      </c>
      <c r="R16" s="4">
        <v>1147.5999999999999</v>
      </c>
      <c r="S16" s="4">
        <v>1261</v>
      </c>
      <c r="T16" s="4">
        <v>1434.4</v>
      </c>
      <c r="U16" s="4">
        <v>2062</v>
      </c>
      <c r="V16" s="4">
        <v>2084.1999999999998</v>
      </c>
      <c r="W16" s="4">
        <v>2215</v>
      </c>
      <c r="X16" s="4">
        <v>1948.3</v>
      </c>
      <c r="Y16" s="4">
        <v>1678.7</v>
      </c>
      <c r="Z16" s="4">
        <v>2040.2</v>
      </c>
      <c r="AA16" s="4">
        <v>1872.6</v>
      </c>
      <c r="AB16" s="4">
        <v>1888.3</v>
      </c>
      <c r="AC16" s="4">
        <v>2231.3000000000002</v>
      </c>
      <c r="AD16" s="4">
        <v>1562.6</v>
      </c>
      <c r="AE16" s="4">
        <v>2030.5</v>
      </c>
      <c r="AF16" s="4">
        <v>2310.8000000000002</v>
      </c>
      <c r="AG16" s="4">
        <v>1503.3</v>
      </c>
      <c r="AH16" s="4">
        <v>1895.9</v>
      </c>
      <c r="AI16" s="4">
        <v>2038.5</v>
      </c>
      <c r="AJ16" s="4">
        <v>1844.2</v>
      </c>
      <c r="AK16" s="4">
        <v>2125.1</v>
      </c>
      <c r="AL16" s="4">
        <v>3242.4</v>
      </c>
      <c r="AM16" s="4">
        <v>2253.1999999999998</v>
      </c>
      <c r="AN16" s="4">
        <v>2365.6999999999998</v>
      </c>
      <c r="AO16" s="4">
        <v>2255.2663288504755</v>
      </c>
      <c r="AP16" s="4">
        <v>1975.2275934983422</v>
      </c>
      <c r="AQ16" s="4">
        <v>2204.6001301606702</v>
      </c>
      <c r="AR16" s="4">
        <v>2364.5517240296313</v>
      </c>
      <c r="AS16" s="4">
        <v>2331.7819807904712</v>
      </c>
      <c r="AT16" s="4">
        <v>2244.2456292657289</v>
      </c>
      <c r="AU16" s="4">
        <v>3060.1666095237529</v>
      </c>
      <c r="AV16" s="4">
        <v>3283.4009710654655</v>
      </c>
      <c r="AW16" s="4">
        <v>3522.9970847693107</v>
      </c>
      <c r="AX16" s="4">
        <v>4453.1703561009472</v>
      </c>
      <c r="AY16" s="4">
        <v>3405.5308598990055</v>
      </c>
      <c r="AZ16" s="32">
        <v>4431.1993910097262</v>
      </c>
      <c r="BA16" s="32">
        <v>4232.4544287792769</v>
      </c>
      <c r="BB16" s="32">
        <v>4316.2952107784313</v>
      </c>
      <c r="BC16" s="32">
        <v>4061.2133430336607</v>
      </c>
      <c r="BD16" s="32">
        <v>3999.7768563344071</v>
      </c>
      <c r="BE16" s="32">
        <v>4752.0469492841457</v>
      </c>
      <c r="BF16" s="32">
        <v>3897.4175625136695</v>
      </c>
      <c r="BG16" s="32">
        <v>4086.4339590449872</v>
      </c>
      <c r="BH16" s="32">
        <v>4446.3606329406775</v>
      </c>
      <c r="BI16" s="32">
        <v>3550.460032718755</v>
      </c>
      <c r="BJ16" s="32">
        <v>4144.1774105713957</v>
      </c>
      <c r="BK16" s="32">
        <v>3922.234894349644</v>
      </c>
      <c r="BL16" s="32">
        <v>4369.4400646741306</v>
      </c>
      <c r="BM16" s="32">
        <v>4045.3910846194285</v>
      </c>
      <c r="BN16" s="32">
        <v>4260.4120730746581</v>
      </c>
      <c r="BO16" s="32">
        <v>3320.5793618931125</v>
      </c>
    </row>
    <row r="17" spans="1:67">
      <c r="A17" s="8" t="s">
        <v>27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>
        <v>91.3</v>
      </c>
      <c r="AK17" s="4">
        <v>92</v>
      </c>
      <c r="AL17" s="4">
        <v>90.7</v>
      </c>
      <c r="AM17" s="4">
        <v>255.2</v>
      </c>
      <c r="AN17" s="4">
        <v>167.3</v>
      </c>
      <c r="AO17" s="4">
        <v>164.08295137743738</v>
      </c>
      <c r="AP17" s="4">
        <v>113.58820029480057</v>
      </c>
      <c r="AQ17" s="4">
        <v>117.89406455676652</v>
      </c>
      <c r="AR17" s="4">
        <v>147.35790659175746</v>
      </c>
      <c r="AS17" s="4">
        <v>136.98140733410378</v>
      </c>
      <c r="AT17" s="4">
        <v>134.73144770256806</v>
      </c>
      <c r="AU17" s="4">
        <v>140.18170352747418</v>
      </c>
      <c r="AV17" s="4">
        <v>144.55602066455955</v>
      </c>
      <c r="AW17" s="4">
        <v>152.33261141448992</v>
      </c>
      <c r="AX17" s="4">
        <v>163.81731533672917</v>
      </c>
      <c r="AY17" s="4">
        <v>162.92551851423599</v>
      </c>
      <c r="AZ17" s="32">
        <v>305.98062861146383</v>
      </c>
      <c r="BA17" s="32">
        <v>300.15854857349973</v>
      </c>
      <c r="BB17" s="32">
        <v>348.74961822017076</v>
      </c>
      <c r="BC17" s="32">
        <v>399.27760158172191</v>
      </c>
      <c r="BD17" s="32">
        <v>509.49030146934604</v>
      </c>
      <c r="BE17" s="32">
        <v>428.85354932772287</v>
      </c>
      <c r="BF17" s="32">
        <v>497.76763180702039</v>
      </c>
      <c r="BG17" s="32">
        <v>592.02056456931541</v>
      </c>
      <c r="BH17" s="32">
        <v>605.99096140842789</v>
      </c>
      <c r="BI17" s="32">
        <v>636.25709916256835</v>
      </c>
      <c r="BJ17" s="32">
        <v>582.57399071235579</v>
      </c>
      <c r="BK17" s="32">
        <v>526.61397430736849</v>
      </c>
      <c r="BL17" s="32">
        <v>507.51307103551352</v>
      </c>
      <c r="BM17" s="32">
        <v>474.02165197009464</v>
      </c>
      <c r="BN17" s="32">
        <v>463.13656403847801</v>
      </c>
      <c r="BO17" s="32">
        <v>465.87348494005255</v>
      </c>
    </row>
    <row r="18" spans="1:67">
      <c r="A18" s="8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</row>
    <row r="19" spans="1:67">
      <c r="A19" s="8" t="s">
        <v>29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</row>
    <row r="20" spans="1:67">
      <c r="A20" s="7" t="s">
        <v>32</v>
      </c>
      <c r="B20" s="4">
        <v>6372.96</v>
      </c>
      <c r="C20" s="4">
        <v>6688.8799999999992</v>
      </c>
      <c r="D20" s="4">
        <v>7050.49</v>
      </c>
      <c r="E20" s="4">
        <v>7124.79</v>
      </c>
      <c r="F20" s="4">
        <v>8195.4500000000007</v>
      </c>
      <c r="G20" s="4">
        <v>8645.3126564825907</v>
      </c>
      <c r="H20" s="4">
        <v>9095.02</v>
      </c>
      <c r="I20" s="4">
        <v>9262.2058672050207</v>
      </c>
      <c r="J20" s="4">
        <v>9690.02</v>
      </c>
      <c r="K20" s="4">
        <v>10337.55437751936</v>
      </c>
      <c r="L20" s="4">
        <v>10486</v>
      </c>
      <c r="M20" s="4">
        <v>11260.392886379084</v>
      </c>
      <c r="N20" s="4">
        <v>11929.32</v>
      </c>
      <c r="O20" s="4">
        <v>13311.619999999999</v>
      </c>
      <c r="P20" s="4">
        <v>13752</v>
      </c>
      <c r="Q20" s="4">
        <v>15378.199999999999</v>
      </c>
      <c r="R20" s="4">
        <v>15379.6</v>
      </c>
      <c r="S20" s="4">
        <v>15636.800000000001</v>
      </c>
      <c r="T20" s="4">
        <v>14627.2</v>
      </c>
      <c r="U20" s="4">
        <v>15716.2</v>
      </c>
      <c r="V20" s="4">
        <v>15985.6</v>
      </c>
      <c r="W20" s="4">
        <v>16336.8</v>
      </c>
      <c r="X20" s="4">
        <v>18474.600000000002</v>
      </c>
      <c r="Y20" s="4">
        <v>18858.600000000002</v>
      </c>
      <c r="Z20" s="4">
        <v>18722.5</v>
      </c>
      <c r="AA20" s="4">
        <v>19004.5</v>
      </c>
      <c r="AB20" s="4">
        <v>19365.099999999999</v>
      </c>
      <c r="AC20" s="4">
        <v>20059.599999999999</v>
      </c>
      <c r="AD20" s="4">
        <v>21734.7</v>
      </c>
      <c r="AE20" s="4">
        <v>22300.100000000002</v>
      </c>
      <c r="AF20" s="4">
        <v>22833.3</v>
      </c>
      <c r="AG20" s="4">
        <v>23298.5</v>
      </c>
      <c r="AH20" s="4">
        <v>23440.5</v>
      </c>
      <c r="AI20" s="4">
        <v>24149.5</v>
      </c>
      <c r="AJ20" s="4">
        <v>25499.5</v>
      </c>
      <c r="AK20" s="4">
        <v>25692.7</v>
      </c>
      <c r="AL20" s="4">
        <v>25496.199999999997</v>
      </c>
      <c r="AM20" s="4">
        <v>26501.800000000003</v>
      </c>
      <c r="AN20" s="4">
        <v>28685.600000000002</v>
      </c>
      <c r="AO20" s="4">
        <v>30693.61266378935</v>
      </c>
      <c r="AP20" s="4">
        <v>31725.914752796012</v>
      </c>
      <c r="AQ20" s="4">
        <v>34137.296969196024</v>
      </c>
      <c r="AR20" s="4">
        <v>34400.248712413566</v>
      </c>
      <c r="AS20" s="4">
        <v>34718.154691972573</v>
      </c>
      <c r="AT20" s="4">
        <v>36257.822967070031</v>
      </c>
      <c r="AU20" s="4">
        <v>35721.925360842186</v>
      </c>
      <c r="AV20" s="4">
        <v>37562.068516474443</v>
      </c>
      <c r="AW20" s="4">
        <v>38308.081794644029</v>
      </c>
      <c r="AX20" s="4">
        <v>38502.560179477885</v>
      </c>
      <c r="AY20" s="4">
        <v>38747.277664982081</v>
      </c>
      <c r="AZ20" s="32">
        <v>37929.508182732287</v>
      </c>
      <c r="BA20" s="32">
        <v>37188.922497278501</v>
      </c>
      <c r="BB20" s="32">
        <v>39979.278846669171</v>
      </c>
      <c r="BC20" s="32">
        <v>42562.097428070781</v>
      </c>
      <c r="BD20" s="32">
        <v>45362.414676781285</v>
      </c>
      <c r="BE20" s="32">
        <v>46565.732165224195</v>
      </c>
      <c r="BF20" s="32">
        <v>47499.845475213464</v>
      </c>
      <c r="BG20" s="32">
        <v>50144.275898997679</v>
      </c>
      <c r="BH20" s="32">
        <v>51302.545945032703</v>
      </c>
      <c r="BI20" s="32">
        <v>51032.663125295425</v>
      </c>
      <c r="BJ20" s="32">
        <v>51616.858242303257</v>
      </c>
      <c r="BK20" s="32">
        <v>52730.050361594993</v>
      </c>
      <c r="BL20" s="32">
        <v>53690.173854460569</v>
      </c>
      <c r="BM20" s="32">
        <v>53977.263014669486</v>
      </c>
      <c r="BN20" s="32">
        <v>55000.63210625347</v>
      </c>
      <c r="BO20" s="32">
        <v>58603.222037833242</v>
      </c>
    </row>
    <row r="21" spans="1:67">
      <c r="A21" s="8" t="s">
        <v>33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>
        <v>0</v>
      </c>
      <c r="BL21" s="32">
        <v>0</v>
      </c>
      <c r="BM21" s="32">
        <v>0</v>
      </c>
      <c r="BN21" s="32">
        <v>0</v>
      </c>
      <c r="BO21" s="32">
        <v>0</v>
      </c>
    </row>
    <row r="22" spans="1:67">
      <c r="A22" s="8" t="s">
        <v>26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</row>
    <row r="23" spans="1:67">
      <c r="A23" s="8" t="s">
        <v>53</v>
      </c>
      <c r="B23" s="4">
        <v>5892.92</v>
      </c>
      <c r="C23" s="4">
        <v>6211.94</v>
      </c>
      <c r="D23" s="4">
        <v>6575.63</v>
      </c>
      <c r="E23" s="4">
        <v>6658.12</v>
      </c>
      <c r="F23" s="4">
        <v>7232.15</v>
      </c>
      <c r="G23" s="4">
        <v>7668.5</v>
      </c>
      <c r="H23" s="4">
        <v>8136.02</v>
      </c>
      <c r="I23" s="4">
        <v>8303.1</v>
      </c>
      <c r="J23" s="4">
        <v>8741.76</v>
      </c>
      <c r="K23" s="4">
        <v>9330.93</v>
      </c>
      <c r="L23" s="4">
        <v>9499.2000000000007</v>
      </c>
      <c r="M23" s="4">
        <v>10277.992886379085</v>
      </c>
      <c r="N23" s="4">
        <v>10966.69</v>
      </c>
      <c r="O23" s="4">
        <v>12341.13</v>
      </c>
      <c r="P23" s="4">
        <v>12804.2</v>
      </c>
      <c r="Q23" s="4">
        <v>14419.4</v>
      </c>
      <c r="R23" s="4">
        <v>14414.5</v>
      </c>
      <c r="S23" s="4">
        <v>14621.1</v>
      </c>
      <c r="T23" s="4">
        <v>13618</v>
      </c>
      <c r="U23" s="4">
        <v>14676.7</v>
      </c>
      <c r="V23" s="4">
        <v>14930.9</v>
      </c>
      <c r="W23" s="4">
        <v>15202.5</v>
      </c>
      <c r="X23" s="4">
        <v>17339.7</v>
      </c>
      <c r="Y23" s="4">
        <v>17704.900000000001</v>
      </c>
      <c r="Z23" s="4">
        <v>17540</v>
      </c>
      <c r="AA23" s="4">
        <v>17748.599999999999</v>
      </c>
      <c r="AB23" s="4">
        <v>18113</v>
      </c>
      <c r="AC23" s="4">
        <v>18770.599999999999</v>
      </c>
      <c r="AD23" s="4">
        <v>20461.7</v>
      </c>
      <c r="AE23" s="4">
        <v>20754.400000000001</v>
      </c>
      <c r="AF23" s="4">
        <v>21000.3</v>
      </c>
      <c r="AG23" s="4">
        <v>21429.9</v>
      </c>
      <c r="AH23" s="4">
        <v>21546.799999999999</v>
      </c>
      <c r="AI23" s="4">
        <v>22188.9</v>
      </c>
      <c r="AJ23" s="4">
        <v>23623.9</v>
      </c>
      <c r="AK23" s="4">
        <v>23837.8</v>
      </c>
      <c r="AL23" s="4">
        <v>23646.1</v>
      </c>
      <c r="AM23" s="4">
        <v>24604.400000000001</v>
      </c>
      <c r="AN23" s="4">
        <v>26785.200000000001</v>
      </c>
      <c r="AO23" s="4">
        <v>28785.276039000844</v>
      </c>
      <c r="AP23" s="4">
        <v>29782.294410900649</v>
      </c>
      <c r="AQ23" s="4">
        <v>31768.719280734833</v>
      </c>
      <c r="AR23" s="4">
        <v>31831.659875145953</v>
      </c>
      <c r="AS23" s="4">
        <v>31386.773834505886</v>
      </c>
      <c r="AT23" s="4">
        <v>32238.406596933441</v>
      </c>
      <c r="AU23" s="4">
        <v>31652.236500139225</v>
      </c>
      <c r="AV23" s="4">
        <v>33485.84702921084</v>
      </c>
      <c r="AW23" s="4">
        <v>33815.850047315616</v>
      </c>
      <c r="AX23" s="4">
        <v>33753.669766965861</v>
      </c>
      <c r="AY23" s="4">
        <v>33545.480939610767</v>
      </c>
      <c r="AZ23" s="32">
        <v>32339.513712552536</v>
      </c>
      <c r="BA23" s="32">
        <v>31374.729578688162</v>
      </c>
      <c r="BB23" s="32">
        <v>33875.611236503377</v>
      </c>
      <c r="BC23" s="32">
        <v>36094.90731426033</v>
      </c>
      <c r="BD23" s="32">
        <v>38942.108952446579</v>
      </c>
      <c r="BE23" s="32">
        <v>40211.690182572529</v>
      </c>
      <c r="BF23" s="32">
        <v>41014.587876239333</v>
      </c>
      <c r="BG23" s="32">
        <v>43611.486472622099</v>
      </c>
      <c r="BH23" s="32">
        <v>44143.522545420754</v>
      </c>
      <c r="BI23" s="32">
        <v>43424.137352953141</v>
      </c>
      <c r="BJ23" s="32">
        <v>44059.658746410612</v>
      </c>
      <c r="BK23" s="32">
        <v>45365.823056470952</v>
      </c>
      <c r="BL23" s="32">
        <v>46305.07424285639</v>
      </c>
      <c r="BM23" s="32">
        <v>46480.984508704198</v>
      </c>
      <c r="BN23" s="32">
        <v>46868.470155659772</v>
      </c>
      <c r="BO23" s="32">
        <v>50465.699050054885</v>
      </c>
    </row>
    <row r="24" spans="1:67">
      <c r="A24" s="8" t="s">
        <v>27</v>
      </c>
      <c r="B24" s="4">
        <v>480.03999999999996</v>
      </c>
      <c r="C24" s="4">
        <v>476.94000000000005</v>
      </c>
      <c r="D24" s="4">
        <v>474.8599999999999</v>
      </c>
      <c r="E24" s="4">
        <v>466.67000000000007</v>
      </c>
      <c r="F24" s="4">
        <v>963.30000000000018</v>
      </c>
      <c r="G24" s="4">
        <v>976.81265648258977</v>
      </c>
      <c r="H24" s="4">
        <v>959</v>
      </c>
      <c r="I24" s="4">
        <v>959.1058672050201</v>
      </c>
      <c r="J24" s="4">
        <v>948.26</v>
      </c>
      <c r="K24" s="4">
        <v>1006.62437751936</v>
      </c>
      <c r="L24" s="4">
        <v>986.8</v>
      </c>
      <c r="M24" s="4">
        <v>982.4</v>
      </c>
      <c r="N24" s="4">
        <v>962.63000000000011</v>
      </c>
      <c r="O24" s="4">
        <v>970.48999999999978</v>
      </c>
      <c r="P24" s="4">
        <v>947.8</v>
      </c>
      <c r="Q24" s="4">
        <v>958.8</v>
      </c>
      <c r="R24" s="4">
        <v>965.1</v>
      </c>
      <c r="S24" s="4">
        <v>1015.7</v>
      </c>
      <c r="T24" s="4">
        <v>1009.2</v>
      </c>
      <c r="U24" s="4">
        <v>1039.5</v>
      </c>
      <c r="V24" s="4">
        <v>1054.7</v>
      </c>
      <c r="W24" s="4">
        <v>1134.3</v>
      </c>
      <c r="X24" s="4">
        <v>1134.9000000000001</v>
      </c>
      <c r="Y24" s="4">
        <v>1153.7</v>
      </c>
      <c r="Z24" s="4">
        <v>1182.5</v>
      </c>
      <c r="AA24" s="4">
        <v>1255.9000000000001</v>
      </c>
      <c r="AB24" s="4">
        <v>1252.0999999999999</v>
      </c>
      <c r="AC24" s="4">
        <v>1289</v>
      </c>
      <c r="AD24" s="4">
        <v>1273</v>
      </c>
      <c r="AE24" s="4">
        <v>1545.7</v>
      </c>
      <c r="AF24" s="4">
        <v>1833</v>
      </c>
      <c r="AG24" s="4">
        <v>1868.6</v>
      </c>
      <c r="AH24" s="4">
        <v>1893.7</v>
      </c>
      <c r="AI24" s="4">
        <v>1960.6</v>
      </c>
      <c r="AJ24" s="4">
        <v>1875.6</v>
      </c>
      <c r="AK24" s="4">
        <v>1854.9</v>
      </c>
      <c r="AL24" s="4">
        <v>1850.1</v>
      </c>
      <c r="AM24" s="4">
        <v>1897.4</v>
      </c>
      <c r="AN24" s="4">
        <v>1900.4</v>
      </c>
      <c r="AO24" s="4">
        <v>1908.3366247885053</v>
      </c>
      <c r="AP24" s="4">
        <v>1943.6203418953626</v>
      </c>
      <c r="AQ24" s="4">
        <v>2368.5776884611919</v>
      </c>
      <c r="AR24" s="4">
        <v>2568.5888372676091</v>
      </c>
      <c r="AS24" s="4">
        <v>3331.3808574666882</v>
      </c>
      <c r="AT24" s="4">
        <v>4019.4163701365883</v>
      </c>
      <c r="AU24" s="4">
        <v>4069.6888607029646</v>
      </c>
      <c r="AV24" s="4">
        <v>4076.2214872636046</v>
      </c>
      <c r="AW24" s="4">
        <v>4492.2317473284129</v>
      </c>
      <c r="AX24" s="4">
        <v>4748.8904125120243</v>
      </c>
      <c r="AY24" s="4">
        <v>5201.7967253713168</v>
      </c>
      <c r="AZ24" s="32">
        <v>5589.994470179754</v>
      </c>
      <c r="BA24" s="32">
        <v>5814.1929185903382</v>
      </c>
      <c r="BB24" s="32">
        <v>6103.6676101657958</v>
      </c>
      <c r="BC24" s="32">
        <v>6467.1901138104522</v>
      </c>
      <c r="BD24" s="32">
        <v>6420.3057243347048</v>
      </c>
      <c r="BE24" s="32">
        <v>6354.0419826516691</v>
      </c>
      <c r="BF24" s="32">
        <v>6485.2575989741299</v>
      </c>
      <c r="BG24" s="32">
        <v>6532.7894263755807</v>
      </c>
      <c r="BH24" s="32">
        <v>7159.0233996119478</v>
      </c>
      <c r="BI24" s="32">
        <v>7608.5257723422865</v>
      </c>
      <c r="BJ24" s="32">
        <v>7557.1994958926462</v>
      </c>
      <c r="BK24" s="32">
        <v>7364.22730512404</v>
      </c>
      <c r="BL24" s="32">
        <v>7385.0996116041815</v>
      </c>
      <c r="BM24" s="32">
        <v>7496.2785059652897</v>
      </c>
      <c r="BN24" s="32">
        <v>8132.1619505936942</v>
      </c>
      <c r="BO24" s="32">
        <v>8137.5229877783549</v>
      </c>
    </row>
    <row r="25" spans="1:67">
      <c r="A25" s="8" t="s">
        <v>28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</row>
    <row r="26" spans="1:67">
      <c r="A26" s="8" t="s">
        <v>29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</row>
    <row r="27" spans="1:67">
      <c r="A27" s="7" t="s">
        <v>56</v>
      </c>
      <c r="B27" s="4">
        <v>7803.62</v>
      </c>
      <c r="C27" s="4">
        <v>8151.3799999999992</v>
      </c>
      <c r="D27" s="4">
        <v>9121.0110379692906</v>
      </c>
      <c r="E27" s="4">
        <v>9371.19</v>
      </c>
      <c r="F27" s="4">
        <v>10434.111000000001</v>
      </c>
      <c r="G27" s="4">
        <v>10851.303467262849</v>
      </c>
      <c r="H27" s="4">
        <v>11317.42</v>
      </c>
      <c r="I27" s="4">
        <v>11935.10586720502</v>
      </c>
      <c r="J27" s="4">
        <v>12039.22</v>
      </c>
      <c r="K27" s="4">
        <v>12489.15437751936</v>
      </c>
      <c r="L27" s="4">
        <v>13054.3</v>
      </c>
      <c r="M27" s="4">
        <v>13794.892886379081</v>
      </c>
      <c r="N27" s="4">
        <v>14261.380000000001</v>
      </c>
      <c r="O27" s="4">
        <v>15744.01</v>
      </c>
      <c r="P27" s="4">
        <v>16019.8</v>
      </c>
      <c r="Q27" s="4">
        <v>17333.22</v>
      </c>
      <c r="R27" s="4">
        <v>17349.899999999998</v>
      </c>
      <c r="S27" s="4">
        <v>17782.5</v>
      </c>
      <c r="T27" s="4">
        <v>17118.3</v>
      </c>
      <c r="U27" s="4">
        <v>18722.599999999999</v>
      </c>
      <c r="V27" s="4">
        <v>18998.5</v>
      </c>
      <c r="W27" s="4">
        <v>19355.599999999999</v>
      </c>
      <c r="X27" s="4">
        <v>21504.400000000001</v>
      </c>
      <c r="Y27" s="4">
        <v>21613.100000000002</v>
      </c>
      <c r="Z27" s="4">
        <v>21866.7</v>
      </c>
      <c r="AA27" s="4">
        <v>22314.300000000003</v>
      </c>
      <c r="AB27" s="4">
        <v>23074.199999999997</v>
      </c>
      <c r="AC27" s="4">
        <v>23976.7</v>
      </c>
      <c r="AD27" s="4">
        <v>24674.6</v>
      </c>
      <c r="AE27" s="4">
        <v>25222.2</v>
      </c>
      <c r="AF27" s="4">
        <v>26050.5</v>
      </c>
      <c r="AG27" s="4">
        <v>26250.6</v>
      </c>
      <c r="AH27" s="4">
        <v>27182.5</v>
      </c>
      <c r="AI27" s="4">
        <v>28162.699999999997</v>
      </c>
      <c r="AJ27" s="4">
        <v>29684.7</v>
      </c>
      <c r="AK27" s="4">
        <v>30223</v>
      </c>
      <c r="AL27" s="4">
        <v>30976.7</v>
      </c>
      <c r="AM27" s="4">
        <v>30462.100000000002</v>
      </c>
      <c r="AN27" s="4">
        <v>32432</v>
      </c>
      <c r="AO27" s="4">
        <v>33850.719447742718</v>
      </c>
      <c r="AP27" s="4">
        <v>34646.070965877705</v>
      </c>
      <c r="AQ27" s="4">
        <v>36993.804727190567</v>
      </c>
      <c r="AR27" s="4">
        <v>37641.172352157861</v>
      </c>
      <c r="AS27" s="4">
        <v>38397.675835265298</v>
      </c>
      <c r="AT27" s="4">
        <v>39598.974945656955</v>
      </c>
      <c r="AU27" s="4">
        <v>39669.740879543424</v>
      </c>
      <c r="AV27" s="4">
        <v>41429.472144511747</v>
      </c>
      <c r="AW27" s="4">
        <v>42363.274839747653</v>
      </c>
      <c r="AX27" s="4">
        <v>43358.53142909232</v>
      </c>
      <c r="AY27" s="4">
        <v>42508.586971486518</v>
      </c>
      <c r="AZ27" s="32">
        <v>42689.426418054318</v>
      </c>
      <c r="BA27" s="32">
        <v>41831.187153862891</v>
      </c>
      <c r="BB27" s="32">
        <v>44918.91735019222</v>
      </c>
      <c r="BC27" s="32">
        <v>47287.248123151337</v>
      </c>
      <c r="BD27" s="32">
        <v>50381.416746078285</v>
      </c>
      <c r="BE27" s="32">
        <v>52331.086360229667</v>
      </c>
      <c r="BF27" s="32">
        <v>52185.624390130593</v>
      </c>
      <c r="BG27" s="32">
        <v>54967.912145835879</v>
      </c>
      <c r="BH27" s="32">
        <v>56517.786021338099</v>
      </c>
      <c r="BI27" s="32">
        <v>55316.310814845601</v>
      </c>
      <c r="BJ27" s="32">
        <v>56414.815890310085</v>
      </c>
      <c r="BK27" s="32">
        <v>57395.011069640968</v>
      </c>
      <c r="BL27" s="32">
        <v>58675.084191510017</v>
      </c>
      <c r="BM27" s="32">
        <v>58582.517079445141</v>
      </c>
      <c r="BN27" s="32">
        <v>59965.000860395354</v>
      </c>
      <c r="BO27" s="32">
        <v>62608.929278509007</v>
      </c>
    </row>
    <row r="28" spans="1:67">
      <c r="A28" s="8" t="s">
        <v>33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>
        <v>0</v>
      </c>
      <c r="BL28" s="32">
        <v>0</v>
      </c>
      <c r="BM28" s="32">
        <v>0</v>
      </c>
      <c r="BN28" s="32">
        <v>0</v>
      </c>
      <c r="BO28" s="32">
        <v>0</v>
      </c>
    </row>
    <row r="29" spans="1:67">
      <c r="A29" s="8" t="s">
        <v>26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</row>
    <row r="30" spans="1:67">
      <c r="A30" s="8" t="s">
        <v>53</v>
      </c>
      <c r="B30" s="4">
        <v>7323.58</v>
      </c>
      <c r="C30" s="4">
        <v>7674.44</v>
      </c>
      <c r="D30" s="4">
        <v>8646.15103796929</v>
      </c>
      <c r="E30" s="4">
        <v>8904.52</v>
      </c>
      <c r="F30" s="4">
        <v>9470.8109999999997</v>
      </c>
      <c r="G30" s="4">
        <v>9874.4908107802603</v>
      </c>
      <c r="H30" s="4">
        <v>10358.42</v>
      </c>
      <c r="I30" s="4">
        <v>10976</v>
      </c>
      <c r="J30" s="4">
        <v>11090.96</v>
      </c>
      <c r="K30" s="4">
        <v>11482.53</v>
      </c>
      <c r="L30" s="4">
        <v>12067.5</v>
      </c>
      <c r="M30" s="4">
        <v>12812.492886379081</v>
      </c>
      <c r="N30" s="4">
        <v>13298.75</v>
      </c>
      <c r="O30" s="4">
        <v>14773.52</v>
      </c>
      <c r="P30" s="4">
        <v>15072</v>
      </c>
      <c r="Q30" s="4">
        <v>16374.43</v>
      </c>
      <c r="R30" s="4">
        <v>16384.8</v>
      </c>
      <c r="S30" s="4">
        <v>16766.8</v>
      </c>
      <c r="T30" s="4">
        <v>16109.1</v>
      </c>
      <c r="U30" s="4">
        <v>17683.099999999999</v>
      </c>
      <c r="V30" s="4">
        <v>17943.8</v>
      </c>
      <c r="W30" s="4">
        <v>18221.3</v>
      </c>
      <c r="X30" s="4">
        <v>20369.5</v>
      </c>
      <c r="Y30" s="4">
        <v>20459.400000000001</v>
      </c>
      <c r="Z30" s="4">
        <v>20684.2</v>
      </c>
      <c r="AA30" s="4">
        <v>21058.400000000001</v>
      </c>
      <c r="AB30" s="4">
        <v>21822.1</v>
      </c>
      <c r="AC30" s="4">
        <v>22687.7</v>
      </c>
      <c r="AD30" s="4">
        <v>23401.599999999999</v>
      </c>
      <c r="AE30" s="4">
        <v>23676.5</v>
      </c>
      <c r="AF30" s="4">
        <v>24217.5</v>
      </c>
      <c r="AG30" s="4">
        <v>24382</v>
      </c>
      <c r="AH30" s="4">
        <v>25288.799999999999</v>
      </c>
      <c r="AI30" s="4">
        <v>26202.1</v>
      </c>
      <c r="AJ30" s="4">
        <v>27717.8</v>
      </c>
      <c r="AK30" s="4">
        <v>28276.1</v>
      </c>
      <c r="AL30" s="4">
        <v>29035.8</v>
      </c>
      <c r="AM30" s="4">
        <v>28309.4</v>
      </c>
      <c r="AN30" s="4">
        <v>30364.2</v>
      </c>
      <c r="AO30" s="4">
        <v>31778.224520276774</v>
      </c>
      <c r="AP30" s="4">
        <v>32588.845303117541</v>
      </c>
      <c r="AQ30" s="4">
        <v>34507.332974172612</v>
      </c>
      <c r="AR30" s="4">
        <v>34925.225608298497</v>
      </c>
      <c r="AS30" s="4">
        <v>34926.803845274502</v>
      </c>
      <c r="AT30" s="4">
        <v>35441.447259977802</v>
      </c>
      <c r="AU30" s="4">
        <v>35457.24531709282</v>
      </c>
      <c r="AV30" s="4">
        <v>37206.8143019044</v>
      </c>
      <c r="AW30" s="4">
        <v>37716.619509899785</v>
      </c>
      <c r="AX30" s="4">
        <v>38236.143157429367</v>
      </c>
      <c r="AY30" s="4">
        <v>37085.430067460584</v>
      </c>
      <c r="AZ30" s="32">
        <v>36780.577703917224</v>
      </c>
      <c r="BA30" s="32">
        <v>35704.485571846999</v>
      </c>
      <c r="BB30" s="32">
        <v>38466.493896398817</v>
      </c>
      <c r="BC30" s="32">
        <v>40392.894958587836</v>
      </c>
      <c r="BD30" s="32">
        <v>43451.619664416452</v>
      </c>
      <c r="BE30" s="32">
        <v>45548.190828250277</v>
      </c>
      <c r="BF30" s="32">
        <v>45202.59915934944</v>
      </c>
      <c r="BG30" s="32">
        <v>47843.102154890985</v>
      </c>
      <c r="BH30" s="32">
        <v>48752.771660317725</v>
      </c>
      <c r="BI30" s="32">
        <v>47071.527943340749</v>
      </c>
      <c r="BJ30" s="32">
        <v>48275.042403705083</v>
      </c>
      <c r="BK30" s="32">
        <v>49504.158343069561</v>
      </c>
      <c r="BL30" s="32">
        <v>50782.468625320325</v>
      </c>
      <c r="BM30" s="32">
        <v>50612.21692150976</v>
      </c>
      <c r="BN30" s="32">
        <v>51369.70234576318</v>
      </c>
      <c r="BO30" s="32">
        <v>54003.716002200599</v>
      </c>
    </row>
    <row r="31" spans="1:67">
      <c r="A31" s="8" t="s">
        <v>27</v>
      </c>
      <c r="B31" s="4">
        <v>480.03999999999996</v>
      </c>
      <c r="C31" s="4">
        <v>476.94000000000005</v>
      </c>
      <c r="D31" s="4">
        <v>474.8599999999999</v>
      </c>
      <c r="E31" s="4">
        <v>466.67000000000007</v>
      </c>
      <c r="F31" s="4">
        <v>963.30000000000018</v>
      </c>
      <c r="G31" s="4">
        <v>976.81265648258977</v>
      </c>
      <c r="H31" s="4">
        <v>959</v>
      </c>
      <c r="I31" s="4">
        <v>959.1058672050201</v>
      </c>
      <c r="J31" s="4">
        <v>948.26</v>
      </c>
      <c r="K31" s="4">
        <v>1006.62437751936</v>
      </c>
      <c r="L31" s="4">
        <v>986.8</v>
      </c>
      <c r="M31" s="4">
        <v>982.4</v>
      </c>
      <c r="N31" s="4">
        <v>962.63000000000011</v>
      </c>
      <c r="O31" s="4">
        <v>970.48999999999978</v>
      </c>
      <c r="P31" s="4">
        <v>947.8</v>
      </c>
      <c r="Q31" s="4">
        <v>958.79</v>
      </c>
      <c r="R31" s="4">
        <v>965.1</v>
      </c>
      <c r="S31" s="4">
        <v>1015.7</v>
      </c>
      <c r="T31" s="4">
        <v>1009.2</v>
      </c>
      <c r="U31" s="4">
        <v>1039.5</v>
      </c>
      <c r="V31" s="4">
        <v>1054.7</v>
      </c>
      <c r="W31" s="4">
        <v>1134.3</v>
      </c>
      <c r="X31" s="4">
        <v>1134.9000000000001</v>
      </c>
      <c r="Y31" s="4">
        <v>1153.7</v>
      </c>
      <c r="Z31" s="4">
        <v>1182.5</v>
      </c>
      <c r="AA31" s="4">
        <v>1255.9000000000001</v>
      </c>
      <c r="AB31" s="4">
        <v>1252.0999999999999</v>
      </c>
      <c r="AC31" s="4">
        <v>1289</v>
      </c>
      <c r="AD31" s="4">
        <v>1273</v>
      </c>
      <c r="AE31" s="4">
        <v>1545.7</v>
      </c>
      <c r="AF31" s="4">
        <v>1833</v>
      </c>
      <c r="AG31" s="4">
        <v>1868.6</v>
      </c>
      <c r="AH31" s="4">
        <v>1893.7</v>
      </c>
      <c r="AI31" s="4">
        <v>1960.6</v>
      </c>
      <c r="AJ31" s="4">
        <v>1966.9</v>
      </c>
      <c r="AK31" s="4">
        <v>1946.9</v>
      </c>
      <c r="AL31" s="4">
        <v>1940.9</v>
      </c>
      <c r="AM31" s="4">
        <v>2152.6999999999998</v>
      </c>
      <c r="AN31" s="4">
        <v>2067.8000000000002</v>
      </c>
      <c r="AO31" s="4">
        <v>2072.494927465943</v>
      </c>
      <c r="AP31" s="4">
        <v>2057.2256627601632</v>
      </c>
      <c r="AQ31" s="4">
        <v>2486.4717530179587</v>
      </c>
      <c r="AR31" s="4">
        <v>2715.9467438593665</v>
      </c>
      <c r="AS31" s="4">
        <v>3470.8719899907919</v>
      </c>
      <c r="AT31" s="4">
        <v>4157.5276856791561</v>
      </c>
      <c r="AU31" s="4">
        <v>4212.4955624506056</v>
      </c>
      <c r="AV31" s="4">
        <v>4222.6578426073447</v>
      </c>
      <c r="AW31" s="4">
        <v>4646.6553298478657</v>
      </c>
      <c r="AX31" s="4">
        <v>5122.3882716629505</v>
      </c>
      <c r="AY31" s="4">
        <v>5423.1569040259355</v>
      </c>
      <c r="AZ31" s="32">
        <v>5908.8487141370933</v>
      </c>
      <c r="BA31" s="32">
        <v>6126.7015820158895</v>
      </c>
      <c r="BB31" s="32">
        <v>6452.4234537934053</v>
      </c>
      <c r="BC31" s="32">
        <v>6894.3531645634985</v>
      </c>
      <c r="BD31" s="32">
        <v>6929.7970816618299</v>
      </c>
      <c r="BE31" s="32">
        <v>6782.8955319793922</v>
      </c>
      <c r="BF31" s="32">
        <v>6983.0252307811506</v>
      </c>
      <c r="BG31" s="32">
        <v>7124.8099909448965</v>
      </c>
      <c r="BH31" s="32">
        <v>7765.0143610203741</v>
      </c>
      <c r="BI31" s="32">
        <v>8244.7828715048545</v>
      </c>
      <c r="BJ31" s="32">
        <v>8139.7734866050023</v>
      </c>
      <c r="BK31" s="32">
        <v>7890.8527265714083</v>
      </c>
      <c r="BL31" s="32">
        <v>7892.6155661896946</v>
      </c>
      <c r="BM31" s="32">
        <v>7970.300157935384</v>
      </c>
      <c r="BN31" s="32">
        <v>8595.2985146321716</v>
      </c>
      <c r="BO31" s="32">
        <v>8605.2132763084082</v>
      </c>
    </row>
    <row r="32" spans="1:67">
      <c r="A32" s="8" t="s">
        <v>28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</row>
    <row r="33" spans="1:67">
      <c r="A33" s="8" t="s">
        <v>29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</row>
    <row r="34" spans="1:67">
      <c r="A34" s="8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</row>
    <row r="35" spans="1:67">
      <c r="A35" s="6" t="s">
        <v>34</v>
      </c>
      <c r="B35" s="4">
        <v>7803.62</v>
      </c>
      <c r="C35" s="4">
        <v>8151.3799999999992</v>
      </c>
      <c r="D35" s="4">
        <v>9121.01</v>
      </c>
      <c r="E35" s="4">
        <v>9371.19</v>
      </c>
      <c r="F35" s="4">
        <v>10434.1</v>
      </c>
      <c r="G35" s="4">
        <v>10851.303467262849</v>
      </c>
      <c r="H35" s="4">
        <v>11317.380000000001</v>
      </c>
      <c r="I35" s="4">
        <v>11935.145145689185</v>
      </c>
      <c r="J35" s="4">
        <v>12039.18</v>
      </c>
      <c r="K35" s="4">
        <v>12489.186009143174</v>
      </c>
      <c r="L35" s="4">
        <v>13054.4</v>
      </c>
      <c r="M35" s="4">
        <v>13794.892886379086</v>
      </c>
      <c r="N35" s="4">
        <v>14261.380000000001</v>
      </c>
      <c r="O35" s="4">
        <v>15744.010000000002</v>
      </c>
      <c r="P35" s="4">
        <v>16019.8</v>
      </c>
      <c r="Q35" s="4">
        <v>17333.23</v>
      </c>
      <c r="R35" s="4">
        <v>17349.900000000001</v>
      </c>
      <c r="S35" s="4">
        <v>17782.599999999999</v>
      </c>
      <c r="T35" s="4">
        <v>17118.3</v>
      </c>
      <c r="U35" s="4">
        <v>18722.599999999999</v>
      </c>
      <c r="V35" s="4">
        <v>18998.5</v>
      </c>
      <c r="W35" s="4">
        <v>19355.599999999999</v>
      </c>
      <c r="X35" s="4">
        <v>21504.5</v>
      </c>
      <c r="Y35" s="4">
        <v>21613.1</v>
      </c>
      <c r="Z35" s="4">
        <v>21866.7</v>
      </c>
      <c r="AA35" s="4">
        <v>22314.300000000003</v>
      </c>
      <c r="AB35" s="4">
        <v>23074.1</v>
      </c>
      <c r="AC35" s="4">
        <v>23976.799999999999</v>
      </c>
      <c r="AD35" s="4">
        <v>24674.699999999997</v>
      </c>
      <c r="AE35" s="4">
        <v>25222.300000000003</v>
      </c>
      <c r="AF35" s="4">
        <v>26050.6</v>
      </c>
      <c r="AG35" s="4">
        <v>26250.7</v>
      </c>
      <c r="AH35" s="4">
        <v>27182.5</v>
      </c>
      <c r="AI35" s="4">
        <v>28162.799999999999</v>
      </c>
      <c r="AJ35" s="4">
        <v>29684.699999999997</v>
      </c>
      <c r="AK35" s="4">
        <v>30223</v>
      </c>
      <c r="AL35" s="4">
        <v>30976.7</v>
      </c>
      <c r="AM35" s="4">
        <v>30462.1</v>
      </c>
      <c r="AN35" s="4">
        <v>32431.9</v>
      </c>
      <c r="AO35" s="4">
        <v>33850.71944774274</v>
      </c>
      <c r="AP35" s="4">
        <v>34646.070965877647</v>
      </c>
      <c r="AQ35" s="4">
        <v>36993.804727190567</v>
      </c>
      <c r="AR35" s="4">
        <v>37641.17235215781</v>
      </c>
      <c r="AS35" s="4">
        <v>38397.675835265312</v>
      </c>
      <c r="AT35" s="4">
        <v>39598.974945656955</v>
      </c>
      <c r="AU35" s="4">
        <v>39436.369223911744</v>
      </c>
      <c r="AV35" s="4">
        <v>41417.695268971467</v>
      </c>
      <c r="AW35" s="4">
        <v>42282.701843909192</v>
      </c>
      <c r="AX35" s="4">
        <v>43358.531429092604</v>
      </c>
      <c r="AY35" s="4">
        <v>42508.586971486147</v>
      </c>
      <c r="AZ35" s="32">
        <f>+AZ36+AZ37</f>
        <v>42689.426418054674</v>
      </c>
      <c r="BA35" s="32">
        <f t="shared" ref="BA35:BG35" si="3">+BA36+BA37</f>
        <v>41831.187153863211</v>
      </c>
      <c r="BB35" s="32">
        <f t="shared" si="3"/>
        <v>44918.917350192649</v>
      </c>
      <c r="BC35" s="32">
        <f t="shared" si="3"/>
        <v>47287.248123151541</v>
      </c>
      <c r="BD35" s="32">
        <f t="shared" si="3"/>
        <v>50381.416746078321</v>
      </c>
      <c r="BE35" s="32">
        <f t="shared" si="3"/>
        <v>52331.08636022974</v>
      </c>
      <c r="BF35" s="32">
        <f t="shared" si="3"/>
        <v>52185.624390130528</v>
      </c>
      <c r="BG35" s="32">
        <f t="shared" si="3"/>
        <v>54967.912145835959</v>
      </c>
      <c r="BH35" s="32">
        <f t="shared" ref="BH35:BL35" si="4">+BH36+BH37</f>
        <v>56517.786021338114</v>
      </c>
      <c r="BI35" s="32">
        <f t="shared" si="4"/>
        <v>55316.310814845754</v>
      </c>
      <c r="BJ35" s="32">
        <f t="shared" si="4"/>
        <v>56414.815890310121</v>
      </c>
      <c r="BK35" s="32">
        <f t="shared" si="4"/>
        <v>57395.011069641325</v>
      </c>
      <c r="BL35" s="32">
        <f t="shared" si="4"/>
        <v>58675.084191509726</v>
      </c>
      <c r="BM35" s="32">
        <f t="shared" ref="BM35" si="5">+BM36+BM37</f>
        <v>58582.517079444922</v>
      </c>
      <c r="BN35" s="32">
        <f t="shared" ref="BN35:BO35" si="6">+BN36+BN37</f>
        <v>59965.000860395696</v>
      </c>
      <c r="BO35" s="32">
        <f t="shared" si="6"/>
        <v>62608.929278509459</v>
      </c>
    </row>
    <row r="36" spans="1:67">
      <c r="A36" s="8" t="s">
        <v>35</v>
      </c>
      <c r="B36" s="4">
        <v>4921.7</v>
      </c>
      <c r="C36" s="4">
        <v>5262.69</v>
      </c>
      <c r="D36" s="4">
        <v>6071.87</v>
      </c>
      <c r="E36" s="4">
        <v>6205.25</v>
      </c>
      <c r="F36" s="4">
        <v>6719.7</v>
      </c>
      <c r="G36" s="4">
        <v>8602.3058840923695</v>
      </c>
      <c r="H36" s="4">
        <v>8024.72</v>
      </c>
      <c r="I36" s="4">
        <v>8367.2133298329645</v>
      </c>
      <c r="J36" s="4">
        <v>8443.7000000000007</v>
      </c>
      <c r="K36" s="4">
        <v>8790.3005109930127</v>
      </c>
      <c r="L36" s="4">
        <v>9414.4</v>
      </c>
      <c r="M36" s="4">
        <v>10015.092886379085</v>
      </c>
      <c r="N36" s="4">
        <v>10451.94</v>
      </c>
      <c r="O36" s="4">
        <v>10911.79</v>
      </c>
      <c r="P36" s="4">
        <v>11470.4</v>
      </c>
      <c r="Q36" s="4">
        <v>11995.58</v>
      </c>
      <c r="R36" s="4">
        <v>12028.5</v>
      </c>
      <c r="S36" s="4">
        <v>12305.6</v>
      </c>
      <c r="T36" s="4">
        <v>11636.8</v>
      </c>
      <c r="U36" s="4">
        <v>11991.3</v>
      </c>
      <c r="V36" s="4">
        <v>12158.6</v>
      </c>
      <c r="W36" s="4">
        <v>12339.4</v>
      </c>
      <c r="X36" s="4">
        <v>13289.1</v>
      </c>
      <c r="Y36" s="4">
        <v>13482.2</v>
      </c>
      <c r="Z36" s="4">
        <v>13693.6</v>
      </c>
      <c r="AA36" s="4">
        <v>14070.2</v>
      </c>
      <c r="AB36" s="4">
        <v>14795.2</v>
      </c>
      <c r="AC36" s="4">
        <v>15580</v>
      </c>
      <c r="AD36" s="4">
        <v>15608.3</v>
      </c>
      <c r="AE36" s="4">
        <v>15684.6</v>
      </c>
      <c r="AF36" s="4">
        <v>16218.2</v>
      </c>
      <c r="AG36" s="4">
        <v>15994.5</v>
      </c>
      <c r="AH36" s="4">
        <v>16599.900000000001</v>
      </c>
      <c r="AI36" s="4">
        <v>16889.5</v>
      </c>
      <c r="AJ36" s="4">
        <v>17690.099999999999</v>
      </c>
      <c r="AK36" s="4">
        <v>18351</v>
      </c>
      <c r="AL36" s="4">
        <v>19207</v>
      </c>
      <c r="AM36" s="4">
        <v>17859.599999999999</v>
      </c>
      <c r="AN36" s="4">
        <v>18511.900000000001</v>
      </c>
      <c r="AO36" s="4">
        <v>20142.467571822843</v>
      </c>
      <c r="AP36" s="4">
        <v>20873.669195631839</v>
      </c>
      <c r="AQ36" s="4">
        <v>21521.947317375878</v>
      </c>
      <c r="AR36" s="4">
        <v>22123.633439639521</v>
      </c>
      <c r="AS36" s="4">
        <v>22283.437986705831</v>
      </c>
      <c r="AT36" s="4">
        <v>22973.292838089779</v>
      </c>
      <c r="AU36" s="4">
        <v>29618.682551226309</v>
      </c>
      <c r="AV36" s="4">
        <v>31544.49776376993</v>
      </c>
      <c r="AW36" s="4">
        <v>32024.854181959992</v>
      </c>
      <c r="AX36" s="4">
        <v>26149.424507518175</v>
      </c>
      <c r="AY36" s="4">
        <v>25600.957486469219</v>
      </c>
      <c r="AZ36" s="32">
        <v>25317.363392610634</v>
      </c>
      <c r="BA36" s="32">
        <v>24319.234564180137</v>
      </c>
      <c r="BB36" s="32">
        <v>23695.441230527242</v>
      </c>
      <c r="BC36" s="32">
        <v>28576.029222883779</v>
      </c>
      <c r="BD36" s="32">
        <v>32028.137274097095</v>
      </c>
      <c r="BE36" s="32">
        <v>32691.048060212401</v>
      </c>
      <c r="BF36" s="32">
        <v>32668.958067338142</v>
      </c>
      <c r="BG36" s="32">
        <v>33863.870268022125</v>
      </c>
      <c r="BH36" s="32">
        <v>35100.107720341221</v>
      </c>
      <c r="BI36" s="32">
        <v>34499.693162870397</v>
      </c>
      <c r="BJ36" s="32">
        <v>35561.9422301089</v>
      </c>
      <c r="BK36" s="32">
        <v>36754.62541099509</v>
      </c>
      <c r="BL36" s="32">
        <v>38172.309545992764</v>
      </c>
      <c r="BM36" s="32">
        <v>38348.598015400406</v>
      </c>
      <c r="BN36" s="32">
        <v>39558.209366054878</v>
      </c>
      <c r="BO36" s="32">
        <v>40956.007165250659</v>
      </c>
    </row>
    <row r="37" spans="1:67">
      <c r="A37" s="8" t="s">
        <v>36</v>
      </c>
      <c r="B37" s="4">
        <v>2881.92</v>
      </c>
      <c r="C37" s="4">
        <v>2888.69</v>
      </c>
      <c r="D37" s="4">
        <v>3049.14</v>
      </c>
      <c r="E37" s="4">
        <v>3165.94</v>
      </c>
      <c r="F37" s="4">
        <v>3714.4</v>
      </c>
      <c r="G37" s="4">
        <v>2248.9975831704801</v>
      </c>
      <c r="H37" s="4">
        <v>3292.66</v>
      </c>
      <c r="I37" s="4">
        <v>3567.9318158562205</v>
      </c>
      <c r="J37" s="4">
        <v>3595.48</v>
      </c>
      <c r="K37" s="4">
        <v>3698.8854981501613</v>
      </c>
      <c r="L37" s="4">
        <v>3640</v>
      </c>
      <c r="M37" s="4">
        <v>3779.8</v>
      </c>
      <c r="N37" s="4">
        <v>3809.44</v>
      </c>
      <c r="O37" s="4">
        <v>4832.22</v>
      </c>
      <c r="P37" s="4">
        <v>4549.3999999999996</v>
      </c>
      <c r="Q37" s="4">
        <v>5337.65</v>
      </c>
      <c r="R37" s="4">
        <v>5321.4</v>
      </c>
      <c r="S37" s="4">
        <v>5477</v>
      </c>
      <c r="T37" s="4">
        <v>5481.5</v>
      </c>
      <c r="U37" s="4">
        <v>6731.3</v>
      </c>
      <c r="V37" s="4">
        <v>6839.9</v>
      </c>
      <c r="W37" s="4">
        <v>7016.2</v>
      </c>
      <c r="X37" s="4">
        <v>8215.4</v>
      </c>
      <c r="Y37" s="4">
        <v>8130.9</v>
      </c>
      <c r="Z37" s="4">
        <v>8173.1</v>
      </c>
      <c r="AA37" s="4">
        <v>8244.1</v>
      </c>
      <c r="AB37" s="4">
        <v>8278.9</v>
      </c>
      <c r="AC37" s="4">
        <v>8396.7999999999993</v>
      </c>
      <c r="AD37" s="4">
        <v>9066.4</v>
      </c>
      <c r="AE37" s="4">
        <v>9537.7000000000007</v>
      </c>
      <c r="AF37" s="4">
        <v>9832.4</v>
      </c>
      <c r="AG37" s="4">
        <v>10256.200000000001</v>
      </c>
      <c r="AH37" s="4">
        <v>10582.6</v>
      </c>
      <c r="AI37" s="4">
        <v>11273.3</v>
      </c>
      <c r="AJ37" s="4">
        <v>11994.6</v>
      </c>
      <c r="AK37" s="4">
        <v>11872</v>
      </c>
      <c r="AL37" s="4">
        <v>11769.7</v>
      </c>
      <c r="AM37" s="4">
        <v>12602.5</v>
      </c>
      <c r="AN37" s="4">
        <v>13920</v>
      </c>
      <c r="AO37" s="4">
        <v>13708.251875919896</v>
      </c>
      <c r="AP37" s="4">
        <v>13772.401770245811</v>
      </c>
      <c r="AQ37" s="4">
        <v>15471.857409814689</v>
      </c>
      <c r="AR37" s="4">
        <v>15517.53891251829</v>
      </c>
      <c r="AS37" s="4">
        <v>16114.237848559485</v>
      </c>
      <c r="AT37" s="4">
        <v>16625.682107567176</v>
      </c>
      <c r="AU37" s="4">
        <v>9817.6866726854332</v>
      </c>
      <c r="AV37" s="4">
        <v>9873.197505201535</v>
      </c>
      <c r="AW37" s="4">
        <v>10257.847661949201</v>
      </c>
      <c r="AX37" s="4">
        <v>17209.106921574428</v>
      </c>
      <c r="AY37" s="4">
        <v>16907.629485016932</v>
      </c>
      <c r="AZ37" s="32">
        <v>17372.06302544404</v>
      </c>
      <c r="BA37" s="32">
        <v>17511.952589683075</v>
      </c>
      <c r="BB37" s="32">
        <v>21223.476119665407</v>
      </c>
      <c r="BC37" s="32">
        <v>18711.218900267759</v>
      </c>
      <c r="BD37" s="32">
        <v>18353.27947198123</v>
      </c>
      <c r="BE37" s="32">
        <v>19640.038300017339</v>
      </c>
      <c r="BF37" s="32">
        <v>19516.666322792389</v>
      </c>
      <c r="BG37" s="32">
        <v>21104.04187781383</v>
      </c>
      <c r="BH37" s="32">
        <v>21417.678300996893</v>
      </c>
      <c r="BI37" s="32">
        <v>20816.617651975354</v>
      </c>
      <c r="BJ37" s="32">
        <v>20852.873660201221</v>
      </c>
      <c r="BK37" s="32">
        <v>20640.385658646235</v>
      </c>
      <c r="BL37" s="32">
        <v>20502.774645516958</v>
      </c>
      <c r="BM37" s="32">
        <v>20233.919064044516</v>
      </c>
      <c r="BN37" s="32">
        <v>20406.791494340818</v>
      </c>
      <c r="BO37" s="32">
        <v>21652.922113258795</v>
      </c>
    </row>
    <row r="38" spans="1:67">
      <c r="A38" s="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</row>
    <row r="39" spans="1:67">
      <c r="A39" s="6" t="s">
        <v>71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24674.7</v>
      </c>
      <c r="AE39" s="4">
        <v>25222.3</v>
      </c>
      <c r="AF39" s="4">
        <v>26050.5</v>
      </c>
      <c r="AG39" s="4">
        <v>26250.6</v>
      </c>
      <c r="AH39" s="4">
        <v>27182.5</v>
      </c>
      <c r="AI39" s="4">
        <v>28162.7</v>
      </c>
      <c r="AJ39" s="4">
        <v>29684.7</v>
      </c>
      <c r="AK39" s="4">
        <v>30223</v>
      </c>
      <c r="AL39" s="4">
        <v>30976.699999999997</v>
      </c>
      <c r="AM39" s="4">
        <v>30462.1</v>
      </c>
      <c r="AN39" s="4">
        <v>32431.950664430158</v>
      </c>
      <c r="AO39" s="4">
        <v>33850.71946875273</v>
      </c>
      <c r="AP39" s="4">
        <v>34646.07096367643</v>
      </c>
      <c r="AQ39" s="4">
        <v>36993.804726890514</v>
      </c>
      <c r="AR39" s="4">
        <v>37641.174154106717</v>
      </c>
      <c r="AS39" s="4">
        <v>38397.671834572859</v>
      </c>
      <c r="AT39" s="4">
        <v>39598.978661992362</v>
      </c>
      <c r="AU39" s="4">
        <v>39669.74</v>
      </c>
      <c r="AV39" s="4">
        <v>41429.47</v>
      </c>
      <c r="AW39" s="4">
        <v>42363.28</v>
      </c>
      <c r="AX39" s="4">
        <v>43358.53</v>
      </c>
      <c r="AY39" s="4">
        <f>+AY27</f>
        <v>42508.586971486518</v>
      </c>
      <c r="AZ39" s="4">
        <f t="shared" ref="AZ39:BG39" si="7">+AZ27</f>
        <v>42689.426418054318</v>
      </c>
      <c r="BA39" s="4">
        <f t="shared" si="7"/>
        <v>41831.187153862891</v>
      </c>
      <c r="BB39" s="4">
        <f t="shared" si="7"/>
        <v>44918.91735019222</v>
      </c>
      <c r="BC39" s="4">
        <f t="shared" si="7"/>
        <v>47287.248123151337</v>
      </c>
      <c r="BD39" s="4">
        <f t="shared" si="7"/>
        <v>50381.416746078285</v>
      </c>
      <c r="BE39" s="4">
        <f t="shared" si="7"/>
        <v>52331.086360229667</v>
      </c>
      <c r="BF39" s="4">
        <f t="shared" si="7"/>
        <v>52185.624390130593</v>
      </c>
      <c r="BG39" s="4">
        <f t="shared" si="7"/>
        <v>54967.912145835879</v>
      </c>
      <c r="BH39" s="4"/>
      <c r="BI39" s="4"/>
      <c r="BJ39" s="4"/>
      <c r="BK39" s="4"/>
      <c r="BL39" s="4"/>
      <c r="BM39" s="4"/>
      <c r="BN39" s="4"/>
      <c r="BO39" s="4"/>
    </row>
    <row r="40" spans="1:67">
      <c r="A40" s="8" t="s">
        <v>37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>
        <v>19009.900000000001</v>
      </c>
      <c r="AE40" s="4">
        <v>19340.5</v>
      </c>
      <c r="AF40" s="4">
        <v>20149.400000000001</v>
      </c>
      <c r="AG40" s="4">
        <v>20299.8</v>
      </c>
      <c r="AH40" s="4">
        <v>21191.9</v>
      </c>
      <c r="AI40" s="4">
        <v>21780.2</v>
      </c>
      <c r="AJ40" s="4">
        <v>23001</v>
      </c>
      <c r="AK40" s="4">
        <v>23521.9</v>
      </c>
      <c r="AL40" s="4">
        <v>24147.1</v>
      </c>
      <c r="AM40" s="4">
        <v>23100.6</v>
      </c>
      <c r="AN40" s="4">
        <v>24737.430386551776</v>
      </c>
      <c r="AO40" s="4">
        <v>26243.02657880052</v>
      </c>
      <c r="AP40" s="4">
        <v>27051.740241471256</v>
      </c>
      <c r="AQ40" s="4">
        <v>27782.725664684236</v>
      </c>
      <c r="AR40" s="4">
        <v>28454.618637633899</v>
      </c>
      <c r="AS40" s="4">
        <v>28836.233218966099</v>
      </c>
      <c r="AT40" s="4">
        <v>29579.84</v>
      </c>
      <c r="AU40" s="4">
        <v>29852.05</v>
      </c>
      <c r="AV40" s="4">
        <v>31556.27</v>
      </c>
      <c r="AW40" s="4">
        <v>32105.43</v>
      </c>
      <c r="AX40" s="4">
        <v>33030.75</v>
      </c>
      <c r="AY40" s="36">
        <v>32156.374563834637</v>
      </c>
      <c r="AZ40" s="37">
        <v>32244.10471649305</v>
      </c>
      <c r="BA40" s="37">
        <v>31880.637729244871</v>
      </c>
      <c r="BB40" s="37">
        <v>35165.29122078394</v>
      </c>
      <c r="BC40" s="37">
        <v>36469.809069532996</v>
      </c>
      <c r="BD40" s="37">
        <v>40081.600954158726</v>
      </c>
      <c r="BE40" s="37">
        <v>41710.709779297773</v>
      </c>
      <c r="BF40" s="37">
        <v>41293.738875962226</v>
      </c>
      <c r="BG40" s="37">
        <v>42369.515696708375</v>
      </c>
      <c r="BH40" s="4" t="s">
        <v>96</v>
      </c>
      <c r="BI40" s="4" t="s">
        <v>96</v>
      </c>
      <c r="BJ40" s="4" t="s">
        <v>96</v>
      </c>
      <c r="BK40" s="4" t="s">
        <v>96</v>
      </c>
      <c r="BL40" s="4" t="s">
        <v>96</v>
      </c>
      <c r="BM40" s="4" t="s">
        <v>96</v>
      </c>
      <c r="BN40" s="4" t="s">
        <v>96</v>
      </c>
      <c r="BO40" s="4" t="s">
        <v>96</v>
      </c>
    </row>
    <row r="41" spans="1:67" ht="15" thickBot="1">
      <c r="A41" s="9" t="s">
        <v>38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>
        <v>5664.8</v>
      </c>
      <c r="AE41" s="38">
        <v>5881.8</v>
      </c>
      <c r="AF41" s="38">
        <v>5901.1</v>
      </c>
      <c r="AG41" s="38">
        <v>5950.8</v>
      </c>
      <c r="AH41" s="38">
        <v>5990.6</v>
      </c>
      <c r="AI41" s="38">
        <v>6382.5</v>
      </c>
      <c r="AJ41" s="38">
        <v>6683.7</v>
      </c>
      <c r="AK41" s="38">
        <v>6701.1</v>
      </c>
      <c r="AL41" s="38">
        <v>6829.6</v>
      </c>
      <c r="AM41" s="38">
        <v>7361.5</v>
      </c>
      <c r="AN41" s="38">
        <v>7694.5202778783805</v>
      </c>
      <c r="AO41" s="38">
        <v>7607.6928899522109</v>
      </c>
      <c r="AP41" s="38">
        <v>7594.3307222051726</v>
      </c>
      <c r="AQ41" s="38">
        <v>9211.0790622062759</v>
      </c>
      <c r="AR41" s="38">
        <v>9186.5555164728139</v>
      </c>
      <c r="AS41" s="38">
        <v>9561.4386156067631</v>
      </c>
      <c r="AT41" s="38">
        <v>10019.138661992363</v>
      </c>
      <c r="AU41" s="38">
        <v>9817.69</v>
      </c>
      <c r="AV41" s="38">
        <v>9873.2000000000007</v>
      </c>
      <c r="AW41" s="38">
        <v>10257.85</v>
      </c>
      <c r="AX41" s="38">
        <v>10327.780000000001</v>
      </c>
      <c r="AY41" s="39">
        <v>10279.732241523097</v>
      </c>
      <c r="AZ41" s="39">
        <v>10376.019015685288</v>
      </c>
      <c r="BA41" s="39">
        <v>9886.6864895905092</v>
      </c>
      <c r="BB41" s="39">
        <v>9683.7153813499735</v>
      </c>
      <c r="BC41" s="39">
        <v>10755.150504547584</v>
      </c>
      <c r="BD41" s="39">
        <v>10231.622972655014</v>
      </c>
      <c r="BE41" s="39">
        <v>10553.002361465515</v>
      </c>
      <c r="BF41" s="39">
        <v>10843.377191199332</v>
      </c>
      <c r="BG41" s="39">
        <v>12549.680379375643</v>
      </c>
      <c r="BH41" s="4" t="s">
        <v>96</v>
      </c>
      <c r="BI41" s="4" t="s">
        <v>96</v>
      </c>
      <c r="BJ41" s="4" t="s">
        <v>96</v>
      </c>
      <c r="BK41" s="4" t="s">
        <v>96</v>
      </c>
      <c r="BL41" s="4" t="s">
        <v>96</v>
      </c>
      <c r="BM41" s="4" t="s">
        <v>96</v>
      </c>
      <c r="BN41" s="4" t="s">
        <v>96</v>
      </c>
      <c r="BO41" s="4" t="s">
        <v>96</v>
      </c>
    </row>
    <row r="42" spans="1:67">
      <c r="A42" s="2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</row>
    <row r="43" spans="1:67"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</row>
    <row r="44" spans="1:67"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</row>
    <row r="46" spans="1:67"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</row>
  </sheetData>
  <phoneticPr fontId="2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B7C6F-B40F-4744-BA97-12581DA266B8}">
  <sheetPr>
    <tabColor rgb="FFFFFF00"/>
  </sheetPr>
  <dimension ref="A1:AW43"/>
  <sheetViews>
    <sheetView showGridLines="0" workbookViewId="0">
      <pane xSplit="1" ySplit="6" topLeftCell="AT24" activePane="bottomRight" state="frozen"/>
      <selection pane="topRight" activeCell="B1" sqref="B1"/>
      <selection pane="bottomLeft" activeCell="A7" sqref="A7"/>
      <selection pane="bottomRight" activeCell="AR40" sqref="AR40:AR41"/>
    </sheetView>
  </sheetViews>
  <sheetFormatPr baseColWidth="10" defaultRowHeight="14.4"/>
  <cols>
    <col min="1" max="1" width="39.6640625" customWidth="1"/>
  </cols>
  <sheetData>
    <row r="1" spans="1:49">
      <c r="A1" s="1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</row>
    <row r="2" spans="1:49">
      <c r="A2" s="27" t="s">
        <v>52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</row>
    <row r="3" spans="1:49" ht="15" thickBot="1">
      <c r="A3" s="27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</row>
    <row r="4" spans="1:49" ht="16.2" thickBot="1">
      <c r="A4" s="21"/>
      <c r="B4" s="24" t="s">
        <v>3</v>
      </c>
      <c r="C4" s="24" t="s">
        <v>4</v>
      </c>
      <c r="D4" s="24" t="s">
        <v>5</v>
      </c>
      <c r="E4" s="24" t="s">
        <v>39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4" t="s">
        <v>19</v>
      </c>
      <c r="T4" s="24" t="s">
        <v>20</v>
      </c>
      <c r="U4" s="24" t="s">
        <v>21</v>
      </c>
      <c r="V4" s="24" t="s">
        <v>51</v>
      </c>
      <c r="W4" s="24" t="s">
        <v>72</v>
      </c>
      <c r="X4" s="24" t="s">
        <v>73</v>
      </c>
      <c r="Y4" s="24" t="s">
        <v>74</v>
      </c>
      <c r="Z4" s="24" t="s">
        <v>75</v>
      </c>
      <c r="AA4" s="24" t="s">
        <v>76</v>
      </c>
      <c r="AB4" s="24" t="s">
        <v>77</v>
      </c>
      <c r="AC4" s="24" t="s">
        <v>78</v>
      </c>
      <c r="AD4" s="24" t="s">
        <v>79</v>
      </c>
      <c r="AE4" s="24" t="s">
        <v>80</v>
      </c>
      <c r="AF4" s="24" t="s">
        <v>81</v>
      </c>
      <c r="AG4" s="24" t="s">
        <v>82</v>
      </c>
      <c r="AH4" s="24" t="s">
        <v>84</v>
      </c>
      <c r="AI4" s="24" t="s">
        <v>85</v>
      </c>
      <c r="AJ4" s="24" t="s">
        <v>86</v>
      </c>
      <c r="AK4" s="24" t="s">
        <v>87</v>
      </c>
      <c r="AL4" s="24" t="s">
        <v>88</v>
      </c>
      <c r="AM4" s="24" t="s">
        <v>89</v>
      </c>
      <c r="AN4" s="24" t="s">
        <v>90</v>
      </c>
      <c r="AO4" s="24" t="s">
        <v>91</v>
      </c>
      <c r="AP4" s="24" t="s">
        <v>92</v>
      </c>
      <c r="AQ4" s="24" t="s">
        <v>93</v>
      </c>
      <c r="AR4" s="24" t="s">
        <v>94</v>
      </c>
      <c r="AS4" s="24" t="s">
        <v>98</v>
      </c>
      <c r="AT4" s="24" t="s">
        <v>99</v>
      </c>
      <c r="AU4" s="24" t="s">
        <v>100</v>
      </c>
      <c r="AV4" s="24" t="s">
        <v>101</v>
      </c>
      <c r="AW4" s="24" t="s">
        <v>102</v>
      </c>
    </row>
    <row r="5" spans="1:49" ht="15.6">
      <c r="A5" s="5" t="s">
        <v>23</v>
      </c>
      <c r="B5" s="20">
        <f>+B35</f>
        <v>17118.344573984425</v>
      </c>
      <c r="C5" s="20">
        <f t="shared" ref="C5:AO5" si="0">+C35</f>
        <v>18722.565948356176</v>
      </c>
      <c r="D5" s="20">
        <f t="shared" si="0"/>
        <v>18998.491367244151</v>
      </c>
      <c r="E5" s="20">
        <f t="shared" si="0"/>
        <v>19355.580000000002</v>
      </c>
      <c r="F5" s="20">
        <f t="shared" si="0"/>
        <v>21504.439622813145</v>
      </c>
      <c r="G5" s="20">
        <f t="shared" si="0"/>
        <v>21613.062352330053</v>
      </c>
      <c r="H5" s="20">
        <f t="shared" si="0"/>
        <v>21866.67</v>
      </c>
      <c r="I5" s="20">
        <f t="shared" si="0"/>
        <v>22314.260000000002</v>
      </c>
      <c r="J5" s="20">
        <f t="shared" si="0"/>
        <v>23074.15</v>
      </c>
      <c r="K5" s="20">
        <f t="shared" si="0"/>
        <v>23976.730000000003</v>
      </c>
      <c r="L5" s="20">
        <f t="shared" si="0"/>
        <v>24674.682693608149</v>
      </c>
      <c r="M5" s="20">
        <f t="shared" si="0"/>
        <v>25222.27</v>
      </c>
      <c r="N5" s="20">
        <f t="shared" si="0"/>
        <v>26050.550000000003</v>
      </c>
      <c r="O5" s="20">
        <f t="shared" si="0"/>
        <v>26250.67</v>
      </c>
      <c r="P5" s="20">
        <f t="shared" si="0"/>
        <v>27182.46820502535</v>
      </c>
      <c r="Q5" s="20">
        <f t="shared" si="0"/>
        <v>28162.743045154879</v>
      </c>
      <c r="R5" s="20">
        <f t="shared" si="0"/>
        <v>29684.650451448473</v>
      </c>
      <c r="S5" s="20">
        <f t="shared" si="0"/>
        <v>30222.993014420827</v>
      </c>
      <c r="T5" s="20">
        <f t="shared" si="0"/>
        <v>30976.672428417387</v>
      </c>
      <c r="U5" s="20">
        <f t="shared" si="0"/>
        <v>30462.132826901718</v>
      </c>
      <c r="V5" s="20">
        <f t="shared" si="0"/>
        <v>32431.950664060158</v>
      </c>
      <c r="W5" s="20">
        <f t="shared" si="0"/>
        <v>33850.71944774274</v>
      </c>
      <c r="X5" s="20">
        <f t="shared" si="0"/>
        <v>34646.070965877647</v>
      </c>
      <c r="Y5" s="20">
        <f t="shared" si="0"/>
        <v>36993.804727190567</v>
      </c>
      <c r="Z5" s="20">
        <f t="shared" si="0"/>
        <v>37413.654153826741</v>
      </c>
      <c r="AA5" s="20">
        <f t="shared" si="0"/>
        <v>38148.301833863014</v>
      </c>
      <c r="AB5" s="20">
        <f t="shared" si="0"/>
        <v>39365.267832060228</v>
      </c>
      <c r="AC5" s="20">
        <f t="shared" si="0"/>
        <v>39436.369221588138</v>
      </c>
      <c r="AD5" s="20">
        <f t="shared" si="0"/>
        <v>41417.69608346514</v>
      </c>
      <c r="AE5" s="20">
        <f t="shared" si="0"/>
        <v>42282.701843910094</v>
      </c>
      <c r="AF5" s="20">
        <f t="shared" si="0"/>
        <v>43278.85310851867</v>
      </c>
      <c r="AG5" s="20">
        <f t="shared" si="0"/>
        <v>42436.106805757903</v>
      </c>
      <c r="AH5" s="20">
        <f t="shared" si="0"/>
        <v>42620.123732617147</v>
      </c>
      <c r="AI5" s="20">
        <f t="shared" si="0"/>
        <v>41767.324216472698</v>
      </c>
      <c r="AJ5" s="20">
        <f t="shared" si="0"/>
        <v>44849.006599196386</v>
      </c>
      <c r="AK5" s="20">
        <f t="shared" si="0"/>
        <v>47224.956643888261</v>
      </c>
      <c r="AL5" s="20">
        <f t="shared" si="0"/>
        <v>50313.223927228006</v>
      </c>
      <c r="AM5" s="20">
        <f t="shared" si="0"/>
        <v>52263.712118917203</v>
      </c>
      <c r="AN5" s="20">
        <f t="shared" si="0"/>
        <v>52137.116067150928</v>
      </c>
      <c r="AO5" s="20">
        <f t="shared" si="0"/>
        <v>54919.196333269458</v>
      </c>
      <c r="AP5" s="20">
        <f t="shared" ref="AP5:AR5" si="1">+AP35</f>
        <v>56467.44486524356</v>
      </c>
      <c r="AQ5" s="20">
        <f t="shared" si="1"/>
        <v>55269.140691068162</v>
      </c>
      <c r="AR5" s="20">
        <f t="shared" si="1"/>
        <v>56370.047286629568</v>
      </c>
      <c r="AS5" s="20">
        <f t="shared" ref="AS5:AT5" si="2">+AS35</f>
        <v>57373.834511538051</v>
      </c>
      <c r="AT5" s="20">
        <f t="shared" si="2"/>
        <v>58653.78283174536</v>
      </c>
      <c r="AU5" s="20">
        <f t="shared" ref="AU5" si="3">+AU35</f>
        <v>58567.385679222622</v>
      </c>
      <c r="AV5" s="20">
        <f t="shared" ref="AV5" si="4">+AV35</f>
        <v>59949.936908466196</v>
      </c>
      <c r="AW5" s="20">
        <f t="shared" ref="AW5" si="5">+AW35</f>
        <v>62593.880694345382</v>
      </c>
    </row>
    <row r="6" spans="1:49" ht="15" thickBot="1">
      <c r="A6" s="22" t="s">
        <v>24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</row>
    <row r="7" spans="1:49">
      <c r="A7" s="7" t="s">
        <v>25</v>
      </c>
      <c r="B7" s="4">
        <v>1056.75</v>
      </c>
      <c r="C7" s="4">
        <v>944.34862016637339</v>
      </c>
      <c r="D7" s="4">
        <v>928.68686181841372</v>
      </c>
      <c r="E7" s="4">
        <v>803.73962710454884</v>
      </c>
      <c r="F7" s="4">
        <v>1081.5371338338541</v>
      </c>
      <c r="G7" s="4">
        <v>1075.7009532779189</v>
      </c>
      <c r="H7" s="4">
        <v>1103.953668196008</v>
      </c>
      <c r="I7" s="4">
        <v>1437.1877559856152</v>
      </c>
      <c r="J7" s="4">
        <v>1820.78</v>
      </c>
      <c r="K7" s="4">
        <v>1685.87</v>
      </c>
      <c r="L7" s="4">
        <v>1377.35</v>
      </c>
      <c r="M7" s="4">
        <v>891.66</v>
      </c>
      <c r="N7" s="4">
        <v>906.40388050675404</v>
      </c>
      <c r="O7" s="4">
        <v>1448.85</v>
      </c>
      <c r="P7" s="4">
        <v>1845.9756875843225</v>
      </c>
      <c r="Q7" s="4">
        <v>1974.6205135558334</v>
      </c>
      <c r="R7" s="4">
        <v>2249.7542387665198</v>
      </c>
      <c r="S7" s="4">
        <v>2313.1677649627654</v>
      </c>
      <c r="T7" s="4">
        <v>2147.2725176226886</v>
      </c>
      <c r="U7" s="4">
        <v>1451.9524494530347</v>
      </c>
      <c r="V7" s="4">
        <v>1213.3295283476068</v>
      </c>
      <c r="W7" s="4">
        <v>737.75750372545576</v>
      </c>
      <c r="X7" s="4">
        <v>831.34041928854822</v>
      </c>
      <c r="Y7" s="4">
        <v>534.01356327711017</v>
      </c>
      <c r="Z7" s="4">
        <v>729.01400912290831</v>
      </c>
      <c r="AA7" s="4">
        <v>1210.7577551681468</v>
      </c>
      <c r="AB7" s="4">
        <v>962.17490161863338</v>
      </c>
      <c r="AC7" s="4">
        <v>747.45542963984417</v>
      </c>
      <c r="AD7" s="4">
        <v>439.4086748280933</v>
      </c>
      <c r="AE7" s="4">
        <v>379.83719083486216</v>
      </c>
      <c r="AF7" s="4">
        <v>238.96007718493831</v>
      </c>
      <c r="AG7" s="4">
        <v>192.84413708391395</v>
      </c>
      <c r="AH7" s="32">
        <v>22.738215700835692</v>
      </c>
      <c r="AI7" s="32">
        <v>109.6476794733821</v>
      </c>
      <c r="AJ7" s="32">
        <v>274.58744911700541</v>
      </c>
      <c r="AK7" s="32">
        <v>264.65502922086188</v>
      </c>
      <c r="AL7" s="32">
        <v>509.73385563546861</v>
      </c>
      <c r="AM7" s="32">
        <v>584.45369639360433</v>
      </c>
      <c r="AN7" s="32">
        <v>290.59372059643886</v>
      </c>
      <c r="AO7" s="32">
        <v>145.18172322389748</v>
      </c>
      <c r="AP7" s="32">
        <v>162.88848195629242</v>
      </c>
      <c r="AQ7" s="32">
        <v>96.930557668853126</v>
      </c>
      <c r="AR7" s="32">
        <v>71.206246723073932</v>
      </c>
      <c r="AS7" s="32">
        <v>216.10039224896141</v>
      </c>
      <c r="AT7" s="32">
        <v>107.95431778980179</v>
      </c>
      <c r="AU7" s="32">
        <v>85.841328186132145</v>
      </c>
      <c r="AV7" s="32">
        <v>240.82011702875064</v>
      </c>
      <c r="AW7" s="32">
        <v>219.25439384259886</v>
      </c>
    </row>
    <row r="8" spans="1:49">
      <c r="A8" s="8" t="s">
        <v>26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</row>
    <row r="9" spans="1:49">
      <c r="A9" s="8" t="s">
        <v>53</v>
      </c>
      <c r="B9" s="4">
        <v>1056.75</v>
      </c>
      <c r="C9" s="4">
        <v>944.34862016637339</v>
      </c>
      <c r="D9" s="4">
        <v>928.68686181841372</v>
      </c>
      <c r="E9" s="4">
        <v>803.73962710454884</v>
      </c>
      <c r="F9" s="4">
        <v>1081.5371338338541</v>
      </c>
      <c r="G9" s="4">
        <v>1075.7009532779189</v>
      </c>
      <c r="H9" s="4">
        <v>1103.953668196008</v>
      </c>
      <c r="I9" s="4">
        <v>1437.1877559856152</v>
      </c>
      <c r="J9" s="4">
        <v>1820.78</v>
      </c>
      <c r="K9" s="4">
        <v>1685.87</v>
      </c>
      <c r="L9" s="4">
        <v>1377.35</v>
      </c>
      <c r="M9" s="4">
        <v>891.66</v>
      </c>
      <c r="N9" s="4">
        <v>906.40388050675404</v>
      </c>
      <c r="O9" s="4">
        <v>1448.85</v>
      </c>
      <c r="P9" s="4">
        <v>1845.9756875843225</v>
      </c>
      <c r="Q9" s="4">
        <v>1974.6205135558334</v>
      </c>
      <c r="R9" s="4">
        <v>2249.7542387665198</v>
      </c>
      <c r="S9" s="4">
        <v>2313.1677649627654</v>
      </c>
      <c r="T9" s="4">
        <v>2147.2725176226886</v>
      </c>
      <c r="U9" s="4">
        <v>1451.7886158930346</v>
      </c>
      <c r="V9" s="4">
        <v>1213.2099536276069</v>
      </c>
      <c r="W9" s="4">
        <v>737.6821524254558</v>
      </c>
      <c r="X9" s="4">
        <v>831.32329871854824</v>
      </c>
      <c r="Y9" s="4">
        <v>534.01356327711017</v>
      </c>
      <c r="Z9" s="4">
        <v>729.01400912290831</v>
      </c>
      <c r="AA9" s="4">
        <v>1208.2480299781469</v>
      </c>
      <c r="AB9" s="4">
        <v>958.79503377863341</v>
      </c>
      <c r="AC9" s="4">
        <v>744.84220742984417</v>
      </c>
      <c r="AD9" s="4">
        <v>437.5663016280933</v>
      </c>
      <c r="AE9" s="4">
        <v>377.77237781486218</v>
      </c>
      <c r="AF9" s="4">
        <v>29.303034362559185</v>
      </c>
      <c r="AG9" s="4">
        <v>134.4182679508134</v>
      </c>
      <c r="AH9" s="32">
        <v>9.8646003549599399</v>
      </c>
      <c r="AI9" s="32">
        <v>97.301564379560318</v>
      </c>
      <c r="AJ9" s="32">
        <v>274.58744911700541</v>
      </c>
      <c r="AK9" s="32">
        <v>236.77430129384894</v>
      </c>
      <c r="AL9" s="32">
        <v>509.73385563546861</v>
      </c>
      <c r="AM9" s="32">
        <v>584.45369639360433</v>
      </c>
      <c r="AN9" s="32">
        <v>290.59372059643886</v>
      </c>
      <c r="AO9" s="32">
        <v>145.18172322389748</v>
      </c>
      <c r="AP9" s="32">
        <v>162.88848195629242</v>
      </c>
      <c r="AQ9" s="32">
        <v>96.930557668853126</v>
      </c>
      <c r="AR9" s="32">
        <v>71.206246723073932</v>
      </c>
      <c r="AS9" s="32">
        <v>216.10039224896141</v>
      </c>
      <c r="AT9" s="32">
        <v>107.95</v>
      </c>
      <c r="AU9" s="32">
        <v>85.841328186132145</v>
      </c>
      <c r="AV9" s="32">
        <v>240.82011702875064</v>
      </c>
      <c r="AW9" s="32">
        <v>217.43759025259885</v>
      </c>
    </row>
    <row r="10" spans="1:49">
      <c r="A10" s="8" t="s">
        <v>27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>
        <v>0.16383355999999993</v>
      </c>
      <c r="V10" s="4">
        <v>0.11957471999999998</v>
      </c>
      <c r="W10" s="4">
        <v>7.5351299999999982E-2</v>
      </c>
      <c r="X10" s="4">
        <v>1.7120569999999998E-2</v>
      </c>
      <c r="Y10" s="4">
        <v>0</v>
      </c>
      <c r="Z10" s="4">
        <v>0</v>
      </c>
      <c r="AA10" s="4">
        <v>2.5097251900000006</v>
      </c>
      <c r="AB10" s="4">
        <v>3.3798678399999988</v>
      </c>
      <c r="AC10" s="4">
        <v>2.61322221</v>
      </c>
      <c r="AD10" s="4">
        <v>1.8423732000000004</v>
      </c>
      <c r="AE10" s="4">
        <v>2.0648130199999999</v>
      </c>
      <c r="AF10" s="4">
        <v>209.65704282237914</v>
      </c>
      <c r="AG10" s="4">
        <v>58.425869133100562</v>
      </c>
      <c r="AH10" s="32">
        <v>12.873615345875752</v>
      </c>
      <c r="AI10" s="32">
        <v>12.346115093821775</v>
      </c>
      <c r="AJ10" s="32">
        <v>0</v>
      </c>
      <c r="AK10" s="32">
        <v>27.880727927012916</v>
      </c>
      <c r="AL10" s="32">
        <v>0</v>
      </c>
      <c r="AM10" s="32">
        <v>0</v>
      </c>
      <c r="AN10" s="32">
        <v>0</v>
      </c>
      <c r="AO10" s="32">
        <v>0</v>
      </c>
      <c r="AP10" s="32"/>
      <c r="AQ10" s="32"/>
      <c r="AR10" s="32"/>
      <c r="AS10" s="32">
        <v>0</v>
      </c>
      <c r="AT10" s="32">
        <v>0</v>
      </c>
      <c r="AU10" s="32">
        <v>0</v>
      </c>
      <c r="AV10" s="32">
        <v>0</v>
      </c>
      <c r="AW10" s="32">
        <v>1.8168035900000001</v>
      </c>
    </row>
    <row r="11" spans="1:49">
      <c r="A11" s="8" t="s">
        <v>28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</row>
    <row r="12" spans="1:49">
      <c r="A12" s="8" t="s">
        <v>29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</row>
    <row r="13" spans="1:49">
      <c r="A13" s="7" t="s">
        <v>30</v>
      </c>
      <c r="B13" s="4">
        <v>16061.59</v>
      </c>
      <c r="C13" s="4">
        <v>17778.217328189858</v>
      </c>
      <c r="D13" s="4">
        <v>18069.802460854662</v>
      </c>
      <c r="E13" s="4">
        <v>18551.840372895451</v>
      </c>
      <c r="F13" s="4">
        <v>20422.902488979289</v>
      </c>
      <c r="G13" s="4">
        <v>20537.36140040632</v>
      </c>
      <c r="H13" s="4">
        <v>20762.711594001856</v>
      </c>
      <c r="I13" s="4">
        <v>20877.077582553396</v>
      </c>
      <c r="J13" s="4">
        <v>21253.359661979746</v>
      </c>
      <c r="K13" s="4">
        <v>22290.86</v>
      </c>
      <c r="L13" s="4">
        <v>23297.33</v>
      </c>
      <c r="M13" s="4">
        <v>24330.560000000001</v>
      </c>
      <c r="N13" s="4">
        <v>25144.14300647311</v>
      </c>
      <c r="O13" s="4">
        <v>24801.8</v>
      </c>
      <c r="P13" s="4">
        <v>25336.491959856525</v>
      </c>
      <c r="Q13" s="4">
        <v>26188.122531599012</v>
      </c>
      <c r="R13" s="4">
        <v>27434.896212681953</v>
      </c>
      <c r="S13" s="4">
        <v>27909.825249458008</v>
      </c>
      <c r="T13" s="4">
        <v>28829.399910794691</v>
      </c>
      <c r="U13" s="4">
        <v>29010.180377448698</v>
      </c>
      <c r="V13" s="4">
        <v>31218.621135712539</v>
      </c>
      <c r="W13" s="4">
        <v>33112.961944017261</v>
      </c>
      <c r="X13" s="4">
        <v>33814.730546589155</v>
      </c>
      <c r="Y13" s="4">
        <v>36459.791163913462</v>
      </c>
      <c r="Z13" s="4">
        <v>36684.640144703888</v>
      </c>
      <c r="AA13" s="4">
        <v>36937.544078694838</v>
      </c>
      <c r="AB13" s="4">
        <v>38403.092930441599</v>
      </c>
      <c r="AC13" s="4">
        <v>38688.913791948282</v>
      </c>
      <c r="AD13" s="4">
        <v>40978.28740863705</v>
      </c>
      <c r="AE13" s="4">
        <v>41902.864653075252</v>
      </c>
      <c r="AF13" s="4">
        <v>43039.893031333413</v>
      </c>
      <c r="AG13" s="4">
        <v>42243.262668674361</v>
      </c>
      <c r="AH13" s="4">
        <v>42597.385516915951</v>
      </c>
      <c r="AI13" s="4">
        <v>41657.676536998988</v>
      </c>
      <c r="AJ13" s="4">
        <v>44574.419150078938</v>
      </c>
      <c r="AK13" s="4">
        <v>46960.301614667194</v>
      </c>
      <c r="AL13" s="4">
        <v>49803.490071592496</v>
      </c>
      <c r="AM13" s="4">
        <v>51679.258422523526</v>
      </c>
      <c r="AN13" s="4">
        <v>51846.522346554542</v>
      </c>
      <c r="AO13" s="4">
        <v>54774.01461004548</v>
      </c>
      <c r="AP13" s="4">
        <v>56304.55638328725</v>
      </c>
      <c r="AQ13" s="4">
        <v>55172.21013339916</v>
      </c>
      <c r="AR13" s="4">
        <v>56298.84103990646</v>
      </c>
      <c r="AS13" s="4">
        <v>57157.734119288732</v>
      </c>
      <c r="AT13" s="4">
        <v>58545.828513955857</v>
      </c>
      <c r="AU13" s="4">
        <v>58481.544351036719</v>
      </c>
      <c r="AV13" s="4">
        <v>59709.116791437104</v>
      </c>
      <c r="AW13" s="4">
        <v>62374.626300502328</v>
      </c>
    </row>
    <row r="14" spans="1:49">
      <c r="A14" s="7" t="s">
        <v>31</v>
      </c>
      <c r="B14" s="4">
        <v>1434.36</v>
      </c>
      <c r="C14" s="4">
        <v>2062.0422568751983</v>
      </c>
      <c r="D14" s="4">
        <v>2084.1901775321121</v>
      </c>
      <c r="E14" s="4">
        <v>2215.0329003281336</v>
      </c>
      <c r="F14" s="4">
        <v>1948.2559589838716</v>
      </c>
      <c r="G14" s="4">
        <v>1678.7473048172128</v>
      </c>
      <c r="H14" s="4">
        <v>2040.2100398289167</v>
      </c>
      <c r="I14" s="4">
        <v>1872.6037552723128</v>
      </c>
      <c r="J14" s="4">
        <v>1888.25</v>
      </c>
      <c r="K14" s="4">
        <v>2231.2600000000002</v>
      </c>
      <c r="L14" s="4">
        <v>1562.64</v>
      </c>
      <c r="M14" s="4">
        <v>2030.48</v>
      </c>
      <c r="N14" s="4">
        <v>2310.8343837467382</v>
      </c>
      <c r="O14" s="4">
        <v>1503.32</v>
      </c>
      <c r="P14" s="4">
        <v>1895.9363119749466</v>
      </c>
      <c r="Q14" s="4">
        <v>2038.5400069605107</v>
      </c>
      <c r="R14" s="4">
        <v>1935.4708518873376</v>
      </c>
      <c r="S14" s="4">
        <v>2217.1437869200145</v>
      </c>
      <c r="T14" s="4">
        <v>3333.1213757858432</v>
      </c>
      <c r="U14" s="4">
        <v>2508.3628382934539</v>
      </c>
      <c r="V14" s="4">
        <v>2533.0457573604244</v>
      </c>
      <c r="W14" s="4">
        <v>2419.3492802279129</v>
      </c>
      <c r="X14" s="4">
        <v>2088.8157937931428</v>
      </c>
      <c r="Y14" s="4">
        <v>2322.4941947174366</v>
      </c>
      <c r="Z14" s="4">
        <v>2483.3065577132625</v>
      </c>
      <c r="AA14" s="4">
        <v>2437.8243218910893</v>
      </c>
      <c r="AB14" s="4">
        <v>2348.3275051691189</v>
      </c>
      <c r="AC14" s="4">
        <v>3169.9966818572798</v>
      </c>
      <c r="AD14" s="4">
        <v>3427.1720338841037</v>
      </c>
      <c r="AE14" s="4">
        <v>3670.9673104091084</v>
      </c>
      <c r="AF14" s="4">
        <v>4612.6636318676319</v>
      </c>
      <c r="AG14" s="4">
        <v>3564.4980772953313</v>
      </c>
      <c r="AH14" s="4">
        <v>4736.3865106774438</v>
      </c>
      <c r="AI14" s="4">
        <v>4531.8370794125531</v>
      </c>
      <c r="AJ14" s="4">
        <v>4661.2373542723144</v>
      </c>
      <c r="AK14" s="4">
        <v>4457.4359175079098</v>
      </c>
      <c r="AL14" s="4">
        <v>4505.7500301000109</v>
      </c>
      <c r="AM14" s="4">
        <v>5177.2551343839641</v>
      </c>
      <c r="AN14" s="4">
        <v>4392.4690305722397</v>
      </c>
      <c r="AO14" s="4">
        <v>4676.0241030526795</v>
      </c>
      <c r="AP14" s="4">
        <v>5049.6634783551781</v>
      </c>
      <c r="AQ14" s="4">
        <v>4184.0383662924105</v>
      </c>
      <c r="AR14" s="4">
        <v>4724.0495365177858</v>
      </c>
      <c r="AS14" s="4">
        <v>4447.8970520764169</v>
      </c>
      <c r="AT14" s="4">
        <v>4875.8290794200766</v>
      </c>
      <c r="AU14" s="4">
        <v>4518.5665325052541</v>
      </c>
      <c r="AV14" s="4">
        <v>4722.5674219744169</v>
      </c>
      <c r="AW14" s="4">
        <v>3785.3763339035854</v>
      </c>
    </row>
    <row r="15" spans="1:49">
      <c r="A15" s="8" t="s">
        <v>26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</row>
    <row r="16" spans="1:49">
      <c r="A16" s="8" t="s">
        <v>53</v>
      </c>
      <c r="B16" s="4">
        <v>1434.36</v>
      </c>
      <c r="C16" s="4">
        <v>2062.0422568751983</v>
      </c>
      <c r="D16" s="4">
        <v>2084.1901775321121</v>
      </c>
      <c r="E16" s="4">
        <v>2215.0329003281336</v>
      </c>
      <c r="F16" s="4">
        <v>1948.2559589838716</v>
      </c>
      <c r="G16" s="4">
        <v>1678.7473048172128</v>
      </c>
      <c r="H16" s="4">
        <v>2040.2100398289167</v>
      </c>
      <c r="I16" s="4">
        <v>1872.6037552723128</v>
      </c>
      <c r="J16" s="4">
        <v>1888.25</v>
      </c>
      <c r="K16" s="4">
        <v>2231.2600000000002</v>
      </c>
      <c r="L16" s="4">
        <v>1562.64</v>
      </c>
      <c r="M16" s="4">
        <v>2030.48</v>
      </c>
      <c r="N16" s="4">
        <v>2310.8343837467382</v>
      </c>
      <c r="O16" s="4">
        <v>1503.32</v>
      </c>
      <c r="P16" s="4">
        <v>1895.9363119749466</v>
      </c>
      <c r="Q16" s="4">
        <v>2038.5400069605107</v>
      </c>
      <c r="R16" s="4">
        <v>1844.1654728738399</v>
      </c>
      <c r="S16" s="4">
        <v>2125.1293574106212</v>
      </c>
      <c r="T16" s="4">
        <v>3242.3908360394862</v>
      </c>
      <c r="U16" s="4">
        <v>2253.1813716580423</v>
      </c>
      <c r="V16" s="4">
        <v>2365.7394512434012</v>
      </c>
      <c r="W16" s="4">
        <v>2255.2663288504755</v>
      </c>
      <c r="X16" s="4">
        <v>1975.2275934983422</v>
      </c>
      <c r="Y16" s="4">
        <v>2204.6001301606702</v>
      </c>
      <c r="Z16" s="4">
        <v>2364.5517240296313</v>
      </c>
      <c r="AA16" s="4">
        <v>2331.7819807904712</v>
      </c>
      <c r="AB16" s="4">
        <v>2244.2456292657289</v>
      </c>
      <c r="AC16" s="4">
        <v>3060.1666095237529</v>
      </c>
      <c r="AD16" s="4">
        <v>3283.4009710654655</v>
      </c>
      <c r="AE16" s="4">
        <v>3522.9970847693107</v>
      </c>
      <c r="AF16" s="4">
        <v>4453.1703561009472</v>
      </c>
      <c r="AG16" s="4">
        <v>3405.5308598990055</v>
      </c>
      <c r="AH16" s="32">
        <v>4431.1993910097262</v>
      </c>
      <c r="AI16" s="32">
        <v>4232.4544287792769</v>
      </c>
      <c r="AJ16" s="32">
        <v>4316.2952107784313</v>
      </c>
      <c r="AK16" s="32">
        <v>4061.2133430336607</v>
      </c>
      <c r="AL16" s="32">
        <v>3999.7768563344071</v>
      </c>
      <c r="AM16" s="32">
        <v>4752.0469492841457</v>
      </c>
      <c r="AN16" s="32">
        <v>3897.4175625136695</v>
      </c>
      <c r="AO16" s="32">
        <v>4086.4339590449872</v>
      </c>
      <c r="AP16" s="32">
        <v>4446.3606329406775</v>
      </c>
      <c r="AQ16" s="32">
        <v>3550.460032718755</v>
      </c>
      <c r="AR16" s="32">
        <v>4144.1774105713957</v>
      </c>
      <c r="AS16" s="32">
        <v>3922.234894349644</v>
      </c>
      <c r="AT16" s="32">
        <v>4369.4400646741306</v>
      </c>
      <c r="AU16" s="32">
        <v>4045.3910846194285</v>
      </c>
      <c r="AV16" s="32">
        <v>4260.4120730746581</v>
      </c>
      <c r="AW16" s="32">
        <v>3320.5793618931125</v>
      </c>
    </row>
    <row r="17" spans="1:49">
      <c r="A17" s="8" t="s">
        <v>27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>
        <v>91.305379013497685</v>
      </c>
      <c r="S17" s="4">
        <v>92.014429509393224</v>
      </c>
      <c r="T17" s="4">
        <v>90.730539746356811</v>
      </c>
      <c r="U17" s="4">
        <v>255.1814666354116</v>
      </c>
      <c r="V17" s="4">
        <v>167.30630611702321</v>
      </c>
      <c r="W17" s="4">
        <v>164.08295137743738</v>
      </c>
      <c r="X17" s="4">
        <v>113.58820029480057</v>
      </c>
      <c r="Y17" s="4">
        <v>117.89406455676652</v>
      </c>
      <c r="Z17" s="4">
        <v>118.75483368363101</v>
      </c>
      <c r="AA17" s="4">
        <v>106.04234110061809</v>
      </c>
      <c r="AB17" s="4">
        <v>104.08187590338997</v>
      </c>
      <c r="AC17" s="4">
        <v>109.8300723335271</v>
      </c>
      <c r="AD17" s="4">
        <v>143.77106281863831</v>
      </c>
      <c r="AE17" s="4">
        <v>147.97022563979766</v>
      </c>
      <c r="AF17" s="4">
        <v>159.49327576668506</v>
      </c>
      <c r="AG17" s="4">
        <v>158.96721739632571</v>
      </c>
      <c r="AH17" s="32">
        <v>305.18711966771741</v>
      </c>
      <c r="AI17" s="32">
        <v>299.38265063327606</v>
      </c>
      <c r="AJ17" s="32">
        <v>344.94214349388301</v>
      </c>
      <c r="AK17" s="32">
        <v>396.2225744742492</v>
      </c>
      <c r="AL17" s="32">
        <v>505.9731737656042</v>
      </c>
      <c r="AM17" s="32">
        <v>425.20818509981791</v>
      </c>
      <c r="AN17" s="32">
        <v>495.05146805857066</v>
      </c>
      <c r="AO17" s="32">
        <v>589.59014400769252</v>
      </c>
      <c r="AP17" s="32">
        <v>603.3028454145001</v>
      </c>
      <c r="AQ17" s="32">
        <v>633.57833357365587</v>
      </c>
      <c r="AR17" s="32">
        <v>579.87212594639016</v>
      </c>
      <c r="AS17" s="32">
        <v>525.66215772677253</v>
      </c>
      <c r="AT17" s="32">
        <v>506.38901474594638</v>
      </c>
      <c r="AU17" s="32">
        <v>473.1754478858258</v>
      </c>
      <c r="AV17" s="32">
        <v>462.15534889975908</v>
      </c>
      <c r="AW17" s="32">
        <v>464.79697201047293</v>
      </c>
    </row>
    <row r="18" spans="1:49">
      <c r="A18" s="8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</row>
    <row r="19" spans="1:49">
      <c r="A19" s="8" t="s">
        <v>29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</row>
    <row r="20" spans="1:49">
      <c r="A20" s="7" t="s">
        <v>32</v>
      </c>
      <c r="B20" s="4">
        <v>14627.23</v>
      </c>
      <c r="C20" s="4">
        <v>15716.175071314659</v>
      </c>
      <c r="D20" s="4">
        <v>15985.612283322551</v>
      </c>
      <c r="E20" s="4">
        <v>16336.807472567318</v>
      </c>
      <c r="F20" s="4">
        <v>18474.646529995418</v>
      </c>
      <c r="G20" s="4">
        <v>18858.614095589106</v>
      </c>
      <c r="H20" s="4">
        <v>18722.501554172937</v>
      </c>
      <c r="I20" s="4">
        <v>19004.473827281083</v>
      </c>
      <c r="J20" s="4">
        <v>19365.109661979746</v>
      </c>
      <c r="K20" s="4">
        <v>20059.599999999999</v>
      </c>
      <c r="L20" s="4">
        <v>21734.690000000002</v>
      </c>
      <c r="M20" s="4">
        <v>22300.080000000002</v>
      </c>
      <c r="N20" s="4">
        <v>22833.308622726374</v>
      </c>
      <c r="O20" s="4">
        <v>23298.5</v>
      </c>
      <c r="P20" s="4">
        <v>23440.555647881578</v>
      </c>
      <c r="Q20" s="4">
        <v>24149.582524638503</v>
      </c>
      <c r="R20" s="4">
        <v>25499.425360794616</v>
      </c>
      <c r="S20" s="4">
        <v>25692.681462537996</v>
      </c>
      <c r="T20" s="4">
        <v>25496.278535008852</v>
      </c>
      <c r="U20" s="4">
        <v>26501.817539155243</v>
      </c>
      <c r="V20" s="4">
        <v>28685.575378352114</v>
      </c>
      <c r="W20" s="4">
        <v>30693.61266378935</v>
      </c>
      <c r="X20" s="4">
        <v>31725.914752796012</v>
      </c>
      <c r="Y20" s="4">
        <v>34137.296969196024</v>
      </c>
      <c r="Z20" s="4">
        <v>34201.333586990622</v>
      </c>
      <c r="AA20" s="4">
        <v>34499.719756803752</v>
      </c>
      <c r="AB20" s="4">
        <v>36054.765425272482</v>
      </c>
      <c r="AC20" s="4">
        <v>35518.917110091003</v>
      </c>
      <c r="AD20" s="4">
        <v>37551.115374752946</v>
      </c>
      <c r="AE20" s="4">
        <v>38231.897342666147</v>
      </c>
      <c r="AF20" s="4">
        <v>38427.229399465781</v>
      </c>
      <c r="AG20" s="4">
        <v>38678.764591379026</v>
      </c>
      <c r="AH20" s="32">
        <v>37860.999006238504</v>
      </c>
      <c r="AI20" s="32">
        <v>37125.839457586437</v>
      </c>
      <c r="AJ20" s="32">
        <v>39913.181795806624</v>
      </c>
      <c r="AK20" s="32">
        <v>42502.865697159286</v>
      </c>
      <c r="AL20" s="32">
        <v>45297.740041492485</v>
      </c>
      <c r="AM20" s="32">
        <v>46502.00328813956</v>
      </c>
      <c r="AN20" s="32">
        <v>47454.053315982303</v>
      </c>
      <c r="AO20" s="32">
        <v>50097.990506992799</v>
      </c>
      <c r="AP20" s="32">
        <v>51254.892904932072</v>
      </c>
      <c r="AQ20" s="32">
        <v>50988.171767106753</v>
      </c>
      <c r="AR20" s="32">
        <v>51574.791503388675</v>
      </c>
      <c r="AS20" s="32">
        <v>52709.837067212313</v>
      </c>
      <c r="AT20" s="32">
        <v>53669.999434535777</v>
      </c>
      <c r="AU20" s="32">
        <v>53962.977818531464</v>
      </c>
      <c r="AV20" s="32">
        <v>54986.549369462686</v>
      </c>
      <c r="AW20" s="32">
        <v>58589.249966598742</v>
      </c>
    </row>
    <row r="21" spans="1:49">
      <c r="A21" s="8" t="s">
        <v>33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>
        <v>0</v>
      </c>
      <c r="AT21" s="32">
        <v>0</v>
      </c>
      <c r="AU21" s="32">
        <v>0</v>
      </c>
      <c r="AV21" s="32">
        <v>0</v>
      </c>
      <c r="AW21" s="32">
        <v>0</v>
      </c>
    </row>
    <row r="22" spans="1:49">
      <c r="A22" s="8" t="s">
        <v>26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49">
      <c r="A23" s="8" t="s">
        <v>53</v>
      </c>
      <c r="B23" s="4">
        <v>13618.02</v>
      </c>
      <c r="C23" s="4">
        <v>14676.7235372903</v>
      </c>
      <c r="D23" s="4">
        <v>14930.900916078401</v>
      </c>
      <c r="E23" s="4">
        <v>15202.507472567317</v>
      </c>
      <c r="F23" s="4">
        <v>17339.698359877275</v>
      </c>
      <c r="G23" s="4">
        <v>17704.907863259054</v>
      </c>
      <c r="H23" s="4">
        <v>17540.001182219625</v>
      </c>
      <c r="I23" s="4">
        <v>17748.56055020104</v>
      </c>
      <c r="J23" s="4">
        <v>18113.029661979745</v>
      </c>
      <c r="K23" s="4">
        <v>18770.560000000001</v>
      </c>
      <c r="L23" s="4">
        <v>20461.650000000001</v>
      </c>
      <c r="M23" s="4">
        <v>20754.36</v>
      </c>
      <c r="N23" s="4">
        <v>21000.318227096992</v>
      </c>
      <c r="O23" s="4">
        <v>21429.86</v>
      </c>
      <c r="P23" s="4">
        <v>21546.839140346721</v>
      </c>
      <c r="Q23" s="4">
        <v>22188.934926991918</v>
      </c>
      <c r="R23" s="4">
        <v>23623.867559340397</v>
      </c>
      <c r="S23" s="4">
        <v>23837.799529989818</v>
      </c>
      <c r="T23" s="4">
        <v>23646.134544107448</v>
      </c>
      <c r="U23" s="4">
        <v>24604.442171073399</v>
      </c>
      <c r="V23" s="4">
        <v>26785.204125494311</v>
      </c>
      <c r="W23" s="4">
        <v>28785.276039000844</v>
      </c>
      <c r="X23" s="4">
        <v>29782.294410900649</v>
      </c>
      <c r="Y23" s="4">
        <v>31768.719280734833</v>
      </c>
      <c r="Z23" s="4">
        <v>31831.659875145953</v>
      </c>
      <c r="AA23" s="4">
        <v>31386.773834505886</v>
      </c>
      <c r="AB23" s="4">
        <v>32238.406596933441</v>
      </c>
      <c r="AC23" s="4">
        <v>31652.236500139225</v>
      </c>
      <c r="AD23" s="4">
        <v>33485.84702921084</v>
      </c>
      <c r="AE23" s="4">
        <v>33815.850047315616</v>
      </c>
      <c r="AF23" s="4">
        <v>33753.669766965861</v>
      </c>
      <c r="AG23" s="4">
        <v>33545.480939610767</v>
      </c>
      <c r="AH23" s="32">
        <v>32339.513712552536</v>
      </c>
      <c r="AI23" s="32">
        <v>31374.729578688162</v>
      </c>
      <c r="AJ23" s="32">
        <v>33875.611236503377</v>
      </c>
      <c r="AK23" s="32">
        <v>36094.90731426033</v>
      </c>
      <c r="AL23" s="32">
        <v>38942.108952446579</v>
      </c>
      <c r="AM23" s="32">
        <v>40211.690182572529</v>
      </c>
      <c r="AN23" s="32">
        <v>41014.587876239333</v>
      </c>
      <c r="AO23" s="32">
        <v>43611.486472622099</v>
      </c>
      <c r="AP23" s="32">
        <v>44143.522545420754</v>
      </c>
      <c r="AQ23" s="32">
        <v>43424.137352953141</v>
      </c>
      <c r="AR23" s="32">
        <v>44059.658746410612</v>
      </c>
      <c r="AS23" s="32">
        <v>45365.823056470952</v>
      </c>
      <c r="AT23" s="32">
        <v>46305.07424285639</v>
      </c>
      <c r="AU23" s="32">
        <v>46480.984508704198</v>
      </c>
      <c r="AV23" s="32">
        <v>46868.470155659772</v>
      </c>
      <c r="AW23" s="32">
        <v>50465.699050054885</v>
      </c>
    </row>
    <row r="24" spans="1:49">
      <c r="A24" s="8" t="s">
        <v>27</v>
      </c>
      <c r="B24" s="4">
        <v>1009.21</v>
      </c>
      <c r="C24" s="4">
        <v>1039.4515340243597</v>
      </c>
      <c r="D24" s="4">
        <v>1054.7113672441501</v>
      </c>
      <c r="E24" s="4">
        <v>1134.3000000000002</v>
      </c>
      <c r="F24" s="4">
        <v>1134.9481701181421</v>
      </c>
      <c r="G24" s="4">
        <v>1153.7062323300524</v>
      </c>
      <c r="H24" s="4">
        <v>1182.5003719533142</v>
      </c>
      <c r="I24" s="4">
        <v>1255.9132770800425</v>
      </c>
      <c r="J24" s="4">
        <v>1252.08</v>
      </c>
      <c r="K24" s="4">
        <v>1289.04</v>
      </c>
      <c r="L24" s="4">
        <v>1273.04</v>
      </c>
      <c r="M24" s="4">
        <v>1545.72</v>
      </c>
      <c r="N24" s="4">
        <v>1832.9903956293836</v>
      </c>
      <c r="O24" s="4">
        <v>1868.64</v>
      </c>
      <c r="P24" s="4">
        <v>1893.7165075348578</v>
      </c>
      <c r="Q24" s="4">
        <v>1960.6475976465829</v>
      </c>
      <c r="R24" s="4">
        <v>1875.5578014542186</v>
      </c>
      <c r="S24" s="4">
        <v>1854.8819325481791</v>
      </c>
      <c r="T24" s="4">
        <v>1850.1439909014048</v>
      </c>
      <c r="U24" s="4">
        <v>1897.3753680818429</v>
      </c>
      <c r="V24" s="4">
        <v>1900.3712528578021</v>
      </c>
      <c r="W24" s="4">
        <v>1908.3366247885053</v>
      </c>
      <c r="X24" s="4">
        <v>1943.6203418953626</v>
      </c>
      <c r="Y24" s="4">
        <v>2368.5776884611919</v>
      </c>
      <c r="Z24" s="4">
        <v>2369.6737118446667</v>
      </c>
      <c r="AA24" s="4">
        <v>3112.9459222978694</v>
      </c>
      <c r="AB24" s="4">
        <v>3816.3588283390395</v>
      </c>
      <c r="AC24" s="4">
        <v>3866.6806099517762</v>
      </c>
      <c r="AD24" s="4">
        <v>4065.268345542102</v>
      </c>
      <c r="AE24" s="4">
        <v>4416.0472953505296</v>
      </c>
      <c r="AF24" s="4">
        <v>4673.5596324999251</v>
      </c>
      <c r="AG24" s="4">
        <v>5133.2836517682608</v>
      </c>
      <c r="AH24" s="32">
        <v>5521.4852936859743</v>
      </c>
      <c r="AI24" s="32">
        <v>5751.1098788982754</v>
      </c>
      <c r="AJ24" s="32">
        <v>6037.5705593032526</v>
      </c>
      <c r="AK24" s="32">
        <v>6407.9583828989553</v>
      </c>
      <c r="AL24" s="32">
        <v>6355.6310890459054</v>
      </c>
      <c r="AM24" s="32">
        <v>6290.3131055670347</v>
      </c>
      <c r="AN24" s="32">
        <v>6439.4654397429722</v>
      </c>
      <c r="AO24" s="32">
        <v>6486.5040343707014</v>
      </c>
      <c r="AP24" s="32">
        <v>7111.3703595113202</v>
      </c>
      <c r="AQ24" s="32">
        <v>7564.0344141536089</v>
      </c>
      <c r="AR24" s="32">
        <v>7515.1327569780597</v>
      </c>
      <c r="AS24" s="32">
        <v>7344.0140107413645</v>
      </c>
      <c r="AT24" s="32">
        <v>7364.9251916793864</v>
      </c>
      <c r="AU24" s="32">
        <v>7481.9933098272677</v>
      </c>
      <c r="AV24" s="32">
        <v>8118.0792138029128</v>
      </c>
      <c r="AW24" s="32">
        <v>8123.5509165438589</v>
      </c>
    </row>
    <row r="25" spans="1:49">
      <c r="A25" s="8" t="s">
        <v>28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49">
      <c r="A26" s="8" t="s">
        <v>29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49">
      <c r="A27" s="7" t="s">
        <v>56</v>
      </c>
      <c r="B27" s="4">
        <v>17118.34</v>
      </c>
      <c r="C27" s="4">
        <v>18722.56594835623</v>
      </c>
      <c r="D27" s="4">
        <v>18998.489322673078</v>
      </c>
      <c r="E27" s="4">
        <v>19355.579999999998</v>
      </c>
      <c r="F27" s="4">
        <v>21504.439622813145</v>
      </c>
      <c r="G27" s="4">
        <v>21613.062353684239</v>
      </c>
      <c r="H27" s="4">
        <v>21866.665262197865</v>
      </c>
      <c r="I27" s="4">
        <v>22314.265338539011</v>
      </c>
      <c r="J27" s="4">
        <v>23074.139661979745</v>
      </c>
      <c r="K27" s="4">
        <v>23976.73</v>
      </c>
      <c r="L27" s="4">
        <v>24674.68</v>
      </c>
      <c r="M27" s="4">
        <v>25222.27</v>
      </c>
      <c r="N27" s="4">
        <v>26050.55</v>
      </c>
      <c r="O27" s="4">
        <v>26250.67</v>
      </c>
      <c r="P27" s="4">
        <v>27182.467647440848</v>
      </c>
      <c r="Q27" s="4">
        <v>28162.743045154846</v>
      </c>
      <c r="R27" s="4">
        <v>29684.650451448473</v>
      </c>
      <c r="S27" s="4">
        <v>30222.993014420783</v>
      </c>
      <c r="T27" s="4">
        <v>30976.672428417383</v>
      </c>
      <c r="U27" s="4">
        <v>30462.132826901747</v>
      </c>
      <c r="V27" s="4">
        <v>32431.950664060143</v>
      </c>
      <c r="W27" s="4">
        <v>33850.719447742718</v>
      </c>
      <c r="X27" s="4">
        <v>34646.070965877705</v>
      </c>
      <c r="Y27" s="4">
        <v>36993.804727190567</v>
      </c>
      <c r="Z27" s="4">
        <v>37413.654153826792</v>
      </c>
      <c r="AA27" s="4">
        <v>38148.301833862992</v>
      </c>
      <c r="AB27" s="4">
        <v>39365.267832060235</v>
      </c>
      <c r="AC27" s="4">
        <v>39436.369221588124</v>
      </c>
      <c r="AD27" s="4">
        <v>41417.69608346514</v>
      </c>
      <c r="AE27" s="4">
        <v>42282.701843910108</v>
      </c>
      <c r="AF27" s="4">
        <v>43278.853108518357</v>
      </c>
      <c r="AG27" s="4">
        <v>42436.106805758267</v>
      </c>
      <c r="AH27" s="32">
        <v>42620.12373261679</v>
      </c>
      <c r="AI27" s="32">
        <v>41767.324216472371</v>
      </c>
      <c r="AJ27" s="32">
        <v>44849.006599195949</v>
      </c>
      <c r="AK27" s="32">
        <v>47224.956643888057</v>
      </c>
      <c r="AL27" s="32">
        <v>50313.223927227962</v>
      </c>
      <c r="AM27" s="32">
        <v>52263.71211891713</v>
      </c>
      <c r="AN27" s="32">
        <v>52137.116067150986</v>
      </c>
      <c r="AO27" s="32">
        <v>54919.196333269378</v>
      </c>
      <c r="AP27" s="32">
        <v>56467.444865243546</v>
      </c>
      <c r="AQ27" s="32">
        <v>55269.140691068009</v>
      </c>
      <c r="AR27" s="32">
        <v>56370.047286629531</v>
      </c>
      <c r="AS27" s="32">
        <v>57373.834511537701</v>
      </c>
      <c r="AT27" s="32">
        <v>58653.782831745659</v>
      </c>
      <c r="AU27" s="32">
        <v>58567.385679222854</v>
      </c>
      <c r="AV27" s="32">
        <v>59949.936908465854</v>
      </c>
      <c r="AW27" s="32">
        <v>62593.880694344931</v>
      </c>
    </row>
    <row r="28" spans="1:49">
      <c r="A28" s="8" t="s">
        <v>33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>
        <v>0</v>
      </c>
      <c r="AT28" s="32">
        <v>0</v>
      </c>
      <c r="AU28" s="32">
        <v>0</v>
      </c>
      <c r="AV28" s="32">
        <v>0</v>
      </c>
      <c r="AW28" s="32">
        <v>0</v>
      </c>
    </row>
    <row r="29" spans="1:49">
      <c r="A29" s="8" t="s">
        <v>26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</row>
    <row r="30" spans="1:49">
      <c r="A30" s="8" t="s">
        <v>53</v>
      </c>
      <c r="B30" s="4">
        <v>16109.130000000001</v>
      </c>
      <c r="C30" s="4">
        <v>17683.114414331871</v>
      </c>
      <c r="D30" s="4">
        <v>17943.777955428926</v>
      </c>
      <c r="E30" s="4">
        <v>18221.28</v>
      </c>
      <c r="F30" s="4">
        <v>20369.491452695001</v>
      </c>
      <c r="G30" s="4">
        <v>20459.356121354187</v>
      </c>
      <c r="H30" s="4">
        <v>20684.164890244552</v>
      </c>
      <c r="I30" s="4">
        <v>21058.352061458969</v>
      </c>
      <c r="J30" s="4">
        <v>21822.059661979743</v>
      </c>
      <c r="K30" s="4">
        <v>22687.69</v>
      </c>
      <c r="L30" s="4">
        <v>23401.64</v>
      </c>
      <c r="M30" s="4">
        <v>23676.54</v>
      </c>
      <c r="N30" s="4">
        <v>24217.548909505502</v>
      </c>
      <c r="O30" s="4">
        <v>24382.03</v>
      </c>
      <c r="P30" s="4">
        <v>25288.751139905991</v>
      </c>
      <c r="Q30" s="4">
        <v>26202.095447508262</v>
      </c>
      <c r="R30" s="4">
        <v>27717.787270980756</v>
      </c>
      <c r="S30" s="4">
        <v>28276.096652363209</v>
      </c>
      <c r="T30" s="4">
        <v>29035.797897769622</v>
      </c>
      <c r="U30" s="4">
        <v>28309.412158624498</v>
      </c>
      <c r="V30" s="4">
        <v>30364.153530365318</v>
      </c>
      <c r="W30" s="4">
        <v>31778.224520276774</v>
      </c>
      <c r="X30" s="4">
        <v>32588.845303117541</v>
      </c>
      <c r="Y30" s="4">
        <v>34507.332974172612</v>
      </c>
      <c r="Z30" s="4">
        <v>34925.225608298497</v>
      </c>
      <c r="AA30" s="4">
        <v>34926.803845274502</v>
      </c>
      <c r="AB30" s="4">
        <v>35441.447259977802</v>
      </c>
      <c r="AC30" s="4">
        <v>35457.24531709282</v>
      </c>
      <c r="AD30" s="4">
        <v>37206.8143019044</v>
      </c>
      <c r="AE30" s="4">
        <v>37716.619509899785</v>
      </c>
      <c r="AF30" s="4">
        <v>38236.143157429367</v>
      </c>
      <c r="AG30" s="4">
        <v>37085.430067460584</v>
      </c>
      <c r="AH30" s="32">
        <v>36780.577703917224</v>
      </c>
      <c r="AI30" s="32">
        <v>35704.485571846999</v>
      </c>
      <c r="AJ30" s="32">
        <v>38466.493896398817</v>
      </c>
      <c r="AK30" s="32">
        <v>40392.894958587836</v>
      </c>
      <c r="AL30" s="32">
        <v>43451.619664416452</v>
      </c>
      <c r="AM30" s="32">
        <v>45548.190828250277</v>
      </c>
      <c r="AN30" s="32">
        <v>45202.59915934944</v>
      </c>
      <c r="AO30" s="32">
        <v>47843.102154890985</v>
      </c>
      <c r="AP30" s="32">
        <v>48752.771660317725</v>
      </c>
      <c r="AQ30" s="32">
        <v>47071.527943340749</v>
      </c>
      <c r="AR30" s="32">
        <v>48275.042403705083</v>
      </c>
      <c r="AS30" s="32">
        <v>49504.158343069561</v>
      </c>
      <c r="AT30" s="32">
        <v>50782.468625320325</v>
      </c>
      <c r="AU30" s="32">
        <v>50612.21692150976</v>
      </c>
      <c r="AV30" s="32">
        <v>51369.70234576318</v>
      </c>
      <c r="AW30" s="32">
        <v>54003.716002200599</v>
      </c>
    </row>
    <row r="31" spans="1:49">
      <c r="A31" s="8" t="s">
        <v>27</v>
      </c>
      <c r="B31" s="4">
        <v>1009.21</v>
      </c>
      <c r="C31" s="4">
        <v>1039.4515340243597</v>
      </c>
      <c r="D31" s="4">
        <v>1054.7113672441501</v>
      </c>
      <c r="E31" s="4">
        <v>1134.3000000000002</v>
      </c>
      <c r="F31" s="4">
        <v>1134.9481701181421</v>
      </c>
      <c r="G31" s="4">
        <v>1153.7062323300524</v>
      </c>
      <c r="H31" s="4">
        <v>1182.5003719533142</v>
      </c>
      <c r="I31" s="4">
        <v>1255.9132770800425</v>
      </c>
      <c r="J31" s="4">
        <v>1252.08</v>
      </c>
      <c r="K31" s="4">
        <v>1289.04</v>
      </c>
      <c r="L31" s="4">
        <v>1273.04</v>
      </c>
      <c r="M31" s="4">
        <v>1545.72</v>
      </c>
      <c r="N31" s="4">
        <v>1832.99109049448</v>
      </c>
      <c r="O31" s="4">
        <v>1868.64</v>
      </c>
      <c r="P31" s="4">
        <v>1893.7165075348578</v>
      </c>
      <c r="Q31" s="4">
        <v>1960.6475976465829</v>
      </c>
      <c r="R31" s="4">
        <v>1966.8631804677163</v>
      </c>
      <c r="S31" s="4">
        <v>1946.8963620575723</v>
      </c>
      <c r="T31" s="4">
        <v>1940.8745306477617</v>
      </c>
      <c r="U31" s="4">
        <v>2152.7206682772489</v>
      </c>
      <c r="V31" s="4">
        <v>2067.7971336948253</v>
      </c>
      <c r="W31" s="4">
        <v>2072.494927465943</v>
      </c>
      <c r="X31" s="4">
        <v>2057.2256627601632</v>
      </c>
      <c r="Y31" s="4">
        <v>2486.4717530179587</v>
      </c>
      <c r="Z31" s="4">
        <v>2488.4285455282975</v>
      </c>
      <c r="AA31" s="4">
        <v>3221.4979885884877</v>
      </c>
      <c r="AB31" s="4">
        <v>3923.8205720824299</v>
      </c>
      <c r="AC31" s="4">
        <v>3979.1239044953036</v>
      </c>
      <c r="AD31" s="4">
        <v>4210.8817815607399</v>
      </c>
      <c r="AE31" s="4">
        <v>4566.082334010327</v>
      </c>
      <c r="AF31" s="4">
        <v>5042.7099510889902</v>
      </c>
      <c r="AG31" s="4">
        <v>5350.6767382976877</v>
      </c>
      <c r="AH31" s="32">
        <v>5839.5460286995667</v>
      </c>
      <c r="AI31" s="32">
        <v>6062.8386446253726</v>
      </c>
      <c r="AJ31" s="32">
        <v>6382.5127027971357</v>
      </c>
      <c r="AK31" s="32">
        <v>6832.0616853002175</v>
      </c>
      <c r="AL31" s="32">
        <v>6861.6042628115092</v>
      </c>
      <c r="AM31" s="32">
        <v>6715.521290666853</v>
      </c>
      <c r="AN31" s="32">
        <v>6934.5169078015433</v>
      </c>
      <c r="AO31" s="32">
        <v>7076.0941783783946</v>
      </c>
      <c r="AP31" s="32">
        <v>7714.6732049258189</v>
      </c>
      <c r="AQ31" s="32">
        <v>8197.6127477272639</v>
      </c>
      <c r="AR31" s="32">
        <v>8095.0048829244506</v>
      </c>
      <c r="AS31" s="32">
        <v>7869.6761684681369</v>
      </c>
      <c r="AT31" s="32">
        <v>7871.3142064253325</v>
      </c>
      <c r="AU31" s="32">
        <v>7955.1687577130933</v>
      </c>
      <c r="AV31" s="32">
        <v>8580.2345627026716</v>
      </c>
      <c r="AW31" s="32">
        <v>8590.1646921443316</v>
      </c>
    </row>
    <row r="32" spans="1:49">
      <c r="A32" s="8" t="s">
        <v>28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</row>
    <row r="33" spans="1:49">
      <c r="A33" s="8" t="s">
        <v>29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>
      <c r="A34" s="8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>
      <c r="A35" s="6" t="s">
        <v>34</v>
      </c>
      <c r="B35" s="4">
        <f>+B36+B37</f>
        <v>17118.344573984425</v>
      </c>
      <c r="C35" s="4">
        <f t="shared" ref="C35:AO35" si="6">+C36+C37</f>
        <v>18722.565948356176</v>
      </c>
      <c r="D35" s="4">
        <f t="shared" si="6"/>
        <v>18998.491367244151</v>
      </c>
      <c r="E35" s="4">
        <f t="shared" si="6"/>
        <v>19355.580000000002</v>
      </c>
      <c r="F35" s="4">
        <f t="shared" si="6"/>
        <v>21504.439622813145</v>
      </c>
      <c r="G35" s="4">
        <f t="shared" si="6"/>
        <v>21613.062352330053</v>
      </c>
      <c r="H35" s="4">
        <f t="shared" si="6"/>
        <v>21866.67</v>
      </c>
      <c r="I35" s="4">
        <f t="shared" si="6"/>
        <v>22314.260000000002</v>
      </c>
      <c r="J35" s="4">
        <f t="shared" si="6"/>
        <v>23074.15</v>
      </c>
      <c r="K35" s="4">
        <f t="shared" si="6"/>
        <v>23976.730000000003</v>
      </c>
      <c r="L35" s="4">
        <f t="shared" si="6"/>
        <v>24674.682693608149</v>
      </c>
      <c r="M35" s="4">
        <f t="shared" si="6"/>
        <v>25222.27</v>
      </c>
      <c r="N35" s="4">
        <f t="shared" si="6"/>
        <v>26050.550000000003</v>
      </c>
      <c r="O35" s="4">
        <f t="shared" si="6"/>
        <v>26250.67</v>
      </c>
      <c r="P35" s="4">
        <f t="shared" si="6"/>
        <v>27182.46820502535</v>
      </c>
      <c r="Q35" s="4">
        <f t="shared" si="6"/>
        <v>28162.743045154879</v>
      </c>
      <c r="R35" s="4">
        <f t="shared" si="6"/>
        <v>29684.650451448473</v>
      </c>
      <c r="S35" s="4">
        <f t="shared" si="6"/>
        <v>30222.993014420827</v>
      </c>
      <c r="T35" s="4">
        <f t="shared" si="6"/>
        <v>30976.672428417387</v>
      </c>
      <c r="U35" s="4">
        <f t="shared" si="6"/>
        <v>30462.132826901718</v>
      </c>
      <c r="V35" s="4">
        <f t="shared" si="6"/>
        <v>32431.950664060158</v>
      </c>
      <c r="W35" s="4">
        <f t="shared" si="6"/>
        <v>33850.71944774274</v>
      </c>
      <c r="X35" s="4">
        <f t="shared" si="6"/>
        <v>34646.070965877647</v>
      </c>
      <c r="Y35" s="4">
        <f t="shared" si="6"/>
        <v>36993.804727190567</v>
      </c>
      <c r="Z35" s="4">
        <f t="shared" si="6"/>
        <v>37413.654153826741</v>
      </c>
      <c r="AA35" s="4">
        <f t="shared" si="6"/>
        <v>38148.301833863014</v>
      </c>
      <c r="AB35" s="4">
        <f t="shared" si="6"/>
        <v>39365.267832060228</v>
      </c>
      <c r="AC35" s="4">
        <f t="shared" si="6"/>
        <v>39436.369221588138</v>
      </c>
      <c r="AD35" s="4">
        <f t="shared" si="6"/>
        <v>41417.69608346514</v>
      </c>
      <c r="AE35" s="4">
        <f t="shared" si="6"/>
        <v>42282.701843910094</v>
      </c>
      <c r="AF35" s="4">
        <f t="shared" si="6"/>
        <v>43278.85310851867</v>
      </c>
      <c r="AG35" s="4">
        <f t="shared" si="6"/>
        <v>42436.106805757903</v>
      </c>
      <c r="AH35" s="4">
        <f t="shared" si="6"/>
        <v>42620.123732617147</v>
      </c>
      <c r="AI35" s="4">
        <f t="shared" si="6"/>
        <v>41767.324216472698</v>
      </c>
      <c r="AJ35" s="4">
        <f t="shared" si="6"/>
        <v>44849.006599196386</v>
      </c>
      <c r="AK35" s="4">
        <f t="shared" si="6"/>
        <v>47224.956643888261</v>
      </c>
      <c r="AL35" s="4">
        <f t="shared" si="6"/>
        <v>50313.223927228006</v>
      </c>
      <c r="AM35" s="4">
        <f t="shared" si="6"/>
        <v>52263.712118917203</v>
      </c>
      <c r="AN35" s="4">
        <f t="shared" si="6"/>
        <v>52137.116067150928</v>
      </c>
      <c r="AO35" s="4">
        <f t="shared" si="6"/>
        <v>54919.196333269458</v>
      </c>
      <c r="AP35" s="4">
        <f t="shared" ref="AP35:AV35" si="7">+AP36+AP37</f>
        <v>56467.44486524356</v>
      </c>
      <c r="AQ35" s="4">
        <f t="shared" si="7"/>
        <v>55269.140691068162</v>
      </c>
      <c r="AR35" s="4">
        <f t="shared" si="7"/>
        <v>56370.047286629568</v>
      </c>
      <c r="AS35" s="4">
        <f t="shared" si="7"/>
        <v>57373.834511538051</v>
      </c>
      <c r="AT35" s="4">
        <f t="shared" si="7"/>
        <v>58653.78283174536</v>
      </c>
      <c r="AU35" s="4">
        <f t="shared" si="7"/>
        <v>58567.385679222622</v>
      </c>
      <c r="AV35" s="4">
        <f t="shared" si="7"/>
        <v>59949.936908466196</v>
      </c>
      <c r="AW35" s="4">
        <f t="shared" ref="AW35" si="8">+AW36+AW37</f>
        <v>62593.880694345382</v>
      </c>
    </row>
    <row r="36" spans="1:49">
      <c r="A36" s="8" t="s">
        <v>35</v>
      </c>
      <c r="B36" s="4">
        <v>11636.828906902363</v>
      </c>
      <c r="C36" s="4">
        <v>11991.313539983836</v>
      </c>
      <c r="D36" s="4">
        <v>12158.6</v>
      </c>
      <c r="E36" s="4">
        <v>12339.390000000001</v>
      </c>
      <c r="F36" s="4">
        <v>13289.068646230502</v>
      </c>
      <c r="G36" s="4">
        <v>13482.168530000001</v>
      </c>
      <c r="H36" s="4">
        <v>13693.59</v>
      </c>
      <c r="I36" s="4">
        <v>14070.16</v>
      </c>
      <c r="J36" s="4">
        <v>14795.24</v>
      </c>
      <c r="K36" s="4">
        <v>15579.95</v>
      </c>
      <c r="L36" s="4">
        <v>15608.26</v>
      </c>
      <c r="M36" s="4">
        <v>15684.59</v>
      </c>
      <c r="N36" s="4">
        <v>16218.2</v>
      </c>
      <c r="O36" s="4">
        <v>15994.52</v>
      </c>
      <c r="P36" s="4">
        <v>16599.89</v>
      </c>
      <c r="Q36" s="4">
        <v>16889.458863878001</v>
      </c>
      <c r="R36" s="4">
        <v>17690.094653501241</v>
      </c>
      <c r="S36" s="4">
        <v>18350.975922085447</v>
      </c>
      <c r="T36" s="4">
        <v>19206.99528657804</v>
      </c>
      <c r="U36" s="4">
        <v>17859.6387074657</v>
      </c>
      <c r="V36" s="4">
        <v>18511.948638635015</v>
      </c>
      <c r="W36" s="4">
        <v>20142.467571822843</v>
      </c>
      <c r="X36" s="4">
        <v>20873.669195631839</v>
      </c>
      <c r="Y36" s="4">
        <v>21521.947317375878</v>
      </c>
      <c r="Z36" s="4">
        <v>22111.441516170678</v>
      </c>
      <c r="AA36" s="4">
        <v>22270.569912544921</v>
      </c>
      <c r="AB36" s="4">
        <v>22961.157054523163</v>
      </c>
      <c r="AC36" s="4">
        <v>23202.264209474321</v>
      </c>
      <c r="AD36" s="4">
        <v>24887.303358537753</v>
      </c>
      <c r="AE36" s="4">
        <v>25435.126163311688</v>
      </c>
      <c r="AF36" s="4">
        <v>26069.917328905973</v>
      </c>
      <c r="AG36" s="4">
        <v>25528.641080712841</v>
      </c>
      <c r="AH36" s="32">
        <v>25248.216911080985</v>
      </c>
      <c r="AI36" s="32">
        <v>24255.514774231331</v>
      </c>
      <c r="AJ36" s="32">
        <v>23625.664754083249</v>
      </c>
      <c r="AK36" s="32">
        <v>28513.884311106623</v>
      </c>
      <c r="AL36" s="32">
        <v>31960.094085665649</v>
      </c>
      <c r="AM36" s="32">
        <v>32623.823820167789</v>
      </c>
      <c r="AN36" s="32">
        <v>32620.59508941877</v>
      </c>
      <c r="AO36" s="32">
        <v>33815.306256023694</v>
      </c>
      <c r="AP36" s="32">
        <v>35049.914766212925</v>
      </c>
      <c r="AQ36" s="32">
        <v>34452.670183454284</v>
      </c>
      <c r="AR36" s="32">
        <v>35517.32147145331</v>
      </c>
      <c r="AS36" s="32">
        <v>36733.695635918571</v>
      </c>
      <c r="AT36" s="32">
        <v>38151.246950495741</v>
      </c>
      <c r="AU36" s="32">
        <v>38333.702467442592</v>
      </c>
      <c r="AV36" s="32">
        <v>39543.36717657456</v>
      </c>
      <c r="AW36" s="32">
        <v>40941.166007689448</v>
      </c>
    </row>
    <row r="37" spans="1:49">
      <c r="A37" s="8" t="s">
        <v>36</v>
      </c>
      <c r="B37" s="4">
        <v>5481.5156670820606</v>
      </c>
      <c r="C37" s="4">
        <v>6731.2524083723392</v>
      </c>
      <c r="D37" s="4">
        <v>6839.8913672441504</v>
      </c>
      <c r="E37" s="4">
        <v>7016.1900000000005</v>
      </c>
      <c r="F37" s="4">
        <v>8215.3709765826425</v>
      </c>
      <c r="G37" s="4">
        <v>8130.893822330052</v>
      </c>
      <c r="H37" s="4">
        <v>8173.08</v>
      </c>
      <c r="I37" s="4">
        <v>8244.1</v>
      </c>
      <c r="J37" s="4">
        <v>8278.91</v>
      </c>
      <c r="K37" s="4">
        <v>8396.7800000000007</v>
      </c>
      <c r="L37" s="4">
        <v>9066.4226936081486</v>
      </c>
      <c r="M37" s="4">
        <v>9537.68</v>
      </c>
      <c r="N37" s="4">
        <v>9832.35</v>
      </c>
      <c r="O37" s="4">
        <v>10256.15</v>
      </c>
      <c r="P37" s="4">
        <v>10582.578205025351</v>
      </c>
      <c r="Q37" s="4">
        <v>11273.284181276878</v>
      </c>
      <c r="R37" s="4">
        <v>11994.555797947232</v>
      </c>
      <c r="S37" s="4">
        <v>11872.017092335382</v>
      </c>
      <c r="T37" s="4">
        <v>11769.677141839347</v>
      </c>
      <c r="U37" s="4">
        <v>12602.49411943602</v>
      </c>
      <c r="V37" s="4">
        <v>13920.002025425143</v>
      </c>
      <c r="W37" s="4">
        <v>13708.251875919896</v>
      </c>
      <c r="X37" s="4">
        <v>13772.401770245811</v>
      </c>
      <c r="Y37" s="4">
        <v>15471.857409814689</v>
      </c>
      <c r="Z37" s="4">
        <v>15302.212637656063</v>
      </c>
      <c r="AA37" s="4">
        <v>15877.731921318091</v>
      </c>
      <c r="AB37" s="4">
        <v>16404.110777537069</v>
      </c>
      <c r="AC37" s="4">
        <v>16234.105012113818</v>
      </c>
      <c r="AD37" s="4">
        <v>16530.392724927384</v>
      </c>
      <c r="AE37" s="4">
        <v>16847.575680598406</v>
      </c>
      <c r="AF37" s="4">
        <v>17208.935779612693</v>
      </c>
      <c r="AG37" s="4">
        <v>16907.465725045062</v>
      </c>
      <c r="AH37" s="32">
        <v>17371.906821536162</v>
      </c>
      <c r="AI37" s="32">
        <v>17511.809442241363</v>
      </c>
      <c r="AJ37" s="32">
        <v>21223.341845113137</v>
      </c>
      <c r="AK37" s="32">
        <v>18711.072332781634</v>
      </c>
      <c r="AL37" s="32">
        <v>18353.129841562357</v>
      </c>
      <c r="AM37" s="32">
        <v>19639.888298749411</v>
      </c>
      <c r="AN37" s="32">
        <v>19516.520977732154</v>
      </c>
      <c r="AO37" s="32">
        <v>21103.89007724576</v>
      </c>
      <c r="AP37" s="32">
        <v>21417.530099030635</v>
      </c>
      <c r="AQ37" s="32">
        <v>20816.470507613878</v>
      </c>
      <c r="AR37" s="32">
        <v>20852.725815176258</v>
      </c>
      <c r="AS37" s="32">
        <v>20640.138875619483</v>
      </c>
      <c r="AT37" s="32">
        <v>20502.53588124962</v>
      </c>
      <c r="AU37" s="32">
        <v>20233.68321178003</v>
      </c>
      <c r="AV37" s="32">
        <v>20406.569731891635</v>
      </c>
      <c r="AW37" s="32">
        <v>21652.714686655934</v>
      </c>
    </row>
    <row r="38" spans="1:49">
      <c r="A38" s="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</row>
    <row r="39" spans="1:49">
      <c r="A39" s="6" t="s">
        <v>71</v>
      </c>
      <c r="B39" s="4">
        <f>+B40+B41</f>
        <v>0</v>
      </c>
      <c r="C39" s="4">
        <f t="shared" ref="C39:AO39" si="9">+C40+C41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  <c r="I39" s="4">
        <f t="shared" si="9"/>
        <v>0</v>
      </c>
      <c r="J39" s="4">
        <f t="shared" si="9"/>
        <v>0</v>
      </c>
      <c r="K39" s="4">
        <f t="shared" si="9"/>
        <v>0</v>
      </c>
      <c r="L39" s="4">
        <f t="shared" si="9"/>
        <v>24674.687552153191</v>
      </c>
      <c r="M39" s="4">
        <f t="shared" si="9"/>
        <v>25222.268384353709</v>
      </c>
      <c r="N39" s="4">
        <f t="shared" si="9"/>
        <v>26050.546886979879</v>
      </c>
      <c r="O39" s="4">
        <f t="shared" si="9"/>
        <v>26250.667716364325</v>
      </c>
      <c r="P39" s="4">
        <f t="shared" si="9"/>
        <v>27182.467632415501</v>
      </c>
      <c r="Q39" s="4">
        <f t="shared" si="9"/>
        <v>28162.743045154843</v>
      </c>
      <c r="R39" s="4">
        <f t="shared" si="9"/>
        <v>29684.650451448462</v>
      </c>
      <c r="S39" s="4">
        <f t="shared" si="9"/>
        <v>30222.993014420827</v>
      </c>
      <c r="T39" s="4">
        <f t="shared" si="9"/>
        <v>30976.672428417387</v>
      </c>
      <c r="U39" s="4">
        <f t="shared" si="9"/>
        <v>30462.132834384411</v>
      </c>
      <c r="V39" s="4">
        <f t="shared" si="9"/>
        <v>32431.950664430158</v>
      </c>
      <c r="W39" s="4">
        <f t="shared" si="9"/>
        <v>33850.71946875273</v>
      </c>
      <c r="X39" s="4">
        <f t="shared" si="9"/>
        <v>34646.07096367643</v>
      </c>
      <c r="Y39" s="4">
        <f t="shared" si="9"/>
        <v>36993.804726890514</v>
      </c>
      <c r="Z39" s="4">
        <f t="shared" si="9"/>
        <v>37413.654154106713</v>
      </c>
      <c r="AA39" s="4">
        <f t="shared" si="9"/>
        <v>38148.301834572936</v>
      </c>
      <c r="AB39" s="4">
        <f t="shared" si="9"/>
        <v>39365.267998051335</v>
      </c>
      <c r="AC39" s="4">
        <f t="shared" si="9"/>
        <v>39436.369223911744</v>
      </c>
      <c r="AD39" s="4">
        <f t="shared" si="9"/>
        <v>41417.695268971467</v>
      </c>
      <c r="AE39" s="4">
        <f t="shared" si="9"/>
        <v>42282.701843909192</v>
      </c>
      <c r="AF39" s="4">
        <f t="shared" si="9"/>
        <v>43278.853125374764</v>
      </c>
      <c r="AG39" s="4">
        <f t="shared" si="9"/>
        <v>42436.106805357733</v>
      </c>
      <c r="AH39" s="4">
        <f t="shared" si="9"/>
        <v>42620.123732178341</v>
      </c>
      <c r="AI39" s="4">
        <f t="shared" si="9"/>
        <v>41767.324218835376</v>
      </c>
      <c r="AJ39" s="4">
        <f t="shared" si="9"/>
        <v>44849.006602133915</v>
      </c>
      <c r="AK39" s="4">
        <f t="shared" si="9"/>
        <v>47224.959574080582</v>
      </c>
      <c r="AL39" s="4">
        <f t="shared" si="9"/>
        <v>50313.223926813742</v>
      </c>
      <c r="AM39" s="4">
        <f t="shared" si="9"/>
        <v>52263.712140763288</v>
      </c>
      <c r="AN39" s="4">
        <f t="shared" si="9"/>
        <v>52137.116067161558</v>
      </c>
      <c r="AO39" s="4">
        <f t="shared" si="9"/>
        <v>54919.196076084016</v>
      </c>
      <c r="AP39" s="4">
        <f t="shared" ref="AP39:AR39" si="10">+AP40+AP41</f>
        <v>56467.444865233534</v>
      </c>
      <c r="AQ39" s="4">
        <f t="shared" si="10"/>
        <v>55269.140690665037</v>
      </c>
      <c r="AR39" s="4">
        <f t="shared" si="10"/>
        <v>56370.047289789567</v>
      </c>
      <c r="AS39" s="4">
        <f t="shared" ref="AS39:AT39" si="11">+AS40+AS41</f>
        <v>57373.834511534675</v>
      </c>
      <c r="AT39" s="4">
        <f t="shared" si="11"/>
        <v>58653.782831742574</v>
      </c>
      <c r="AU39" s="4">
        <f t="shared" ref="AU39" si="12">+AU40+AU41</f>
        <v>58567.385673774814</v>
      </c>
      <c r="AV39" s="4">
        <f t="shared" ref="AV39" si="13">+AV40+AV41</f>
        <v>59949.936893976999</v>
      </c>
      <c r="AW39" s="4">
        <f t="shared" ref="AW39" si="14">+AW40+AW41</f>
        <v>62593.880694341839</v>
      </c>
    </row>
    <row r="40" spans="1:49">
      <c r="A40" s="8" t="s">
        <v>37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>
        <v>19009.932858545046</v>
      </c>
      <c r="M40" s="4">
        <v>19340.513618190638</v>
      </c>
      <c r="N40" s="4">
        <v>20149.425581844975</v>
      </c>
      <c r="O40" s="4">
        <v>20299.832422377014</v>
      </c>
      <c r="P40" s="4">
        <v>21191.860525291439</v>
      </c>
      <c r="Q40" s="4">
        <v>21780.236396369757</v>
      </c>
      <c r="R40" s="4">
        <v>23000.961936394418</v>
      </c>
      <c r="S40" s="4">
        <v>23521.894672564547</v>
      </c>
      <c r="T40" s="4">
        <v>24147.108681160447</v>
      </c>
      <c r="U40" s="4">
        <v>23100.615997896628</v>
      </c>
      <c r="V40" s="4">
        <v>24737.430386551776</v>
      </c>
      <c r="W40" s="4">
        <v>26243.02657880052</v>
      </c>
      <c r="X40" s="4">
        <v>27051.740241471256</v>
      </c>
      <c r="Y40" s="4">
        <v>27782.725664684236</v>
      </c>
      <c r="Z40" s="4">
        <v>28227.098637633902</v>
      </c>
      <c r="AA40" s="4">
        <v>28586.863218966173</v>
      </c>
      <c r="AB40" s="4">
        <v>29346.129336058973</v>
      </c>
      <c r="AC40" s="4">
        <v>29618.682551226309</v>
      </c>
      <c r="AD40" s="4">
        <v>31544.49776376993</v>
      </c>
      <c r="AE40" s="4">
        <v>32024.854181959992</v>
      </c>
      <c r="AF40" s="4">
        <v>32951.072456904636</v>
      </c>
      <c r="AG40" s="4">
        <v>32156.374563834637</v>
      </c>
      <c r="AH40" s="32">
        <v>32244.10471649305</v>
      </c>
      <c r="AI40" s="32">
        <v>31880.637729244871</v>
      </c>
      <c r="AJ40" s="32">
        <v>35165.29122078394</v>
      </c>
      <c r="AK40" s="32">
        <v>36469.809069532996</v>
      </c>
      <c r="AL40" s="32">
        <v>40081.600954158726</v>
      </c>
      <c r="AM40" s="32">
        <v>41710.709779297773</v>
      </c>
      <c r="AN40" s="32">
        <v>41293.738875962226</v>
      </c>
      <c r="AO40" s="32">
        <v>42369.515696708375</v>
      </c>
      <c r="AP40" s="32">
        <v>43222.371202004484</v>
      </c>
      <c r="AQ40" s="32">
        <v>41031.926674234041</v>
      </c>
      <c r="AR40" s="41">
        <v>42695.653235244252</v>
      </c>
      <c r="AS40" s="41">
        <v>44025.973414476393</v>
      </c>
      <c r="AT40" s="41">
        <v>44245.978272028631</v>
      </c>
      <c r="AU40" s="32">
        <v>44368.674518457345</v>
      </c>
      <c r="AV40" s="32">
        <v>45171.60142407837</v>
      </c>
      <c r="AW40" s="32">
        <v>47163.783263217927</v>
      </c>
    </row>
    <row r="41" spans="1:49" ht="15" thickBot="1">
      <c r="A41" s="9" t="s">
        <v>38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>
        <v>5664.7546936081471</v>
      </c>
      <c r="M41" s="38">
        <v>5881.7547661630724</v>
      </c>
      <c r="N41" s="38">
        <v>5901.1213051349032</v>
      </c>
      <c r="O41" s="38">
        <v>5950.8352939873112</v>
      </c>
      <c r="P41" s="38">
        <v>5990.6071071240603</v>
      </c>
      <c r="Q41" s="38">
        <v>6382.5066487850845</v>
      </c>
      <c r="R41" s="38">
        <v>6683.688515054042</v>
      </c>
      <c r="S41" s="38">
        <v>6701.0983418562782</v>
      </c>
      <c r="T41" s="38">
        <v>6829.5637472569388</v>
      </c>
      <c r="U41" s="38">
        <v>7361.5168364877827</v>
      </c>
      <c r="V41" s="38">
        <v>7694.5202778783805</v>
      </c>
      <c r="W41" s="38">
        <v>7607.6928899522109</v>
      </c>
      <c r="X41" s="38">
        <v>7594.3307222051726</v>
      </c>
      <c r="Y41" s="38">
        <v>9211.0790622062759</v>
      </c>
      <c r="Z41" s="38">
        <v>9186.5555164728139</v>
      </c>
      <c r="AA41" s="38">
        <v>9561.4386156067631</v>
      </c>
      <c r="AB41" s="38">
        <v>10019.138661992363</v>
      </c>
      <c r="AC41" s="38">
        <v>9817.6866726854332</v>
      </c>
      <c r="AD41" s="38">
        <v>9873.197505201535</v>
      </c>
      <c r="AE41" s="38">
        <v>10257.847661949201</v>
      </c>
      <c r="AF41" s="38">
        <v>10327.78066847013</v>
      </c>
      <c r="AG41" s="38">
        <v>10279.732241523097</v>
      </c>
      <c r="AH41" s="38">
        <v>10376.019015685288</v>
      </c>
      <c r="AI41" s="38">
        <v>9886.6864895905092</v>
      </c>
      <c r="AJ41" s="38">
        <v>9683.7153813499735</v>
      </c>
      <c r="AK41" s="38">
        <v>10755.150504547584</v>
      </c>
      <c r="AL41" s="38">
        <v>10231.622972655014</v>
      </c>
      <c r="AM41" s="38">
        <v>10553.002361465515</v>
      </c>
      <c r="AN41" s="38">
        <v>10843.377191199332</v>
      </c>
      <c r="AO41" s="38">
        <v>12549.680379375643</v>
      </c>
      <c r="AP41" s="38">
        <v>13245.073663229048</v>
      </c>
      <c r="AQ41" s="38">
        <v>14237.214016431</v>
      </c>
      <c r="AR41" s="42">
        <v>13674.394054545315</v>
      </c>
      <c r="AS41" s="42">
        <v>13347.861097058285</v>
      </c>
      <c r="AT41" s="42">
        <v>14407.804559713944</v>
      </c>
      <c r="AU41" s="38">
        <v>14198.711155317467</v>
      </c>
      <c r="AV41" s="38">
        <v>14778.335469898628</v>
      </c>
      <c r="AW41" s="38">
        <v>15430.09743112391</v>
      </c>
    </row>
    <row r="43" spans="1:49"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F3DB5-AEBE-4A7D-B13E-A4E86DD33204}">
  <sheetPr>
    <tabColor rgb="FFFFC000"/>
  </sheetPr>
  <dimension ref="A2:AY41"/>
  <sheetViews>
    <sheetView showGridLines="0" zoomScale="90" zoomScaleNormal="90" workbookViewId="0">
      <pane xSplit="1" ySplit="6" topLeftCell="AS25" activePane="bottomRight" state="frozen"/>
      <selection pane="topRight" activeCell="B1" sqref="B1"/>
      <selection pane="bottomLeft" activeCell="A7" sqref="A7"/>
      <selection pane="bottomRight" activeCell="AT44" sqref="AT44"/>
    </sheetView>
  </sheetViews>
  <sheetFormatPr baseColWidth="10" defaultColWidth="24" defaultRowHeight="14.4"/>
  <cols>
    <col min="1" max="1" width="34.21875" customWidth="1"/>
    <col min="2" max="2" width="13.77734375" customWidth="1"/>
    <col min="41" max="41" width="16.5546875" customWidth="1"/>
    <col min="42" max="49" width="12.33203125" customWidth="1"/>
  </cols>
  <sheetData>
    <row r="2" spans="1:49">
      <c r="A2" s="27" t="s">
        <v>52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</row>
    <row r="3" spans="1:49" ht="15" thickBot="1">
      <c r="A3" s="27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</row>
    <row r="4" spans="1:49" ht="16.2" thickBot="1">
      <c r="A4" s="21"/>
      <c r="B4" s="24" t="s">
        <v>3</v>
      </c>
      <c r="C4" s="24" t="s">
        <v>4</v>
      </c>
      <c r="D4" s="24" t="s">
        <v>5</v>
      </c>
      <c r="E4" s="24" t="s">
        <v>39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4" t="s">
        <v>19</v>
      </c>
      <c r="T4" s="24" t="s">
        <v>20</v>
      </c>
      <c r="U4" s="24" t="s">
        <v>21</v>
      </c>
      <c r="V4" s="24" t="s">
        <v>51</v>
      </c>
      <c r="W4" s="24" t="s">
        <v>72</v>
      </c>
      <c r="X4" s="24" t="s">
        <v>73</v>
      </c>
      <c r="Y4" s="24" t="s">
        <v>74</v>
      </c>
      <c r="Z4" s="24" t="s">
        <v>75</v>
      </c>
      <c r="AA4" s="24" t="s">
        <v>76</v>
      </c>
      <c r="AB4" s="24" t="s">
        <v>77</v>
      </c>
      <c r="AC4" s="24" t="s">
        <v>78</v>
      </c>
      <c r="AD4" s="24" t="s">
        <v>79</v>
      </c>
      <c r="AE4" s="24" t="s">
        <v>80</v>
      </c>
      <c r="AF4" s="24" t="s">
        <v>81</v>
      </c>
      <c r="AG4" s="24" t="s">
        <v>82</v>
      </c>
      <c r="AH4" s="24" t="s">
        <v>84</v>
      </c>
      <c r="AI4" s="24" t="s">
        <v>85</v>
      </c>
      <c r="AJ4" s="24" t="s">
        <v>86</v>
      </c>
      <c r="AK4" s="24" t="s">
        <v>87</v>
      </c>
      <c r="AL4" s="24" t="s">
        <v>88</v>
      </c>
      <c r="AM4" s="24" t="s">
        <v>89</v>
      </c>
      <c r="AN4" s="24" t="s">
        <v>90</v>
      </c>
      <c r="AO4" s="24" t="s">
        <v>91</v>
      </c>
      <c r="AP4" s="24" t="s">
        <v>92</v>
      </c>
      <c r="AQ4" s="24" t="s">
        <v>93</v>
      </c>
      <c r="AR4" s="24" t="s">
        <v>94</v>
      </c>
      <c r="AS4" s="24" t="s">
        <v>98</v>
      </c>
      <c r="AT4" s="24" t="s">
        <v>99</v>
      </c>
      <c r="AU4" s="24" t="s">
        <v>100</v>
      </c>
      <c r="AV4" s="24" t="s">
        <v>101</v>
      </c>
      <c r="AW4" s="24" t="s">
        <v>102</v>
      </c>
    </row>
    <row r="5" spans="1:49" ht="15.6">
      <c r="A5" s="5" t="s">
        <v>23</v>
      </c>
      <c r="B5" s="20">
        <f>+B35</f>
        <v>3638.7804671766271</v>
      </c>
      <c r="C5" s="20">
        <f t="shared" ref="C5:AO5" si="0">+C35</f>
        <v>3767.4221915457256</v>
      </c>
      <c r="D5" s="20">
        <f t="shared" si="0"/>
        <v>3814.8051353832707</v>
      </c>
      <c r="E5" s="20">
        <f t="shared" si="0"/>
        <v>4024.2869593137702</v>
      </c>
      <c r="F5" s="20">
        <f t="shared" si="0"/>
        <v>3982.8939693993898</v>
      </c>
      <c r="G5" s="20">
        <f t="shared" si="0"/>
        <v>3951.4739826963328</v>
      </c>
      <c r="H5" s="20">
        <f t="shared" si="0"/>
        <v>3974.8479151504407</v>
      </c>
      <c r="I5" s="20">
        <f t="shared" si="0"/>
        <v>4248.0681147138976</v>
      </c>
      <c r="J5" s="20">
        <f t="shared" si="0"/>
        <v>4273.5</v>
      </c>
      <c r="K5" s="20">
        <f t="shared" si="0"/>
        <v>4324.74</v>
      </c>
      <c r="L5" s="20">
        <f t="shared" si="0"/>
        <v>4274.05</v>
      </c>
      <c r="M5" s="20">
        <f t="shared" si="0"/>
        <v>5230.25</v>
      </c>
      <c r="N5" s="20">
        <f t="shared" si="0"/>
        <v>5233.8600000000006</v>
      </c>
      <c r="O5" s="20">
        <f t="shared" si="0"/>
        <v>5237.0136745099971</v>
      </c>
      <c r="P5" s="20">
        <f t="shared" si="0"/>
        <v>5238.0462534632334</v>
      </c>
      <c r="Q5" s="20">
        <f t="shared" si="0"/>
        <v>5193.8298186188658</v>
      </c>
      <c r="R5" s="20">
        <f t="shared" si="0"/>
        <v>5237.4643013027617</v>
      </c>
      <c r="S5" s="20">
        <f t="shared" si="0"/>
        <v>5191.0237022822994</v>
      </c>
      <c r="T5" s="20">
        <f t="shared" si="0"/>
        <v>5097.7966363937921</v>
      </c>
      <c r="U5" s="20">
        <f t="shared" si="0"/>
        <v>5010.314207615771</v>
      </c>
      <c r="V5" s="20">
        <f t="shared" si="0"/>
        <v>4916.8613822148181</v>
      </c>
      <c r="W5" s="20">
        <f t="shared" si="0"/>
        <v>5053.4741480323064</v>
      </c>
      <c r="X5" s="20">
        <f t="shared" si="0"/>
        <v>5213.719338706067</v>
      </c>
      <c r="Y5" s="20">
        <f t="shared" si="0"/>
        <v>5216.4455502920982</v>
      </c>
      <c r="Z5" s="20">
        <f t="shared" si="0"/>
        <v>5193.702420387991</v>
      </c>
      <c r="AA5" s="20">
        <f t="shared" si="0"/>
        <v>5110.9684617364601</v>
      </c>
      <c r="AB5" s="20">
        <f t="shared" si="0"/>
        <v>5083.2526464325128</v>
      </c>
      <c r="AC5" s="20">
        <f t="shared" si="0"/>
        <v>5571.6177114502316</v>
      </c>
      <c r="AD5" s="20">
        <f t="shared" si="0"/>
        <v>5540.7864753166023</v>
      </c>
      <c r="AE5" s="20">
        <f t="shared" si="0"/>
        <v>5559.4734722094136</v>
      </c>
      <c r="AF5" s="20">
        <f t="shared" si="0"/>
        <v>5499.1570051076724</v>
      </c>
      <c r="AG5" s="20">
        <f t="shared" si="0"/>
        <v>5270.679606291671</v>
      </c>
      <c r="AH5" s="20">
        <f t="shared" si="0"/>
        <v>5178.7799564689467</v>
      </c>
      <c r="AI5" s="20">
        <f t="shared" si="0"/>
        <v>4973.4533583444918</v>
      </c>
      <c r="AJ5" s="20">
        <f t="shared" si="0"/>
        <v>5105.8353481329723</v>
      </c>
      <c r="AK5" s="20">
        <f t="shared" si="0"/>
        <v>5091.2459160886056</v>
      </c>
      <c r="AL5" s="20">
        <f t="shared" si="0"/>
        <v>5245.9634039320108</v>
      </c>
      <c r="AM5" s="20">
        <f t="shared" si="0"/>
        <v>5107.5864417730327</v>
      </c>
      <c r="AN5" s="20">
        <f t="shared" si="0"/>
        <v>5060.3990653810197</v>
      </c>
      <c r="AO5" s="20">
        <f t="shared" si="0"/>
        <v>4973.9012366784418</v>
      </c>
      <c r="AP5" s="20">
        <f t="shared" ref="AP5:AR5" si="1">+AP35</f>
        <v>5007.7556518512811</v>
      </c>
      <c r="AQ5" s="20">
        <f t="shared" si="1"/>
        <v>4932.9817178965495</v>
      </c>
      <c r="AR5" s="20">
        <f t="shared" si="1"/>
        <v>5032.1360211918964</v>
      </c>
      <c r="AS5" s="20">
        <f t="shared" ref="AS5:AT5" si="2">+AS35</f>
        <v>4845.4089398725009</v>
      </c>
      <c r="AT5" s="20">
        <f t="shared" si="2"/>
        <v>4799.2088384908257</v>
      </c>
      <c r="AU5" s="20">
        <f t="shared" ref="AU5" si="3">+AU35</f>
        <v>4650.8837930284881</v>
      </c>
      <c r="AV5" s="20">
        <f t="shared" ref="AV5" si="4">+AV35</f>
        <v>4658.2883786508664</v>
      </c>
      <c r="AW5" s="20">
        <f t="shared" ref="AW5" si="5">+AW35</f>
        <v>4576.1477557781818</v>
      </c>
    </row>
    <row r="6" spans="1:49" ht="15" thickBot="1">
      <c r="A6" s="22" t="s">
        <v>24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</row>
    <row r="7" spans="1:49">
      <c r="A7" s="7" t="s">
        <v>25</v>
      </c>
      <c r="B7" s="4">
        <f>+B9+B10</f>
        <v>0</v>
      </c>
      <c r="C7" s="4">
        <f t="shared" ref="C7:AO7" si="6">+C9+C10</f>
        <v>0</v>
      </c>
      <c r="D7" s="4">
        <f t="shared" si="6"/>
        <v>0</v>
      </c>
      <c r="E7" s="4">
        <f t="shared" si="6"/>
        <v>0</v>
      </c>
      <c r="F7" s="4">
        <f t="shared" si="6"/>
        <v>0</v>
      </c>
      <c r="G7" s="4">
        <f t="shared" si="6"/>
        <v>0</v>
      </c>
      <c r="H7" s="4">
        <f t="shared" si="6"/>
        <v>0</v>
      </c>
      <c r="I7" s="4">
        <f t="shared" si="6"/>
        <v>0</v>
      </c>
      <c r="J7" s="4">
        <f t="shared" si="6"/>
        <v>0</v>
      </c>
      <c r="K7" s="4">
        <f t="shared" si="6"/>
        <v>0</v>
      </c>
      <c r="L7" s="4">
        <f t="shared" si="6"/>
        <v>0</v>
      </c>
      <c r="M7" s="4">
        <f t="shared" si="6"/>
        <v>35.28</v>
      </c>
      <c r="N7" s="4">
        <f t="shared" si="6"/>
        <v>33.340000000000003</v>
      </c>
      <c r="O7" s="4">
        <f t="shared" si="6"/>
        <v>0.28000000000000003</v>
      </c>
      <c r="P7" s="4">
        <f t="shared" si="6"/>
        <v>0.62609421666060949</v>
      </c>
      <c r="Q7" s="4">
        <f t="shared" si="6"/>
        <v>1.5343741167066909</v>
      </c>
      <c r="R7" s="4">
        <f t="shared" si="6"/>
        <v>1.1087242287574779</v>
      </c>
      <c r="S7" s="4">
        <f t="shared" si="6"/>
        <v>1.179762463936592</v>
      </c>
      <c r="T7" s="4">
        <f t="shared" si="6"/>
        <v>1.0538237834589035</v>
      </c>
      <c r="U7" s="4">
        <f t="shared" si="6"/>
        <v>1.0675251670355979</v>
      </c>
      <c r="V7" s="4">
        <f t="shared" si="6"/>
        <v>0.58911729691591774</v>
      </c>
      <c r="W7" s="4">
        <f t="shared" si="6"/>
        <v>99.271407039521478</v>
      </c>
      <c r="X7" s="4">
        <f t="shared" si="6"/>
        <v>79.554790113835281</v>
      </c>
      <c r="Y7" s="4">
        <f t="shared" si="6"/>
        <v>0.79044166003521998</v>
      </c>
      <c r="Z7" s="4">
        <f t="shared" si="6"/>
        <v>30.657702434958228</v>
      </c>
      <c r="AA7" s="4">
        <f t="shared" si="6"/>
        <v>30.450678843410081</v>
      </c>
      <c r="AB7" s="4">
        <f t="shared" si="6"/>
        <v>0.31743348330085547</v>
      </c>
      <c r="AC7" s="4">
        <f t="shared" si="6"/>
        <v>114.09372047301753</v>
      </c>
      <c r="AD7" s="4">
        <f t="shared" si="6"/>
        <v>79.894167483051106</v>
      </c>
      <c r="AE7" s="4">
        <f t="shared" si="6"/>
        <v>51.269173016854189</v>
      </c>
      <c r="AF7" s="4">
        <f t="shared" si="6"/>
        <v>17.867341528854961</v>
      </c>
      <c r="AG7" s="4">
        <f t="shared" si="6"/>
        <v>15.553644617824354</v>
      </c>
      <c r="AH7" s="4">
        <f t="shared" si="6"/>
        <v>4.7595316482970462</v>
      </c>
      <c r="AI7" s="4">
        <f t="shared" si="6"/>
        <v>9.1901293125856984</v>
      </c>
      <c r="AJ7" s="4">
        <f t="shared" si="6"/>
        <v>5.2389429141101385</v>
      </c>
      <c r="AK7" s="4">
        <f t="shared" si="6"/>
        <v>2.7054294418713614</v>
      </c>
      <c r="AL7" s="4">
        <f t="shared" si="6"/>
        <v>2.3423984382809082</v>
      </c>
      <c r="AM7" s="4">
        <f t="shared" si="6"/>
        <v>3.5054374781659536</v>
      </c>
      <c r="AN7" s="4">
        <f t="shared" si="6"/>
        <v>2.4063478329455208</v>
      </c>
      <c r="AO7" s="4">
        <f t="shared" si="6"/>
        <v>5.5259112769800645</v>
      </c>
      <c r="AP7" s="4">
        <v>3.7394031168418982</v>
      </c>
      <c r="AQ7" s="4">
        <v>12.288495170720109</v>
      </c>
      <c r="AR7" s="4">
        <v>8.0368024421448094</v>
      </c>
      <c r="AS7" s="4">
        <v>5.4461911017291218</v>
      </c>
      <c r="AT7" s="4">
        <v>2.5395289749354522</v>
      </c>
      <c r="AU7" s="4">
        <v>0.48765320097535936</v>
      </c>
      <c r="AV7" s="4">
        <v>0.11943006451165097</v>
      </c>
      <c r="AW7" s="4">
        <v>0</v>
      </c>
    </row>
    <row r="8" spans="1:49">
      <c r="A8" s="8" t="s">
        <v>26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</row>
    <row r="9" spans="1:49">
      <c r="A9" s="8" t="s">
        <v>53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>
        <v>35.28</v>
      </c>
      <c r="N9" s="4">
        <v>33.340000000000003</v>
      </c>
      <c r="O9" s="4">
        <v>0.28000000000000003</v>
      </c>
      <c r="P9" s="4"/>
      <c r="Q9" s="4"/>
      <c r="R9" s="4"/>
      <c r="S9" s="4"/>
      <c r="T9" s="4"/>
      <c r="U9" s="4"/>
      <c r="V9" s="4"/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</row>
    <row r="10" spans="1:49">
      <c r="A10" s="8" t="s">
        <v>27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0.62609421666060949</v>
      </c>
      <c r="Q10" s="4">
        <v>1.5343741167066909</v>
      </c>
      <c r="R10" s="4">
        <v>1.1087242287574779</v>
      </c>
      <c r="S10" s="4">
        <v>1.179762463936592</v>
      </c>
      <c r="T10" s="4">
        <v>1.0538237834589035</v>
      </c>
      <c r="U10" s="4">
        <v>1.0675251670355979</v>
      </c>
      <c r="V10" s="4">
        <v>0.58911729691591774</v>
      </c>
      <c r="W10" s="4">
        <v>99.271407039521478</v>
      </c>
      <c r="X10" s="4">
        <v>79.554790113835281</v>
      </c>
      <c r="Y10" s="4">
        <v>0.79044166003521998</v>
      </c>
      <c r="Z10" s="4">
        <v>30.657702434958228</v>
      </c>
      <c r="AA10" s="4">
        <v>30.450678843410081</v>
      </c>
      <c r="AB10" s="4">
        <v>0.31743348330085547</v>
      </c>
      <c r="AC10" s="4">
        <v>114.09372047301753</v>
      </c>
      <c r="AD10" s="4">
        <v>79.894167483051106</v>
      </c>
      <c r="AE10" s="4">
        <v>51.269173016854189</v>
      </c>
      <c r="AF10" s="4">
        <v>17.867341528854961</v>
      </c>
      <c r="AG10" s="4">
        <v>15.553644617824354</v>
      </c>
      <c r="AH10" s="32">
        <v>4.7595316482970462</v>
      </c>
      <c r="AI10" s="32">
        <v>9.1901293125856984</v>
      </c>
      <c r="AJ10" s="32">
        <v>5.2389429141101385</v>
      </c>
      <c r="AK10" s="32">
        <v>2.7054294418713614</v>
      </c>
      <c r="AL10" s="32">
        <v>2.3423984382809082</v>
      </c>
      <c r="AM10" s="32">
        <v>3.5054374781659536</v>
      </c>
      <c r="AN10" s="32">
        <v>2.4063478329455208</v>
      </c>
      <c r="AO10" s="32">
        <v>5.5259112769800645</v>
      </c>
      <c r="AP10" s="32">
        <v>3.7394031168418982</v>
      </c>
      <c r="AQ10" s="32">
        <v>12.288495170720109</v>
      </c>
      <c r="AR10" s="32">
        <v>8.0368024421448094</v>
      </c>
      <c r="AS10" s="32">
        <v>5.4461911017291218</v>
      </c>
      <c r="AT10" s="32">
        <v>2.5395289749354522</v>
      </c>
      <c r="AU10" s="32">
        <v>0.48765320097535936</v>
      </c>
      <c r="AV10" s="32">
        <v>0.11943006451165097</v>
      </c>
      <c r="AW10" s="32">
        <v>0</v>
      </c>
    </row>
    <row r="11" spans="1:49">
      <c r="A11" s="8" t="s">
        <v>28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</row>
    <row r="12" spans="1:49">
      <c r="A12" s="8" t="s">
        <v>29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</row>
    <row r="13" spans="1:49">
      <c r="A13" s="7" t="s">
        <v>30</v>
      </c>
      <c r="B13" s="4">
        <f>+B14+B20</f>
        <v>3638.7829808348715</v>
      </c>
      <c r="C13" s="4">
        <f>+C14+C20</f>
        <v>3767.4221915457256</v>
      </c>
      <c r="D13" s="4">
        <f t="shared" ref="D13:AO13" si="7">+D14+D20</f>
        <v>3814.8115179972701</v>
      </c>
      <c r="E13" s="4">
        <f t="shared" si="7"/>
        <v>4024.2869593137702</v>
      </c>
      <c r="F13" s="4">
        <f t="shared" si="7"/>
        <v>3982.895449653784</v>
      </c>
      <c r="G13" s="4">
        <f t="shared" si="7"/>
        <v>3951.4739788886145</v>
      </c>
      <c r="H13" s="4">
        <f t="shared" si="7"/>
        <v>3974.8479151504407</v>
      </c>
      <c r="I13" s="4">
        <f t="shared" si="7"/>
        <v>4248.0637225193495</v>
      </c>
      <c r="J13" s="4">
        <f t="shared" si="7"/>
        <v>4273.5</v>
      </c>
      <c r="K13" s="4">
        <f t="shared" si="7"/>
        <v>4324.74</v>
      </c>
      <c r="L13" s="4">
        <f t="shared" si="7"/>
        <v>4274.05</v>
      </c>
      <c r="M13" s="4">
        <f t="shared" si="7"/>
        <v>5194.97</v>
      </c>
      <c r="N13" s="4">
        <f t="shared" si="7"/>
        <v>5200.5200000000004</v>
      </c>
      <c r="O13" s="4">
        <f t="shared" si="7"/>
        <v>5236.7300000000005</v>
      </c>
      <c r="P13" s="4">
        <f t="shared" si="7"/>
        <v>5237.4201592465697</v>
      </c>
      <c r="Q13" s="4">
        <f t="shared" si="7"/>
        <v>5192.2954445021569</v>
      </c>
      <c r="R13" s="4">
        <f t="shared" si="7"/>
        <v>5236.3555770739995</v>
      </c>
      <c r="S13" s="4">
        <f t="shared" si="7"/>
        <v>5189.8439398183864</v>
      </c>
      <c r="T13" s="4">
        <f t="shared" si="7"/>
        <v>5096.7428126103459</v>
      </c>
      <c r="U13" s="4">
        <f t="shared" si="7"/>
        <v>5009.2466824487419</v>
      </c>
      <c r="V13" s="4">
        <f t="shared" si="7"/>
        <v>4916.272264917865</v>
      </c>
      <c r="W13" s="4">
        <f t="shared" si="7"/>
        <v>4954.2027409927832</v>
      </c>
      <c r="X13" s="4">
        <f t="shared" si="7"/>
        <v>5134.1645485922181</v>
      </c>
      <c r="Y13" s="4">
        <f t="shared" si="7"/>
        <v>5215.655108632056</v>
      </c>
      <c r="Z13" s="4">
        <f t="shared" si="7"/>
        <v>5163.0447179530511</v>
      </c>
      <c r="AA13" s="4">
        <f t="shared" si="7"/>
        <v>5080.5177828930146</v>
      </c>
      <c r="AB13" s="4">
        <f t="shared" si="7"/>
        <v>5082.9352129491999</v>
      </c>
      <c r="AC13" s="4">
        <f t="shared" si="7"/>
        <v>5457.5239909771908</v>
      </c>
      <c r="AD13" s="4">
        <f t="shared" si="7"/>
        <v>5460.8923078335338</v>
      </c>
      <c r="AE13" s="4">
        <f t="shared" si="7"/>
        <v>5508.2042991925809</v>
      </c>
      <c r="AF13" s="4">
        <f t="shared" si="7"/>
        <v>5481.2896635788511</v>
      </c>
      <c r="AG13" s="4">
        <f t="shared" si="7"/>
        <v>5255.1259616738434</v>
      </c>
      <c r="AH13" s="4">
        <f t="shared" si="7"/>
        <v>5174.0204248206501</v>
      </c>
      <c r="AI13" s="4">
        <f t="shared" si="7"/>
        <v>4964.263229031937</v>
      </c>
      <c r="AJ13" s="4">
        <f t="shared" si="7"/>
        <v>5100.5964052188701</v>
      </c>
      <c r="AK13" s="4">
        <f t="shared" si="7"/>
        <v>5088.5404866467397</v>
      </c>
      <c r="AL13" s="4">
        <f t="shared" si="7"/>
        <v>5243.6210054937646</v>
      </c>
      <c r="AM13" s="4">
        <f t="shared" si="7"/>
        <v>5104.0810042948888</v>
      </c>
      <c r="AN13" s="4">
        <f t="shared" si="7"/>
        <v>5057.9927175480971</v>
      </c>
      <c r="AO13" s="4">
        <f t="shared" si="7"/>
        <v>4968.3753254014046</v>
      </c>
      <c r="AP13" s="4">
        <v>5004.0162487344505</v>
      </c>
      <c r="AQ13" s="4">
        <v>4920.6932227258558</v>
      </c>
      <c r="AR13" s="4">
        <v>5024.0992187497613</v>
      </c>
      <c r="AS13" s="4">
        <v>4839.962748770763</v>
      </c>
      <c r="AT13" s="4">
        <v>4796.6693095158644</v>
      </c>
      <c r="AU13" s="4">
        <v>4650.3961398275051</v>
      </c>
      <c r="AV13" s="4">
        <v>4658.1689485863535</v>
      </c>
      <c r="AW13" s="4">
        <v>4576.1477557781736</v>
      </c>
    </row>
    <row r="14" spans="1:49">
      <c r="A14" s="7" t="s">
        <v>31</v>
      </c>
      <c r="B14" s="4">
        <f>+B16+B17</f>
        <v>0</v>
      </c>
      <c r="C14" s="4">
        <f>+C16+C17</f>
        <v>0</v>
      </c>
      <c r="D14" s="4">
        <f t="shared" ref="D14:AO14" si="8">+D16+D17</f>
        <v>0</v>
      </c>
      <c r="E14" s="4">
        <f t="shared" si="8"/>
        <v>0</v>
      </c>
      <c r="F14" s="4">
        <f t="shared" si="8"/>
        <v>0</v>
      </c>
      <c r="G14" s="4">
        <f t="shared" si="8"/>
        <v>0</v>
      </c>
      <c r="H14" s="4">
        <f t="shared" si="8"/>
        <v>0</v>
      </c>
      <c r="I14" s="4">
        <f t="shared" si="8"/>
        <v>0</v>
      </c>
      <c r="J14" s="4">
        <f t="shared" si="8"/>
        <v>0</v>
      </c>
      <c r="K14" s="4">
        <f t="shared" si="8"/>
        <v>0</v>
      </c>
      <c r="L14" s="4">
        <f t="shared" si="8"/>
        <v>0</v>
      </c>
      <c r="M14" s="4">
        <f t="shared" si="8"/>
        <v>167.88</v>
      </c>
      <c r="N14" s="4">
        <f t="shared" si="8"/>
        <v>206.52</v>
      </c>
      <c r="O14" s="4">
        <f t="shared" si="8"/>
        <v>231.22</v>
      </c>
      <c r="P14" s="4">
        <f t="shared" si="8"/>
        <v>386.59223013046818</v>
      </c>
      <c r="Q14" s="4">
        <f t="shared" si="8"/>
        <v>329.47273330366204</v>
      </c>
      <c r="R14" s="4">
        <f t="shared" si="8"/>
        <v>380.27812354193361</v>
      </c>
      <c r="S14" s="4">
        <f t="shared" si="8"/>
        <v>363.72958231601763</v>
      </c>
      <c r="T14" s="4">
        <f t="shared" si="8"/>
        <v>346.41187993226083</v>
      </c>
      <c r="U14" s="4">
        <f t="shared" si="8"/>
        <v>352.1246127618457</v>
      </c>
      <c r="V14" s="4">
        <f t="shared" si="8"/>
        <v>282.84372642717346</v>
      </c>
      <c r="W14" s="4">
        <f t="shared" si="8"/>
        <v>278.94510016542245</v>
      </c>
      <c r="X14" s="4">
        <f t="shared" si="8"/>
        <v>304.39395297408163</v>
      </c>
      <c r="Y14" s="4">
        <f t="shared" si="8"/>
        <v>413.2467954451966</v>
      </c>
      <c r="Z14" s="4">
        <f t="shared" si="8"/>
        <v>405.63947437186482</v>
      </c>
      <c r="AA14" s="4">
        <f t="shared" si="8"/>
        <v>401.51716868017064</v>
      </c>
      <c r="AB14" s="4">
        <f t="shared" si="8"/>
        <v>486.5258281576526</v>
      </c>
      <c r="AC14" s="4">
        <f t="shared" si="8"/>
        <v>981.909440528966</v>
      </c>
      <c r="AD14" s="4">
        <f t="shared" si="8"/>
        <v>993.86023043188789</v>
      </c>
      <c r="AE14" s="4">
        <f t="shared" si="8"/>
        <v>1083.1065771166427</v>
      </c>
      <c r="AF14" s="4">
        <f t="shared" si="8"/>
        <v>1026.4018610395751</v>
      </c>
      <c r="AG14" s="4">
        <f t="shared" si="8"/>
        <v>505.0563375235181</v>
      </c>
      <c r="AH14" s="4">
        <f t="shared" si="8"/>
        <v>450.9264989287995</v>
      </c>
      <c r="AI14" s="4">
        <f t="shared" si="8"/>
        <v>437.06246955403725</v>
      </c>
      <c r="AJ14" s="4">
        <f t="shared" si="8"/>
        <v>513.47907472085581</v>
      </c>
      <c r="AK14" s="4">
        <f t="shared" si="8"/>
        <v>503.74152114515175</v>
      </c>
      <c r="AL14" s="4">
        <f t="shared" si="8"/>
        <v>520.40953443519606</v>
      </c>
      <c r="AM14" s="4">
        <f t="shared" si="8"/>
        <v>429.70605436653807</v>
      </c>
      <c r="AN14" s="4">
        <f t="shared" si="8"/>
        <v>391.75677539736961</v>
      </c>
      <c r="AO14" s="4">
        <f t="shared" si="8"/>
        <v>575.74339914268262</v>
      </c>
      <c r="AP14" s="4">
        <v>630.24573410681501</v>
      </c>
      <c r="AQ14" s="4">
        <v>758.28859931055945</v>
      </c>
      <c r="AR14" s="4">
        <v>791.68305237026971</v>
      </c>
      <c r="AS14" s="4">
        <v>623.02472164704284</v>
      </c>
      <c r="AT14" s="4">
        <v>587.1192645644187</v>
      </c>
      <c r="AU14" s="4">
        <v>496.20665225825616</v>
      </c>
      <c r="AV14" s="4">
        <v>504.27166222005457</v>
      </c>
      <c r="AW14" s="4">
        <v>385.00811284072734</v>
      </c>
    </row>
    <row r="15" spans="1:49">
      <c r="A15" s="8" t="s">
        <v>26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</row>
    <row r="16" spans="1:49">
      <c r="A16" s="8" t="s">
        <v>53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>
        <v>167.88</v>
      </c>
      <c r="N16" s="4">
        <v>206.52</v>
      </c>
      <c r="O16" s="4">
        <v>231.22</v>
      </c>
      <c r="P16" s="4">
        <v>43.6818563041655</v>
      </c>
      <c r="Q16" s="4"/>
      <c r="R16" s="4">
        <v>33.095999999999997</v>
      </c>
      <c r="S16" s="4">
        <v>33.095999999999997</v>
      </c>
      <c r="T16" s="4">
        <v>33.095999999999997</v>
      </c>
      <c r="U16" s="4">
        <v>33.095999999999997</v>
      </c>
      <c r="V16" s="4"/>
      <c r="W16" s="4">
        <v>0</v>
      </c>
      <c r="X16" s="4">
        <v>0</v>
      </c>
      <c r="Y16" s="4">
        <v>109.8717591058881</v>
      </c>
      <c r="Z16" s="4">
        <v>109.5232341365739</v>
      </c>
      <c r="AA16" s="4">
        <v>109.26182889642649</v>
      </c>
      <c r="AB16" s="4">
        <v>190.59929979852694</v>
      </c>
      <c r="AC16" s="4">
        <v>638.97010520674314</v>
      </c>
      <c r="AD16" s="4">
        <v>639.34903889831617</v>
      </c>
      <c r="AE16" s="4">
        <v>713.37705691070016</v>
      </c>
      <c r="AF16" s="4">
        <v>632.76700000000005</v>
      </c>
      <c r="AG16" s="4">
        <v>125</v>
      </c>
      <c r="AH16" s="32">
        <v>125</v>
      </c>
      <c r="AI16" s="32">
        <v>111.25789070738294</v>
      </c>
      <c r="AJ16" s="32">
        <v>157.26383019287599</v>
      </c>
      <c r="AK16" s="32">
        <v>142.53396693661736</v>
      </c>
      <c r="AL16" s="32">
        <v>156.78710128655834</v>
      </c>
      <c r="AM16" s="32">
        <v>78.08016646585989</v>
      </c>
      <c r="AN16" s="32">
        <v>32.631578947368418</v>
      </c>
      <c r="AO16" s="32">
        <v>220.4708622928282</v>
      </c>
      <c r="AP16" s="32">
        <v>263.86133857697683</v>
      </c>
      <c r="AQ16" s="32">
        <v>348.71672360608824</v>
      </c>
      <c r="AR16" s="32">
        <v>352.81588366738777</v>
      </c>
      <c r="AS16" s="32">
        <v>172.50405645807678</v>
      </c>
      <c r="AT16" s="32">
        <v>135.53326713008937</v>
      </c>
      <c r="AU16" s="32">
        <v>50.677223187490121</v>
      </c>
      <c r="AV16" s="32">
        <v>50.901338621715418</v>
      </c>
      <c r="AW16" s="32">
        <v>11.332640083190016</v>
      </c>
    </row>
    <row r="17" spans="1:51">
      <c r="A17" s="8" t="s">
        <v>27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v>342.9103738263027</v>
      </c>
      <c r="Q17" s="4">
        <v>329.47273330366204</v>
      </c>
      <c r="R17" s="4">
        <v>347.18212354193361</v>
      </c>
      <c r="S17" s="4">
        <v>330.63358231601762</v>
      </c>
      <c r="T17" s="4">
        <v>313.31587993226083</v>
      </c>
      <c r="U17" s="4">
        <v>319.02861276184569</v>
      </c>
      <c r="V17" s="4">
        <v>282.84372642717346</v>
      </c>
      <c r="W17" s="4">
        <v>278.94510016542245</v>
      </c>
      <c r="X17" s="4">
        <v>304.39395297408163</v>
      </c>
      <c r="Y17" s="4">
        <v>303.37503633930851</v>
      </c>
      <c r="Z17" s="4">
        <v>296.11624023529089</v>
      </c>
      <c r="AA17" s="4">
        <v>292.25533978374415</v>
      </c>
      <c r="AB17" s="4">
        <v>295.92652835912565</v>
      </c>
      <c r="AC17" s="4">
        <v>342.93933532222286</v>
      </c>
      <c r="AD17" s="4">
        <v>354.51119153357172</v>
      </c>
      <c r="AE17" s="4">
        <v>369.72952020594266</v>
      </c>
      <c r="AF17" s="4">
        <v>393.63486103957507</v>
      </c>
      <c r="AG17" s="4">
        <v>380.0563375235181</v>
      </c>
      <c r="AH17" s="32">
        <v>325.9264989287995</v>
      </c>
      <c r="AI17" s="32">
        <v>325.80457884665429</v>
      </c>
      <c r="AJ17" s="32">
        <v>356.21524452797985</v>
      </c>
      <c r="AK17" s="32">
        <v>361.20755420853436</v>
      </c>
      <c r="AL17" s="32">
        <v>363.6224331486377</v>
      </c>
      <c r="AM17" s="32">
        <v>351.62588790067821</v>
      </c>
      <c r="AN17" s="32">
        <v>359.12519645000117</v>
      </c>
      <c r="AO17" s="32">
        <v>355.27253684985442</v>
      </c>
      <c r="AP17" s="32">
        <v>366.38439552983817</v>
      </c>
      <c r="AQ17" s="32">
        <v>409.57187570447127</v>
      </c>
      <c r="AR17" s="32">
        <v>438.867168702882</v>
      </c>
      <c r="AS17" s="32">
        <v>450.52066518896606</v>
      </c>
      <c r="AT17" s="32">
        <v>451.58599743432927</v>
      </c>
      <c r="AU17" s="32">
        <v>445.52942907076601</v>
      </c>
      <c r="AV17" s="32">
        <v>453.37032359833916</v>
      </c>
      <c r="AW17" s="32">
        <v>373.67547275753731</v>
      </c>
    </row>
    <row r="18" spans="1:51">
      <c r="A18" s="8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</row>
    <row r="19" spans="1:51">
      <c r="A19" s="8" t="s">
        <v>29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</row>
    <row r="20" spans="1:51">
      <c r="A20" s="7" t="s">
        <v>32</v>
      </c>
      <c r="B20" s="4">
        <f>+B23+B24</f>
        <v>3638.7829808348715</v>
      </c>
      <c r="C20" s="4">
        <f>+C23+C24</f>
        <v>3767.4221915457256</v>
      </c>
      <c r="D20" s="4">
        <f t="shared" ref="D20:AO20" si="9">+D23+D24</f>
        <v>3814.8115179972701</v>
      </c>
      <c r="E20" s="4">
        <f t="shared" si="9"/>
        <v>4024.2869593137702</v>
      </c>
      <c r="F20" s="4">
        <f t="shared" si="9"/>
        <v>3982.895449653784</v>
      </c>
      <c r="G20" s="4">
        <f t="shared" si="9"/>
        <v>3951.4739788886145</v>
      </c>
      <c r="H20" s="4">
        <f t="shared" si="9"/>
        <v>3974.8479151504407</v>
      </c>
      <c r="I20" s="4">
        <f t="shared" si="9"/>
        <v>4248.0637225193495</v>
      </c>
      <c r="J20" s="4">
        <f t="shared" si="9"/>
        <v>4273.5</v>
      </c>
      <c r="K20" s="4">
        <f t="shared" si="9"/>
        <v>4324.74</v>
      </c>
      <c r="L20" s="4">
        <f t="shared" si="9"/>
        <v>4274.05</v>
      </c>
      <c r="M20" s="4">
        <f t="shared" si="9"/>
        <v>5027.09</v>
      </c>
      <c r="N20" s="4">
        <f t="shared" si="9"/>
        <v>4994</v>
      </c>
      <c r="O20" s="4">
        <f t="shared" si="9"/>
        <v>5005.51</v>
      </c>
      <c r="P20" s="4">
        <f t="shared" si="9"/>
        <v>4850.8279291161016</v>
      </c>
      <c r="Q20" s="4">
        <f t="shared" si="9"/>
        <v>4862.8227111984952</v>
      </c>
      <c r="R20" s="4">
        <f t="shared" si="9"/>
        <v>4856.0774535320661</v>
      </c>
      <c r="S20" s="4">
        <f t="shared" si="9"/>
        <v>4826.1143575023689</v>
      </c>
      <c r="T20" s="4">
        <f t="shared" si="9"/>
        <v>4750.3309326780854</v>
      </c>
      <c r="U20" s="4">
        <f t="shared" si="9"/>
        <v>4657.1220696868959</v>
      </c>
      <c r="V20" s="4">
        <f t="shared" si="9"/>
        <v>4633.4285384906916</v>
      </c>
      <c r="W20" s="4">
        <f t="shared" si="9"/>
        <v>4675.2576408273608</v>
      </c>
      <c r="X20" s="4">
        <f t="shared" si="9"/>
        <v>4829.7705956181362</v>
      </c>
      <c r="Y20" s="4">
        <f t="shared" si="9"/>
        <v>4802.4083131868592</v>
      </c>
      <c r="Z20" s="4">
        <f t="shared" si="9"/>
        <v>4757.4052435811864</v>
      </c>
      <c r="AA20" s="4">
        <f t="shared" si="9"/>
        <v>4679.0006142128441</v>
      </c>
      <c r="AB20" s="4">
        <f t="shared" si="9"/>
        <v>4596.4093847915474</v>
      </c>
      <c r="AC20" s="4">
        <f t="shared" si="9"/>
        <v>4475.6145504482247</v>
      </c>
      <c r="AD20" s="4">
        <f t="shared" si="9"/>
        <v>4467.0320774016454</v>
      </c>
      <c r="AE20" s="4">
        <f t="shared" si="9"/>
        <v>4425.0977220759378</v>
      </c>
      <c r="AF20" s="4">
        <f t="shared" si="9"/>
        <v>4454.887802539276</v>
      </c>
      <c r="AG20" s="4">
        <f t="shared" si="9"/>
        <v>4750.0696241503256</v>
      </c>
      <c r="AH20" s="4">
        <f t="shared" si="9"/>
        <v>4723.0939258918506</v>
      </c>
      <c r="AI20" s="4">
        <f t="shared" si="9"/>
        <v>4527.2007594778997</v>
      </c>
      <c r="AJ20" s="4">
        <f t="shared" si="9"/>
        <v>4587.1173304980148</v>
      </c>
      <c r="AK20" s="4">
        <f t="shared" si="9"/>
        <v>4584.7989655015881</v>
      </c>
      <c r="AL20" s="4">
        <f t="shared" si="9"/>
        <v>4723.2114710585683</v>
      </c>
      <c r="AM20" s="4">
        <f t="shared" si="9"/>
        <v>4674.3749499283504</v>
      </c>
      <c r="AN20" s="4">
        <f t="shared" si="9"/>
        <v>4666.2359421507272</v>
      </c>
      <c r="AO20" s="4">
        <f t="shared" si="9"/>
        <v>4392.6319262587222</v>
      </c>
      <c r="AP20" s="4">
        <v>4373.7705146276357</v>
      </c>
      <c r="AQ20" s="4">
        <v>4162.4046234152966</v>
      </c>
      <c r="AR20" s="4">
        <v>4232.4161663794912</v>
      </c>
      <c r="AS20" s="4">
        <v>4216.9380271237205</v>
      </c>
      <c r="AT20" s="4">
        <v>4209.5500449514457</v>
      </c>
      <c r="AU20" s="4">
        <v>4154.1894875692487</v>
      </c>
      <c r="AV20" s="4">
        <v>4153.8972863662993</v>
      </c>
      <c r="AW20" s="4">
        <v>4191.1396429374463</v>
      </c>
    </row>
    <row r="21" spans="1:51">
      <c r="A21" s="8" t="s">
        <v>33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>
        <v>0</v>
      </c>
      <c r="AT21" s="32">
        <v>0</v>
      </c>
      <c r="AU21" s="32">
        <v>0</v>
      </c>
      <c r="AV21" s="32">
        <v>0</v>
      </c>
      <c r="AW21" s="32">
        <v>0</v>
      </c>
    </row>
    <row r="22" spans="1:51">
      <c r="A22" s="8" t="s">
        <v>26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51">
      <c r="A23" s="8" t="s">
        <v>53</v>
      </c>
      <c r="B23" s="4">
        <v>1374.1351499800924</v>
      </c>
      <c r="C23" s="4">
        <v>1484.0432445254085</v>
      </c>
      <c r="D23" s="4">
        <v>1502.56</v>
      </c>
      <c r="E23" s="4">
        <v>1562.8169593137702</v>
      </c>
      <c r="F23" s="4">
        <v>1600.67</v>
      </c>
      <c r="G23" s="4">
        <v>1593.2361094786145</v>
      </c>
      <c r="H23" s="4">
        <v>1607.6458811704413</v>
      </c>
      <c r="I23" s="4">
        <v>1788.3927329593494</v>
      </c>
      <c r="J23" s="4">
        <v>1841.53</v>
      </c>
      <c r="K23" s="4">
        <v>1850.49</v>
      </c>
      <c r="L23" s="4">
        <v>1778.01</v>
      </c>
      <c r="M23" s="4">
        <v>2562.8000000000002</v>
      </c>
      <c r="N23" s="4">
        <v>2545.15</v>
      </c>
      <c r="O23" s="4">
        <v>2559.0700000000002</v>
      </c>
      <c r="P23" s="4">
        <v>1145.3527794240986</v>
      </c>
      <c r="Q23" s="4">
        <v>1157.0137724412346</v>
      </c>
      <c r="R23" s="4">
        <v>1142.0554290857115</v>
      </c>
      <c r="S23" s="4">
        <v>1160.4381329810658</v>
      </c>
      <c r="T23" s="4">
        <v>1146.652397260274</v>
      </c>
      <c r="U23" s="4">
        <v>2126.2212438716451</v>
      </c>
      <c r="V23" s="4">
        <v>2134.1758544192953</v>
      </c>
      <c r="W23" s="4">
        <v>2149.1810827093559</v>
      </c>
      <c r="X23" s="4">
        <v>2149.639903514817</v>
      </c>
      <c r="Y23" s="4">
        <v>2045.5733788990985</v>
      </c>
      <c r="Z23" s="4">
        <v>2041.0201615687356</v>
      </c>
      <c r="AA23" s="4">
        <v>2037.6050981601397</v>
      </c>
      <c r="AB23" s="4">
        <v>1938.919972256168</v>
      </c>
      <c r="AC23" s="4">
        <v>1362.5492902848603</v>
      </c>
      <c r="AD23" s="4">
        <v>1364.1711264847929</v>
      </c>
      <c r="AE23" s="4">
        <v>1292.5077788704916</v>
      </c>
      <c r="AF23" s="4">
        <v>1380.8333323111801</v>
      </c>
      <c r="AG23" s="4">
        <v>1643.7998301765074</v>
      </c>
      <c r="AH23" s="32">
        <v>1626.9974676716065</v>
      </c>
      <c r="AI23" s="32">
        <v>1550.0213789417423</v>
      </c>
      <c r="AJ23" s="32">
        <v>1546.0817895840614</v>
      </c>
      <c r="AK23" s="32">
        <v>1535.4504383910048</v>
      </c>
      <c r="AL23" s="32">
        <v>1569.9948464044469</v>
      </c>
      <c r="AM23" s="32">
        <v>1566.838794259791</v>
      </c>
      <c r="AN23" s="32">
        <v>1571.2650046642107</v>
      </c>
      <c r="AO23" s="32">
        <v>1314.4672725884061</v>
      </c>
      <c r="AP23" s="32">
        <v>1284.5020829200555</v>
      </c>
      <c r="AQ23" s="32">
        <v>1183.0822280665241</v>
      </c>
      <c r="AR23" s="32">
        <v>1185.2458479442025</v>
      </c>
      <c r="AS23" s="32">
        <v>1240.2780873166782</v>
      </c>
      <c r="AT23" s="32">
        <v>1243.0734854608722</v>
      </c>
      <c r="AU23" s="32">
        <v>1256.0105038698468</v>
      </c>
      <c r="AV23" s="32">
        <v>1256.8552305404066</v>
      </c>
      <c r="AW23" s="32">
        <v>1258.4627844658639</v>
      </c>
    </row>
    <row r="24" spans="1:51">
      <c r="A24" s="8" t="s">
        <v>27</v>
      </c>
      <c r="B24" s="4">
        <v>2264.6478308547789</v>
      </c>
      <c r="C24" s="4">
        <v>2283.3789470203169</v>
      </c>
      <c r="D24" s="4">
        <v>2312.2515179972702</v>
      </c>
      <c r="E24" s="4">
        <v>2461.4700000000003</v>
      </c>
      <c r="F24" s="4">
        <v>2382.2254496537839</v>
      </c>
      <c r="G24" s="4">
        <v>2358.2378694100003</v>
      </c>
      <c r="H24" s="4">
        <v>2367.2020339799997</v>
      </c>
      <c r="I24" s="4">
        <v>2459.6709895600002</v>
      </c>
      <c r="J24" s="4">
        <v>2431.9699999999998</v>
      </c>
      <c r="K24" s="4">
        <v>2474.25</v>
      </c>
      <c r="L24" s="4">
        <v>2496.04</v>
      </c>
      <c r="M24" s="4">
        <v>2464.29</v>
      </c>
      <c r="N24" s="4">
        <v>2448.85</v>
      </c>
      <c r="O24" s="4">
        <v>2446.44</v>
      </c>
      <c r="P24" s="4">
        <v>3705.4751496920026</v>
      </c>
      <c r="Q24" s="4">
        <v>3705.8089387572604</v>
      </c>
      <c r="R24" s="4">
        <v>3714.0220244463544</v>
      </c>
      <c r="S24" s="4">
        <v>3665.6762245213031</v>
      </c>
      <c r="T24" s="4">
        <v>3603.678535417811</v>
      </c>
      <c r="U24" s="4">
        <v>2530.9008258152508</v>
      </c>
      <c r="V24" s="4">
        <v>2499.2526840713963</v>
      </c>
      <c r="W24" s="4">
        <v>2526.0765581180049</v>
      </c>
      <c r="X24" s="4">
        <v>2680.1306921033192</v>
      </c>
      <c r="Y24" s="4">
        <v>2756.8349342877609</v>
      </c>
      <c r="Z24" s="4">
        <v>2716.3850820124512</v>
      </c>
      <c r="AA24" s="4">
        <v>2641.3955160527048</v>
      </c>
      <c r="AB24" s="4">
        <v>2657.4894125353794</v>
      </c>
      <c r="AC24" s="4">
        <v>3113.0652601633647</v>
      </c>
      <c r="AD24" s="4">
        <v>3102.8609509168527</v>
      </c>
      <c r="AE24" s="4">
        <v>3132.5899432054457</v>
      </c>
      <c r="AF24" s="4">
        <v>3074.0544702280959</v>
      </c>
      <c r="AG24" s="4">
        <v>3106.2697939738182</v>
      </c>
      <c r="AH24" s="32">
        <v>3096.0964582202441</v>
      </c>
      <c r="AI24" s="32">
        <v>2977.1793805361572</v>
      </c>
      <c r="AJ24" s="32">
        <v>3041.0355409139529</v>
      </c>
      <c r="AK24" s="32">
        <v>3049.3485271105828</v>
      </c>
      <c r="AL24" s="32">
        <v>3153.2166246541219</v>
      </c>
      <c r="AM24" s="32">
        <v>3107.5361556685593</v>
      </c>
      <c r="AN24" s="32">
        <v>3094.9709374865165</v>
      </c>
      <c r="AO24" s="32">
        <v>3078.1646536703156</v>
      </c>
      <c r="AP24" s="32">
        <v>3089.26843170758</v>
      </c>
      <c r="AQ24" s="32">
        <v>2979.3223953487723</v>
      </c>
      <c r="AR24" s="32">
        <v>3047.1703184352887</v>
      </c>
      <c r="AS24" s="32">
        <v>2976.6599398070421</v>
      </c>
      <c r="AT24" s="32">
        <v>2966.4765594905734</v>
      </c>
      <c r="AU24" s="32">
        <v>2898.1789836994021</v>
      </c>
      <c r="AV24" s="32">
        <v>2897.0420558258925</v>
      </c>
      <c r="AW24" s="32">
        <v>2932.6768584715824</v>
      </c>
    </row>
    <row r="25" spans="1:51">
      <c r="A25" s="8" t="s">
        <v>28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51">
      <c r="A26" s="8" t="s">
        <v>29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51">
      <c r="A27" s="7" t="s">
        <v>56</v>
      </c>
      <c r="B27" s="4">
        <f>+B30+B31</f>
        <v>3638.7829808348715</v>
      </c>
      <c r="C27" s="4">
        <f>+C30+C31</f>
        <v>3767.4221915457256</v>
      </c>
      <c r="D27" s="4">
        <f t="shared" ref="D27:AO27" si="10">+D30+D31</f>
        <v>3814.8115179972701</v>
      </c>
      <c r="E27" s="4">
        <f t="shared" si="10"/>
        <v>4024.2869593137702</v>
      </c>
      <c r="F27" s="4">
        <f t="shared" si="10"/>
        <v>3982.895449653784</v>
      </c>
      <c r="G27" s="4">
        <f t="shared" si="10"/>
        <v>3951.4739788886145</v>
      </c>
      <c r="H27" s="4">
        <f t="shared" si="10"/>
        <v>3974.8479151504407</v>
      </c>
      <c r="I27" s="4">
        <f t="shared" si="10"/>
        <v>4248.0637225193495</v>
      </c>
      <c r="J27" s="4">
        <f t="shared" si="10"/>
        <v>4273.5</v>
      </c>
      <c r="K27" s="4">
        <f t="shared" si="10"/>
        <v>4324.74</v>
      </c>
      <c r="L27" s="4">
        <f t="shared" si="10"/>
        <v>4274.05</v>
      </c>
      <c r="M27" s="4">
        <f t="shared" si="10"/>
        <v>5230.25</v>
      </c>
      <c r="N27" s="4">
        <f t="shared" si="10"/>
        <v>5233.8600000000006</v>
      </c>
      <c r="O27" s="4">
        <f t="shared" si="10"/>
        <v>5237.01</v>
      </c>
      <c r="P27" s="4">
        <f t="shared" si="10"/>
        <v>5238.0462534632297</v>
      </c>
      <c r="Q27" s="4">
        <f t="shared" si="10"/>
        <v>5193.829818618864</v>
      </c>
      <c r="R27" s="4">
        <f t="shared" si="10"/>
        <v>5237.4643013027571</v>
      </c>
      <c r="S27" s="4">
        <f t="shared" si="10"/>
        <v>5191.023702282323</v>
      </c>
      <c r="T27" s="4">
        <f t="shared" si="10"/>
        <v>5097.7966363938049</v>
      </c>
      <c r="U27" s="4">
        <f t="shared" si="10"/>
        <v>5010.3142076157774</v>
      </c>
      <c r="V27" s="4">
        <f t="shared" si="10"/>
        <v>4916.8613822147818</v>
      </c>
      <c r="W27" s="4">
        <f t="shared" si="10"/>
        <v>5053.4741480323046</v>
      </c>
      <c r="X27" s="4">
        <f t="shared" si="10"/>
        <v>5213.7193387060524</v>
      </c>
      <c r="Y27" s="4">
        <f t="shared" si="10"/>
        <v>5216.445550292091</v>
      </c>
      <c r="Z27" s="4">
        <f t="shared" si="10"/>
        <v>5193.7024203880101</v>
      </c>
      <c r="AA27" s="4">
        <f t="shared" si="10"/>
        <v>5110.9684617364246</v>
      </c>
      <c r="AB27" s="4">
        <f t="shared" si="10"/>
        <v>5083.2526464325001</v>
      </c>
      <c r="AC27" s="4">
        <f t="shared" si="10"/>
        <v>5571.6177114502079</v>
      </c>
      <c r="AD27" s="4">
        <f t="shared" si="10"/>
        <v>5540.786475316585</v>
      </c>
      <c r="AE27" s="4">
        <f t="shared" si="10"/>
        <v>5559.4734722094345</v>
      </c>
      <c r="AF27" s="4">
        <f t="shared" si="10"/>
        <v>5499.157005107706</v>
      </c>
      <c r="AG27" s="4">
        <f t="shared" si="10"/>
        <v>5270.6796062916683</v>
      </c>
      <c r="AH27" s="4">
        <f t="shared" si="10"/>
        <v>5178.7799564689467</v>
      </c>
      <c r="AI27" s="4">
        <f t="shared" si="10"/>
        <v>4973.4533583445227</v>
      </c>
      <c r="AJ27" s="4">
        <f t="shared" si="10"/>
        <v>5105.8353481329796</v>
      </c>
      <c r="AK27" s="4">
        <f t="shared" si="10"/>
        <v>5091.2459160886101</v>
      </c>
      <c r="AL27" s="4">
        <f t="shared" si="10"/>
        <v>5245.9634039320463</v>
      </c>
      <c r="AM27" s="4">
        <f t="shared" si="10"/>
        <v>5107.5864417730545</v>
      </c>
      <c r="AN27" s="4">
        <f t="shared" si="10"/>
        <v>5060.3990653810415</v>
      </c>
      <c r="AO27" s="4">
        <f t="shared" si="10"/>
        <v>4973.9012366783845</v>
      </c>
      <c r="AP27" s="4">
        <v>5007.7556518512929</v>
      </c>
      <c r="AQ27" s="4">
        <v>4932.9817178965759</v>
      </c>
      <c r="AR27" s="4">
        <v>5032.1360211919055</v>
      </c>
      <c r="AS27" s="32">
        <v>4845.4089398724918</v>
      </c>
      <c r="AT27" s="32">
        <v>4799.2088384908002</v>
      </c>
      <c r="AU27" s="32">
        <v>4650.8837930284799</v>
      </c>
      <c r="AV27" s="32">
        <v>4658.2883786508655</v>
      </c>
      <c r="AW27" s="32">
        <v>4576.1477557781736</v>
      </c>
      <c r="AX27" s="4"/>
      <c r="AY27" s="4"/>
    </row>
    <row r="28" spans="1:51">
      <c r="A28" s="8" t="s">
        <v>33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>
        <v>0</v>
      </c>
      <c r="AT28" s="32">
        <v>0</v>
      </c>
      <c r="AU28" s="32">
        <v>0</v>
      </c>
      <c r="AV28" s="32">
        <v>0</v>
      </c>
      <c r="AW28" s="32">
        <v>0</v>
      </c>
    </row>
    <row r="29" spans="1:51">
      <c r="A29" s="8" t="s">
        <v>26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</row>
    <row r="30" spans="1:51">
      <c r="A30" s="8" t="s">
        <v>53</v>
      </c>
      <c r="B30" s="4">
        <v>1374.1351499800924</v>
      </c>
      <c r="C30" s="4">
        <v>1484.0432445254085</v>
      </c>
      <c r="D30" s="4">
        <v>1502.56</v>
      </c>
      <c r="E30" s="4">
        <v>1562.8169593137702</v>
      </c>
      <c r="F30" s="4">
        <v>1600.67</v>
      </c>
      <c r="G30" s="4">
        <v>1593.2361094786145</v>
      </c>
      <c r="H30" s="4">
        <v>1607.6458811704413</v>
      </c>
      <c r="I30" s="4">
        <v>1788.3927329593494</v>
      </c>
      <c r="J30" s="4">
        <v>1841.53</v>
      </c>
      <c r="K30" s="4">
        <v>1850.49</v>
      </c>
      <c r="L30" s="4">
        <v>1778.01</v>
      </c>
      <c r="M30" s="4">
        <v>2765.96</v>
      </c>
      <c r="N30" s="4">
        <v>2785.01</v>
      </c>
      <c r="O30" s="4">
        <v>2790.57</v>
      </c>
      <c r="P30" s="4">
        <v>1189.034635728264</v>
      </c>
      <c r="Q30" s="4">
        <v>1157.0137724412346</v>
      </c>
      <c r="R30" s="4">
        <v>1175.1514290857115</v>
      </c>
      <c r="S30" s="4">
        <v>1193.5341329810658</v>
      </c>
      <c r="T30" s="4">
        <v>1179.748397260274</v>
      </c>
      <c r="U30" s="4">
        <v>2159.3172438716451</v>
      </c>
      <c r="V30" s="4">
        <v>2134.1758544192953</v>
      </c>
      <c r="W30" s="4">
        <v>2149.1810827093559</v>
      </c>
      <c r="X30" s="4">
        <v>2149.639903514817</v>
      </c>
      <c r="Y30" s="4">
        <v>2155.4451380049868</v>
      </c>
      <c r="Z30" s="4">
        <v>2150.5433957053092</v>
      </c>
      <c r="AA30" s="4">
        <v>2146.8669270565661</v>
      </c>
      <c r="AB30" s="4">
        <v>2129.5192720546947</v>
      </c>
      <c r="AC30" s="4">
        <v>2001.5193954916035</v>
      </c>
      <c r="AD30" s="4">
        <v>2003.5201653831091</v>
      </c>
      <c r="AE30" s="4">
        <v>2005.8848357811921</v>
      </c>
      <c r="AF30" s="4">
        <v>2013.6003323111802</v>
      </c>
      <c r="AG30" s="4">
        <v>1768.7998301765074</v>
      </c>
      <c r="AH30" s="32">
        <v>1751.9974676716065</v>
      </c>
      <c r="AI30" s="32">
        <v>1661.2792696491251</v>
      </c>
      <c r="AJ30" s="32">
        <v>1703.3456197769374</v>
      </c>
      <c r="AK30" s="32">
        <v>1677.984405327622</v>
      </c>
      <c r="AL30" s="32">
        <v>1726.7819476910054</v>
      </c>
      <c r="AM30" s="32">
        <v>1644.9189607256508</v>
      </c>
      <c r="AN30" s="32">
        <v>1603.896583611579</v>
      </c>
      <c r="AO30" s="32">
        <v>1534.9381348812342</v>
      </c>
      <c r="AP30" s="32">
        <v>1548.3634214970325</v>
      </c>
      <c r="AQ30" s="32">
        <v>1531.7989516726125</v>
      </c>
      <c r="AR30" s="32">
        <v>1538.0617316115904</v>
      </c>
      <c r="AS30" s="32">
        <v>1412.782143774755</v>
      </c>
      <c r="AT30" s="32">
        <v>1378.6067525909616</v>
      </c>
      <c r="AU30" s="32">
        <v>1306.6877270573368</v>
      </c>
      <c r="AV30" s="32">
        <v>1307.7565691621221</v>
      </c>
      <c r="AW30" s="32">
        <v>1269.7954245490541</v>
      </c>
    </row>
    <row r="31" spans="1:51">
      <c r="A31" s="8" t="s">
        <v>27</v>
      </c>
      <c r="B31" s="4">
        <v>2264.6478308547789</v>
      </c>
      <c r="C31" s="4">
        <v>2283.3789470203169</v>
      </c>
      <c r="D31" s="4">
        <v>2312.2515179972702</v>
      </c>
      <c r="E31" s="4">
        <v>2461.4700000000003</v>
      </c>
      <c r="F31" s="4">
        <v>2382.2254496537839</v>
      </c>
      <c r="G31" s="4">
        <v>2358.2378694100003</v>
      </c>
      <c r="H31" s="4">
        <v>2367.2020339799997</v>
      </c>
      <c r="I31" s="4">
        <v>2459.6709895600002</v>
      </c>
      <c r="J31" s="4">
        <v>2431.9699999999998</v>
      </c>
      <c r="K31" s="4">
        <v>2474.25</v>
      </c>
      <c r="L31" s="4">
        <v>2496.04</v>
      </c>
      <c r="M31" s="4">
        <v>2464.29</v>
      </c>
      <c r="N31" s="4">
        <v>2448.85</v>
      </c>
      <c r="O31" s="4">
        <v>2446.44</v>
      </c>
      <c r="P31" s="4">
        <v>4049.011617734966</v>
      </c>
      <c r="Q31" s="4">
        <v>4036.8160461776292</v>
      </c>
      <c r="R31" s="4">
        <v>4062.3128722170454</v>
      </c>
      <c r="S31" s="4">
        <v>3997.4895693012572</v>
      </c>
      <c r="T31" s="4">
        <v>3918.0482391335308</v>
      </c>
      <c r="U31" s="4">
        <v>2850.9969637441322</v>
      </c>
      <c r="V31" s="4">
        <v>2782.685527795486</v>
      </c>
      <c r="W31" s="4">
        <v>2904.2930653229487</v>
      </c>
      <c r="X31" s="4">
        <v>3064.0794351912359</v>
      </c>
      <c r="Y31" s="4">
        <v>3061.0004122871042</v>
      </c>
      <c r="Z31" s="4">
        <v>3043.1590246827004</v>
      </c>
      <c r="AA31" s="4">
        <v>2964.1015346798586</v>
      </c>
      <c r="AB31" s="4">
        <v>2953.7333743778058</v>
      </c>
      <c r="AC31" s="4">
        <v>3570.0983159586049</v>
      </c>
      <c r="AD31" s="4">
        <v>3537.2663099334754</v>
      </c>
      <c r="AE31" s="4">
        <v>3553.5886364282424</v>
      </c>
      <c r="AF31" s="4">
        <v>3485.5566727965261</v>
      </c>
      <c r="AG31" s="4">
        <v>3501.8797761151609</v>
      </c>
      <c r="AH31" s="32">
        <v>3426.7824887973402</v>
      </c>
      <c r="AI31" s="32">
        <v>3312.1740886953976</v>
      </c>
      <c r="AJ31" s="32">
        <v>3402.4897283560426</v>
      </c>
      <c r="AK31" s="32">
        <v>3413.2615107609881</v>
      </c>
      <c r="AL31" s="32">
        <v>3519.1814562410409</v>
      </c>
      <c r="AM31" s="32">
        <v>3462.6674810474037</v>
      </c>
      <c r="AN31" s="32">
        <v>3456.502481769463</v>
      </c>
      <c r="AO31" s="32">
        <v>3438.9631017971501</v>
      </c>
      <c r="AP31" s="32">
        <v>3459.3922303542604</v>
      </c>
      <c r="AQ31" s="32">
        <v>3401.1827662239634</v>
      </c>
      <c r="AR31" s="32">
        <v>3494.0742895803151</v>
      </c>
      <c r="AS31" s="32">
        <v>3432.626796097737</v>
      </c>
      <c r="AT31" s="32">
        <v>3420.6020858998381</v>
      </c>
      <c r="AU31" s="32">
        <v>3344.1960659711431</v>
      </c>
      <c r="AV31" s="32">
        <v>3350.5318094887434</v>
      </c>
      <c r="AW31" s="32">
        <v>3306.3523312291195</v>
      </c>
    </row>
    <row r="32" spans="1:51">
      <c r="A32" s="8" t="s">
        <v>28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</row>
    <row r="33" spans="1:49">
      <c r="A33" s="8" t="s">
        <v>29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>
      <c r="A34" s="8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>
      <c r="A35" s="6" t="s">
        <v>34</v>
      </c>
      <c r="B35" s="4">
        <f>+B36+B37</f>
        <v>3638.7804671766271</v>
      </c>
      <c r="C35" s="4">
        <f t="shared" ref="C35:AO35" si="11">+C36+C37</f>
        <v>3767.4221915457256</v>
      </c>
      <c r="D35" s="4">
        <f t="shared" si="11"/>
        <v>3814.8051353832707</v>
      </c>
      <c r="E35" s="4">
        <f t="shared" si="11"/>
        <v>4024.2869593137702</v>
      </c>
      <c r="F35" s="4">
        <f t="shared" si="11"/>
        <v>3982.8939693993898</v>
      </c>
      <c r="G35" s="4">
        <f t="shared" si="11"/>
        <v>3951.4739826963328</v>
      </c>
      <c r="H35" s="4">
        <f t="shared" si="11"/>
        <v>3974.8479151504407</v>
      </c>
      <c r="I35" s="4">
        <f t="shared" si="11"/>
        <v>4248.0681147138976</v>
      </c>
      <c r="J35" s="4">
        <f t="shared" si="11"/>
        <v>4273.5</v>
      </c>
      <c r="K35" s="4">
        <f t="shared" si="11"/>
        <v>4324.74</v>
      </c>
      <c r="L35" s="4">
        <f t="shared" si="11"/>
        <v>4274.05</v>
      </c>
      <c r="M35" s="4">
        <f t="shared" si="11"/>
        <v>5230.25</v>
      </c>
      <c r="N35" s="4">
        <f t="shared" si="11"/>
        <v>5233.8600000000006</v>
      </c>
      <c r="O35" s="4">
        <f t="shared" si="11"/>
        <v>5237.0136745099971</v>
      </c>
      <c r="P35" s="4">
        <f t="shared" si="11"/>
        <v>5238.0462534632334</v>
      </c>
      <c r="Q35" s="4">
        <f t="shared" si="11"/>
        <v>5193.8298186188658</v>
      </c>
      <c r="R35" s="4">
        <f t="shared" si="11"/>
        <v>5237.4643013027617</v>
      </c>
      <c r="S35" s="4">
        <f t="shared" si="11"/>
        <v>5191.0237022822994</v>
      </c>
      <c r="T35" s="4">
        <f t="shared" si="11"/>
        <v>5097.7966363937921</v>
      </c>
      <c r="U35" s="4">
        <f t="shared" si="11"/>
        <v>5010.314207615771</v>
      </c>
      <c r="V35" s="4">
        <f t="shared" si="11"/>
        <v>4916.8613822148181</v>
      </c>
      <c r="W35" s="4">
        <f t="shared" si="11"/>
        <v>5053.4741480323064</v>
      </c>
      <c r="X35" s="4">
        <f t="shared" si="11"/>
        <v>5213.719338706067</v>
      </c>
      <c r="Y35" s="4">
        <f t="shared" si="11"/>
        <v>5216.4455502920982</v>
      </c>
      <c r="Z35" s="4">
        <f t="shared" si="11"/>
        <v>5193.702420387991</v>
      </c>
      <c r="AA35" s="4">
        <f t="shared" si="11"/>
        <v>5110.9684617364601</v>
      </c>
      <c r="AB35" s="4">
        <f t="shared" si="11"/>
        <v>5083.2526464325128</v>
      </c>
      <c r="AC35" s="4">
        <f t="shared" si="11"/>
        <v>5571.6177114502316</v>
      </c>
      <c r="AD35" s="4">
        <f t="shared" si="11"/>
        <v>5540.7864753166023</v>
      </c>
      <c r="AE35" s="4">
        <f t="shared" si="11"/>
        <v>5559.4734722094136</v>
      </c>
      <c r="AF35" s="4">
        <f t="shared" si="11"/>
        <v>5499.1570051076724</v>
      </c>
      <c r="AG35" s="4">
        <f t="shared" si="11"/>
        <v>5270.679606291671</v>
      </c>
      <c r="AH35" s="4">
        <f t="shared" si="11"/>
        <v>5178.7799564689467</v>
      </c>
      <c r="AI35" s="4">
        <f t="shared" si="11"/>
        <v>4973.4533583444918</v>
      </c>
      <c r="AJ35" s="4">
        <f t="shared" si="11"/>
        <v>5105.8353481329723</v>
      </c>
      <c r="AK35" s="4">
        <f t="shared" si="11"/>
        <v>5091.2459160886056</v>
      </c>
      <c r="AL35" s="4">
        <f t="shared" si="11"/>
        <v>5245.9634039320108</v>
      </c>
      <c r="AM35" s="4">
        <f t="shared" si="11"/>
        <v>5107.5864417730327</v>
      </c>
      <c r="AN35" s="4">
        <f t="shared" si="11"/>
        <v>5060.3990653810197</v>
      </c>
      <c r="AO35" s="4">
        <f t="shared" si="11"/>
        <v>4973.9012366784418</v>
      </c>
      <c r="AP35" s="4">
        <f t="shared" ref="AP35:AR35" si="12">+AP36+AP37</f>
        <v>5007.7556518512811</v>
      </c>
      <c r="AQ35" s="4">
        <f t="shared" si="12"/>
        <v>4932.9817178965495</v>
      </c>
      <c r="AR35" s="4">
        <f t="shared" si="12"/>
        <v>5032.1360211918964</v>
      </c>
      <c r="AS35" s="4">
        <f t="shared" ref="AS35" si="13">+AS36+AS37</f>
        <v>4845.4089398725009</v>
      </c>
      <c r="AT35" s="4">
        <f>+AT36+AT37</f>
        <v>4799.2088384908257</v>
      </c>
      <c r="AU35" s="4">
        <f>+AU36+AU37</f>
        <v>4650.8837930284881</v>
      </c>
      <c r="AV35" s="4">
        <f>+AV36+AV37</f>
        <v>4658.2883786508664</v>
      </c>
      <c r="AW35" s="4">
        <f>+AW36+AW37</f>
        <v>4576.1477557781818</v>
      </c>
    </row>
    <row r="36" spans="1:49">
      <c r="A36" s="8" t="s">
        <v>35</v>
      </c>
      <c r="B36" s="4">
        <v>774.00046717662713</v>
      </c>
      <c r="C36" s="4">
        <v>666.78836828398505</v>
      </c>
      <c r="D36" s="4">
        <v>593.99</v>
      </c>
      <c r="E36" s="4">
        <v>820.30876437505617</v>
      </c>
      <c r="F36" s="4">
        <v>689.93410780560509</v>
      </c>
      <c r="G36" s="4">
        <v>684.57751242632946</v>
      </c>
      <c r="H36" s="4">
        <v>699.96140722502253</v>
      </c>
      <c r="I36" s="4">
        <v>810.90811471389759</v>
      </c>
      <c r="J36" s="4">
        <v>816.17</v>
      </c>
      <c r="K36" s="4">
        <v>898.25</v>
      </c>
      <c r="L36" s="4">
        <v>849.59</v>
      </c>
      <c r="M36" s="4">
        <v>1479.67</v>
      </c>
      <c r="N36" s="4">
        <v>1461.67</v>
      </c>
      <c r="O36" s="4">
        <v>1500.7</v>
      </c>
      <c r="P36" s="4">
        <v>1511.2083319548678</v>
      </c>
      <c r="Q36" s="4">
        <v>1453.0588970528283</v>
      </c>
      <c r="R36" s="4">
        <v>1488.4289494012535</v>
      </c>
      <c r="S36" s="4">
        <v>1511.3350992779422</v>
      </c>
      <c r="T36" s="4">
        <v>1454.4664445006008</v>
      </c>
      <c r="U36" s="4">
        <v>1385.2874421246911</v>
      </c>
      <c r="V36" s="4">
        <v>1350.2000081006311</v>
      </c>
      <c r="W36" s="4">
        <v>1382.2452678024868</v>
      </c>
      <c r="X36" s="4">
        <v>1504.5398010921106</v>
      </c>
      <c r="Y36" s="4">
        <v>1542.9273988219102</v>
      </c>
      <c r="Z36" s="4">
        <v>1511.0024108372616</v>
      </c>
      <c r="AA36" s="4">
        <v>1476.3557544194862</v>
      </c>
      <c r="AB36" s="4">
        <v>1459.2899599275931</v>
      </c>
      <c r="AC36" s="4">
        <v>1613.5361315814773</v>
      </c>
      <c r="AD36" s="4">
        <v>1635.4332178543591</v>
      </c>
      <c r="AE36" s="4">
        <v>1621.9502195676725</v>
      </c>
      <c r="AF36" s="4">
        <v>1607.9510830849106</v>
      </c>
      <c r="AG36" s="4">
        <v>1791.1336024524317</v>
      </c>
      <c r="AH36" s="32">
        <v>1756.4331197851359</v>
      </c>
      <c r="AI36" s="32">
        <v>1701.1786987224436</v>
      </c>
      <c r="AJ36" s="32">
        <v>1925.3933977550198</v>
      </c>
      <c r="AK36" s="32">
        <v>2004.3516044449623</v>
      </c>
      <c r="AL36" s="32">
        <v>2220.0725474620399</v>
      </c>
      <c r="AM36" s="32">
        <v>2133.0492801438118</v>
      </c>
      <c r="AN36" s="32">
        <v>2103.8007072617374</v>
      </c>
      <c r="AO36" s="32">
        <v>2118.6442538846622</v>
      </c>
      <c r="AP36" s="32">
        <v>2191.3366351374107</v>
      </c>
      <c r="AQ36" s="32">
        <v>2067.6503325470444</v>
      </c>
      <c r="AR36" s="32">
        <v>2581.032180140814</v>
      </c>
      <c r="AS36" s="32">
        <v>2543.5353029808848</v>
      </c>
      <c r="AT36" s="32">
        <v>2514.4605971905312</v>
      </c>
      <c r="AU36" s="32">
        <v>2384.7485171390167</v>
      </c>
      <c r="AV36" s="32">
        <v>2381.9217012328163</v>
      </c>
      <c r="AW36" s="32">
        <v>2324.1226490671243</v>
      </c>
    </row>
    <row r="37" spans="1:49">
      <c r="A37" s="8" t="s">
        <v>36</v>
      </c>
      <c r="B37" s="4">
        <v>2864.78</v>
      </c>
      <c r="C37" s="4">
        <v>3100.6338232617404</v>
      </c>
      <c r="D37" s="4">
        <v>3220.8151353832704</v>
      </c>
      <c r="E37" s="4">
        <v>3203.9781949387143</v>
      </c>
      <c r="F37" s="4">
        <v>3292.9598615937848</v>
      </c>
      <c r="G37" s="4">
        <v>3266.8964702700032</v>
      </c>
      <c r="H37" s="4">
        <v>3274.8865079254183</v>
      </c>
      <c r="I37" s="4">
        <v>3437.16</v>
      </c>
      <c r="J37" s="4">
        <v>3457.33</v>
      </c>
      <c r="K37" s="4">
        <v>3426.49</v>
      </c>
      <c r="L37" s="4">
        <v>3424.46</v>
      </c>
      <c r="M37" s="4">
        <v>3750.58</v>
      </c>
      <c r="N37" s="4">
        <v>3772.19</v>
      </c>
      <c r="O37" s="4">
        <v>3736.3136745099973</v>
      </c>
      <c r="P37" s="4">
        <v>3726.8379215083651</v>
      </c>
      <c r="Q37" s="4">
        <v>3740.7709215660375</v>
      </c>
      <c r="R37" s="4">
        <v>3749.035351901508</v>
      </c>
      <c r="S37" s="4">
        <v>3679.688603004357</v>
      </c>
      <c r="T37" s="4">
        <v>3643.3301918931911</v>
      </c>
      <c r="U37" s="4">
        <v>3625.0267654910795</v>
      </c>
      <c r="V37" s="4">
        <v>3566.6613741141869</v>
      </c>
      <c r="W37" s="4">
        <v>3671.2288802298199</v>
      </c>
      <c r="X37" s="4">
        <v>3709.1795376139562</v>
      </c>
      <c r="Y37" s="4">
        <v>3673.5181514701881</v>
      </c>
      <c r="Z37" s="4">
        <v>3682.7000095507296</v>
      </c>
      <c r="AA37" s="4">
        <v>3634.6127073169741</v>
      </c>
      <c r="AB37" s="4">
        <v>3623.9626865049195</v>
      </c>
      <c r="AC37" s="4">
        <v>3958.0815798687545</v>
      </c>
      <c r="AD37" s="4">
        <v>3905.3532574622432</v>
      </c>
      <c r="AE37" s="4">
        <v>3937.5232526417412</v>
      </c>
      <c r="AF37" s="4">
        <v>3891.205922022762</v>
      </c>
      <c r="AG37" s="4">
        <v>3479.5460038392393</v>
      </c>
      <c r="AH37" s="32">
        <v>3422.3468366838106</v>
      </c>
      <c r="AI37" s="32">
        <v>3272.2746596220481</v>
      </c>
      <c r="AJ37" s="32">
        <v>3180.4419503779523</v>
      </c>
      <c r="AK37" s="32">
        <v>3086.8943116436431</v>
      </c>
      <c r="AL37" s="32">
        <v>3025.8908564699709</v>
      </c>
      <c r="AM37" s="32">
        <v>2974.5371616292209</v>
      </c>
      <c r="AN37" s="32">
        <v>2956.5983581192822</v>
      </c>
      <c r="AO37" s="32">
        <v>2855.2569827937796</v>
      </c>
      <c r="AP37" s="32">
        <v>2816.41901671387</v>
      </c>
      <c r="AQ37" s="32">
        <v>2865.3313853495047</v>
      </c>
      <c r="AR37" s="32">
        <v>2451.1038410510819</v>
      </c>
      <c r="AS37" s="32">
        <v>2301.8736368916157</v>
      </c>
      <c r="AT37" s="32">
        <v>2284.748241300294</v>
      </c>
      <c r="AU37" s="32">
        <v>2266.1352758894709</v>
      </c>
      <c r="AV37" s="32">
        <v>2276.3666774180501</v>
      </c>
      <c r="AW37" s="32">
        <v>2252.0251067110571</v>
      </c>
    </row>
    <row r="38" spans="1:49">
      <c r="A38" s="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</row>
    <row r="39" spans="1:49">
      <c r="A39" s="6" t="s">
        <v>71</v>
      </c>
      <c r="B39" s="4">
        <f>+B40+B41</f>
        <v>0</v>
      </c>
      <c r="C39" s="4">
        <f t="shared" ref="C39:AO39" si="14">+C40+C41</f>
        <v>0</v>
      </c>
      <c r="D39" s="4">
        <f t="shared" si="14"/>
        <v>0</v>
      </c>
      <c r="E39" s="4">
        <f t="shared" si="14"/>
        <v>0</v>
      </c>
      <c r="F39" s="4">
        <f t="shared" si="14"/>
        <v>0</v>
      </c>
      <c r="G39" s="4">
        <f t="shared" si="14"/>
        <v>0</v>
      </c>
      <c r="H39" s="4">
        <f t="shared" si="14"/>
        <v>0</v>
      </c>
      <c r="I39" s="4">
        <f t="shared" si="14"/>
        <v>0</v>
      </c>
      <c r="J39" s="4">
        <f t="shared" si="14"/>
        <v>0</v>
      </c>
      <c r="K39" s="4">
        <f t="shared" si="14"/>
        <v>0</v>
      </c>
      <c r="L39" s="4">
        <f t="shared" si="14"/>
        <v>0</v>
      </c>
      <c r="M39" s="4">
        <f t="shared" si="14"/>
        <v>0</v>
      </c>
      <c r="N39" s="4">
        <f t="shared" si="14"/>
        <v>0</v>
      </c>
      <c r="O39" s="4">
        <f t="shared" si="14"/>
        <v>0</v>
      </c>
      <c r="P39" s="4">
        <f t="shared" si="14"/>
        <v>0</v>
      </c>
      <c r="Q39" s="4">
        <f t="shared" si="14"/>
        <v>0</v>
      </c>
      <c r="R39" s="4">
        <f t="shared" si="14"/>
        <v>0</v>
      </c>
      <c r="S39" s="4">
        <f t="shared" si="14"/>
        <v>0</v>
      </c>
      <c r="T39" s="4">
        <f t="shared" si="14"/>
        <v>0</v>
      </c>
      <c r="U39" s="4">
        <f t="shared" si="14"/>
        <v>0</v>
      </c>
      <c r="V39" s="4">
        <f t="shared" si="14"/>
        <v>0</v>
      </c>
      <c r="W39" s="4">
        <f t="shared" si="14"/>
        <v>0</v>
      </c>
      <c r="X39" s="4">
        <f t="shared" si="14"/>
        <v>0</v>
      </c>
      <c r="Y39" s="4">
        <f t="shared" si="14"/>
        <v>0</v>
      </c>
      <c r="Z39" s="4">
        <f t="shared" si="14"/>
        <v>0</v>
      </c>
      <c r="AA39" s="4">
        <f t="shared" si="14"/>
        <v>0</v>
      </c>
      <c r="AB39" s="4">
        <f t="shared" si="14"/>
        <v>0</v>
      </c>
      <c r="AC39" s="4">
        <f t="shared" si="14"/>
        <v>0</v>
      </c>
      <c r="AD39" s="4">
        <f t="shared" si="14"/>
        <v>0</v>
      </c>
      <c r="AE39" s="4">
        <f t="shared" si="14"/>
        <v>0</v>
      </c>
      <c r="AF39" s="4">
        <f t="shared" si="14"/>
        <v>0</v>
      </c>
      <c r="AG39" s="4">
        <f t="shared" si="14"/>
        <v>0</v>
      </c>
      <c r="AH39" s="4">
        <f t="shared" si="14"/>
        <v>0</v>
      </c>
      <c r="AI39" s="4">
        <f t="shared" si="14"/>
        <v>0</v>
      </c>
      <c r="AJ39" s="4">
        <f t="shared" si="14"/>
        <v>0</v>
      </c>
      <c r="AK39" s="4">
        <f t="shared" si="14"/>
        <v>0</v>
      </c>
      <c r="AL39" s="4">
        <f t="shared" si="14"/>
        <v>0</v>
      </c>
      <c r="AM39" s="4">
        <f t="shared" si="14"/>
        <v>0</v>
      </c>
      <c r="AN39" s="4">
        <f t="shared" si="14"/>
        <v>0</v>
      </c>
      <c r="AO39" s="4">
        <f t="shared" si="14"/>
        <v>0</v>
      </c>
      <c r="AP39" s="4">
        <f t="shared" ref="AP39:AR39" si="15">+AP40+AP41</f>
        <v>0</v>
      </c>
      <c r="AQ39" s="4">
        <f t="shared" si="15"/>
        <v>0</v>
      </c>
      <c r="AR39" s="4">
        <f t="shared" si="15"/>
        <v>0</v>
      </c>
      <c r="AS39" s="4">
        <f t="shared" ref="AS39" si="16">+AS40+AS41</f>
        <v>0</v>
      </c>
      <c r="AT39" s="4">
        <f>+AT40+AT41</f>
        <v>0</v>
      </c>
      <c r="AU39" s="4">
        <f>+AU40+AU41</f>
        <v>0</v>
      </c>
      <c r="AV39" s="4">
        <f>+AV40+AV41</f>
        <v>0</v>
      </c>
      <c r="AW39" s="4">
        <f>+AW40+AW41</f>
        <v>0</v>
      </c>
    </row>
    <row r="40" spans="1:49">
      <c r="A40" s="8" t="s">
        <v>37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</row>
    <row r="41" spans="1:49" ht="15" thickBot="1">
      <c r="A41" s="9" t="s">
        <v>38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11606-2EF0-4C41-A2FC-519B2D0703DA}">
  <sheetPr>
    <tabColor rgb="FFFFC000"/>
  </sheetPr>
  <dimension ref="A2:AY41"/>
  <sheetViews>
    <sheetView showGridLines="0" workbookViewId="0">
      <pane xSplit="1" ySplit="5" topLeftCell="AT25" activePane="bottomRight" state="frozen"/>
      <selection pane="topRight" activeCell="B1" sqref="B1"/>
      <selection pane="bottomLeft" activeCell="A6" sqref="A6"/>
      <selection pane="bottomRight" activeCell="AW36" sqref="AW36:AW37"/>
    </sheetView>
  </sheetViews>
  <sheetFormatPr baseColWidth="10" defaultRowHeight="14.4"/>
  <cols>
    <col min="1" max="1" width="24.88671875" customWidth="1"/>
  </cols>
  <sheetData>
    <row r="2" spans="1:49">
      <c r="A2" s="27" t="s">
        <v>52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</row>
    <row r="3" spans="1:49" ht="15" thickBot="1">
      <c r="A3" s="27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</row>
    <row r="4" spans="1:49" ht="16.2" thickBot="1">
      <c r="A4" s="21"/>
      <c r="B4" s="24" t="s">
        <v>3</v>
      </c>
      <c r="C4" s="24" t="s">
        <v>4</v>
      </c>
      <c r="D4" s="24" t="s">
        <v>5</v>
      </c>
      <c r="E4" s="24" t="s">
        <v>39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4" t="s">
        <v>19</v>
      </c>
      <c r="T4" s="24" t="s">
        <v>20</v>
      </c>
      <c r="U4" s="24" t="s">
        <v>21</v>
      </c>
      <c r="V4" s="24" t="s">
        <v>51</v>
      </c>
      <c r="W4" s="24" t="s">
        <v>72</v>
      </c>
      <c r="X4" s="24" t="s">
        <v>73</v>
      </c>
      <c r="Y4" s="24" t="s">
        <v>74</v>
      </c>
      <c r="Z4" s="24" t="s">
        <v>75</v>
      </c>
      <c r="AA4" s="24" t="s">
        <v>76</v>
      </c>
      <c r="AB4" s="24" t="s">
        <v>77</v>
      </c>
      <c r="AC4" s="24" t="s">
        <v>78</v>
      </c>
      <c r="AD4" s="24" t="s">
        <v>79</v>
      </c>
      <c r="AE4" s="24" t="s">
        <v>80</v>
      </c>
      <c r="AF4" s="24" t="s">
        <v>81</v>
      </c>
      <c r="AG4" s="24" t="s">
        <v>82</v>
      </c>
      <c r="AH4" s="24" t="s">
        <v>84</v>
      </c>
      <c r="AI4" s="24" t="s">
        <v>85</v>
      </c>
      <c r="AJ4" s="24" t="s">
        <v>86</v>
      </c>
      <c r="AK4" s="24" t="s">
        <v>87</v>
      </c>
      <c r="AL4" s="24" t="s">
        <v>88</v>
      </c>
      <c r="AM4" s="24" t="s">
        <v>89</v>
      </c>
      <c r="AN4" s="24" t="s">
        <v>90</v>
      </c>
      <c r="AO4" s="24" t="s">
        <v>91</v>
      </c>
      <c r="AP4" s="24" t="s">
        <v>92</v>
      </c>
      <c r="AQ4" s="24" t="s">
        <v>93</v>
      </c>
      <c r="AR4" s="24" t="s">
        <v>94</v>
      </c>
      <c r="AS4" s="24" t="s">
        <v>98</v>
      </c>
      <c r="AT4" s="24" t="s">
        <v>99</v>
      </c>
      <c r="AU4" s="24" t="s">
        <v>100</v>
      </c>
      <c r="AV4" s="24" t="s">
        <v>101</v>
      </c>
      <c r="AW4" s="24" t="s">
        <v>102</v>
      </c>
    </row>
    <row r="5" spans="1:49" ht="15.6">
      <c r="A5" s="5" t="s">
        <v>23</v>
      </c>
      <c r="B5" s="20">
        <f>+B35</f>
        <v>5047.8660195478051</v>
      </c>
      <c r="C5" s="20">
        <f t="shared" ref="C5:AO5" si="0">+C35</f>
        <v>4697.0897056899348</v>
      </c>
      <c r="D5" s="20">
        <f t="shared" si="0"/>
        <v>4499.7529521248362</v>
      </c>
      <c r="E5" s="20">
        <f t="shared" si="0"/>
        <v>4330.87</v>
      </c>
      <c r="F5" s="20">
        <f t="shared" si="0"/>
        <v>4654.5522473188494</v>
      </c>
      <c r="G5" s="20">
        <f t="shared" si="0"/>
        <v>4778.9481819600005</v>
      </c>
      <c r="H5" s="20">
        <f t="shared" si="0"/>
        <v>4930.6548702817163</v>
      </c>
      <c r="I5" s="20">
        <f t="shared" si="0"/>
        <v>4701.3029384805677</v>
      </c>
      <c r="J5" s="20">
        <f t="shared" si="0"/>
        <v>4712.58</v>
      </c>
      <c r="K5" s="20">
        <f t="shared" si="0"/>
        <v>4718.8200000000006</v>
      </c>
      <c r="L5" s="20">
        <f t="shared" si="0"/>
        <v>4512.9400000000005</v>
      </c>
      <c r="M5" s="20">
        <f t="shared" si="0"/>
        <v>4425.79</v>
      </c>
      <c r="N5" s="20">
        <f t="shared" si="0"/>
        <v>4038.22</v>
      </c>
      <c r="O5" s="20">
        <f t="shared" si="0"/>
        <v>3987.74</v>
      </c>
      <c r="P5" s="20">
        <f t="shared" si="0"/>
        <v>3728.4706254275807</v>
      </c>
      <c r="Q5" s="20">
        <f t="shared" si="0"/>
        <v>3560.2279762882322</v>
      </c>
      <c r="R5" s="20">
        <f t="shared" si="0"/>
        <v>4581.0565790206238</v>
      </c>
      <c r="S5" s="20">
        <f t="shared" si="0"/>
        <v>4696.0845420340775</v>
      </c>
      <c r="T5" s="20">
        <f t="shared" si="0"/>
        <v>4661.7337210581682</v>
      </c>
      <c r="U5" s="20">
        <f t="shared" si="0"/>
        <v>4279.6089083513889</v>
      </c>
      <c r="V5" s="20">
        <f t="shared" si="0"/>
        <v>4269.1144700795276</v>
      </c>
      <c r="W5" s="20">
        <f t="shared" si="0"/>
        <v>4290.6289407947379</v>
      </c>
      <c r="X5" s="20">
        <f t="shared" si="0"/>
        <v>4112.5149700730217</v>
      </c>
      <c r="Y5" s="20">
        <f t="shared" si="0"/>
        <v>3997.33100585276</v>
      </c>
      <c r="Z5" s="20">
        <f t="shared" si="0"/>
        <v>3485.3217397691387</v>
      </c>
      <c r="AA5" s="20">
        <f t="shared" si="0"/>
        <v>3115.5639002054249</v>
      </c>
      <c r="AB5" s="20">
        <f t="shared" si="0"/>
        <v>3061.9293114617226</v>
      </c>
      <c r="AC5" s="20">
        <f t="shared" si="0"/>
        <v>2872.8728876901846</v>
      </c>
      <c r="AD5" s="20">
        <f t="shared" si="0"/>
        <v>2712.7296783847592</v>
      </c>
      <c r="AE5" s="20">
        <f t="shared" si="0"/>
        <v>2591.5494363626945</v>
      </c>
      <c r="AF5" s="20">
        <f t="shared" si="0"/>
        <v>3078.8917515450685</v>
      </c>
      <c r="AG5" s="20">
        <f t="shared" si="0"/>
        <v>2904.5869643304241</v>
      </c>
      <c r="AH5" s="20">
        <f t="shared" si="0"/>
        <v>2659.444144568417</v>
      </c>
      <c r="AI5" s="20">
        <f t="shared" si="0"/>
        <v>2490.0946196753675</v>
      </c>
      <c r="AJ5" s="20">
        <f t="shared" si="0"/>
        <v>3929.2253493655307</v>
      </c>
      <c r="AK5" s="20">
        <f t="shared" si="0"/>
        <v>4098.5869826256503</v>
      </c>
      <c r="AL5" s="20">
        <f t="shared" si="0"/>
        <v>4503.2897794594337</v>
      </c>
      <c r="AM5" s="20">
        <f t="shared" si="0"/>
        <v>4812.246338915962</v>
      </c>
      <c r="AN5" s="20">
        <f t="shared" si="0"/>
        <v>5626.8044569485073</v>
      </c>
      <c r="AO5" s="20">
        <f t="shared" si="0"/>
        <v>5878.1285321459809</v>
      </c>
      <c r="AP5" s="20">
        <f t="shared" ref="AP5:AR5" si="1">+AP35</f>
        <v>6169.6500243945165</v>
      </c>
      <c r="AQ5" s="20">
        <f t="shared" si="1"/>
        <v>6120.1399184835491</v>
      </c>
      <c r="AR5" s="20">
        <f t="shared" si="1"/>
        <v>6862.6226739016593</v>
      </c>
      <c r="AS5" s="20">
        <f t="shared" ref="AS5:AT5" si="2">+AS35</f>
        <v>6505.6767098738901</v>
      </c>
      <c r="AT5" s="20">
        <f t="shared" si="2"/>
        <v>6933.7597807252832</v>
      </c>
      <c r="AU5" s="20">
        <f t="shared" ref="AU5" si="3">+AU35</f>
        <v>6891.5940306004941</v>
      </c>
      <c r="AV5" s="20">
        <f t="shared" ref="AV5" si="4">+AV35</f>
        <v>6977.9161422900534</v>
      </c>
      <c r="AW5" s="20">
        <f t="shared" ref="AW5" si="5">+AW35</f>
        <v>7126.3100712051664</v>
      </c>
    </row>
    <row r="6" spans="1:49" ht="15" thickBot="1">
      <c r="A6" s="22" t="s">
        <v>24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</row>
    <row r="7" spans="1:49">
      <c r="A7" s="7" t="s">
        <v>25</v>
      </c>
      <c r="B7" s="4">
        <f>+B9+B10</f>
        <v>0</v>
      </c>
      <c r="C7" s="4">
        <f t="shared" ref="C7:AO7" si="6">+C9+C10</f>
        <v>0</v>
      </c>
      <c r="D7" s="4">
        <f t="shared" si="6"/>
        <v>0</v>
      </c>
      <c r="E7" s="4">
        <f t="shared" si="6"/>
        <v>0</v>
      </c>
      <c r="F7" s="4">
        <f t="shared" si="6"/>
        <v>0</v>
      </c>
      <c r="G7" s="4">
        <f t="shared" si="6"/>
        <v>0</v>
      </c>
      <c r="H7" s="4">
        <f t="shared" si="6"/>
        <v>0</v>
      </c>
      <c r="I7" s="4">
        <f t="shared" si="6"/>
        <v>0</v>
      </c>
      <c r="J7" s="4">
        <f t="shared" si="6"/>
        <v>0</v>
      </c>
      <c r="K7" s="4">
        <f t="shared" si="6"/>
        <v>0</v>
      </c>
      <c r="L7" s="4">
        <f t="shared" si="6"/>
        <v>0</v>
      </c>
      <c r="M7" s="4">
        <f t="shared" si="6"/>
        <v>96.02</v>
      </c>
      <c r="N7" s="4">
        <f t="shared" si="6"/>
        <v>109.2</v>
      </c>
      <c r="O7" s="4">
        <f t="shared" si="6"/>
        <v>101.81</v>
      </c>
      <c r="P7" s="4">
        <f t="shared" si="6"/>
        <v>142.17003835530818</v>
      </c>
      <c r="Q7" s="4">
        <f t="shared" si="6"/>
        <v>50.532456726217809</v>
      </c>
      <c r="R7" s="4">
        <f t="shared" si="6"/>
        <v>180.04335868484307</v>
      </c>
      <c r="S7" s="4">
        <f t="shared" si="6"/>
        <v>157.82903024952884</v>
      </c>
      <c r="T7" s="4">
        <f t="shared" si="6"/>
        <v>264.89758565720888</v>
      </c>
      <c r="U7" s="4">
        <f t="shared" si="6"/>
        <v>164.11063664915474</v>
      </c>
      <c r="V7" s="4">
        <f t="shared" si="6"/>
        <v>261.17802540003004</v>
      </c>
      <c r="W7" s="4">
        <f t="shared" si="6"/>
        <v>184.26000270040447</v>
      </c>
      <c r="X7" s="4">
        <f t="shared" si="6"/>
        <v>157.70842211104429</v>
      </c>
      <c r="Y7" s="4">
        <f t="shared" si="6"/>
        <v>176.04660659501681</v>
      </c>
      <c r="Z7" s="4">
        <f t="shared" si="6"/>
        <v>253.36545106830422</v>
      </c>
      <c r="AA7" s="4">
        <f t="shared" si="6"/>
        <v>269.66228336824611</v>
      </c>
      <c r="AB7" s="4">
        <f t="shared" si="6"/>
        <v>115.0966769387324</v>
      </c>
      <c r="AC7" s="4">
        <f t="shared" si="6"/>
        <v>152.18060664390813</v>
      </c>
      <c r="AD7" s="4">
        <f t="shared" si="6"/>
        <v>58.278425723028981</v>
      </c>
      <c r="AE7" s="4">
        <f t="shared" si="6"/>
        <v>87.007301798039535</v>
      </c>
      <c r="AF7" s="4">
        <f t="shared" si="6"/>
        <v>85.248873256997456</v>
      </c>
      <c r="AG7" s="4">
        <f t="shared" si="6"/>
        <v>108.5045146617029</v>
      </c>
      <c r="AH7" s="4">
        <f t="shared" si="6"/>
        <v>86.239584424472099</v>
      </c>
      <c r="AI7" s="4">
        <f t="shared" si="6"/>
        <v>92.314796363499781</v>
      </c>
      <c r="AJ7" s="4">
        <f t="shared" si="6"/>
        <v>141.37838308582502</v>
      </c>
      <c r="AK7" s="4">
        <f t="shared" si="6"/>
        <v>188.58614854255083</v>
      </c>
      <c r="AL7" s="4">
        <f t="shared" si="6"/>
        <v>160.45537582100428</v>
      </c>
      <c r="AM7" s="4">
        <f t="shared" si="6"/>
        <v>224.99952064441655</v>
      </c>
      <c r="AN7" s="4">
        <f t="shared" si="6"/>
        <v>208.62070008596501</v>
      </c>
      <c r="AO7" s="4">
        <f t="shared" si="6"/>
        <v>343.38521724163672</v>
      </c>
      <c r="AP7" s="4">
        <v>163.7865866816505</v>
      </c>
      <c r="AQ7" s="4">
        <v>181.81578193249186</v>
      </c>
      <c r="AR7" s="4">
        <v>82.745425771993368</v>
      </c>
      <c r="AS7" s="4">
        <v>50.923174609993552</v>
      </c>
      <c r="AT7" s="4">
        <v>39.121361991797414</v>
      </c>
      <c r="AU7" s="4">
        <v>133.56192601046439</v>
      </c>
      <c r="AV7" s="4">
        <v>8.7827805240257817</v>
      </c>
      <c r="AW7" s="4">
        <v>6.0569274660840664</v>
      </c>
    </row>
    <row r="8" spans="1:49">
      <c r="A8" s="8" t="s">
        <v>26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</row>
    <row r="9" spans="1:49">
      <c r="A9" s="8" t="s">
        <v>53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>
        <v>96.02</v>
      </c>
      <c r="N9" s="4">
        <v>109.2</v>
      </c>
      <c r="O9" s="4">
        <v>101.81</v>
      </c>
      <c r="P9" s="4">
        <v>142.17003835530818</v>
      </c>
      <c r="Q9" s="4">
        <v>50.532456726217809</v>
      </c>
      <c r="R9" s="4">
        <v>180.04335868484307</v>
      </c>
      <c r="S9" s="4">
        <v>157.82903024952884</v>
      </c>
      <c r="T9" s="4">
        <v>264.89758565720888</v>
      </c>
      <c r="U9" s="4">
        <v>164.11063664915474</v>
      </c>
      <c r="V9" s="4">
        <v>261.17802540003004</v>
      </c>
      <c r="W9" s="4">
        <v>184.26000270040447</v>
      </c>
      <c r="X9" s="4">
        <v>157.70842211104429</v>
      </c>
      <c r="Y9" s="4">
        <v>176.04660659501681</v>
      </c>
      <c r="Z9" s="4">
        <v>253.36545106830422</v>
      </c>
      <c r="AA9" s="4">
        <v>269.66228336824611</v>
      </c>
      <c r="AB9" s="4">
        <v>115.0966769387324</v>
      </c>
      <c r="AC9" s="4">
        <v>152.18060664390813</v>
      </c>
      <c r="AD9" s="4">
        <v>58.278425723028981</v>
      </c>
      <c r="AE9" s="4">
        <v>87.007301798039535</v>
      </c>
      <c r="AF9" s="4">
        <v>85.248873256997456</v>
      </c>
      <c r="AG9" s="4">
        <v>108.5045146617029</v>
      </c>
      <c r="AH9" s="32">
        <v>86.239584424472099</v>
      </c>
      <c r="AI9" s="32">
        <v>92.314796363499781</v>
      </c>
      <c r="AJ9" s="32">
        <v>141.37838308582502</v>
      </c>
      <c r="AK9" s="32">
        <v>188.58614854255083</v>
      </c>
      <c r="AL9" s="32">
        <v>160.45537582100428</v>
      </c>
      <c r="AM9" s="32">
        <v>224.99952064441655</v>
      </c>
      <c r="AN9" s="32">
        <v>208.62070008596501</v>
      </c>
      <c r="AO9" s="32">
        <v>343.38521724163672</v>
      </c>
      <c r="AP9" s="32">
        <v>163.7865866816505</v>
      </c>
      <c r="AQ9" s="32">
        <v>181.81578193249186</v>
      </c>
      <c r="AR9" s="32">
        <v>82.745425771993368</v>
      </c>
      <c r="AS9" s="32">
        <v>50.923174609993552</v>
      </c>
      <c r="AT9" s="32">
        <v>39.121361991797414</v>
      </c>
      <c r="AU9" s="32">
        <v>133.56192601046439</v>
      </c>
      <c r="AV9" s="32">
        <v>8.7827805240257817</v>
      </c>
      <c r="AW9" s="32">
        <v>6.0569274660840664</v>
      </c>
    </row>
    <row r="10" spans="1:49">
      <c r="A10" s="8" t="s">
        <v>27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</row>
    <row r="11" spans="1:49">
      <c r="A11" s="8" t="s">
        <v>28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</row>
    <row r="12" spans="1:49">
      <c r="A12" s="8" t="s">
        <v>29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</row>
    <row r="13" spans="1:49">
      <c r="A13" s="7" t="s">
        <v>30</v>
      </c>
      <c r="B13" s="4">
        <f>+B14+B20</f>
        <v>5047.866019547806</v>
      </c>
      <c r="C13" s="4">
        <f>+C14+C20</f>
        <v>4697.0897056899348</v>
      </c>
      <c r="D13" s="4">
        <f t="shared" ref="D13:AO13" si="7">+D14+D20</f>
        <v>4499.751348608007</v>
      </c>
      <c r="E13" s="4">
        <f t="shared" si="7"/>
        <v>4330.8599999999997</v>
      </c>
      <c r="F13" s="4">
        <f t="shared" si="7"/>
        <v>4654.5522473188503</v>
      </c>
      <c r="G13" s="4">
        <f t="shared" si="7"/>
        <v>4778.948164745384</v>
      </c>
      <c r="H13" s="4">
        <f t="shared" si="7"/>
        <v>4930.6548702817163</v>
      </c>
      <c r="I13" s="4">
        <f t="shared" si="7"/>
        <v>4701.3029384805723</v>
      </c>
      <c r="J13" s="4">
        <f t="shared" si="7"/>
        <v>4712.58</v>
      </c>
      <c r="K13" s="4">
        <f t="shared" si="7"/>
        <v>4718.8200000000006</v>
      </c>
      <c r="L13" s="4">
        <f t="shared" si="7"/>
        <v>4512.9400000000005</v>
      </c>
      <c r="M13" s="4">
        <f t="shared" si="7"/>
        <v>4329.7599999999993</v>
      </c>
      <c r="N13" s="4">
        <f t="shared" si="7"/>
        <v>3929.02</v>
      </c>
      <c r="O13" s="4">
        <f t="shared" si="7"/>
        <v>3885.93</v>
      </c>
      <c r="P13" s="4">
        <f t="shared" si="7"/>
        <v>3586.3005870722723</v>
      </c>
      <c r="Q13" s="4">
        <f t="shared" si="7"/>
        <v>3509.6955195620144</v>
      </c>
      <c r="R13" s="4">
        <f t="shared" si="7"/>
        <v>4401.0132203357807</v>
      </c>
      <c r="S13" s="4">
        <f t="shared" si="7"/>
        <v>4538.2555117845486</v>
      </c>
      <c r="T13" s="4">
        <f t="shared" si="7"/>
        <v>4396.8361354009594</v>
      </c>
      <c r="U13" s="4">
        <f t="shared" si="7"/>
        <v>4115.498271702234</v>
      </c>
      <c r="V13" s="4">
        <f t="shared" si="7"/>
        <v>4007.9364446794971</v>
      </c>
      <c r="W13" s="4">
        <f t="shared" si="7"/>
        <v>4106.3689380943333</v>
      </c>
      <c r="X13" s="4">
        <f t="shared" si="7"/>
        <v>3954.8065479619781</v>
      </c>
      <c r="Y13" s="4">
        <f t="shared" si="7"/>
        <v>3821.2843992577436</v>
      </c>
      <c r="Z13" s="4">
        <f t="shared" si="7"/>
        <v>3231.9562887008342</v>
      </c>
      <c r="AA13" s="4">
        <f t="shared" si="7"/>
        <v>2845.9016168371791</v>
      </c>
      <c r="AB13" s="4">
        <f t="shared" si="7"/>
        <v>2946.8326345229902</v>
      </c>
      <c r="AC13" s="4">
        <f t="shared" si="7"/>
        <v>2720.6922810462765</v>
      </c>
      <c r="AD13" s="4">
        <f t="shared" si="7"/>
        <v>2654.45125266173</v>
      </c>
      <c r="AE13" s="4">
        <f t="shared" si="7"/>
        <v>2504.5421345646546</v>
      </c>
      <c r="AF13" s="4">
        <f t="shared" si="7"/>
        <v>2993.6428782880707</v>
      </c>
      <c r="AG13" s="4">
        <f t="shared" si="7"/>
        <v>2796.0824496687214</v>
      </c>
      <c r="AH13" s="4">
        <f t="shared" si="7"/>
        <v>2573.2045601439449</v>
      </c>
      <c r="AI13" s="4">
        <f t="shared" si="7"/>
        <v>2397.7798233118674</v>
      </c>
      <c r="AJ13" s="4">
        <f t="shared" si="7"/>
        <v>3787.8469662797061</v>
      </c>
      <c r="AK13" s="4">
        <f t="shared" si="7"/>
        <v>3910.0008340830991</v>
      </c>
      <c r="AL13" s="4">
        <f t="shared" si="7"/>
        <v>4342.8344036384296</v>
      </c>
      <c r="AM13" s="4">
        <f t="shared" si="7"/>
        <v>4587.2468182715456</v>
      </c>
      <c r="AN13" s="4">
        <f t="shared" si="7"/>
        <v>5418.1837568625424</v>
      </c>
      <c r="AO13" s="4">
        <f t="shared" si="7"/>
        <v>5534.7433149043436</v>
      </c>
      <c r="AP13" s="4">
        <v>6005.8634377128665</v>
      </c>
      <c r="AQ13" s="4">
        <v>5938.3241365510576</v>
      </c>
      <c r="AR13" s="4">
        <v>6779.8772481296655</v>
      </c>
      <c r="AS13" s="4">
        <v>6454.753535263897</v>
      </c>
      <c r="AT13" s="4">
        <v>6894.6384187334861</v>
      </c>
      <c r="AU13" s="4">
        <v>6758.03210459003</v>
      </c>
      <c r="AV13" s="4">
        <v>6969.1333617660275</v>
      </c>
      <c r="AW13" s="4">
        <v>7120.2531437390826</v>
      </c>
    </row>
    <row r="14" spans="1:49">
      <c r="A14" s="7" t="s">
        <v>31</v>
      </c>
      <c r="B14" s="4">
        <f>+B16+B17</f>
        <v>0</v>
      </c>
      <c r="C14" s="4">
        <f>+C16+C17</f>
        <v>0</v>
      </c>
      <c r="D14" s="4">
        <f t="shared" ref="D14:AO14" si="8">+D16+D17</f>
        <v>0</v>
      </c>
      <c r="E14" s="4">
        <f t="shared" si="8"/>
        <v>0</v>
      </c>
      <c r="F14" s="4">
        <f t="shared" si="8"/>
        <v>0</v>
      </c>
      <c r="G14" s="4">
        <f t="shared" si="8"/>
        <v>0</v>
      </c>
      <c r="H14" s="4">
        <f t="shared" si="8"/>
        <v>0</v>
      </c>
      <c r="I14" s="4">
        <f t="shared" si="8"/>
        <v>0</v>
      </c>
      <c r="J14" s="4">
        <f t="shared" si="8"/>
        <v>0</v>
      </c>
      <c r="K14" s="4">
        <f t="shared" si="8"/>
        <v>0</v>
      </c>
      <c r="L14" s="4">
        <f t="shared" si="8"/>
        <v>0</v>
      </c>
      <c r="M14" s="4">
        <f t="shared" si="8"/>
        <v>0</v>
      </c>
      <c r="N14" s="4">
        <f t="shared" si="8"/>
        <v>0</v>
      </c>
      <c r="O14" s="4">
        <f t="shared" si="8"/>
        <v>0</v>
      </c>
      <c r="P14" s="4">
        <f t="shared" si="8"/>
        <v>0</v>
      </c>
      <c r="Q14" s="4">
        <f t="shared" si="8"/>
        <v>827.67997083209173</v>
      </c>
      <c r="R14" s="4">
        <f t="shared" si="8"/>
        <v>741.6521432115901</v>
      </c>
      <c r="S14" s="4">
        <f t="shared" si="8"/>
        <v>628.28900409841037</v>
      </c>
      <c r="T14" s="4">
        <f t="shared" si="8"/>
        <v>2076.7893225404796</v>
      </c>
      <c r="U14" s="4">
        <f t="shared" si="8"/>
        <v>1372.5612318239448</v>
      </c>
      <c r="V14" s="4">
        <f t="shared" si="8"/>
        <v>1425.8663437828413</v>
      </c>
      <c r="W14" s="4">
        <f t="shared" si="8"/>
        <v>1648.949536284176</v>
      </c>
      <c r="X14" s="4">
        <f t="shared" si="8"/>
        <v>1395.3910684321227</v>
      </c>
      <c r="Y14" s="4">
        <f t="shared" si="8"/>
        <v>1334.925722863072</v>
      </c>
      <c r="Z14" s="4">
        <f t="shared" si="8"/>
        <v>801.03766038966171</v>
      </c>
      <c r="AA14" s="4">
        <f t="shared" si="8"/>
        <v>841.93344723584221</v>
      </c>
      <c r="AB14" s="4">
        <f t="shared" si="8"/>
        <v>884.93054406951649</v>
      </c>
      <c r="AC14" s="4">
        <f t="shared" si="8"/>
        <v>956.60751077994314</v>
      </c>
      <c r="AD14" s="4">
        <f t="shared" si="8"/>
        <v>1162.763395715147</v>
      </c>
      <c r="AE14" s="4">
        <f t="shared" si="8"/>
        <v>1043.0082140262693</v>
      </c>
      <c r="AF14" s="4">
        <f t="shared" si="8"/>
        <v>959.32225131493635</v>
      </c>
      <c r="AG14" s="4">
        <f t="shared" si="8"/>
        <v>725.51435195382044</v>
      </c>
      <c r="AH14" s="4">
        <f t="shared" si="8"/>
        <v>367.51044263194933</v>
      </c>
      <c r="AI14" s="4">
        <f t="shared" si="8"/>
        <v>395.5466196811239</v>
      </c>
      <c r="AJ14" s="4">
        <f t="shared" si="8"/>
        <v>485.99460599879262</v>
      </c>
      <c r="AK14" s="4">
        <f t="shared" si="8"/>
        <v>924.41029399203603</v>
      </c>
      <c r="AL14" s="4">
        <f t="shared" si="8"/>
        <v>1174.7601064797798</v>
      </c>
      <c r="AM14" s="4">
        <f t="shared" si="8"/>
        <v>1445.82064917465</v>
      </c>
      <c r="AN14" s="4">
        <f t="shared" si="8"/>
        <v>1681.0886043292799</v>
      </c>
      <c r="AO14" s="4">
        <f t="shared" si="8"/>
        <v>1753.0177231679538</v>
      </c>
      <c r="AP14" s="4">
        <v>1824.8934843603927</v>
      </c>
      <c r="AQ14" s="4">
        <v>2376.5038881425844</v>
      </c>
      <c r="AR14" s="4">
        <v>2595.3210858926441</v>
      </c>
      <c r="AS14" s="4">
        <v>2502.5098234707643</v>
      </c>
      <c r="AT14" s="4">
        <v>2353.2185700099308</v>
      </c>
      <c r="AU14" s="4">
        <v>2235.8783170115303</v>
      </c>
      <c r="AV14" s="4">
        <v>2276.4005949429848</v>
      </c>
      <c r="AW14" s="4">
        <v>2134.4994600647924</v>
      </c>
    </row>
    <row r="15" spans="1:49">
      <c r="A15" s="8" t="s">
        <v>26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</row>
    <row r="16" spans="1:49">
      <c r="A16" s="8" t="s">
        <v>53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>
        <v>827.67997083209173</v>
      </c>
      <c r="R16" s="40">
        <v>739.52691467159013</v>
      </c>
      <c r="S16" s="40">
        <v>501.1418640284104</v>
      </c>
      <c r="T16" s="40">
        <v>1824.6322155804796</v>
      </c>
      <c r="U16" s="40">
        <v>995.38188466394479</v>
      </c>
      <c r="V16" s="40">
        <v>923.67688022284131</v>
      </c>
      <c r="W16" s="40">
        <v>1146.737498924176</v>
      </c>
      <c r="X16" s="40">
        <v>893.16876292212271</v>
      </c>
      <c r="Y16" s="40">
        <v>832.68050494307192</v>
      </c>
      <c r="Z16" s="40">
        <v>798.78202029966167</v>
      </c>
      <c r="AA16" s="40">
        <v>839.65455104584225</v>
      </c>
      <c r="AB16" s="40">
        <v>849.24506331951648</v>
      </c>
      <c r="AC16" s="40">
        <v>954.29443130623315</v>
      </c>
      <c r="AD16" s="40">
        <v>1160.4395788751469</v>
      </c>
      <c r="AE16" s="40">
        <v>1040.6604381962693</v>
      </c>
      <c r="AF16" s="40">
        <v>956.96358142493636</v>
      </c>
      <c r="AG16" s="40">
        <v>723.13136028382041</v>
      </c>
      <c r="AH16" s="40">
        <v>365.49342943194932</v>
      </c>
      <c r="AI16" s="40">
        <v>393.5049186011239</v>
      </c>
      <c r="AJ16" s="40">
        <v>484.32437799879261</v>
      </c>
      <c r="AK16" s="40">
        <v>785.21501238203609</v>
      </c>
      <c r="AL16" s="40">
        <v>898.06482486977973</v>
      </c>
      <c r="AM16" s="40">
        <v>1031.5999383446501</v>
      </c>
      <c r="AN16" s="40">
        <v>1129.3678936592796</v>
      </c>
      <c r="AO16" s="40">
        <v>1202.1509630279538</v>
      </c>
      <c r="AP16" s="40">
        <v>1824.0267242203927</v>
      </c>
      <c r="AQ16" s="40">
        <v>2376.5038881425844</v>
      </c>
      <c r="AR16" s="40">
        <v>2595.3210858926441</v>
      </c>
      <c r="AS16" s="40">
        <v>2502.5098234707643</v>
      </c>
      <c r="AT16" s="40">
        <v>2353.2185700099308</v>
      </c>
      <c r="AU16" s="40">
        <v>2235.8783170115303</v>
      </c>
      <c r="AV16" s="40">
        <v>2276.4005949429848</v>
      </c>
      <c r="AW16" s="40">
        <v>2134.4994600647924</v>
      </c>
    </row>
    <row r="17" spans="1:51">
      <c r="A17" s="8" t="s">
        <v>27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>
        <v>2.1252285400000002</v>
      </c>
      <c r="S17" s="40">
        <v>127.14714007000001</v>
      </c>
      <c r="T17" s="40">
        <v>252.15710696000002</v>
      </c>
      <c r="U17" s="40">
        <v>377.17934716000002</v>
      </c>
      <c r="V17" s="40">
        <v>502.18946355999998</v>
      </c>
      <c r="W17" s="40">
        <v>502.21203736000001</v>
      </c>
      <c r="X17" s="40">
        <v>502.22230551000001</v>
      </c>
      <c r="Y17" s="40">
        <v>502.24521792000002</v>
      </c>
      <c r="Z17" s="40">
        <v>2.25564009</v>
      </c>
      <c r="AA17" s="40">
        <v>2.2788961899999998</v>
      </c>
      <c r="AB17" s="40">
        <v>35.685480750000004</v>
      </c>
      <c r="AC17" s="40">
        <v>2.3130794737100233</v>
      </c>
      <c r="AD17" s="40">
        <v>2.3238168399999997</v>
      </c>
      <c r="AE17" s="40">
        <v>2.3477758300000002</v>
      </c>
      <c r="AF17" s="40">
        <v>2.3586698900000003</v>
      </c>
      <c r="AG17" s="40">
        <v>2.38299167</v>
      </c>
      <c r="AH17" s="40">
        <v>2.0170132000000001</v>
      </c>
      <c r="AI17" s="40">
        <v>2.0417010800000002</v>
      </c>
      <c r="AJ17" s="40">
        <v>1.670228</v>
      </c>
      <c r="AK17" s="40">
        <v>139.19528160999999</v>
      </c>
      <c r="AL17" s="40">
        <v>276.69528160999999</v>
      </c>
      <c r="AM17" s="40">
        <v>414.22071082999997</v>
      </c>
      <c r="AN17" s="40">
        <v>551.72071067000013</v>
      </c>
      <c r="AO17" s="40">
        <v>550.86676014</v>
      </c>
      <c r="AP17" s="40">
        <v>0.8667601399999999</v>
      </c>
      <c r="AQ17" s="40">
        <v>0</v>
      </c>
      <c r="AR17" s="40">
        <v>0</v>
      </c>
      <c r="AS17" s="40">
        <v>0</v>
      </c>
      <c r="AT17" s="40">
        <v>0</v>
      </c>
      <c r="AU17" s="40">
        <v>0</v>
      </c>
      <c r="AV17" s="40">
        <v>0</v>
      </c>
      <c r="AW17" s="40">
        <v>0</v>
      </c>
    </row>
    <row r="18" spans="1:51">
      <c r="A18" s="8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</row>
    <row r="19" spans="1:51">
      <c r="A19" s="8" t="s">
        <v>29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</row>
    <row r="20" spans="1:51">
      <c r="A20" s="7" t="s">
        <v>32</v>
      </c>
      <c r="B20" s="4">
        <f>+B23+B24</f>
        <v>5047.866019547806</v>
      </c>
      <c r="C20" s="4">
        <f>+C23+C24</f>
        <v>4697.0897056899348</v>
      </c>
      <c r="D20" s="4">
        <f t="shared" ref="D20:AO20" si="9">+D23+D24</f>
        <v>4499.751348608007</v>
      </c>
      <c r="E20" s="4">
        <f t="shared" si="9"/>
        <v>4330.8599999999997</v>
      </c>
      <c r="F20" s="4">
        <f t="shared" si="9"/>
        <v>4654.5522473188503</v>
      </c>
      <c r="G20" s="4">
        <f t="shared" si="9"/>
        <v>4778.948164745384</v>
      </c>
      <c r="H20" s="4">
        <f t="shared" si="9"/>
        <v>4930.6548702817163</v>
      </c>
      <c r="I20" s="4">
        <f t="shared" si="9"/>
        <v>4701.3029384805723</v>
      </c>
      <c r="J20" s="4">
        <f t="shared" si="9"/>
        <v>4712.58</v>
      </c>
      <c r="K20" s="4">
        <f t="shared" si="9"/>
        <v>4718.8200000000006</v>
      </c>
      <c r="L20" s="4">
        <f t="shared" si="9"/>
        <v>4512.9400000000005</v>
      </c>
      <c r="M20" s="4">
        <f t="shared" si="9"/>
        <v>4329.7599999999993</v>
      </c>
      <c r="N20" s="4">
        <f t="shared" si="9"/>
        <v>3929.02</v>
      </c>
      <c r="O20" s="4">
        <f t="shared" si="9"/>
        <v>3885.93</v>
      </c>
      <c r="P20" s="4">
        <f t="shared" si="9"/>
        <v>3586.3005870722723</v>
      </c>
      <c r="Q20" s="4">
        <f t="shared" si="9"/>
        <v>2682.0155487299226</v>
      </c>
      <c r="R20" s="4">
        <f t="shared" si="9"/>
        <v>3659.3610771241911</v>
      </c>
      <c r="S20" s="4">
        <f t="shared" si="9"/>
        <v>3909.9665076861384</v>
      </c>
      <c r="T20" s="4">
        <f t="shared" si="9"/>
        <v>2320.0468128604798</v>
      </c>
      <c r="U20" s="4">
        <f t="shared" si="9"/>
        <v>2742.9370398782894</v>
      </c>
      <c r="V20" s="4">
        <f t="shared" si="9"/>
        <v>2582.0701008966557</v>
      </c>
      <c r="W20" s="4">
        <f t="shared" si="9"/>
        <v>2457.4194018101575</v>
      </c>
      <c r="X20" s="4">
        <f t="shared" si="9"/>
        <v>2559.4154795298555</v>
      </c>
      <c r="Y20" s="4">
        <f t="shared" si="9"/>
        <v>2486.3586763946714</v>
      </c>
      <c r="Z20" s="4">
        <f t="shared" si="9"/>
        <v>2430.9186283111726</v>
      </c>
      <c r="AA20" s="4">
        <f t="shared" si="9"/>
        <v>2003.968169601337</v>
      </c>
      <c r="AB20" s="4">
        <f t="shared" si="9"/>
        <v>2061.9020904534736</v>
      </c>
      <c r="AC20" s="4">
        <f t="shared" si="9"/>
        <v>1764.0847702663332</v>
      </c>
      <c r="AD20" s="4">
        <f t="shared" si="9"/>
        <v>1491.687856946583</v>
      </c>
      <c r="AE20" s="4">
        <f t="shared" si="9"/>
        <v>1461.5339205383855</v>
      </c>
      <c r="AF20" s="4">
        <f t="shared" si="9"/>
        <v>2034.3206269731345</v>
      </c>
      <c r="AG20" s="4">
        <f t="shared" si="9"/>
        <v>2070.5680977149009</v>
      </c>
      <c r="AH20" s="4">
        <f t="shared" si="9"/>
        <v>2205.6941175119955</v>
      </c>
      <c r="AI20" s="4">
        <f t="shared" si="9"/>
        <v>2002.2332036307437</v>
      </c>
      <c r="AJ20" s="4">
        <f t="shared" si="9"/>
        <v>3301.8523602809132</v>
      </c>
      <c r="AK20" s="4">
        <f t="shared" si="9"/>
        <v>2985.5905400910633</v>
      </c>
      <c r="AL20" s="4">
        <f t="shared" si="9"/>
        <v>3168.0742971586496</v>
      </c>
      <c r="AM20" s="4">
        <f t="shared" si="9"/>
        <v>3141.426169096896</v>
      </c>
      <c r="AN20" s="4">
        <f t="shared" si="9"/>
        <v>3737.0951525332625</v>
      </c>
      <c r="AO20" s="4">
        <f t="shared" si="9"/>
        <v>3781.72559173639</v>
      </c>
      <c r="AP20" s="4">
        <v>4180.9699533524736</v>
      </c>
      <c r="AQ20" s="4">
        <v>3561.8202484084732</v>
      </c>
      <c r="AR20" s="4">
        <v>4184.5561622370215</v>
      </c>
      <c r="AS20" s="4">
        <v>3952.2437117931322</v>
      </c>
      <c r="AT20" s="4">
        <v>4541.4198487235553</v>
      </c>
      <c r="AU20" s="4">
        <v>4522.1537875784998</v>
      </c>
      <c r="AV20" s="4">
        <v>4692.7327668230428</v>
      </c>
      <c r="AW20" s="4">
        <v>4985.7536836742902</v>
      </c>
    </row>
    <row r="21" spans="1:51">
      <c r="A21" s="8" t="s">
        <v>33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</row>
    <row r="22" spans="1:51">
      <c r="A22" s="8" t="s">
        <v>26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51">
      <c r="A23" s="8" t="s">
        <v>53</v>
      </c>
      <c r="B23" s="4">
        <v>5021.7766864809346</v>
      </c>
      <c r="C23" s="4">
        <v>4672.4764755617152</v>
      </c>
      <c r="D23" s="4">
        <v>4475.8687987448357</v>
      </c>
      <c r="E23" s="4">
        <v>4308.54</v>
      </c>
      <c r="F23" s="4">
        <v>4632.9335971201872</v>
      </c>
      <c r="G23" s="4">
        <v>4758.9190339105608</v>
      </c>
      <c r="H23" s="4">
        <v>4911.3277228475081</v>
      </c>
      <c r="I23" s="4">
        <v>4682.6557751005748</v>
      </c>
      <c r="J23" s="4">
        <v>4694.5</v>
      </c>
      <c r="K23" s="4">
        <v>4701.43</v>
      </c>
      <c r="L23" s="4">
        <v>4496.13</v>
      </c>
      <c r="M23" s="4">
        <v>4313.6499999999996</v>
      </c>
      <c r="N23" s="4">
        <v>3913.48</v>
      </c>
      <c r="O23" s="4">
        <v>3871.1</v>
      </c>
      <c r="P23" s="4">
        <v>3571.7882668122725</v>
      </c>
      <c r="Q23" s="4">
        <v>2668.2174620899227</v>
      </c>
      <c r="R23" s="4">
        <v>2648.0131025341911</v>
      </c>
      <c r="S23" s="4">
        <v>3024.3653917461384</v>
      </c>
      <c r="T23" s="4">
        <v>1559.7854205804795</v>
      </c>
      <c r="U23" s="4">
        <v>2108.4337091282896</v>
      </c>
      <c r="V23" s="4">
        <v>2072.9115896666558</v>
      </c>
      <c r="W23" s="4">
        <v>2074.0303230301574</v>
      </c>
      <c r="X23" s="4">
        <v>2301.3763925598555</v>
      </c>
      <c r="Y23" s="4">
        <v>2354.1005633646714</v>
      </c>
      <c r="Z23" s="4">
        <v>2424.0157569711728</v>
      </c>
      <c r="AA23" s="4">
        <v>1997.857986811337</v>
      </c>
      <c r="AB23" s="4">
        <v>1869.2148981100836</v>
      </c>
      <c r="AC23" s="4">
        <v>1533.6874654100432</v>
      </c>
      <c r="AD23" s="4">
        <v>1265.2662217649131</v>
      </c>
      <c r="AE23" s="4">
        <v>1234.4872480810454</v>
      </c>
      <c r="AF23" s="4">
        <v>1311.5775544578246</v>
      </c>
      <c r="AG23" s="4">
        <v>1353.3921792302308</v>
      </c>
      <c r="AH23" s="32">
        <v>1497.2952069707956</v>
      </c>
      <c r="AI23" s="32">
        <v>1322.5639410896038</v>
      </c>
      <c r="AJ23" s="32">
        <v>1546.640264163198</v>
      </c>
      <c r="AK23" s="32">
        <v>1342.7128311008298</v>
      </c>
      <c r="AL23" s="32">
        <v>1655.3492288980513</v>
      </c>
      <c r="AM23" s="32">
        <v>1774.8083718066662</v>
      </c>
      <c r="AN23" s="32">
        <v>2515.6821271985223</v>
      </c>
      <c r="AO23" s="32">
        <v>2684.1849694569614</v>
      </c>
      <c r="AP23" s="32">
        <v>3504.925897230708</v>
      </c>
      <c r="AQ23" s="32">
        <v>2890.2234072238093</v>
      </c>
      <c r="AR23" s="32">
        <v>3492.0099022889294</v>
      </c>
      <c r="AS23" s="32">
        <v>3286.0437878873186</v>
      </c>
      <c r="AT23" s="32">
        <v>3863.0015573823239</v>
      </c>
      <c r="AU23" s="32">
        <v>3820.6058597930814</v>
      </c>
      <c r="AV23" s="32">
        <v>3992.731915450669</v>
      </c>
      <c r="AW23" s="32">
        <v>4286.5033998920126</v>
      </c>
    </row>
    <row r="24" spans="1:51">
      <c r="A24" s="8" t="s">
        <v>27</v>
      </c>
      <c r="B24" s="4">
        <v>26.089333066871088</v>
      </c>
      <c r="C24" s="4">
        <v>24.613230128219591</v>
      </c>
      <c r="D24" s="4">
        <v>23.882549863171285</v>
      </c>
      <c r="E24" s="4">
        <v>22.32</v>
      </c>
      <c r="F24" s="4">
        <v>21.618650198662692</v>
      </c>
      <c r="G24" s="4">
        <v>20.02913083482294</v>
      </c>
      <c r="H24" s="4">
        <v>19.327147434208218</v>
      </c>
      <c r="I24" s="4">
        <v>18.647163379997675</v>
      </c>
      <c r="J24" s="4">
        <v>18.079999999999998</v>
      </c>
      <c r="K24" s="4">
        <v>17.39</v>
      </c>
      <c r="L24" s="4">
        <v>16.809999999999999</v>
      </c>
      <c r="M24" s="4">
        <v>16.11</v>
      </c>
      <c r="N24" s="4">
        <v>15.54</v>
      </c>
      <c r="O24" s="4">
        <v>14.83</v>
      </c>
      <c r="P24" s="4">
        <v>14.512320259999999</v>
      </c>
      <c r="Q24" s="4">
        <v>13.798086639999999</v>
      </c>
      <c r="R24" s="4">
        <v>1011.34797459</v>
      </c>
      <c r="S24" s="4">
        <v>885.60111594000011</v>
      </c>
      <c r="T24" s="4">
        <v>760.26139228000011</v>
      </c>
      <c r="U24" s="4">
        <v>634.50333075000003</v>
      </c>
      <c r="V24" s="4">
        <v>509.15851123000004</v>
      </c>
      <c r="W24" s="4">
        <v>383.38907877999998</v>
      </c>
      <c r="X24" s="4">
        <v>258.03908696999997</v>
      </c>
      <c r="Y24" s="4">
        <v>132.25811303</v>
      </c>
      <c r="Z24" s="4">
        <v>6.9028713400000008</v>
      </c>
      <c r="AA24" s="4">
        <v>6.1101827899999996</v>
      </c>
      <c r="AB24" s="4">
        <v>192.68719234339</v>
      </c>
      <c r="AC24" s="4">
        <v>230.39730485628994</v>
      </c>
      <c r="AD24" s="4">
        <v>226.42163518167001</v>
      </c>
      <c r="AE24" s="4">
        <v>227.04667245733998</v>
      </c>
      <c r="AF24" s="4">
        <v>722.74307251531002</v>
      </c>
      <c r="AG24" s="4">
        <v>717.17591848466998</v>
      </c>
      <c r="AH24" s="32">
        <v>708.39891054120005</v>
      </c>
      <c r="AI24" s="32">
        <v>679.66926254113991</v>
      </c>
      <c r="AJ24" s="32">
        <v>1755.2120961177152</v>
      </c>
      <c r="AK24" s="32">
        <v>1642.8777089902337</v>
      </c>
      <c r="AL24" s="32">
        <v>1512.7250682605982</v>
      </c>
      <c r="AM24" s="32">
        <v>1366.6177972902299</v>
      </c>
      <c r="AN24" s="32">
        <v>1221.4130253347403</v>
      </c>
      <c r="AO24" s="32">
        <v>1097.5406222794286</v>
      </c>
      <c r="AP24" s="32">
        <v>676.04405612176572</v>
      </c>
      <c r="AQ24" s="32">
        <v>671.59684118466362</v>
      </c>
      <c r="AR24" s="32">
        <v>692.54625994809226</v>
      </c>
      <c r="AS24" s="32">
        <v>666.19992390581342</v>
      </c>
      <c r="AT24" s="32">
        <v>678.41829134123145</v>
      </c>
      <c r="AU24" s="32">
        <v>701.5479277854181</v>
      </c>
      <c r="AV24" s="32">
        <v>700.00085137237386</v>
      </c>
      <c r="AW24" s="32">
        <v>699.25028378227773</v>
      </c>
    </row>
    <row r="25" spans="1:51">
      <c r="A25" s="8" t="s">
        <v>28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51">
      <c r="A26" s="8" t="s">
        <v>29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51">
      <c r="A27" s="7" t="s">
        <v>56</v>
      </c>
      <c r="B27" s="4">
        <f>+B30+B31</f>
        <v>5047.866019547806</v>
      </c>
      <c r="C27" s="4">
        <f>+C30+C31</f>
        <v>4697.0897056899348</v>
      </c>
      <c r="D27" s="4">
        <f t="shared" ref="D27:AO27" si="10">+D30+D31</f>
        <v>4499.751348608007</v>
      </c>
      <c r="E27" s="4">
        <f t="shared" si="10"/>
        <v>4330.8599999999997</v>
      </c>
      <c r="F27" s="4">
        <f t="shared" si="10"/>
        <v>4654.5522473188503</v>
      </c>
      <c r="G27" s="4">
        <f t="shared" si="10"/>
        <v>4778.948164745384</v>
      </c>
      <c r="H27" s="4">
        <f t="shared" si="10"/>
        <v>4930.6548702817163</v>
      </c>
      <c r="I27" s="4">
        <f t="shared" si="10"/>
        <v>4701.3029384805723</v>
      </c>
      <c r="J27" s="4">
        <f t="shared" si="10"/>
        <v>4712.58</v>
      </c>
      <c r="K27" s="4">
        <f t="shared" si="10"/>
        <v>4718.8200000000006</v>
      </c>
      <c r="L27" s="4">
        <f t="shared" si="10"/>
        <v>4512.9400000000005</v>
      </c>
      <c r="M27" s="4">
        <f t="shared" si="10"/>
        <v>4425.79</v>
      </c>
      <c r="N27" s="4">
        <f t="shared" si="10"/>
        <v>4038.22</v>
      </c>
      <c r="O27" s="4">
        <f t="shared" si="10"/>
        <v>3987.74</v>
      </c>
      <c r="P27" s="4">
        <f t="shared" si="10"/>
        <v>3728.4706254275807</v>
      </c>
      <c r="Q27" s="4">
        <f t="shared" si="10"/>
        <v>3560.2279762882322</v>
      </c>
      <c r="R27" s="4">
        <f t="shared" si="10"/>
        <v>4581.0565790206238</v>
      </c>
      <c r="S27" s="4">
        <f t="shared" si="10"/>
        <v>4696.0845420340775</v>
      </c>
      <c r="T27" s="4">
        <f t="shared" si="10"/>
        <v>4661.7337210581682</v>
      </c>
      <c r="U27" s="4">
        <f t="shared" si="10"/>
        <v>4279.6089083513889</v>
      </c>
      <c r="V27" s="4">
        <f t="shared" si="10"/>
        <v>4269.1144700795267</v>
      </c>
      <c r="W27" s="4">
        <f t="shared" si="10"/>
        <v>4290.6289407947379</v>
      </c>
      <c r="X27" s="4">
        <f t="shared" si="10"/>
        <v>4112.5149700730226</v>
      </c>
      <c r="Y27" s="4">
        <f t="shared" si="10"/>
        <v>3997.33100585276</v>
      </c>
      <c r="Z27" s="4">
        <f t="shared" si="10"/>
        <v>3485.3217397691387</v>
      </c>
      <c r="AA27" s="4">
        <f t="shared" si="10"/>
        <v>3115.5639002054249</v>
      </c>
      <c r="AB27" s="4">
        <f t="shared" si="10"/>
        <v>3061.9293114617226</v>
      </c>
      <c r="AC27" s="4">
        <f t="shared" si="10"/>
        <v>2872.8728876901846</v>
      </c>
      <c r="AD27" s="4">
        <f t="shared" si="10"/>
        <v>2712.7296783847592</v>
      </c>
      <c r="AE27" s="4">
        <f t="shared" si="10"/>
        <v>2591.5494363626945</v>
      </c>
      <c r="AF27" s="4">
        <f t="shared" si="10"/>
        <v>3078.8917515450689</v>
      </c>
      <c r="AG27" s="4">
        <f t="shared" si="10"/>
        <v>2904.5869643304241</v>
      </c>
      <c r="AH27" s="4">
        <f t="shared" si="10"/>
        <v>2659.444144568417</v>
      </c>
      <c r="AI27" s="4">
        <f t="shared" si="10"/>
        <v>2490.0946196753675</v>
      </c>
      <c r="AJ27" s="4">
        <f t="shared" si="10"/>
        <v>3929.2253493655312</v>
      </c>
      <c r="AK27" s="4">
        <f t="shared" si="10"/>
        <v>4098.5869826256503</v>
      </c>
      <c r="AL27" s="4">
        <f t="shared" si="10"/>
        <v>4503.2897794594337</v>
      </c>
      <c r="AM27" s="4">
        <f t="shared" si="10"/>
        <v>4812.246338915963</v>
      </c>
      <c r="AN27" s="4">
        <f t="shared" si="10"/>
        <v>5626.8044569485073</v>
      </c>
      <c r="AO27" s="4">
        <f t="shared" si="10"/>
        <v>5878.1285321459809</v>
      </c>
      <c r="AP27" s="4">
        <v>6169.6500243945165</v>
      </c>
      <c r="AQ27" s="4">
        <v>6120.1399184835491</v>
      </c>
      <c r="AR27" s="4">
        <v>6862.6226739016593</v>
      </c>
      <c r="AS27" s="32">
        <v>6505.6767098738892</v>
      </c>
      <c r="AT27" s="32">
        <v>6933.7597807252841</v>
      </c>
      <c r="AU27" s="32">
        <v>6891.594030600495</v>
      </c>
      <c r="AV27" s="32">
        <v>6977.9161422900534</v>
      </c>
      <c r="AW27" s="32">
        <v>7126.3100712051673</v>
      </c>
      <c r="AX27" s="4"/>
      <c r="AY27" s="4"/>
    </row>
    <row r="28" spans="1:51">
      <c r="A28" s="8" t="s">
        <v>33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</row>
    <row r="29" spans="1:51">
      <c r="A29" s="8" t="s">
        <v>26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</row>
    <row r="30" spans="1:51">
      <c r="A30" s="8" t="s">
        <v>53</v>
      </c>
      <c r="B30" s="4">
        <v>5021.7766864809346</v>
      </c>
      <c r="C30" s="4">
        <v>4672.4764755617152</v>
      </c>
      <c r="D30" s="4">
        <v>4475.8687987448357</v>
      </c>
      <c r="E30" s="4">
        <v>4308.54</v>
      </c>
      <c r="F30" s="4">
        <v>4632.9335971201872</v>
      </c>
      <c r="G30" s="4">
        <v>4758.9190339105608</v>
      </c>
      <c r="H30" s="4">
        <v>4911.3277228475081</v>
      </c>
      <c r="I30" s="4">
        <v>4682.6557751005748</v>
      </c>
      <c r="J30" s="4">
        <v>4694.5</v>
      </c>
      <c r="K30" s="4">
        <v>4701.43</v>
      </c>
      <c r="L30" s="4">
        <v>4496.13</v>
      </c>
      <c r="M30" s="4">
        <v>4409.68</v>
      </c>
      <c r="N30" s="4">
        <v>4022.68</v>
      </c>
      <c r="O30" s="4">
        <v>3972.91</v>
      </c>
      <c r="P30" s="4">
        <v>3713.9583051675809</v>
      </c>
      <c r="Q30" s="4">
        <v>3546.4298896482323</v>
      </c>
      <c r="R30" s="4">
        <v>3567.5833758906242</v>
      </c>
      <c r="S30" s="4">
        <v>3683.3362860240777</v>
      </c>
      <c r="T30" s="4">
        <v>3649.3152218181681</v>
      </c>
      <c r="U30" s="4">
        <v>3267.9262304413892</v>
      </c>
      <c r="V30" s="4">
        <v>3257.766495289527</v>
      </c>
      <c r="W30" s="4">
        <v>3405.0278246547377</v>
      </c>
      <c r="X30" s="4">
        <v>3352.2535775930228</v>
      </c>
      <c r="Y30" s="4">
        <v>3362.82767490276</v>
      </c>
      <c r="Z30" s="4">
        <v>3476.1632283391386</v>
      </c>
      <c r="AA30" s="4">
        <v>3107.1748212254251</v>
      </c>
      <c r="AB30" s="4">
        <v>2833.5566383683326</v>
      </c>
      <c r="AC30" s="4">
        <v>2640.1625033601845</v>
      </c>
      <c r="AD30" s="4">
        <v>2483.984226363089</v>
      </c>
      <c r="AE30" s="4">
        <v>2362.1549880753546</v>
      </c>
      <c r="AF30" s="4">
        <v>2353.7900091397587</v>
      </c>
      <c r="AG30" s="4">
        <v>2185.0280541757538</v>
      </c>
      <c r="AH30" s="32">
        <v>1949.028220827217</v>
      </c>
      <c r="AI30" s="32">
        <v>1808.3836560542275</v>
      </c>
      <c r="AJ30" s="32">
        <v>2172.3430252478156</v>
      </c>
      <c r="AK30" s="32">
        <v>2316.5139920254169</v>
      </c>
      <c r="AL30" s="32">
        <v>2713.8694295888354</v>
      </c>
      <c r="AM30" s="32">
        <v>3031.4078307957329</v>
      </c>
      <c r="AN30" s="32">
        <v>3853.6707209437668</v>
      </c>
      <c r="AO30" s="32">
        <v>4229.7211497265525</v>
      </c>
      <c r="AP30" s="32">
        <v>5492.7392081327507</v>
      </c>
      <c r="AQ30" s="32">
        <v>5448.5430772988857</v>
      </c>
      <c r="AR30" s="32">
        <v>6170.0764139535668</v>
      </c>
      <c r="AS30" s="32">
        <v>5839.476785968076</v>
      </c>
      <c r="AT30" s="32">
        <v>6255.3414893840527</v>
      </c>
      <c r="AU30" s="32">
        <v>6190.0461028150767</v>
      </c>
      <c r="AV30" s="32">
        <v>6277.9152909176792</v>
      </c>
      <c r="AW30" s="32">
        <v>6427.0597874228897</v>
      </c>
    </row>
    <row r="31" spans="1:51">
      <c r="A31" s="8" t="s">
        <v>27</v>
      </c>
      <c r="B31" s="4">
        <v>26.089333066871088</v>
      </c>
      <c r="C31" s="4">
        <v>24.613230128219591</v>
      </c>
      <c r="D31" s="4">
        <v>23.882549863171285</v>
      </c>
      <c r="E31" s="4">
        <v>22.32</v>
      </c>
      <c r="F31" s="4">
        <v>21.618650198662692</v>
      </c>
      <c r="G31" s="4">
        <v>20.02913083482294</v>
      </c>
      <c r="H31" s="4">
        <v>19.327147434208218</v>
      </c>
      <c r="I31" s="4">
        <v>18.647163379997675</v>
      </c>
      <c r="J31" s="4">
        <v>18.079999999999998</v>
      </c>
      <c r="K31" s="4">
        <v>17.39</v>
      </c>
      <c r="L31" s="4">
        <v>16.809999999999999</v>
      </c>
      <c r="M31" s="4">
        <v>16.11</v>
      </c>
      <c r="N31" s="4">
        <v>15.54</v>
      </c>
      <c r="O31" s="4">
        <v>14.83</v>
      </c>
      <c r="P31" s="4">
        <v>14.512320259999999</v>
      </c>
      <c r="Q31" s="4">
        <v>13.798086639999999</v>
      </c>
      <c r="R31" s="4">
        <v>1013.47320313</v>
      </c>
      <c r="S31" s="4">
        <v>1012.7482560100001</v>
      </c>
      <c r="T31" s="4">
        <v>1012.4184992400001</v>
      </c>
      <c r="U31" s="4">
        <v>1011.6826779100001</v>
      </c>
      <c r="V31" s="4">
        <v>1011.34797479</v>
      </c>
      <c r="W31" s="4">
        <v>885.60111613999993</v>
      </c>
      <c r="X31" s="4">
        <v>760.26139248000004</v>
      </c>
      <c r="Y31" s="4">
        <v>634.50333094999996</v>
      </c>
      <c r="Z31" s="4">
        <v>9.1585114300000008</v>
      </c>
      <c r="AA31" s="4">
        <v>8.389078979999999</v>
      </c>
      <c r="AB31" s="4">
        <v>228.37267309339001</v>
      </c>
      <c r="AC31" s="4">
        <v>232.71038432999998</v>
      </c>
      <c r="AD31" s="4">
        <v>228.74545202167002</v>
      </c>
      <c r="AE31" s="4">
        <v>229.39444828734</v>
      </c>
      <c r="AF31" s="4">
        <v>725.10174240531012</v>
      </c>
      <c r="AG31" s="4">
        <v>719.55891015467</v>
      </c>
      <c r="AH31" s="32">
        <v>710.41592374120012</v>
      </c>
      <c r="AI31" s="32">
        <v>681.71096362113997</v>
      </c>
      <c r="AJ31" s="32">
        <v>1756.8823241177156</v>
      </c>
      <c r="AK31" s="32">
        <v>1782.0729906002337</v>
      </c>
      <c r="AL31" s="32">
        <v>1789.4203498705981</v>
      </c>
      <c r="AM31" s="32">
        <v>1780.8385081202298</v>
      </c>
      <c r="AN31" s="32">
        <v>1773.1337360047405</v>
      </c>
      <c r="AO31" s="32">
        <v>1648.4073824194286</v>
      </c>
      <c r="AP31" s="32">
        <v>676.91081626176572</v>
      </c>
      <c r="AQ31" s="32">
        <v>671.59684118466362</v>
      </c>
      <c r="AR31" s="32">
        <v>692.54625994809226</v>
      </c>
      <c r="AS31" s="32">
        <v>666.19992390581342</v>
      </c>
      <c r="AT31" s="32">
        <v>678.41829134123145</v>
      </c>
      <c r="AU31" s="32">
        <v>701.5479277854181</v>
      </c>
      <c r="AV31" s="32">
        <v>700.00085137237386</v>
      </c>
      <c r="AW31" s="32">
        <v>699.25028378227773</v>
      </c>
    </row>
    <row r="32" spans="1:51">
      <c r="A32" s="8" t="s">
        <v>28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</row>
    <row r="33" spans="1:49">
      <c r="A33" s="8" t="s">
        <v>29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>
      <c r="A34" s="8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>
      <c r="A35" s="6" t="s">
        <v>34</v>
      </c>
      <c r="B35" s="4">
        <f>+B36+B37</f>
        <v>5047.8660195478051</v>
      </c>
      <c r="C35" s="4">
        <f t="shared" ref="C35:AO35" si="11">+C36+C37</f>
        <v>4697.0897056899348</v>
      </c>
      <c r="D35" s="4">
        <f t="shared" si="11"/>
        <v>4499.7529521248362</v>
      </c>
      <c r="E35" s="4">
        <f t="shared" si="11"/>
        <v>4330.87</v>
      </c>
      <c r="F35" s="4">
        <f t="shared" si="11"/>
        <v>4654.5522473188494</v>
      </c>
      <c r="G35" s="4">
        <f t="shared" si="11"/>
        <v>4778.9481819600005</v>
      </c>
      <c r="H35" s="4">
        <f t="shared" si="11"/>
        <v>4930.6548702817163</v>
      </c>
      <c r="I35" s="4">
        <f t="shared" si="11"/>
        <v>4701.3029384805677</v>
      </c>
      <c r="J35" s="4">
        <f t="shared" si="11"/>
        <v>4712.58</v>
      </c>
      <c r="K35" s="4">
        <f t="shared" si="11"/>
        <v>4718.8200000000006</v>
      </c>
      <c r="L35" s="4">
        <f t="shared" si="11"/>
        <v>4512.9400000000005</v>
      </c>
      <c r="M35" s="4">
        <f t="shared" si="11"/>
        <v>4425.79</v>
      </c>
      <c r="N35" s="4">
        <f t="shared" si="11"/>
        <v>4038.22</v>
      </c>
      <c r="O35" s="4">
        <f t="shared" si="11"/>
        <v>3987.74</v>
      </c>
      <c r="P35" s="4">
        <f t="shared" si="11"/>
        <v>3728.4706254275807</v>
      </c>
      <c r="Q35" s="4">
        <f t="shared" si="11"/>
        <v>3560.2279762882322</v>
      </c>
      <c r="R35" s="4">
        <f t="shared" si="11"/>
        <v>4581.0565790206238</v>
      </c>
      <c r="S35" s="4">
        <f t="shared" si="11"/>
        <v>4696.0845420340775</v>
      </c>
      <c r="T35" s="4">
        <f t="shared" si="11"/>
        <v>4661.7337210581682</v>
      </c>
      <c r="U35" s="4">
        <f t="shared" si="11"/>
        <v>4279.6089083513889</v>
      </c>
      <c r="V35" s="4">
        <f t="shared" si="11"/>
        <v>4269.1144700795276</v>
      </c>
      <c r="W35" s="4">
        <f t="shared" si="11"/>
        <v>4290.6289407947379</v>
      </c>
      <c r="X35" s="4">
        <f t="shared" si="11"/>
        <v>4112.5149700730217</v>
      </c>
      <c r="Y35" s="4">
        <f t="shared" si="11"/>
        <v>3997.33100585276</v>
      </c>
      <c r="Z35" s="4">
        <f t="shared" si="11"/>
        <v>3485.3217397691387</v>
      </c>
      <c r="AA35" s="4">
        <f t="shared" si="11"/>
        <v>3115.5639002054249</v>
      </c>
      <c r="AB35" s="4">
        <f t="shared" si="11"/>
        <v>3061.9293114617226</v>
      </c>
      <c r="AC35" s="4">
        <f t="shared" si="11"/>
        <v>2872.8728876901846</v>
      </c>
      <c r="AD35" s="4">
        <f t="shared" si="11"/>
        <v>2712.7296783847592</v>
      </c>
      <c r="AE35" s="4">
        <f t="shared" si="11"/>
        <v>2591.5494363626945</v>
      </c>
      <c r="AF35" s="4">
        <f t="shared" si="11"/>
        <v>3078.8917515450685</v>
      </c>
      <c r="AG35" s="4">
        <f t="shared" si="11"/>
        <v>2904.5869643304241</v>
      </c>
      <c r="AH35" s="4">
        <f t="shared" si="11"/>
        <v>2659.444144568417</v>
      </c>
      <c r="AI35" s="4">
        <f t="shared" si="11"/>
        <v>2490.0946196753675</v>
      </c>
      <c r="AJ35" s="4">
        <f t="shared" si="11"/>
        <v>3929.2253493655307</v>
      </c>
      <c r="AK35" s="4">
        <f t="shared" si="11"/>
        <v>4098.5869826256503</v>
      </c>
      <c r="AL35" s="4">
        <f t="shared" si="11"/>
        <v>4503.2897794594337</v>
      </c>
      <c r="AM35" s="4">
        <f t="shared" si="11"/>
        <v>4812.246338915962</v>
      </c>
      <c r="AN35" s="4">
        <f t="shared" si="11"/>
        <v>5626.8044569485073</v>
      </c>
      <c r="AO35" s="4">
        <f t="shared" si="11"/>
        <v>5878.1285321459809</v>
      </c>
      <c r="AP35" s="4">
        <f t="shared" ref="AP35:AR35" si="12">+AP36+AP37</f>
        <v>6169.6500243945165</v>
      </c>
      <c r="AQ35" s="4">
        <f t="shared" si="12"/>
        <v>6120.1399184835491</v>
      </c>
      <c r="AR35" s="4">
        <f t="shared" si="12"/>
        <v>6862.6226739016593</v>
      </c>
      <c r="AS35" s="4">
        <f t="shared" ref="AS35:AT35" si="13">+AS36+AS37</f>
        <v>6505.6767098738901</v>
      </c>
      <c r="AT35" s="4">
        <f t="shared" si="13"/>
        <v>6933.7597807252832</v>
      </c>
      <c r="AU35" s="4">
        <f t="shared" ref="AU35" si="14">+AU36+AU37</f>
        <v>6891.5940306004941</v>
      </c>
      <c r="AV35" s="4">
        <f t="shared" ref="AV35" si="15">+AV36+AV37</f>
        <v>6977.9161422900534</v>
      </c>
      <c r="AW35" s="4">
        <f t="shared" ref="AW35" si="16">+AW36+AW37</f>
        <v>7126.3100712051664</v>
      </c>
    </row>
    <row r="36" spans="1:49">
      <c r="A36" s="8" t="s">
        <v>35</v>
      </c>
      <c r="B36" s="4">
        <v>5018.8742691343987</v>
      </c>
      <c r="C36" s="4">
        <v>4670.6567267217151</v>
      </c>
      <c r="D36" s="4">
        <v>4474.952952124836</v>
      </c>
      <c r="E36" s="4">
        <v>4308.08</v>
      </c>
      <c r="F36" s="4">
        <v>4632.485607000187</v>
      </c>
      <c r="G36" s="4">
        <v>4758.9094984000003</v>
      </c>
      <c r="H36" s="4">
        <v>4911.3277228475081</v>
      </c>
      <c r="I36" s="4">
        <v>4682.6557751005703</v>
      </c>
      <c r="J36" s="4">
        <v>4694.5</v>
      </c>
      <c r="K36" s="4">
        <v>4701.43</v>
      </c>
      <c r="L36" s="4">
        <v>4496.13</v>
      </c>
      <c r="M36" s="4">
        <v>4409.68</v>
      </c>
      <c r="N36" s="4">
        <v>4022.68</v>
      </c>
      <c r="O36" s="4">
        <v>3972.91</v>
      </c>
      <c r="P36" s="4">
        <v>3713.9583051675809</v>
      </c>
      <c r="Q36" s="4">
        <v>3546.4298896482323</v>
      </c>
      <c r="R36" s="4">
        <v>3567.5833758906242</v>
      </c>
      <c r="S36" s="4">
        <v>3683.1363846590402</v>
      </c>
      <c r="T36" s="4">
        <v>3648.7152218181682</v>
      </c>
      <c r="U36" s="4">
        <v>3267.3262304413893</v>
      </c>
      <c r="V36" s="4">
        <v>3257.3664952895274</v>
      </c>
      <c r="W36" s="4">
        <v>3405.0278246547377</v>
      </c>
      <c r="X36" s="4">
        <v>3352.2535775930219</v>
      </c>
      <c r="Y36" s="4">
        <v>3362.82767490276</v>
      </c>
      <c r="Z36" s="4">
        <v>3476.1632283391386</v>
      </c>
      <c r="AA36" s="4">
        <v>3107.1748212254251</v>
      </c>
      <c r="AB36" s="4">
        <v>2833.5566383683326</v>
      </c>
      <c r="AC36" s="4">
        <v>2640.1625033601845</v>
      </c>
      <c r="AD36" s="4">
        <v>2483.984226363089</v>
      </c>
      <c r="AE36" s="4">
        <v>2362.1549880753546</v>
      </c>
      <c r="AF36" s="4">
        <v>2353.7900091397587</v>
      </c>
      <c r="AG36" s="4">
        <v>2185.0280541757538</v>
      </c>
      <c r="AH36" s="32">
        <v>1949.028220827217</v>
      </c>
      <c r="AI36" s="32">
        <v>1806.3216560542273</v>
      </c>
      <c r="AJ36" s="32">
        <v>2172.3430252478156</v>
      </c>
      <c r="AK36" s="32">
        <v>2253.2349920254169</v>
      </c>
      <c r="AL36" s="32">
        <v>2650.5904295888349</v>
      </c>
      <c r="AM36" s="32">
        <v>2968.1288307957325</v>
      </c>
      <c r="AN36" s="32">
        <v>3790.3917209437673</v>
      </c>
      <c r="AO36" s="32">
        <v>4166.4421497265521</v>
      </c>
      <c r="AP36" s="32">
        <v>5429.4602081327512</v>
      </c>
      <c r="AQ36" s="32">
        <v>5385.2640772988852</v>
      </c>
      <c r="AR36" s="32">
        <v>6155.747413953567</v>
      </c>
      <c r="AS36" s="32">
        <v>5825.3197859680768</v>
      </c>
      <c r="AT36" s="32">
        <v>6241.1844893840516</v>
      </c>
      <c r="AU36" s="32">
        <v>6186.5961028150759</v>
      </c>
      <c r="AV36" s="32">
        <v>6274.4652909176793</v>
      </c>
      <c r="AW36" s="32">
        <v>6423.609787422889</v>
      </c>
    </row>
    <row r="37" spans="1:49">
      <c r="A37" s="8" t="s">
        <v>36</v>
      </c>
      <c r="B37" s="4">
        <v>28.991750413406407</v>
      </c>
      <c r="C37" s="4">
        <v>26.43297896821959</v>
      </c>
      <c r="D37" s="4">
        <v>24.8</v>
      </c>
      <c r="E37" s="4">
        <v>22.79</v>
      </c>
      <c r="F37" s="4">
        <v>22.066640318662692</v>
      </c>
      <c r="G37" s="4">
        <v>20.038683559999999</v>
      </c>
      <c r="H37" s="4">
        <v>19.327147434208218</v>
      </c>
      <c r="I37" s="4">
        <v>18.647163379997675</v>
      </c>
      <c r="J37" s="4">
        <v>18.079999999999998</v>
      </c>
      <c r="K37" s="4">
        <v>17.39</v>
      </c>
      <c r="L37" s="4">
        <v>16.809999999999999</v>
      </c>
      <c r="M37" s="4">
        <v>16.11</v>
      </c>
      <c r="N37" s="4">
        <v>15.54</v>
      </c>
      <c r="O37" s="4">
        <v>14.83</v>
      </c>
      <c r="P37" s="4">
        <v>14.512320259999999</v>
      </c>
      <c r="Q37" s="4">
        <v>13.798086639999999</v>
      </c>
      <c r="R37" s="4">
        <v>1013.47320313</v>
      </c>
      <c r="S37" s="4">
        <v>1012.9481573750375</v>
      </c>
      <c r="T37" s="4">
        <v>1013.0184992400001</v>
      </c>
      <c r="U37" s="4">
        <v>1012.2826779100001</v>
      </c>
      <c r="V37" s="4">
        <v>1011.7479747899999</v>
      </c>
      <c r="W37" s="4">
        <v>885.60111614000004</v>
      </c>
      <c r="X37" s="4">
        <v>760.26139248000004</v>
      </c>
      <c r="Y37" s="4">
        <v>634.50333094999996</v>
      </c>
      <c r="Z37" s="4">
        <v>9.1585114300000008</v>
      </c>
      <c r="AA37" s="4">
        <v>8.389078979999999</v>
      </c>
      <c r="AB37" s="4">
        <v>228.37267309339001</v>
      </c>
      <c r="AC37" s="4">
        <v>232.71038432999998</v>
      </c>
      <c r="AD37" s="4">
        <v>228.74545202167002</v>
      </c>
      <c r="AE37" s="4">
        <v>229.39444828733997</v>
      </c>
      <c r="AF37" s="4">
        <v>725.10174240531001</v>
      </c>
      <c r="AG37" s="4">
        <v>719.55891015467012</v>
      </c>
      <c r="AH37" s="32">
        <v>710.41592374120012</v>
      </c>
      <c r="AI37" s="32">
        <v>683.77296362113998</v>
      </c>
      <c r="AJ37" s="32">
        <v>1756.8823241177154</v>
      </c>
      <c r="AK37" s="32">
        <v>1845.3519906002336</v>
      </c>
      <c r="AL37" s="32">
        <v>1852.6993498705983</v>
      </c>
      <c r="AM37" s="32">
        <v>1844.1175081202298</v>
      </c>
      <c r="AN37" s="32">
        <v>1836.4127360047403</v>
      </c>
      <c r="AO37" s="32">
        <v>1711.6863824194286</v>
      </c>
      <c r="AP37" s="32">
        <v>740.18981626176571</v>
      </c>
      <c r="AQ37" s="32">
        <v>734.87584118466361</v>
      </c>
      <c r="AR37" s="32">
        <v>706.87525994809221</v>
      </c>
      <c r="AS37" s="32">
        <v>680.35692390581346</v>
      </c>
      <c r="AT37" s="32">
        <v>692.57529134123149</v>
      </c>
      <c r="AU37" s="32">
        <v>704.99792778541814</v>
      </c>
      <c r="AV37" s="32">
        <v>703.4508513723739</v>
      </c>
      <c r="AW37" s="32">
        <v>702.70028378227778</v>
      </c>
    </row>
    <row r="38" spans="1:49">
      <c r="A38" s="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</row>
    <row r="39" spans="1:49">
      <c r="A39" s="6" t="s">
        <v>71</v>
      </c>
      <c r="B39" s="4">
        <f>+B40+B41</f>
        <v>0</v>
      </c>
      <c r="C39" s="4">
        <f t="shared" ref="C39:AO39" si="17">+C40+C41</f>
        <v>0</v>
      </c>
      <c r="D39" s="4">
        <f t="shared" si="17"/>
        <v>0</v>
      </c>
      <c r="E39" s="4">
        <f t="shared" si="17"/>
        <v>0</v>
      </c>
      <c r="F39" s="4">
        <f t="shared" si="17"/>
        <v>0</v>
      </c>
      <c r="G39" s="4">
        <f t="shared" si="17"/>
        <v>0</v>
      </c>
      <c r="H39" s="4">
        <f t="shared" si="17"/>
        <v>0</v>
      </c>
      <c r="I39" s="4">
        <f t="shared" si="17"/>
        <v>0</v>
      </c>
      <c r="J39" s="4">
        <f t="shared" si="17"/>
        <v>0</v>
      </c>
      <c r="K39" s="4">
        <f t="shared" si="17"/>
        <v>0</v>
      </c>
      <c r="L39" s="4">
        <f t="shared" si="17"/>
        <v>0</v>
      </c>
      <c r="M39" s="4">
        <f t="shared" si="17"/>
        <v>0</v>
      </c>
      <c r="N39" s="4">
        <f t="shared" si="17"/>
        <v>0</v>
      </c>
      <c r="O39" s="4">
        <f t="shared" si="17"/>
        <v>0</v>
      </c>
      <c r="P39" s="4">
        <f t="shared" si="17"/>
        <v>0</v>
      </c>
      <c r="Q39" s="4">
        <f t="shared" si="17"/>
        <v>0</v>
      </c>
      <c r="R39" s="4">
        <f t="shared" si="17"/>
        <v>0</v>
      </c>
      <c r="S39" s="4">
        <f t="shared" si="17"/>
        <v>0</v>
      </c>
      <c r="T39" s="4">
        <f t="shared" si="17"/>
        <v>0</v>
      </c>
      <c r="U39" s="4">
        <f t="shared" si="17"/>
        <v>0</v>
      </c>
      <c r="V39" s="4">
        <f t="shared" si="17"/>
        <v>0</v>
      </c>
      <c r="W39" s="4">
        <f t="shared" si="17"/>
        <v>0</v>
      </c>
      <c r="X39" s="4">
        <f t="shared" si="17"/>
        <v>0</v>
      </c>
      <c r="Y39" s="4">
        <f t="shared" si="17"/>
        <v>0</v>
      </c>
      <c r="Z39" s="4">
        <f t="shared" si="17"/>
        <v>0</v>
      </c>
      <c r="AA39" s="4">
        <f t="shared" si="17"/>
        <v>0</v>
      </c>
      <c r="AB39" s="4">
        <f t="shared" si="17"/>
        <v>0</v>
      </c>
      <c r="AC39" s="4">
        <f t="shared" si="17"/>
        <v>0</v>
      </c>
      <c r="AD39" s="4">
        <f t="shared" si="17"/>
        <v>0</v>
      </c>
      <c r="AE39" s="4">
        <f t="shared" si="17"/>
        <v>0</v>
      </c>
      <c r="AF39" s="4">
        <f t="shared" si="17"/>
        <v>0</v>
      </c>
      <c r="AG39" s="4">
        <f t="shared" si="17"/>
        <v>0</v>
      </c>
      <c r="AH39" s="4">
        <f t="shared" si="17"/>
        <v>0</v>
      </c>
      <c r="AI39" s="4">
        <f t="shared" si="17"/>
        <v>0</v>
      </c>
      <c r="AJ39" s="4">
        <f t="shared" si="17"/>
        <v>0</v>
      </c>
      <c r="AK39" s="4">
        <f t="shared" si="17"/>
        <v>0</v>
      </c>
      <c r="AL39" s="4">
        <f t="shared" si="17"/>
        <v>0</v>
      </c>
      <c r="AM39" s="4">
        <f t="shared" si="17"/>
        <v>0</v>
      </c>
      <c r="AN39" s="4">
        <f t="shared" si="17"/>
        <v>0</v>
      </c>
      <c r="AO39" s="4">
        <f t="shared" si="17"/>
        <v>0</v>
      </c>
      <c r="AP39" s="4">
        <f t="shared" ref="AP39:AR39" si="18">+AP40+AP41</f>
        <v>0</v>
      </c>
      <c r="AQ39" s="4">
        <f t="shared" si="18"/>
        <v>0</v>
      </c>
      <c r="AR39" s="4">
        <f t="shared" si="18"/>
        <v>0</v>
      </c>
      <c r="AS39" s="4">
        <f t="shared" ref="AS39:AT39" si="19">+AS40+AS41</f>
        <v>0</v>
      </c>
      <c r="AT39" s="4">
        <f t="shared" si="19"/>
        <v>0</v>
      </c>
      <c r="AU39" s="4">
        <f t="shared" ref="AU39" si="20">+AU40+AU41</f>
        <v>0</v>
      </c>
      <c r="AV39" s="4">
        <f t="shared" ref="AV39" si="21">+AV40+AV41</f>
        <v>0</v>
      </c>
      <c r="AW39" s="4">
        <f t="shared" ref="AW39" si="22">+AW40+AW41</f>
        <v>0</v>
      </c>
    </row>
    <row r="40" spans="1:49">
      <c r="A40" s="8" t="s">
        <v>37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</row>
    <row r="41" spans="1:49" ht="15" thickBot="1">
      <c r="A41" s="9" t="s">
        <v>38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1788-F083-4DE4-8CCD-FDB2176CD2C1}">
  <sheetPr>
    <tabColor rgb="FFFFC000"/>
  </sheetPr>
  <dimension ref="A2:AY41"/>
  <sheetViews>
    <sheetView showGridLines="0" tabSelected="1" topLeftCell="A3" workbookViewId="0">
      <pane xSplit="1" ySplit="4" topLeftCell="AS24" activePane="bottomRight" state="frozen"/>
      <selection activeCell="A3" sqref="A3"/>
      <selection pane="topRight" activeCell="B3" sqref="B3"/>
      <selection pane="bottomLeft" activeCell="A7" sqref="A7"/>
      <selection pane="bottomRight" activeCell="BC38" sqref="BC38"/>
    </sheetView>
  </sheetViews>
  <sheetFormatPr baseColWidth="10" defaultRowHeight="14.4"/>
  <cols>
    <col min="1" max="1" width="24.88671875" customWidth="1"/>
  </cols>
  <sheetData>
    <row r="2" spans="1:50">
      <c r="A2" s="27" t="s">
        <v>52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</row>
    <row r="3" spans="1:50" ht="15" thickBot="1">
      <c r="A3" s="27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</row>
    <row r="4" spans="1:50" ht="16.2" thickBot="1">
      <c r="A4" s="21"/>
      <c r="B4" s="24" t="s">
        <v>3</v>
      </c>
      <c r="C4" s="24" t="s">
        <v>4</v>
      </c>
      <c r="D4" s="24" t="s">
        <v>5</v>
      </c>
      <c r="E4" s="24" t="s">
        <v>39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4" t="s">
        <v>19</v>
      </c>
      <c r="T4" s="24" t="s">
        <v>20</v>
      </c>
      <c r="U4" s="24" t="s">
        <v>21</v>
      </c>
      <c r="V4" s="24" t="s">
        <v>51</v>
      </c>
      <c r="W4" s="24" t="s">
        <v>72</v>
      </c>
      <c r="X4" s="24" t="s">
        <v>73</v>
      </c>
      <c r="Y4" s="24" t="s">
        <v>74</v>
      </c>
      <c r="Z4" s="24" t="s">
        <v>75</v>
      </c>
      <c r="AA4" s="24" t="s">
        <v>76</v>
      </c>
      <c r="AB4" s="24" t="s">
        <v>77</v>
      </c>
      <c r="AC4" s="24" t="s">
        <v>78</v>
      </c>
      <c r="AD4" s="24" t="s">
        <v>79</v>
      </c>
      <c r="AE4" s="24" t="s">
        <v>80</v>
      </c>
      <c r="AF4" s="24" t="s">
        <v>81</v>
      </c>
      <c r="AG4" s="24" t="s">
        <v>82</v>
      </c>
      <c r="AH4" s="24" t="s">
        <v>84</v>
      </c>
      <c r="AI4" s="24" t="s">
        <v>85</v>
      </c>
      <c r="AJ4" s="24" t="s">
        <v>86</v>
      </c>
      <c r="AK4" s="24" t="s">
        <v>87</v>
      </c>
      <c r="AL4" s="24" t="s">
        <v>88</v>
      </c>
      <c r="AM4" s="24" t="s">
        <v>89</v>
      </c>
      <c r="AN4" s="24" t="s">
        <v>90</v>
      </c>
      <c r="AO4" s="24" t="s">
        <v>91</v>
      </c>
      <c r="AP4" s="24" t="s">
        <v>92</v>
      </c>
      <c r="AQ4" s="24" t="s">
        <v>93</v>
      </c>
      <c r="AR4" s="24" t="s">
        <v>94</v>
      </c>
      <c r="AS4" s="24" t="s">
        <v>98</v>
      </c>
      <c r="AT4" s="24" t="s">
        <v>99</v>
      </c>
      <c r="AU4" s="24" t="s">
        <v>100</v>
      </c>
      <c r="AV4" s="24" t="s">
        <v>101</v>
      </c>
      <c r="AW4" s="24" t="s">
        <v>102</v>
      </c>
    </row>
    <row r="5" spans="1:50" ht="15.6">
      <c r="A5" s="5" t="s">
        <v>23</v>
      </c>
      <c r="B5" s="20">
        <f>+B35</f>
        <v>25942.956486724433</v>
      </c>
      <c r="C5" s="20">
        <f t="shared" ref="C5:AO5" si="0">+C35</f>
        <v>27336.631841900624</v>
      </c>
      <c r="D5" s="20">
        <f t="shared" si="0"/>
        <v>27479.800962770711</v>
      </c>
      <c r="E5" s="20">
        <f t="shared" si="0"/>
        <v>27894.918551830004</v>
      </c>
      <c r="F5" s="20">
        <f t="shared" si="0"/>
        <v>30344.951681823717</v>
      </c>
      <c r="G5" s="20">
        <f t="shared" si="0"/>
        <v>30556.422164656331</v>
      </c>
      <c r="H5" s="20">
        <f t="shared" si="0"/>
        <v>30997.282785432159</v>
      </c>
      <c r="I5" s="20">
        <f t="shared" si="0"/>
        <v>31504.591053194468</v>
      </c>
      <c r="J5" s="20">
        <f t="shared" si="0"/>
        <v>32309.54</v>
      </c>
      <c r="K5" s="20">
        <f t="shared" si="0"/>
        <v>33346.47</v>
      </c>
      <c r="L5" s="20">
        <f t="shared" si="0"/>
        <v>33807.580902495851</v>
      </c>
      <c r="M5" s="20">
        <f t="shared" si="0"/>
        <v>35226.632294546995</v>
      </c>
      <c r="N5" s="20">
        <f t="shared" si="0"/>
        <v>35668.61</v>
      </c>
      <c r="O5" s="20">
        <f t="shared" si="0"/>
        <v>35840.393674509993</v>
      </c>
      <c r="P5" s="20">
        <f t="shared" si="0"/>
        <v>36515.081600656165</v>
      </c>
      <c r="Q5" s="20">
        <f t="shared" si="0"/>
        <v>37309.519132004527</v>
      </c>
      <c r="R5" s="20">
        <f t="shared" si="0"/>
        <v>39896.246173972766</v>
      </c>
      <c r="S5" s="20">
        <f t="shared" si="0"/>
        <v>40515.925851185137</v>
      </c>
      <c r="T5" s="20">
        <f t="shared" si="0"/>
        <v>41125.818378416181</v>
      </c>
      <c r="U5" s="20">
        <f t="shared" si="0"/>
        <v>40148.64325077035</v>
      </c>
      <c r="V5" s="20">
        <f t="shared" si="0"/>
        <v>42165.47025241841</v>
      </c>
      <c r="W5" s="20">
        <f t="shared" si="0"/>
        <v>43750.052065665855</v>
      </c>
      <c r="X5" s="20">
        <f t="shared" si="0"/>
        <v>44421.429542191821</v>
      </c>
      <c r="Y5" s="20">
        <f t="shared" si="0"/>
        <v>46761.888281062311</v>
      </c>
      <c r="Z5" s="20">
        <f t="shared" si="0"/>
        <v>46574.146713135066</v>
      </c>
      <c r="AA5" s="20">
        <f t="shared" si="0"/>
        <v>46874.930058198603</v>
      </c>
      <c r="AB5" s="20">
        <f t="shared" si="0"/>
        <v>48007.300292947766</v>
      </c>
      <c r="AC5" s="20">
        <f t="shared" si="0"/>
        <v>48381.46799296375</v>
      </c>
      <c r="AD5" s="20">
        <f t="shared" si="0"/>
        <v>49949.577522475258</v>
      </c>
      <c r="AE5" s="20">
        <f t="shared" si="0"/>
        <v>50772.93693380888</v>
      </c>
      <c r="AF5" s="20">
        <f t="shared" si="0"/>
        <v>52191.09404788231</v>
      </c>
      <c r="AG5" s="20">
        <f t="shared" si="0"/>
        <v>50935.365908540232</v>
      </c>
      <c r="AH5" s="20">
        <f t="shared" si="0"/>
        <v>50783.131391349503</v>
      </c>
      <c r="AI5" s="20">
        <f t="shared" si="0"/>
        <v>49561.222263568976</v>
      </c>
      <c r="AJ5" s="20">
        <f t="shared" si="0"/>
        <v>54224.471776014092</v>
      </c>
      <c r="AK5" s="20">
        <f t="shared" si="0"/>
        <v>56799.937720239017</v>
      </c>
      <c r="AL5" s="20">
        <f t="shared" si="0"/>
        <v>60464.043022077531</v>
      </c>
      <c r="AM5" s="20">
        <f t="shared" si="0"/>
        <v>62601.445711962937</v>
      </c>
      <c r="AN5" s="20">
        <f t="shared" si="0"/>
        <v>63255.119947103609</v>
      </c>
      <c r="AO5" s="20">
        <f t="shared" si="0"/>
        <v>66205.462926896289</v>
      </c>
      <c r="AP5" s="20">
        <f t="shared" ref="AP5:AR5" si="1">+AP35</f>
        <v>68093.839371693553</v>
      </c>
      <c r="AQ5" s="20">
        <f t="shared" si="1"/>
        <v>66756.731594165991</v>
      </c>
      <c r="AR5" s="20">
        <f t="shared" si="1"/>
        <v>68699.357855027454</v>
      </c>
      <c r="AS5" s="20">
        <f t="shared" ref="AS5:AT5" si="2">+AS35</f>
        <v>69125.180386681983</v>
      </c>
      <c r="AT5" s="20">
        <f t="shared" si="2"/>
        <v>70788.92307608547</v>
      </c>
      <c r="AU5" s="20">
        <f t="shared" ref="AU5" si="3">+AU35</f>
        <v>70491.665723023267</v>
      </c>
      <c r="AV5" s="20">
        <f t="shared" ref="AV5" si="4">+AV35</f>
        <v>71964.204963871074</v>
      </c>
      <c r="AW5" s="20">
        <f t="shared" ref="AW5" si="5">+AW35</f>
        <v>74661.153974293935</v>
      </c>
    </row>
    <row r="6" spans="1:50" ht="15" thickBot="1">
      <c r="A6" s="22" t="s">
        <v>24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</row>
    <row r="7" spans="1:50">
      <c r="A7" s="7" t="s">
        <v>25</v>
      </c>
      <c r="B7" s="4">
        <v>1056.75</v>
      </c>
      <c r="C7" s="4">
        <v>944.34862016637339</v>
      </c>
      <c r="D7" s="4">
        <v>928.68686181841372</v>
      </c>
      <c r="E7" s="4">
        <v>803.73962710454884</v>
      </c>
      <c r="F7" s="4">
        <v>1081.5371338338541</v>
      </c>
      <c r="G7" s="4">
        <v>1075.7009532779189</v>
      </c>
      <c r="H7" s="4">
        <v>1103.953668196008</v>
      </c>
      <c r="I7" s="4">
        <v>1437.1877559856152</v>
      </c>
      <c r="J7" s="4">
        <v>1820.78</v>
      </c>
      <c r="K7" s="4">
        <v>1685.9</v>
      </c>
      <c r="L7" s="4">
        <v>1377.35</v>
      </c>
      <c r="M7" s="4">
        <v>1022.96</v>
      </c>
      <c r="N7" s="4">
        <v>1048.94</v>
      </c>
      <c r="O7" s="4">
        <v>1550.9399999999998</v>
      </c>
      <c r="P7" s="4">
        <v>1988.7718201562914</v>
      </c>
      <c r="Q7" s="4">
        <v>2026.6873443987579</v>
      </c>
      <c r="R7" s="4">
        <v>2432.3432871384525</v>
      </c>
      <c r="S7" s="4">
        <v>2473.3528706388306</v>
      </c>
      <c r="T7" s="4">
        <v>2413.9447024348187</v>
      </c>
      <c r="U7" s="4">
        <v>1617.3513497576503</v>
      </c>
      <c r="V7" s="4">
        <v>1475.2238621474851</v>
      </c>
      <c r="W7" s="4">
        <v>1021.4378033309812</v>
      </c>
      <c r="X7" s="4">
        <v>1068.7309704978868</v>
      </c>
      <c r="Y7" s="4">
        <v>711.12095142203714</v>
      </c>
      <c r="Z7" s="4">
        <v>1013.1936787696839</v>
      </c>
      <c r="AA7" s="4">
        <v>1511.1054787827222</v>
      </c>
      <c r="AB7" s="4">
        <v>1077.6820221844062</v>
      </c>
      <c r="AC7" s="4">
        <v>1013.7415327669365</v>
      </c>
      <c r="AD7" s="4">
        <v>577.61922951335362</v>
      </c>
      <c r="AE7" s="4">
        <v>518.1398237347189</v>
      </c>
      <c r="AF7" s="4">
        <v>342.09979296258462</v>
      </c>
      <c r="AG7" s="4">
        <v>316.91108737072346</v>
      </c>
      <c r="AH7" s="4">
        <v>114.0306187417934</v>
      </c>
      <c r="AI7" s="4">
        <v>211.36643549356742</v>
      </c>
      <c r="AJ7" s="4">
        <v>421.37747503122671</v>
      </c>
      <c r="AK7" s="4">
        <v>456.25143529958831</v>
      </c>
      <c r="AL7" s="4">
        <v>672.75381358642164</v>
      </c>
      <c r="AM7" s="4">
        <v>813.90125439391102</v>
      </c>
      <c r="AN7" s="4">
        <v>502.51519165474002</v>
      </c>
      <c r="AO7" s="4">
        <v>495.07202656461391</v>
      </c>
      <c r="AP7" s="4">
        <v>331.95354408100184</v>
      </c>
      <c r="AQ7" s="4">
        <v>292.99597288433876</v>
      </c>
      <c r="AR7" s="4">
        <v>163.6378682852141</v>
      </c>
      <c r="AS7" s="4">
        <v>273.65303648554908</v>
      </c>
      <c r="AT7" s="4">
        <v>150.36402791577001</v>
      </c>
      <c r="AU7" s="4">
        <v>220.2324168878973</v>
      </c>
      <c r="AV7" s="4">
        <v>249.86245214914729</v>
      </c>
      <c r="AW7" s="4">
        <v>225.67872167529893</v>
      </c>
    </row>
    <row r="8" spans="1:50">
      <c r="A8" s="8" t="s">
        <v>26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</row>
    <row r="9" spans="1:50">
      <c r="A9" s="8" t="s">
        <v>53</v>
      </c>
      <c r="B9" s="4">
        <v>1056.75</v>
      </c>
      <c r="C9" s="4">
        <v>944.34862016637339</v>
      </c>
      <c r="D9" s="4">
        <v>928.68686181841372</v>
      </c>
      <c r="E9" s="4">
        <v>803.73962710454884</v>
      </c>
      <c r="F9" s="4">
        <v>1081.5371338338541</v>
      </c>
      <c r="G9" s="4">
        <v>1075.7009532779189</v>
      </c>
      <c r="H9" s="4">
        <v>1103.953668196008</v>
      </c>
      <c r="I9" s="4">
        <v>1437.1877559856152</v>
      </c>
      <c r="J9" s="4">
        <v>1820.78</v>
      </c>
      <c r="K9" s="4">
        <v>1685.9</v>
      </c>
      <c r="L9" s="4">
        <v>1377.35</v>
      </c>
      <c r="M9" s="4">
        <v>1022.96</v>
      </c>
      <c r="N9" s="4">
        <v>1048.94</v>
      </c>
      <c r="O9" s="4">
        <v>1550.9399999999998</v>
      </c>
      <c r="P9" s="4">
        <v>1988.1457259396307</v>
      </c>
      <c r="Q9" s="4">
        <v>2025.1529702820512</v>
      </c>
      <c r="R9" s="4">
        <v>2429.7975974513629</v>
      </c>
      <c r="S9" s="4">
        <v>2470.9967952122943</v>
      </c>
      <c r="T9" s="4">
        <v>2412.1701032798974</v>
      </c>
      <c r="U9" s="4">
        <v>1615.8992525421893</v>
      </c>
      <c r="V9" s="4">
        <v>1474.3879790276369</v>
      </c>
      <c r="W9" s="4">
        <v>921.94215512586027</v>
      </c>
      <c r="X9" s="4">
        <v>989.03172082959259</v>
      </c>
      <c r="Y9" s="4">
        <v>710.06016987212695</v>
      </c>
      <c r="Z9" s="4">
        <v>982.3794601912125</v>
      </c>
      <c r="AA9" s="4">
        <v>1477.910313346393</v>
      </c>
      <c r="AB9" s="4">
        <v>1073.8917107173659</v>
      </c>
      <c r="AC9" s="4">
        <v>897.02281407375233</v>
      </c>
      <c r="AD9" s="4">
        <v>495.84472735112229</v>
      </c>
      <c r="AE9" s="4">
        <v>464.7796796129017</v>
      </c>
      <c r="AF9" s="4">
        <v>114.55190761955664</v>
      </c>
      <c r="AG9" s="4">
        <v>242.9227826125163</v>
      </c>
      <c r="AH9" s="4">
        <v>96.104184779432046</v>
      </c>
      <c r="AI9" s="4">
        <v>189.61636074306011</v>
      </c>
      <c r="AJ9" s="4">
        <v>415.96583220283043</v>
      </c>
      <c r="AK9" s="4">
        <v>425.36044983639977</v>
      </c>
      <c r="AL9" s="4">
        <v>670.18923145647295</v>
      </c>
      <c r="AM9" s="4">
        <v>809.45321703802085</v>
      </c>
      <c r="AN9" s="4">
        <v>499.2144206824039</v>
      </c>
      <c r="AO9" s="4">
        <v>488.56694046553423</v>
      </c>
      <c r="AP9" s="4">
        <v>326.6750686379429</v>
      </c>
      <c r="AQ9" s="4">
        <v>278.74633960134497</v>
      </c>
      <c r="AR9" s="4">
        <v>153.9516724950673</v>
      </c>
      <c r="AS9" s="4">
        <v>267.02356685895495</v>
      </c>
      <c r="AT9" s="4">
        <v>147.07567978159921</v>
      </c>
      <c r="AU9" s="4">
        <v>219.40325419659655</v>
      </c>
      <c r="AV9" s="4">
        <v>249.60289755277643</v>
      </c>
      <c r="AW9" s="4">
        <v>223.49451771868291</v>
      </c>
    </row>
    <row r="10" spans="1:50">
      <c r="A10" s="8" t="s">
        <v>27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0.62609421666060949</v>
      </c>
      <c r="Q10" s="4">
        <v>1.5343741167066909</v>
      </c>
      <c r="R10" s="4">
        <v>2.5456896870894878</v>
      </c>
      <c r="S10" s="4">
        <v>2.3560754265363277</v>
      </c>
      <c r="T10" s="4">
        <v>1.7745991549212323</v>
      </c>
      <c r="U10" s="4">
        <v>1.4520972154609999</v>
      </c>
      <c r="V10" s="4">
        <v>0.83588311984821473</v>
      </c>
      <c r="W10" s="4">
        <v>99.495648205120929</v>
      </c>
      <c r="X10" s="4">
        <v>79.699249668294271</v>
      </c>
      <c r="Y10" s="4">
        <v>1.0607815499102047</v>
      </c>
      <c r="Z10" s="4">
        <v>30.814218578471312</v>
      </c>
      <c r="AA10" s="4">
        <v>33.195165436329191</v>
      </c>
      <c r="AB10" s="4">
        <v>3.7903114670403268</v>
      </c>
      <c r="AC10" s="4">
        <v>116.71871869318416</v>
      </c>
      <c r="AD10" s="4">
        <v>81.774502162231371</v>
      </c>
      <c r="AE10" s="4">
        <v>53.360144121817186</v>
      </c>
      <c r="AF10" s="4">
        <v>227.54788534302799</v>
      </c>
      <c r="AG10" s="4">
        <v>73.98830475820715</v>
      </c>
      <c r="AH10" s="4">
        <v>17.926433962361358</v>
      </c>
      <c r="AI10" s="4">
        <v>21.750074750507316</v>
      </c>
      <c r="AJ10" s="4">
        <v>5.4116428283963067</v>
      </c>
      <c r="AK10" s="4">
        <v>30.890985463188542</v>
      </c>
      <c r="AL10" s="4">
        <v>2.5645821299486484</v>
      </c>
      <c r="AM10" s="4">
        <v>4.4480373558901896</v>
      </c>
      <c r="AN10" s="4">
        <v>3.3007709723361023</v>
      </c>
      <c r="AO10" s="4">
        <v>6.5050860990796595</v>
      </c>
      <c r="AP10" s="4">
        <v>5.2784754430589187</v>
      </c>
      <c r="AQ10" s="4">
        <v>14.249633282993775</v>
      </c>
      <c r="AR10" s="4">
        <v>9.6861957901468116</v>
      </c>
      <c r="AS10" s="4">
        <v>6.6294696265941351</v>
      </c>
      <c r="AT10" s="4">
        <v>3.2883481341708043</v>
      </c>
      <c r="AU10" s="4">
        <v>0.82916269130074238</v>
      </c>
      <c r="AV10" s="4">
        <v>0.25955459637084766</v>
      </c>
      <c r="AW10" s="4">
        <v>2.1842039566160061</v>
      </c>
    </row>
    <row r="11" spans="1:50">
      <c r="A11" s="8" t="s">
        <v>28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</row>
    <row r="12" spans="1:50">
      <c r="A12" s="8" t="s">
        <v>29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</row>
    <row r="13" spans="1:50">
      <c r="A13" s="7" t="s">
        <v>30</v>
      </c>
      <c r="B13" s="4">
        <v>24886.203336059938</v>
      </c>
      <c r="C13" s="4">
        <v>26392.283221734215</v>
      </c>
      <c r="D13" s="4">
        <v>26551.123044137392</v>
      </c>
      <c r="E13" s="4">
        <v>27091.170372895405</v>
      </c>
      <c r="F13" s="4">
        <v>29263.415592382669</v>
      </c>
      <c r="G13" s="4">
        <v>29480.661395428047</v>
      </c>
      <c r="H13" s="4">
        <v>29893.331439243571</v>
      </c>
      <c r="I13" s="4">
        <v>30067.403701033971</v>
      </c>
      <c r="J13" s="4">
        <v>30488.769999999997</v>
      </c>
      <c r="K13" s="4">
        <v>31660.600000000006</v>
      </c>
      <c r="L13" s="4">
        <v>32430.23</v>
      </c>
      <c r="M13" s="4">
        <v>34203.646089373928</v>
      </c>
      <c r="N13" s="4">
        <v>34619.669305134899</v>
      </c>
      <c r="O13" s="4">
        <v>34289.440000000002</v>
      </c>
      <c r="P13" s="4">
        <v>34526.30922283222</v>
      </c>
      <c r="Q13" s="4">
        <v>35282.831787605741</v>
      </c>
      <c r="R13" s="4">
        <v>37463.902886842203</v>
      </c>
      <c r="S13" s="4">
        <v>38042.57298037743</v>
      </c>
      <c r="T13" s="4">
        <v>38711.873675970906</v>
      </c>
      <c r="U13" s="4">
        <v>38531.291901012708</v>
      </c>
      <c r="V13" s="4">
        <v>40690.24639027087</v>
      </c>
      <c r="W13" s="4">
        <v>42728.61426233485</v>
      </c>
      <c r="X13" s="4">
        <v>43352.698571693974</v>
      </c>
      <c r="Y13" s="4">
        <v>46050.767329640265</v>
      </c>
      <c r="Z13" s="4">
        <v>45560.953034365448</v>
      </c>
      <c r="AA13" s="4">
        <v>45363.824579415821</v>
      </c>
      <c r="AB13" s="4">
        <v>46929.618270763349</v>
      </c>
      <c r="AC13" s="4">
        <v>47367.726460196769</v>
      </c>
      <c r="AD13" s="4">
        <v>49371.958292961885</v>
      </c>
      <c r="AE13" s="4">
        <v>50254.797110074207</v>
      </c>
      <c r="AF13" s="4">
        <v>51848.994255259466</v>
      </c>
      <c r="AG13" s="4">
        <v>50618.454821169871</v>
      </c>
      <c r="AH13" s="4">
        <v>50669.100772607351</v>
      </c>
      <c r="AI13" s="4">
        <v>49349.855828075117</v>
      </c>
      <c r="AJ13" s="4">
        <v>53803.09430098244</v>
      </c>
      <c r="AK13" s="4">
        <v>56343.686284939235</v>
      </c>
      <c r="AL13" s="4">
        <v>59791.289208491093</v>
      </c>
      <c r="AM13" s="4">
        <v>61787.544457568976</v>
      </c>
      <c r="AN13" s="4">
        <v>62752.604755448949</v>
      </c>
      <c r="AO13" s="4">
        <v>65710.390900331549</v>
      </c>
      <c r="AP13" s="4">
        <v>67761.885827612539</v>
      </c>
      <c r="AQ13" s="4">
        <v>66463.735621281521</v>
      </c>
      <c r="AR13" s="4">
        <v>68535.719986742202</v>
      </c>
      <c r="AS13" s="4">
        <v>68851.527350196076</v>
      </c>
      <c r="AT13" s="4">
        <v>70638.559048169976</v>
      </c>
      <c r="AU13" s="4">
        <v>70271.433306135601</v>
      </c>
      <c r="AV13" s="4">
        <v>71714.342511721581</v>
      </c>
      <c r="AW13" s="4">
        <v>74435.475252618184</v>
      </c>
      <c r="AX13" s="23"/>
    </row>
    <row r="14" spans="1:50">
      <c r="A14" s="7" t="s">
        <v>31</v>
      </c>
      <c r="B14" s="4">
        <v>1434.36</v>
      </c>
      <c r="C14" s="4">
        <v>2062.0422568751983</v>
      </c>
      <c r="D14" s="4">
        <v>2084.1901775321121</v>
      </c>
      <c r="E14" s="4">
        <v>2215.0329003281336</v>
      </c>
      <c r="F14" s="4">
        <v>1948.2559589838716</v>
      </c>
      <c r="G14" s="4">
        <v>1678.7473048172128</v>
      </c>
      <c r="H14" s="4">
        <v>2040.2100398289167</v>
      </c>
      <c r="I14" s="4">
        <v>1872.6037552723128</v>
      </c>
      <c r="J14" s="4">
        <v>1888.25</v>
      </c>
      <c r="K14" s="4">
        <v>2231.2600000000002</v>
      </c>
      <c r="L14" s="4">
        <v>1562.64</v>
      </c>
      <c r="M14" s="4">
        <v>2198.36</v>
      </c>
      <c r="N14" s="4">
        <v>2517.36</v>
      </c>
      <c r="O14" s="4">
        <v>1734.52</v>
      </c>
      <c r="P14" s="4">
        <v>2282.528542105415</v>
      </c>
      <c r="Q14" s="4">
        <v>3195.6927110962647</v>
      </c>
      <c r="R14" s="4">
        <v>3070.9179636194908</v>
      </c>
      <c r="S14" s="4">
        <v>3223.434013585178</v>
      </c>
      <c r="T14" s="4">
        <v>5770.9488642387341</v>
      </c>
      <c r="U14" s="4">
        <v>4280.9714812789134</v>
      </c>
      <c r="V14" s="4">
        <v>4400.7462651558999</v>
      </c>
      <c r="W14" s="4">
        <v>4491.6040935255587</v>
      </c>
      <c r="X14" s="4">
        <v>3848.5631724427076</v>
      </c>
      <c r="Y14" s="4">
        <v>4202.4272007761601</v>
      </c>
      <c r="Z14" s="4">
        <v>3754.4532290937618</v>
      </c>
      <c r="AA14" s="4">
        <v>3748.6768096014271</v>
      </c>
      <c r="AB14" s="4">
        <v>3785.3172261713689</v>
      </c>
      <c r="AC14" s="4">
        <v>5168.6562142237735</v>
      </c>
      <c r="AD14" s="4">
        <v>5615.354176138916</v>
      </c>
      <c r="AE14" s="4">
        <v>5832.0851493186392</v>
      </c>
      <c r="AF14" s="4">
        <v>6633.3230695978464</v>
      </c>
      <c r="AG14" s="4">
        <v>4830.0801898756072</v>
      </c>
      <c r="AH14" s="4">
        <v>5586.5324483154427</v>
      </c>
      <c r="AI14" s="4">
        <v>5397.3819764103682</v>
      </c>
      <c r="AJ14" s="4">
        <v>5695.4474000671553</v>
      </c>
      <c r="AK14" s="4">
        <v>5924.7901886982536</v>
      </c>
      <c r="AL14" s="4">
        <v>6242.9402382014905</v>
      </c>
      <c r="AM14" s="4">
        <v>7096.356002849534</v>
      </c>
      <c r="AN14" s="4">
        <v>6510.5011914440056</v>
      </c>
      <c r="AO14" s="4">
        <v>7051.8224071080294</v>
      </c>
      <c r="AP14" s="4">
        <v>7554.1191347821732</v>
      </c>
      <c r="AQ14" s="4">
        <v>7367.5162834283919</v>
      </c>
      <c r="AR14" s="4">
        <v>8161.0683665434244</v>
      </c>
      <c r="AS14" s="4">
        <v>7623.7009357217285</v>
      </c>
      <c r="AT14" s="4">
        <v>7868.5804570250266</v>
      </c>
      <c r="AU14" s="4">
        <v>7302.7592565936957</v>
      </c>
      <c r="AV14" s="4">
        <v>7556.324523813013</v>
      </c>
      <c r="AW14" s="4">
        <v>6358.1114704035526</v>
      </c>
      <c r="AX14" s="23"/>
    </row>
    <row r="15" spans="1:50">
      <c r="A15" s="8" t="s">
        <v>26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23"/>
    </row>
    <row r="16" spans="1:50">
      <c r="A16" s="8" t="s">
        <v>53</v>
      </c>
      <c r="B16" s="4">
        <v>1434.36</v>
      </c>
      <c r="C16" s="4">
        <v>2062.0422568751983</v>
      </c>
      <c r="D16" s="4">
        <v>2084.1901775321121</v>
      </c>
      <c r="E16" s="4">
        <v>2215.0329003281336</v>
      </c>
      <c r="F16" s="4">
        <v>1948.2559589838716</v>
      </c>
      <c r="G16" s="4">
        <v>1678.7473048172128</v>
      </c>
      <c r="H16" s="4">
        <v>2040.2100398289167</v>
      </c>
      <c r="I16" s="4">
        <v>1872.6037552723128</v>
      </c>
      <c r="J16" s="4">
        <v>1888.25</v>
      </c>
      <c r="K16" s="4">
        <v>2231.2600000000002</v>
      </c>
      <c r="L16" s="4">
        <v>1562.64</v>
      </c>
      <c r="M16" s="4">
        <v>2198.36</v>
      </c>
      <c r="N16" s="4">
        <v>2517.36</v>
      </c>
      <c r="O16" s="4">
        <v>1734.52</v>
      </c>
      <c r="P16" s="4">
        <v>1939.6181682791121</v>
      </c>
      <c r="Q16" s="4">
        <v>2866.2199777926025</v>
      </c>
      <c r="R16" s="4">
        <v>2616.7883875454299</v>
      </c>
      <c r="S16" s="4">
        <v>2659.3672214390317</v>
      </c>
      <c r="T16" s="4">
        <v>5100.1190516199658</v>
      </c>
      <c r="U16" s="4">
        <v>3285.6601089627115</v>
      </c>
      <c r="V16" s="4">
        <v>3293.4861861857726</v>
      </c>
      <c r="W16" s="4">
        <v>3406.2038449878364</v>
      </c>
      <c r="X16" s="4">
        <v>2872.6003536637454</v>
      </c>
      <c r="Y16" s="4">
        <v>3154.7195659356084</v>
      </c>
      <c r="Z16" s="4">
        <v>3280.3485202735037</v>
      </c>
      <c r="AA16" s="4">
        <v>3288.1331776032648</v>
      </c>
      <c r="AB16" s="4">
        <v>3291.2571489712809</v>
      </c>
      <c r="AC16" s="4">
        <v>4653.4311460367289</v>
      </c>
      <c r="AD16" s="4">
        <v>5083.1895888389281</v>
      </c>
      <c r="AE16" s="4">
        <v>5277.0345798762801</v>
      </c>
      <c r="AF16" s="4">
        <v>6042.9009375258838</v>
      </c>
      <c r="AG16" s="4">
        <v>4253.6622201828259</v>
      </c>
      <c r="AH16" s="4">
        <v>4921.6928204416754</v>
      </c>
      <c r="AI16" s="4">
        <v>4737.2172380877837</v>
      </c>
      <c r="AJ16" s="4">
        <v>4957.8834189701001</v>
      </c>
      <c r="AK16" s="4">
        <v>4988.962322352314</v>
      </c>
      <c r="AL16" s="4">
        <v>5054.6287824907449</v>
      </c>
      <c r="AM16" s="4">
        <v>5861.7270540946556</v>
      </c>
      <c r="AN16" s="4">
        <v>5059.4170351203175</v>
      </c>
      <c r="AO16" s="4">
        <v>5509.0557843657698</v>
      </c>
      <c r="AP16" s="4">
        <v>6534.248695738047</v>
      </c>
      <c r="AQ16" s="4">
        <v>6275.6806444674276</v>
      </c>
      <c r="AR16" s="4">
        <v>7092.3143801314272</v>
      </c>
      <c r="AS16" s="4">
        <v>6597.2487742784851</v>
      </c>
      <c r="AT16" s="4">
        <v>6858.1919018141507</v>
      </c>
      <c r="AU16" s="4">
        <v>6331.946624818449</v>
      </c>
      <c r="AV16" s="4">
        <v>6587.7140066393586</v>
      </c>
      <c r="AW16" s="4">
        <v>5466.4114620410946</v>
      </c>
    </row>
    <row r="17" spans="1:51">
      <c r="A17" s="8" t="s">
        <v>27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342.9103738263027</v>
      </c>
      <c r="Q17" s="4">
        <v>329.47273330366204</v>
      </c>
      <c r="R17" s="4">
        <v>454.12957607406088</v>
      </c>
      <c r="S17" s="4">
        <v>564.06679214614621</v>
      </c>
      <c r="T17" s="4">
        <v>670.82981261876841</v>
      </c>
      <c r="U17" s="4">
        <v>995.31137231620141</v>
      </c>
      <c r="V17" s="4">
        <v>1107.2600789701278</v>
      </c>
      <c r="W17" s="4">
        <v>1085.4002485377218</v>
      </c>
      <c r="X17" s="4">
        <v>975.96281877896206</v>
      </c>
      <c r="Y17" s="4">
        <v>1047.7076348405519</v>
      </c>
      <c r="Z17" s="4">
        <v>474.10470882025828</v>
      </c>
      <c r="AA17" s="4">
        <v>460.5436319981622</v>
      </c>
      <c r="AB17" s="4">
        <v>494.06007720008819</v>
      </c>
      <c r="AC17" s="4">
        <v>515.22506818704494</v>
      </c>
      <c r="AD17" s="4">
        <v>532.16458729998817</v>
      </c>
      <c r="AE17" s="4">
        <v>555.05056944235901</v>
      </c>
      <c r="AF17" s="4">
        <v>590.42213207196255</v>
      </c>
      <c r="AG17" s="4">
        <v>576.4179696927813</v>
      </c>
      <c r="AH17" s="4">
        <v>664.83962787376709</v>
      </c>
      <c r="AI17" s="4">
        <v>660.16473832258453</v>
      </c>
      <c r="AJ17" s="4">
        <v>737.56398109705526</v>
      </c>
      <c r="AK17" s="4">
        <v>935.82786634593981</v>
      </c>
      <c r="AL17" s="4">
        <v>1188.311455710746</v>
      </c>
      <c r="AM17" s="4">
        <v>1234.6289487548788</v>
      </c>
      <c r="AN17" s="4">
        <v>1451.0841563236884</v>
      </c>
      <c r="AO17" s="4">
        <v>1542.7666227422601</v>
      </c>
      <c r="AP17" s="4">
        <v>1019.8704390441262</v>
      </c>
      <c r="AQ17" s="4">
        <v>1091.8356389609644</v>
      </c>
      <c r="AR17" s="4">
        <v>1068.7539864119972</v>
      </c>
      <c r="AS17" s="4">
        <v>1026.4521614432429</v>
      </c>
      <c r="AT17" s="4">
        <v>1010.3885552108757</v>
      </c>
      <c r="AU17" s="4">
        <v>970.81263177524693</v>
      </c>
      <c r="AV17" s="4">
        <v>968.61051717365399</v>
      </c>
      <c r="AW17" s="4">
        <v>891.70000836245799</v>
      </c>
      <c r="AX17" s="30"/>
      <c r="AY17" s="31"/>
    </row>
    <row r="18" spans="1:51">
      <c r="A18" s="8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>
        <v>0</v>
      </c>
      <c r="AU18" s="32">
        <v>0</v>
      </c>
      <c r="AV18" s="32">
        <v>0</v>
      </c>
      <c r="AW18" s="32">
        <v>0</v>
      </c>
    </row>
    <row r="19" spans="1:51">
      <c r="A19" s="8" t="s">
        <v>29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>
        <v>0</v>
      </c>
      <c r="AU19" s="32">
        <v>0</v>
      </c>
      <c r="AV19" s="32">
        <v>0</v>
      </c>
      <c r="AW19" s="32">
        <v>0</v>
      </c>
    </row>
    <row r="20" spans="1:51">
      <c r="A20" s="7" t="s">
        <v>32</v>
      </c>
      <c r="B20" s="4">
        <v>23451.843336059937</v>
      </c>
      <c r="C20" s="4">
        <v>24330.240964859018</v>
      </c>
      <c r="D20" s="4">
        <v>24466.932866605279</v>
      </c>
      <c r="E20" s="4">
        <v>24876.137472567272</v>
      </c>
      <c r="F20" s="4">
        <v>27315.159633398798</v>
      </c>
      <c r="G20" s="4">
        <v>27801.914090610833</v>
      </c>
      <c r="H20" s="4">
        <v>27853.121399414656</v>
      </c>
      <c r="I20" s="4">
        <v>28194.799945761657</v>
      </c>
      <c r="J20" s="4">
        <v>28600.519999999997</v>
      </c>
      <c r="K20" s="4">
        <v>29429.340000000004</v>
      </c>
      <c r="L20" s="4">
        <v>30867.59</v>
      </c>
      <c r="M20" s="4">
        <v>32005.286089373927</v>
      </c>
      <c r="N20" s="4">
        <v>32102.309305134899</v>
      </c>
      <c r="O20" s="4">
        <v>32554.920000000002</v>
      </c>
      <c r="P20" s="4">
        <v>32243.780680726803</v>
      </c>
      <c r="Q20" s="4">
        <v>32087.139076509473</v>
      </c>
      <c r="R20" s="4">
        <v>34392.984923222713</v>
      </c>
      <c r="S20" s="4">
        <v>34819.138966792256</v>
      </c>
      <c r="T20" s="4">
        <v>32940.924811732169</v>
      </c>
      <c r="U20" s="4">
        <v>34250.320419733798</v>
      </c>
      <c r="V20" s="4">
        <v>36289.500125114966</v>
      </c>
      <c r="W20" s="4">
        <v>38237.010168809291</v>
      </c>
      <c r="X20" s="4">
        <v>39504.135399251267</v>
      </c>
      <c r="Y20" s="4">
        <v>41848.340128864103</v>
      </c>
      <c r="Z20" s="4">
        <v>41806.499805271684</v>
      </c>
      <c r="AA20" s="4">
        <v>41615.147769814394</v>
      </c>
      <c r="AB20" s="4">
        <v>43144.301044591979</v>
      </c>
      <c r="AC20" s="4">
        <v>42199.070245972995</v>
      </c>
      <c r="AD20" s="4">
        <v>43756.604116822971</v>
      </c>
      <c r="AE20" s="4">
        <v>44422.711960755565</v>
      </c>
      <c r="AF20" s="4">
        <v>45215.671185661617</v>
      </c>
      <c r="AG20" s="4">
        <v>45788.374631294268</v>
      </c>
      <c r="AH20" s="4">
        <v>45082.568324291911</v>
      </c>
      <c r="AI20" s="4">
        <v>43952.473851664749</v>
      </c>
      <c r="AJ20" s="4">
        <v>48107.646900915286</v>
      </c>
      <c r="AK20" s="4">
        <v>50418.896096240984</v>
      </c>
      <c r="AL20" s="4">
        <v>53548.348970289604</v>
      </c>
      <c r="AM20" s="4">
        <v>54691.188454719442</v>
      </c>
      <c r="AN20" s="4">
        <v>56242.103564004945</v>
      </c>
      <c r="AO20" s="4">
        <v>58658.568493223516</v>
      </c>
      <c r="AP20" s="4">
        <v>60207.766692830359</v>
      </c>
      <c r="AQ20" s="4">
        <v>59096.21933785313</v>
      </c>
      <c r="AR20" s="4">
        <v>60374.651620198783</v>
      </c>
      <c r="AS20" s="4">
        <v>61227.826414474344</v>
      </c>
      <c r="AT20" s="4">
        <v>62769.978591144943</v>
      </c>
      <c r="AU20" s="4">
        <v>62968.674049541907</v>
      </c>
      <c r="AV20" s="4">
        <v>64158.01798790857</v>
      </c>
      <c r="AW20" s="4">
        <v>68077.363782214627</v>
      </c>
    </row>
    <row r="21" spans="1:51">
      <c r="A21" s="8" t="s">
        <v>33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>
        <v>0</v>
      </c>
      <c r="AU21" s="32">
        <v>0</v>
      </c>
      <c r="AV21" s="32">
        <v>0</v>
      </c>
      <c r="AW21" s="32">
        <v>0</v>
      </c>
    </row>
    <row r="22" spans="1:51">
      <c r="A22" s="8" t="s">
        <v>26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51">
      <c r="A23" s="8" t="s">
        <v>53</v>
      </c>
      <c r="B23" s="4">
        <v>20089.221858630626</v>
      </c>
      <c r="C23" s="4">
        <v>20909.589957506123</v>
      </c>
      <c r="D23" s="4">
        <v>20992.158798744837</v>
      </c>
      <c r="E23" s="4">
        <v>21157.957472567272</v>
      </c>
      <c r="F23" s="4">
        <v>23657.79736342821</v>
      </c>
      <c r="G23" s="4">
        <v>24141.687532115957</v>
      </c>
      <c r="H23" s="4">
        <v>24146.334900067133</v>
      </c>
      <c r="I23" s="4">
        <v>24460.568515741616</v>
      </c>
      <c r="J23" s="4">
        <v>24746.959999999999</v>
      </c>
      <c r="K23" s="4">
        <v>25419.980000000003</v>
      </c>
      <c r="L23" s="4">
        <v>27081.7</v>
      </c>
      <c r="M23" s="4">
        <v>27807.586089373926</v>
      </c>
      <c r="N23" s="4">
        <v>27804.928909505521</v>
      </c>
      <c r="O23" s="4">
        <v>28225.010000000002</v>
      </c>
      <c r="P23" s="4">
        <v>26275.826706012784</v>
      </c>
      <c r="Q23" s="4">
        <v>26025.099359311662</v>
      </c>
      <c r="R23" s="4">
        <v>27425.900726462442</v>
      </c>
      <c r="S23" s="4">
        <v>28034.544930542659</v>
      </c>
      <c r="T23" s="4">
        <v>26364.181950989296</v>
      </c>
      <c r="U23" s="4">
        <v>28846.21339475397</v>
      </c>
      <c r="V23" s="4">
        <v>30999.53057346664</v>
      </c>
      <c r="W23" s="4">
        <v>33015.957967160532</v>
      </c>
      <c r="X23" s="4">
        <v>34240.788308629351</v>
      </c>
      <c r="Y23" s="4">
        <v>36168.393222998602</v>
      </c>
      <c r="Z23" s="4">
        <v>36296.69579368586</v>
      </c>
      <c r="AA23" s="4">
        <v>35422.236919477364</v>
      </c>
      <c r="AB23" s="4">
        <v>36046.541467299692</v>
      </c>
      <c r="AC23" s="4">
        <v>34548.473255834127</v>
      </c>
      <c r="AD23" s="4">
        <v>36115.284377460543</v>
      </c>
      <c r="AE23" s="4">
        <v>36342.845074267156</v>
      </c>
      <c r="AF23" s="4">
        <v>36446.080653734869</v>
      </c>
      <c r="AG23" s="4">
        <v>36542.672949017506</v>
      </c>
      <c r="AH23" s="4">
        <v>35463.806387194942</v>
      </c>
      <c r="AI23" s="4">
        <v>34247.314898719509</v>
      </c>
      <c r="AJ23" s="4">
        <v>36968.333290250637</v>
      </c>
      <c r="AK23" s="4">
        <v>38973.070583752167</v>
      </c>
      <c r="AL23" s="4">
        <v>42167.453027749078</v>
      </c>
      <c r="AM23" s="4">
        <v>43553.33734863899</v>
      </c>
      <c r="AN23" s="4">
        <v>45101.535008102066</v>
      </c>
      <c r="AO23" s="4">
        <v>47610.138714667468</v>
      </c>
      <c r="AP23" s="4">
        <v>48932.950525571519</v>
      </c>
      <c r="AQ23" s="4">
        <v>47497.442988243471</v>
      </c>
      <c r="AR23" s="4">
        <v>48736.914496643738</v>
      </c>
      <c r="AS23" s="4">
        <v>49892.144931674949</v>
      </c>
      <c r="AT23" s="4">
        <v>51411.14928569959</v>
      </c>
      <c r="AU23" s="4">
        <v>51557.600872367126</v>
      </c>
      <c r="AV23" s="4">
        <v>52118.05730165085</v>
      </c>
      <c r="AW23" s="4">
        <v>56010.665234412758</v>
      </c>
    </row>
    <row r="24" spans="1:51">
      <c r="A24" s="8" t="s">
        <v>27</v>
      </c>
      <c r="B24" s="4">
        <v>3362.6214774293098</v>
      </c>
      <c r="C24" s="4">
        <v>3420.6510073528966</v>
      </c>
      <c r="D24" s="4">
        <v>3474.7740678604418</v>
      </c>
      <c r="E24" s="4">
        <v>3718.1800000000007</v>
      </c>
      <c r="F24" s="4">
        <v>3657.3622699705866</v>
      </c>
      <c r="G24" s="4">
        <v>3660.2265584948755</v>
      </c>
      <c r="H24" s="4">
        <v>3706.7864993475223</v>
      </c>
      <c r="I24" s="4">
        <v>3734.2314300200405</v>
      </c>
      <c r="J24" s="4">
        <v>3853.5599999999995</v>
      </c>
      <c r="K24" s="4">
        <v>4009.3599999999997</v>
      </c>
      <c r="L24" s="4">
        <v>3785.89</v>
      </c>
      <c r="M24" s="4">
        <v>4197.7</v>
      </c>
      <c r="N24" s="4">
        <v>4297.3803956293796</v>
      </c>
      <c r="O24" s="4">
        <v>4329.91</v>
      </c>
      <c r="P24" s="4">
        <v>5967.9539747140188</v>
      </c>
      <c r="Q24" s="4">
        <v>6062.0397171978102</v>
      </c>
      <c r="R24" s="4">
        <v>6967.0841967602719</v>
      </c>
      <c r="S24" s="4">
        <v>6784.5940362495949</v>
      </c>
      <c r="T24" s="4">
        <v>6576.7428607428756</v>
      </c>
      <c r="U24" s="4">
        <v>5404.1070249798304</v>
      </c>
      <c r="V24" s="4">
        <v>5289.9695516483262</v>
      </c>
      <c r="W24" s="4">
        <v>5221.0522016487621</v>
      </c>
      <c r="X24" s="4">
        <v>5263.3470906219136</v>
      </c>
      <c r="Y24" s="4">
        <v>5679.9469058655022</v>
      </c>
      <c r="Z24" s="4">
        <v>5509.8040115858275</v>
      </c>
      <c r="AA24" s="4">
        <v>6192.9108503370298</v>
      </c>
      <c r="AB24" s="4">
        <v>7097.7595772922859</v>
      </c>
      <c r="AC24" s="4">
        <v>7650.5969901388671</v>
      </c>
      <c r="AD24" s="4">
        <v>7641.319739362425</v>
      </c>
      <c r="AE24" s="4">
        <v>8079.866886488413</v>
      </c>
      <c r="AF24" s="4">
        <v>8769.590531926744</v>
      </c>
      <c r="AG24" s="4">
        <v>9245.7016822767619</v>
      </c>
      <c r="AH24" s="4">
        <v>9618.7619370969715</v>
      </c>
      <c r="AI24" s="4">
        <v>9705.1589529452431</v>
      </c>
      <c r="AJ24" s="4">
        <v>11139.313610664649</v>
      </c>
      <c r="AK24" s="4">
        <v>11445.825512488816</v>
      </c>
      <c r="AL24" s="4">
        <v>11380.895942540526</v>
      </c>
      <c r="AM24" s="4">
        <v>11137.851106080454</v>
      </c>
      <c r="AN24" s="4">
        <v>11140.568555902879</v>
      </c>
      <c r="AO24" s="4">
        <v>11048.429778556045</v>
      </c>
      <c r="AP24" s="4">
        <v>11274.816167258839</v>
      </c>
      <c r="AQ24" s="4">
        <v>11598.776349609658</v>
      </c>
      <c r="AR24" s="4">
        <v>11637.737123555042</v>
      </c>
      <c r="AS24" s="4">
        <v>11335.681482799395</v>
      </c>
      <c r="AT24" s="4">
        <v>11358.82930544535</v>
      </c>
      <c r="AU24" s="4">
        <v>11411.073177174781</v>
      </c>
      <c r="AV24" s="4">
        <v>12039.960686257718</v>
      </c>
      <c r="AW24" s="4">
        <v>12066.698547801863</v>
      </c>
    </row>
    <row r="25" spans="1:51">
      <c r="A25" s="8" t="s">
        <v>28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51">
      <c r="A26" s="8" t="s">
        <v>29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51">
      <c r="A27" s="7" t="s">
        <v>56</v>
      </c>
      <c r="B27" s="4">
        <v>25942.953336059938</v>
      </c>
      <c r="C27" s="4">
        <v>27336.631841900617</v>
      </c>
      <c r="D27" s="4">
        <v>27479.809905955804</v>
      </c>
      <c r="E27" s="4">
        <v>27894.909999999953</v>
      </c>
      <c r="F27" s="4">
        <v>30344.952726216521</v>
      </c>
      <c r="G27" s="4">
        <v>30556.362348705967</v>
      </c>
      <c r="H27" s="4">
        <v>30997.28510743958</v>
      </c>
      <c r="I27" s="4">
        <v>31504.591457019586</v>
      </c>
      <c r="J27" s="4">
        <v>32309.549999999996</v>
      </c>
      <c r="K27" s="4">
        <v>33346.47</v>
      </c>
      <c r="L27" s="4">
        <v>33807.58</v>
      </c>
      <c r="M27" s="4">
        <v>35226.632294546987</v>
      </c>
      <c r="N27" s="4">
        <v>35668.61</v>
      </c>
      <c r="O27" s="4">
        <v>35840.379999999997</v>
      </c>
      <c r="P27" s="4">
        <v>36515.08104298851</v>
      </c>
      <c r="Q27" s="4">
        <v>37309.519132004491</v>
      </c>
      <c r="R27" s="4">
        <v>39896.246173980653</v>
      </c>
      <c r="S27" s="4">
        <v>40515.925851016254</v>
      </c>
      <c r="T27" s="4">
        <v>41125.818378405726</v>
      </c>
      <c r="U27" s="4">
        <v>40148.643250770387</v>
      </c>
      <c r="V27" s="4">
        <v>42165.470252418352</v>
      </c>
      <c r="W27" s="4">
        <v>43750.052065665834</v>
      </c>
      <c r="X27" s="4">
        <v>44421.429542191865</v>
      </c>
      <c r="Y27" s="4">
        <v>46761.888281062296</v>
      </c>
      <c r="Z27" s="4">
        <v>46574.146713135138</v>
      </c>
      <c r="AA27" s="4">
        <v>46874.930058198537</v>
      </c>
      <c r="AB27" s="4">
        <v>48007.300292947744</v>
      </c>
      <c r="AC27" s="4">
        <v>48381.467992963706</v>
      </c>
      <c r="AD27" s="4">
        <v>49949.577522475243</v>
      </c>
      <c r="AE27" s="4">
        <v>50772.936933808916</v>
      </c>
      <c r="AF27" s="4">
        <v>52191.094048222039</v>
      </c>
      <c r="AG27" s="4">
        <v>50935.365908540596</v>
      </c>
      <c r="AH27" s="4">
        <v>50783.131391349147</v>
      </c>
      <c r="AI27" s="4">
        <v>49561.222263568692</v>
      </c>
      <c r="AJ27" s="4">
        <v>54224.47177601367</v>
      </c>
      <c r="AK27" s="4">
        <v>56799.93772023882</v>
      </c>
      <c r="AL27" s="4">
        <v>60464.043022077516</v>
      </c>
      <c r="AM27" s="4">
        <v>62601.445711962893</v>
      </c>
      <c r="AN27" s="4">
        <v>63255.119947103696</v>
      </c>
      <c r="AO27" s="4">
        <v>66205.462926896158</v>
      </c>
      <c r="AP27" s="4">
        <v>68093.839371693524</v>
      </c>
      <c r="AQ27" s="4">
        <v>66756.73159416586</v>
      </c>
      <c r="AR27" s="4">
        <v>68699.357855027425</v>
      </c>
      <c r="AS27" s="32">
        <v>69125.180386681619</v>
      </c>
      <c r="AT27" s="32">
        <v>70788.923076085732</v>
      </c>
      <c r="AU27" s="32">
        <v>70491.6657230235</v>
      </c>
      <c r="AV27" s="32">
        <v>71964.204963870725</v>
      </c>
      <c r="AW27" s="32">
        <v>74661.153974293484</v>
      </c>
      <c r="AX27" s="4"/>
      <c r="AY27" s="4"/>
    </row>
    <row r="28" spans="1:51">
      <c r="A28" s="8" t="s">
        <v>33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>
        <v>0</v>
      </c>
      <c r="AT28" s="32">
        <v>0</v>
      </c>
      <c r="AU28" s="32">
        <v>0</v>
      </c>
      <c r="AV28" s="32">
        <v>0</v>
      </c>
      <c r="AW28" s="32">
        <v>0</v>
      </c>
    </row>
    <row r="29" spans="1:51">
      <c r="A29" s="8" t="s">
        <v>26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4"/>
      <c r="AT29" s="4"/>
      <c r="AU29" s="4"/>
      <c r="AV29" s="4"/>
      <c r="AW29" s="4"/>
    </row>
    <row r="30" spans="1:51">
      <c r="A30" s="8" t="s">
        <v>53</v>
      </c>
      <c r="B30" s="4">
        <v>22580.331858630627</v>
      </c>
      <c r="C30" s="4">
        <v>23915.980834547721</v>
      </c>
      <c r="D30" s="4">
        <v>24005.035838095362</v>
      </c>
      <c r="E30" s="4">
        <v>24176.729999999952</v>
      </c>
      <c r="F30" s="4">
        <v>26687.590456245933</v>
      </c>
      <c r="G30" s="4">
        <v>26896.13579021109</v>
      </c>
      <c r="H30" s="4">
        <v>27290.498608092057</v>
      </c>
      <c r="I30" s="4">
        <v>27770.360026999544</v>
      </c>
      <c r="J30" s="4">
        <v>28455.989999999998</v>
      </c>
      <c r="K30" s="4">
        <v>29337.11</v>
      </c>
      <c r="L30" s="4">
        <v>30021.69</v>
      </c>
      <c r="M30" s="4">
        <v>31028.936089373921</v>
      </c>
      <c r="N30" s="4">
        <v>31371.228909505524</v>
      </c>
      <c r="O30" s="4">
        <v>31510.469999999998</v>
      </c>
      <c r="P30" s="4">
        <v>30203.590600231528</v>
      </c>
      <c r="Q30" s="4">
        <v>30916.472307386313</v>
      </c>
      <c r="R30" s="4">
        <v>32472.486711459234</v>
      </c>
      <c r="S30" s="4">
        <v>33164.908947193981</v>
      </c>
      <c r="T30" s="4">
        <v>33876.471105889163</v>
      </c>
      <c r="U30" s="4">
        <v>33747.772756258899</v>
      </c>
      <c r="V30" s="4">
        <v>35767.404738680052</v>
      </c>
      <c r="W30" s="4">
        <v>37344.103967274226</v>
      </c>
      <c r="X30" s="4">
        <v>38102.420383122691</v>
      </c>
      <c r="Y30" s="4">
        <v>40033.172958806332</v>
      </c>
      <c r="Z30" s="4">
        <v>40559.423774150579</v>
      </c>
      <c r="AA30" s="4">
        <v>40188.280410427018</v>
      </c>
      <c r="AB30" s="4">
        <v>40411.690326988333</v>
      </c>
      <c r="AC30" s="4">
        <v>40098.927215944612</v>
      </c>
      <c r="AD30" s="4">
        <v>41694.318693650595</v>
      </c>
      <c r="AE30" s="4">
        <v>42084.659333756332</v>
      </c>
      <c r="AF30" s="4">
        <v>42603.533498880308</v>
      </c>
      <c r="AG30" s="4">
        <v>41039.257951812848</v>
      </c>
      <c r="AH30" s="4">
        <v>40481.603392416051</v>
      </c>
      <c r="AI30" s="4">
        <v>39174.148497550355</v>
      </c>
      <c r="AJ30" s="4">
        <v>42342.182541423572</v>
      </c>
      <c r="AK30" s="4">
        <v>44387.393355940876</v>
      </c>
      <c r="AL30" s="4">
        <v>47892.271041696295</v>
      </c>
      <c r="AM30" s="4">
        <v>50224.517619771665</v>
      </c>
      <c r="AN30" s="4">
        <v>50660.166463904789</v>
      </c>
      <c r="AO30" s="4">
        <v>53607.761439498769</v>
      </c>
      <c r="AP30" s="4">
        <v>55793.874289947504</v>
      </c>
      <c r="AQ30" s="4">
        <v>54051.869972312248</v>
      </c>
      <c r="AR30" s="4">
        <v>55983.180549270241</v>
      </c>
      <c r="AS30" s="4">
        <v>56756.417272812389</v>
      </c>
      <c r="AT30" s="4">
        <v>58416.416867295338</v>
      </c>
      <c r="AU30" s="4">
        <v>58108.950751382174</v>
      </c>
      <c r="AV30" s="4">
        <v>58955.374205842978</v>
      </c>
      <c r="AW30" s="4">
        <v>61700.571214172545</v>
      </c>
    </row>
    <row r="31" spans="1:51">
      <c r="A31" s="8" t="s">
        <v>27</v>
      </c>
      <c r="B31" s="4">
        <v>3362.6214774293098</v>
      </c>
      <c r="C31" s="4">
        <v>3420.6510073528966</v>
      </c>
      <c r="D31" s="4">
        <v>3474.7740678604418</v>
      </c>
      <c r="E31" s="4">
        <v>3718.1800000000007</v>
      </c>
      <c r="F31" s="4">
        <v>3657.3622699705866</v>
      </c>
      <c r="G31" s="4">
        <v>3660.2265584948755</v>
      </c>
      <c r="H31" s="4">
        <v>3706.7864993475223</v>
      </c>
      <c r="I31" s="4">
        <v>3734.2314300200405</v>
      </c>
      <c r="J31" s="4">
        <v>3853.5599999999995</v>
      </c>
      <c r="K31" s="4">
        <v>4009.3599999999997</v>
      </c>
      <c r="L31" s="4">
        <v>3785.89</v>
      </c>
      <c r="M31" s="4">
        <v>4197.6962051730698</v>
      </c>
      <c r="N31" s="4">
        <v>4297.3810904944803</v>
      </c>
      <c r="O31" s="4">
        <v>4329.91</v>
      </c>
      <c r="P31" s="4">
        <v>6311.4904427569818</v>
      </c>
      <c r="Q31" s="4">
        <v>6393.046824618179</v>
      </c>
      <c r="R31" s="4">
        <v>7423.7594625214215</v>
      </c>
      <c r="S31" s="4">
        <v>7351.0169038222766</v>
      </c>
      <c r="T31" s="4">
        <v>7249.3472725165648</v>
      </c>
      <c r="U31" s="4">
        <v>6400.8704945114878</v>
      </c>
      <c r="V31" s="4">
        <v>6398.0655137383019</v>
      </c>
      <c r="W31" s="4">
        <v>6405.9480983916046</v>
      </c>
      <c r="X31" s="4">
        <v>6319.00915906917</v>
      </c>
      <c r="Y31" s="4">
        <v>6728.7153222559646</v>
      </c>
      <c r="Z31" s="4">
        <v>6014.7229389845579</v>
      </c>
      <c r="AA31" s="4">
        <v>6686.6496477715209</v>
      </c>
      <c r="AB31" s="4">
        <v>7595.6099659594138</v>
      </c>
      <c r="AC31" s="4">
        <v>8282.5407770190977</v>
      </c>
      <c r="AD31" s="4">
        <v>8255.2588288246443</v>
      </c>
      <c r="AE31" s="4">
        <v>8688.2776000525882</v>
      </c>
      <c r="AF31" s="4">
        <v>9587.5605493417333</v>
      </c>
      <c r="AG31" s="4">
        <v>9896.1079567277502</v>
      </c>
      <c r="AH31" s="4">
        <v>10301.527998933099</v>
      </c>
      <c r="AI31" s="4">
        <v>10387.073766018333</v>
      </c>
      <c r="AJ31" s="4">
        <v>11882.289234590102</v>
      </c>
      <c r="AK31" s="4">
        <v>12412.544364297944</v>
      </c>
      <c r="AL31" s="4">
        <v>12571.771980381223</v>
      </c>
      <c r="AM31" s="4">
        <v>12376.928092191225</v>
      </c>
      <c r="AN31" s="4">
        <v>12594.953483198904</v>
      </c>
      <c r="AO31" s="4">
        <v>12597.701487397384</v>
      </c>
      <c r="AP31" s="4">
        <v>12299.965081746024</v>
      </c>
      <c r="AQ31" s="4">
        <v>12704.861621853615</v>
      </c>
      <c r="AR31" s="4">
        <v>12716.177305757185</v>
      </c>
      <c r="AS31" s="32">
        <v>12368.76311386923</v>
      </c>
      <c r="AT31" s="32">
        <v>12372.506208790397</v>
      </c>
      <c r="AU31" s="32">
        <v>12382.714971641326</v>
      </c>
      <c r="AV31" s="32">
        <v>13008.830758027743</v>
      </c>
      <c r="AW31" s="32">
        <v>12960.582760120937</v>
      </c>
    </row>
    <row r="32" spans="1:51">
      <c r="A32" s="8" t="s">
        <v>28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</row>
    <row r="33" spans="1:49">
      <c r="A33" s="8" t="s">
        <v>29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>
      <c r="A34" s="8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>
      <c r="A35" s="6" t="s">
        <v>34</v>
      </c>
      <c r="B35" s="4">
        <v>25942.956486724433</v>
      </c>
      <c r="C35" s="4">
        <v>27336.631841900624</v>
      </c>
      <c r="D35" s="4">
        <v>27479.800962770711</v>
      </c>
      <c r="E35" s="4">
        <v>27894.918551830004</v>
      </c>
      <c r="F35" s="4">
        <v>30344.951681823717</v>
      </c>
      <c r="G35" s="4">
        <v>30556.422164656331</v>
      </c>
      <c r="H35" s="4">
        <v>30997.282785432159</v>
      </c>
      <c r="I35" s="4">
        <v>31504.591053194468</v>
      </c>
      <c r="J35" s="4">
        <v>32309.54</v>
      </c>
      <c r="K35" s="4">
        <v>33346.47</v>
      </c>
      <c r="L35" s="4">
        <v>33807.580902495851</v>
      </c>
      <c r="M35" s="4">
        <v>35226.632294546995</v>
      </c>
      <c r="N35" s="4">
        <v>35668.61</v>
      </c>
      <c r="O35" s="4">
        <v>35840.393674509993</v>
      </c>
      <c r="P35" s="4">
        <v>36515.081600656165</v>
      </c>
      <c r="Q35" s="4">
        <v>37309.519132004527</v>
      </c>
      <c r="R35" s="4">
        <v>39896.246173972766</v>
      </c>
      <c r="S35" s="4">
        <v>40515.925851185137</v>
      </c>
      <c r="T35" s="4">
        <v>41125.818378416181</v>
      </c>
      <c r="U35" s="4">
        <v>40148.64325077035</v>
      </c>
      <c r="V35" s="4">
        <v>42165.47025241841</v>
      </c>
      <c r="W35" s="4">
        <v>43750.052065665855</v>
      </c>
      <c r="X35" s="4">
        <v>44421.429542191821</v>
      </c>
      <c r="Y35" s="4">
        <v>46761.888281062311</v>
      </c>
      <c r="Z35" s="4">
        <v>46574.146713135066</v>
      </c>
      <c r="AA35" s="4">
        <v>46874.930058198603</v>
      </c>
      <c r="AB35" s="4">
        <v>48007.300292947766</v>
      </c>
      <c r="AC35" s="4">
        <v>48381.46799296375</v>
      </c>
      <c r="AD35" s="4">
        <v>49949.577522475258</v>
      </c>
      <c r="AE35" s="4">
        <v>50772.93693380888</v>
      </c>
      <c r="AF35" s="4">
        <v>52191.09404788231</v>
      </c>
      <c r="AG35" s="4">
        <v>50935.365908540232</v>
      </c>
      <c r="AH35" s="4">
        <v>50783.131391349503</v>
      </c>
      <c r="AI35" s="4">
        <v>49561.222263568976</v>
      </c>
      <c r="AJ35" s="4">
        <v>54224.471776014092</v>
      </c>
      <c r="AK35" s="4">
        <v>56799.937720239017</v>
      </c>
      <c r="AL35" s="4">
        <v>60464.043022077531</v>
      </c>
      <c r="AM35" s="4">
        <v>62601.445711962937</v>
      </c>
      <c r="AN35" s="4">
        <v>63255.119947103609</v>
      </c>
      <c r="AO35" s="4">
        <v>66205.462926896289</v>
      </c>
      <c r="AP35" s="4">
        <f>SUM(AP36:AP37)</f>
        <v>68093.839371693553</v>
      </c>
      <c r="AQ35" s="4">
        <f t="shared" ref="AQ35:AR35" si="6">SUM(AQ36:AQ37)</f>
        <v>66756.731594165991</v>
      </c>
      <c r="AR35" s="4">
        <f t="shared" si="6"/>
        <v>68699.357855027454</v>
      </c>
      <c r="AS35" s="4">
        <f t="shared" ref="AS35:AT35" si="7">SUM(AS36:AS37)</f>
        <v>69125.180386681983</v>
      </c>
      <c r="AT35" s="4">
        <f t="shared" si="7"/>
        <v>70788.92307608547</v>
      </c>
      <c r="AU35" s="4">
        <f t="shared" ref="AU35" si="8">SUM(AU36:AU37)</f>
        <v>70491.665723023267</v>
      </c>
      <c r="AV35" s="4">
        <f t="shared" ref="AV35" si="9">SUM(AV36:AV37)</f>
        <v>71964.204963871074</v>
      </c>
      <c r="AW35" s="4">
        <f t="shared" ref="AW35" si="10">SUM(AW36:AW37)</f>
        <v>74661.153974293935</v>
      </c>
    </row>
    <row r="36" spans="1:49">
      <c r="A36" s="8" t="s">
        <v>35</v>
      </c>
      <c r="B36" s="4">
        <v>16716.604736311026</v>
      </c>
      <c r="C36" s="4">
        <v>19846.906209466302</v>
      </c>
      <c r="D36" s="4">
        <v>17308.711059838082</v>
      </c>
      <c r="E36" s="4">
        <v>17550.431805061289</v>
      </c>
      <c r="F36" s="4">
        <v>18694.755659917431</v>
      </c>
      <c r="G36" s="4">
        <v>19010.33701082633</v>
      </c>
      <c r="H36" s="4">
        <v>19392.239130072532</v>
      </c>
      <c r="I36" s="4">
        <v>19655.25388981447</v>
      </c>
      <c r="J36" s="4">
        <v>20403.8</v>
      </c>
      <c r="K36" s="4">
        <v>21277.13</v>
      </c>
      <c r="L36" s="4">
        <v>21226.0619797377</v>
      </c>
      <c r="M36" s="4">
        <v>21673.729411603425</v>
      </c>
      <c r="N36" s="4">
        <v>21802.85</v>
      </c>
      <c r="O36" s="4">
        <v>21571.42</v>
      </c>
      <c r="P36" s="4">
        <v>21940.72503552245</v>
      </c>
      <c r="Q36" s="4">
        <v>22027.397615081609</v>
      </c>
      <c r="R36" s="4">
        <v>22892.127916824025</v>
      </c>
      <c r="S36" s="4">
        <v>23697.076255660366</v>
      </c>
      <c r="T36" s="4">
        <v>24459.614027503645</v>
      </c>
      <c r="U36" s="4">
        <v>22659.02515525325</v>
      </c>
      <c r="V36" s="4">
        <v>23358.639601169074</v>
      </c>
      <c r="W36" s="4">
        <v>25162.613468466141</v>
      </c>
      <c r="X36" s="4">
        <v>25888.209801144585</v>
      </c>
      <c r="Y36" s="4">
        <v>26651.691846292866</v>
      </c>
      <c r="Z36" s="4">
        <v>27259.402903736045</v>
      </c>
      <c r="AA36" s="4">
        <v>27015.263058772143</v>
      </c>
      <c r="AB36" s="4">
        <v>27408.534908362279</v>
      </c>
      <c r="AC36" s="4">
        <v>27601.616688499245</v>
      </c>
      <c r="AD36" s="4">
        <v>29151.527060739467</v>
      </c>
      <c r="AE36" s="4">
        <v>29629.893832677932</v>
      </c>
      <c r="AF36" s="4">
        <v>30237.309240769813</v>
      </c>
      <c r="AG36" s="4">
        <v>29705.268673009388</v>
      </c>
      <c r="AH36" s="4">
        <v>29148.635171090453</v>
      </c>
      <c r="AI36" s="4">
        <v>27948.200025372716</v>
      </c>
      <c r="AJ36" s="4">
        <v>27918.649356593014</v>
      </c>
      <c r="AK36" s="4">
        <v>32963.51094089738</v>
      </c>
      <c r="AL36" s="4">
        <v>37039.211766925728</v>
      </c>
      <c r="AM36" s="4">
        <v>37937.390667506144</v>
      </c>
      <c r="AN36" s="4">
        <v>38711.363727007199</v>
      </c>
      <c r="AO36" s="4">
        <v>40302.880260659251</v>
      </c>
      <c r="AP36" s="4">
        <v>42887.954814511024</v>
      </c>
      <c r="AQ36" s="4">
        <v>42119.146864946459</v>
      </c>
      <c r="AR36" s="4">
        <v>44467.745243117053</v>
      </c>
      <c r="AS36" s="4">
        <v>45292.641889028317</v>
      </c>
      <c r="AT36" s="4">
        <v>47098.902619716988</v>
      </c>
      <c r="AU36" s="4">
        <v>47087.528749593868</v>
      </c>
      <c r="AV36" s="4">
        <v>48378.51123502983</v>
      </c>
      <c r="AW36" s="4">
        <v>49865.259337331809</v>
      </c>
    </row>
    <row r="37" spans="1:49">
      <c r="A37" s="8" t="s">
        <v>36</v>
      </c>
      <c r="B37" s="4">
        <v>9226.351750413407</v>
      </c>
      <c r="C37" s="4">
        <v>7489.7256324343216</v>
      </c>
      <c r="D37" s="4">
        <v>10171.089902932628</v>
      </c>
      <c r="E37" s="4">
        <v>10344.486746768715</v>
      </c>
      <c r="F37" s="4">
        <v>11650.196021906288</v>
      </c>
      <c r="G37" s="4">
        <v>11546.085153830003</v>
      </c>
      <c r="H37" s="4">
        <v>11605.043655359626</v>
      </c>
      <c r="I37" s="4">
        <v>11849.337163379998</v>
      </c>
      <c r="J37" s="4">
        <v>11905.74</v>
      </c>
      <c r="K37" s="4">
        <v>12069.339999999998</v>
      </c>
      <c r="L37" s="4">
        <v>12581.518922758149</v>
      </c>
      <c r="M37" s="4">
        <v>13552.902882943572</v>
      </c>
      <c r="N37" s="4">
        <v>13865.76</v>
      </c>
      <c r="O37" s="4">
        <v>14268.973674509998</v>
      </c>
      <c r="P37" s="4">
        <v>14574.356565133716</v>
      </c>
      <c r="Q37" s="4">
        <v>15282.121516922916</v>
      </c>
      <c r="R37" s="4">
        <v>17004.118257148741</v>
      </c>
      <c r="S37" s="4">
        <v>16818.849595524774</v>
      </c>
      <c r="T37" s="4">
        <v>16666.204350912536</v>
      </c>
      <c r="U37" s="4">
        <v>17489.6180955171</v>
      </c>
      <c r="V37" s="4">
        <v>18806.830651249333</v>
      </c>
      <c r="W37" s="4">
        <v>18587.438597199714</v>
      </c>
      <c r="X37" s="4">
        <v>18533.219741047236</v>
      </c>
      <c r="Y37" s="4">
        <v>20110.196434769445</v>
      </c>
      <c r="Z37" s="4">
        <v>19314.74380939902</v>
      </c>
      <c r="AA37" s="4">
        <v>19859.666999426459</v>
      </c>
      <c r="AB37" s="4">
        <v>20598.765384585487</v>
      </c>
      <c r="AC37" s="4">
        <v>20779.851304464501</v>
      </c>
      <c r="AD37" s="4">
        <v>20798.050461735795</v>
      </c>
      <c r="AE37" s="4">
        <v>21143.043101130948</v>
      </c>
      <c r="AF37" s="4">
        <v>21953.784807112497</v>
      </c>
      <c r="AG37" s="4">
        <v>21230.09723553084</v>
      </c>
      <c r="AH37" s="4">
        <v>21634.49622025905</v>
      </c>
      <c r="AI37" s="4">
        <v>21613.022238196259</v>
      </c>
      <c r="AJ37" s="4">
        <v>26305.822419421078</v>
      </c>
      <c r="AK37" s="4">
        <v>23836.426779341637</v>
      </c>
      <c r="AL37" s="4">
        <v>23424.831255151799</v>
      </c>
      <c r="AM37" s="4">
        <v>24664.055044456793</v>
      </c>
      <c r="AN37" s="4">
        <v>24543.756220096413</v>
      </c>
      <c r="AO37" s="4">
        <v>25902.582666237038</v>
      </c>
      <c r="AP37" s="4">
        <v>25205.88455718253</v>
      </c>
      <c r="AQ37" s="4">
        <v>24637.584729219525</v>
      </c>
      <c r="AR37" s="4">
        <v>24231.612611910394</v>
      </c>
      <c r="AS37" s="4">
        <v>23832.538497653662</v>
      </c>
      <c r="AT37" s="32">
        <v>23690.020456368486</v>
      </c>
      <c r="AU37" s="32">
        <v>23404.136973429406</v>
      </c>
      <c r="AV37" s="32">
        <v>23585.693728841241</v>
      </c>
      <c r="AW37" s="32">
        <v>24795.89463696213</v>
      </c>
    </row>
    <row r="38" spans="1:49">
      <c r="A38" s="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</row>
    <row r="39" spans="1:49">
      <c r="A39" s="6" t="s">
        <v>71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f>+L40+L41</f>
        <v>24674.7</v>
      </c>
      <c r="M39" s="4">
        <f t="shared" ref="M39:AO39" si="11">+M40+M41</f>
        <v>25222.3</v>
      </c>
      <c r="N39" s="4">
        <f t="shared" si="11"/>
        <v>26050.5</v>
      </c>
      <c r="O39" s="4">
        <f t="shared" si="11"/>
        <v>26250.6</v>
      </c>
      <c r="P39" s="4">
        <f t="shared" si="11"/>
        <v>27182.5</v>
      </c>
      <c r="Q39" s="4">
        <f t="shared" si="11"/>
        <v>28162.7</v>
      </c>
      <c r="R39" s="4">
        <f t="shared" si="11"/>
        <v>29684.7</v>
      </c>
      <c r="S39" s="4">
        <f t="shared" si="11"/>
        <v>30223</v>
      </c>
      <c r="T39" s="4">
        <f t="shared" si="11"/>
        <v>30976.699999999997</v>
      </c>
      <c r="U39" s="4">
        <f t="shared" si="11"/>
        <v>30462.1</v>
      </c>
      <c r="V39" s="4">
        <f t="shared" si="11"/>
        <v>32431.950664430158</v>
      </c>
      <c r="W39" s="4">
        <f t="shared" si="11"/>
        <v>33850.71946875273</v>
      </c>
      <c r="X39" s="4">
        <f t="shared" si="11"/>
        <v>34646.07096367643</v>
      </c>
      <c r="Y39" s="4">
        <f t="shared" si="11"/>
        <v>36993.804726890514</v>
      </c>
      <c r="Z39" s="4">
        <f t="shared" si="11"/>
        <v>37641.174154106717</v>
      </c>
      <c r="AA39" s="4">
        <f t="shared" si="11"/>
        <v>38397.671834572859</v>
      </c>
      <c r="AB39" s="4">
        <f t="shared" si="11"/>
        <v>39598.978661992362</v>
      </c>
      <c r="AC39" s="4">
        <f t="shared" si="11"/>
        <v>39669.74</v>
      </c>
      <c r="AD39" s="4">
        <f t="shared" si="11"/>
        <v>41429.47</v>
      </c>
      <c r="AE39" s="4">
        <f t="shared" si="11"/>
        <v>42363.28</v>
      </c>
      <c r="AF39" s="4">
        <f t="shared" si="11"/>
        <v>43358.53</v>
      </c>
      <c r="AG39" s="4">
        <f t="shared" si="11"/>
        <v>42436.106805357733</v>
      </c>
      <c r="AH39" s="4">
        <f t="shared" si="11"/>
        <v>42620.123732178341</v>
      </c>
      <c r="AI39" s="4">
        <f t="shared" si="11"/>
        <v>41767.324218835376</v>
      </c>
      <c r="AJ39" s="4">
        <f t="shared" si="11"/>
        <v>44849.006602133915</v>
      </c>
      <c r="AK39" s="4">
        <f t="shared" si="11"/>
        <v>47224.959574080582</v>
      </c>
      <c r="AL39" s="4">
        <f t="shared" si="11"/>
        <v>50313.223926813742</v>
      </c>
      <c r="AM39" s="4">
        <f t="shared" si="11"/>
        <v>52263.712140763288</v>
      </c>
      <c r="AN39" s="4">
        <f t="shared" si="11"/>
        <v>52137.116067161558</v>
      </c>
      <c r="AO39" s="4">
        <f t="shared" si="11"/>
        <v>54919.196076084016</v>
      </c>
      <c r="AP39" s="4">
        <f t="shared" ref="AP39:AR39" si="12">+AP40+AP41</f>
        <v>0</v>
      </c>
      <c r="AQ39" s="4">
        <f t="shared" si="12"/>
        <v>0</v>
      </c>
      <c r="AR39" s="4">
        <f t="shared" si="12"/>
        <v>0</v>
      </c>
      <c r="AS39" s="4">
        <f t="shared" ref="AS39:AT39" si="13">+AS40+AS41</f>
        <v>0</v>
      </c>
      <c r="AT39" s="4">
        <f t="shared" si="13"/>
        <v>0</v>
      </c>
      <c r="AU39" s="4">
        <f t="shared" ref="AU39" si="14">+AU40+AU41</f>
        <v>0</v>
      </c>
      <c r="AV39" s="4">
        <f t="shared" ref="AV39" si="15">+AV40+AV41</f>
        <v>0</v>
      </c>
      <c r="AW39" s="4">
        <f t="shared" ref="AW39" si="16">+AW40+AW41</f>
        <v>0</v>
      </c>
    </row>
    <row r="40" spans="1:49">
      <c r="A40" s="8" t="s">
        <v>37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>
        <v>19009.900000000001</v>
      </c>
      <c r="M40" s="4">
        <v>19340.5</v>
      </c>
      <c r="N40" s="4">
        <v>20149.400000000001</v>
      </c>
      <c r="O40" s="4">
        <v>20299.8</v>
      </c>
      <c r="P40" s="4">
        <v>21191.9</v>
      </c>
      <c r="Q40" s="4">
        <v>21780.2</v>
      </c>
      <c r="R40" s="4">
        <v>23001</v>
      </c>
      <c r="S40" s="4">
        <v>23521.9</v>
      </c>
      <c r="T40" s="4">
        <v>24147.1</v>
      </c>
      <c r="U40" s="4">
        <v>23100.6</v>
      </c>
      <c r="V40" s="4">
        <v>24737.430386551776</v>
      </c>
      <c r="W40" s="4">
        <v>26243.02657880052</v>
      </c>
      <c r="X40" s="4">
        <v>27051.740241471256</v>
      </c>
      <c r="Y40" s="4">
        <v>27782.725664684236</v>
      </c>
      <c r="Z40" s="4">
        <v>28454.618637633899</v>
      </c>
      <c r="AA40" s="4">
        <v>28836.233218966099</v>
      </c>
      <c r="AB40" s="4">
        <v>29579.84</v>
      </c>
      <c r="AC40" s="4">
        <v>29852.05</v>
      </c>
      <c r="AD40" s="4">
        <v>31556.27</v>
      </c>
      <c r="AE40" s="4">
        <v>32105.43</v>
      </c>
      <c r="AF40" s="4">
        <v>33030.75</v>
      </c>
      <c r="AG40" s="4">
        <v>32156.374563834637</v>
      </c>
      <c r="AH40" s="32">
        <v>32244.10471649305</v>
      </c>
      <c r="AI40" s="32">
        <v>31880.637729244871</v>
      </c>
      <c r="AJ40" s="32">
        <v>35165.29122078394</v>
      </c>
      <c r="AK40" s="32">
        <v>36469.809069532996</v>
      </c>
      <c r="AL40" s="32">
        <v>40081.600954158726</v>
      </c>
      <c r="AM40" s="32">
        <v>41710.709779297773</v>
      </c>
      <c r="AN40" s="32">
        <v>41293.738875962226</v>
      </c>
      <c r="AO40" s="32">
        <v>42369.515696708375</v>
      </c>
      <c r="AP40" s="32"/>
      <c r="AQ40" s="32"/>
      <c r="AR40" s="32"/>
      <c r="AS40" s="32"/>
      <c r="AT40" s="32"/>
      <c r="AU40" s="32"/>
      <c r="AV40" s="32"/>
      <c r="AW40" s="32"/>
    </row>
    <row r="41" spans="1:49" ht="15" thickBot="1">
      <c r="A41" s="9" t="s">
        <v>38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>
        <v>5664.8</v>
      </c>
      <c r="M41" s="38">
        <v>5881.8</v>
      </c>
      <c r="N41" s="38">
        <v>5901.1</v>
      </c>
      <c r="O41" s="38">
        <v>5950.8</v>
      </c>
      <c r="P41" s="38">
        <v>5990.6</v>
      </c>
      <c r="Q41" s="38">
        <v>6382.5</v>
      </c>
      <c r="R41" s="38">
        <v>6683.7</v>
      </c>
      <c r="S41" s="38">
        <v>6701.1</v>
      </c>
      <c r="T41" s="38">
        <v>6829.6</v>
      </c>
      <c r="U41" s="38">
        <v>7361.5</v>
      </c>
      <c r="V41" s="38">
        <v>7694.5202778783805</v>
      </c>
      <c r="W41" s="38">
        <v>7607.6928899522109</v>
      </c>
      <c r="X41" s="38">
        <v>7594.3307222051726</v>
      </c>
      <c r="Y41" s="38">
        <v>9211.0790622062759</v>
      </c>
      <c r="Z41" s="38">
        <v>9186.5555164728139</v>
      </c>
      <c r="AA41" s="38">
        <v>9561.4386156067631</v>
      </c>
      <c r="AB41" s="38">
        <v>10019.138661992363</v>
      </c>
      <c r="AC41" s="38">
        <v>9817.69</v>
      </c>
      <c r="AD41" s="38">
        <v>9873.2000000000007</v>
      </c>
      <c r="AE41" s="38">
        <v>10257.85</v>
      </c>
      <c r="AF41" s="38">
        <v>10327.780000000001</v>
      </c>
      <c r="AG41" s="38">
        <v>10279.732241523097</v>
      </c>
      <c r="AH41" s="38">
        <v>10376.019015685288</v>
      </c>
      <c r="AI41" s="38">
        <v>9886.6864895905092</v>
      </c>
      <c r="AJ41" s="38">
        <v>9683.7153813499735</v>
      </c>
      <c r="AK41" s="38">
        <v>10755.150504547584</v>
      </c>
      <c r="AL41" s="38">
        <v>10231.622972655014</v>
      </c>
      <c r="AM41" s="38">
        <v>10553.002361465515</v>
      </c>
      <c r="AN41" s="38">
        <v>10843.377191199332</v>
      </c>
      <c r="AO41" s="38">
        <v>12549.680379375643</v>
      </c>
      <c r="AP41" s="38"/>
      <c r="AQ41" s="38"/>
      <c r="AR41" s="38"/>
      <c r="AS41" s="38"/>
      <c r="AT41" s="38"/>
      <c r="AU41" s="38"/>
      <c r="AV41" s="38"/>
      <c r="AW41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EA6307D80F14BAB3957142425D0C0" ma:contentTypeVersion="12" ma:contentTypeDescription="Crear nuevo documento." ma:contentTypeScope="" ma:versionID="59e91cec50a7172bc5089a75d4d12ad0">
  <xsd:schema xmlns:xsd="http://www.w3.org/2001/XMLSchema" xmlns:xs="http://www.w3.org/2001/XMLSchema" xmlns:p="http://schemas.microsoft.com/office/2006/metadata/properties" xmlns:ns3="ca0b8503-558e-4550-823a-26f008707f9a" xmlns:ns4="9f1d2543-a317-404b-b796-299c7d331056" targetNamespace="http://schemas.microsoft.com/office/2006/metadata/properties" ma:root="true" ma:fieldsID="4ba7308e279aa77cd8a17ced8e2dc338" ns3:_="" ns4:_="">
    <xsd:import namespace="ca0b8503-558e-4550-823a-26f008707f9a"/>
    <xsd:import namespace="9f1d2543-a317-404b-b796-299c7d331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b8503-558e-4550-823a-26f008707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d2543-a317-404b-b796-299c7d33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3EE035-D180-4597-BE18-5B597F76A8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EBF040-1E73-4FAD-92D0-33C458DB34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b8503-558e-4550-823a-26f008707f9a"/>
    <ds:schemaRef ds:uri="9f1d2543-a317-404b-b796-299c7d331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DD51F1-47A0-4BAF-8075-9F5973D506DB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9f1d2543-a317-404b-b796-299c7d331056"/>
    <ds:schemaRef ds:uri="ca0b8503-558e-4550-823a-26f008707f9a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86d7f15d-ee0a-4f85-8d7f-2bc9b89bff51}" enabled="0" method="" siteId="{86d7f15d-ee0a-4f85-8d7f-2bc9b89bff5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Indice</vt:lpstr>
      <vt:lpstr>Gobierno General</vt:lpstr>
      <vt:lpstr> Gobierno Central </vt:lpstr>
      <vt:lpstr>Gobierno Central Presupuestario</vt:lpstr>
      <vt:lpstr>SPNF</vt:lpstr>
      <vt:lpstr>SPF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Wilfredo A. Díaz Cruz</dc:creator>
  <cp:lastModifiedBy>Ana Beatriz Hernandez Hernandez</cp:lastModifiedBy>
  <dcterms:created xsi:type="dcterms:W3CDTF">2019-06-24T18:23:43Z</dcterms:created>
  <dcterms:modified xsi:type="dcterms:W3CDTF">2026-04-20T23:19:59Z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0x01010072EEA6307D80F14BAB3957142425D0C0</vt:lpwstr>
  </property>
</Properties>
</file>