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611"/>
  <workbookPr defaultThemeVersion="124226"/>
  <xr:revisionPtr revIDLastSave="0" documentId="11_4B3FA632C8B93A6685E1D4F7EACB2091A698504C" xr6:coauthVersionLast="47" xr6:coauthVersionMax="47" xr10:uidLastSave="{00000000-0000-0000-0000-000000000000}"/>
  <bookViews>
    <workbookView xWindow="-15" yWindow="5580" windowWidth="20700" windowHeight="4545" tabRatio="835" xr2:uid="{00000000-000D-0000-FFFF-FFFF00000000}"/>
  </bookViews>
  <sheets>
    <sheet name="Portada" sheetId="73" r:id="rId1"/>
    <sheet name="Entidades" sheetId="74" r:id="rId2"/>
    <sheet name="Histórico" sheetId="61" r:id="rId3"/>
    <sheet name="Histórico (sin diferencial)" sheetId="62" r:id="rId4"/>
    <sheet name="Funcional Total" sheetId="75" r:id="rId5"/>
    <sheet name="Portada 1" sheetId="63" r:id="rId6"/>
    <sheet name="1-SER.PUB.GENER." sheetId="76" r:id="rId7"/>
    <sheet name="1.1-Asuntos financie." sheetId="77" r:id="rId8"/>
    <sheet name="1.2-Asuntos Legisl." sheetId="10" r:id="rId9"/>
    <sheet name="1.3-Servicios Gener." sheetId="6" r:id="rId10"/>
    <sheet name="1.4-Inv y D.R  con SPG" sheetId="7" r:id="rId11"/>
    <sheet name="1.5-Transac. Deuda Pública" sheetId="9" r:id="rId12"/>
    <sheet name="1.6-Servicios Electo." sheetId="8" r:id="rId13"/>
    <sheet name="Portada 2" sheetId="64" r:id="rId14"/>
    <sheet name="2- Orden Públ. y Segur." sheetId="11" r:id="rId15"/>
    <sheet name="2.1-Servi. Policía" sheetId="12" r:id="rId16"/>
    <sheet name="2.2-Justicia" sheetId="13" r:id="rId17"/>
    <sheet name="2.3-Centros de Reclus." sheetId="14" r:id="rId18"/>
    <sheet name="2.4-Protec. Incen y Ot Event" sheetId="15" r:id="rId19"/>
    <sheet name="2.5-Ord Púb y Seg No Espe." sheetId="16" r:id="rId20"/>
    <sheet name="Portada 3" sheetId="65" r:id="rId21"/>
    <sheet name="3-Asuntos Económicos" sheetId="17" r:id="rId22"/>
    <sheet name="3.1- Asun.Econ, Com.y Laboral" sheetId="19" r:id="rId23"/>
    <sheet name="3.2-Agr, Gan, Silvi, Pes y Caza" sheetId="20" r:id="rId24"/>
    <sheet name="3.3-Combust y Energía" sheetId="21" r:id="rId25"/>
    <sheet name="3.5-Transporte" sheetId="23" r:id="rId26"/>
    <sheet name="3.6-Comunic." sheetId="25" r:id="rId27"/>
    <sheet name="3.7-Turis. y Otras Indu." sheetId="24" r:id="rId28"/>
    <sheet name="3.8-Asuntos Econ No Especi." sheetId="26" r:id="rId29"/>
    <sheet name="Portada 4" sheetId="66" r:id="rId30"/>
    <sheet name="4- Protec. Medio Ambiente " sheetId="27" r:id="rId31"/>
    <sheet name="4.1-Prot Diver. Biol y Paisa." sheetId="29" r:id="rId32"/>
    <sheet name="4.2-Prot Medio Amb No Espec." sheetId="30" r:id="rId33"/>
    <sheet name="Portada 5" sheetId="67" r:id="rId34"/>
    <sheet name="5-Vivie.y Ot. Serv Comunit" sheetId="31" r:id="rId35"/>
    <sheet name="5.1-Urbanización" sheetId="32" r:id="rId36"/>
    <sheet name="5.2-Desarrollo Comunitario" sheetId="33" r:id="rId37"/>
    <sheet name="5.3-Abastec. de Agua" sheetId="35" r:id="rId38"/>
    <sheet name="5.4-Viv y Ot. Serv Com No Espec" sheetId="36" r:id="rId39"/>
    <sheet name="Portada 6" sheetId="68" r:id="rId40"/>
    <sheet name="6- Salud" sheetId="38" r:id="rId41"/>
    <sheet name="6.1-Servi. Hospit" sheetId="40" r:id="rId42"/>
    <sheet name="6.2-Servi. Salud Pública" sheetId="41" r:id="rId43"/>
    <sheet name="6.3-IyD Relaci. con la Salud " sheetId="39" r:id="rId44"/>
    <sheet name="6.4-Serv Salud No Espec." sheetId="42" r:id="rId45"/>
    <sheet name="Portada 7" sheetId="69" r:id="rId46"/>
    <sheet name="7-Serv Rec, Dep, Cul y Relig." sheetId="55" r:id="rId47"/>
    <sheet name="7.1-Serv Recre. y Deport." sheetId="56" r:id="rId48"/>
    <sheet name="7.2-Servicios Culturales" sheetId="57" r:id="rId49"/>
    <sheet name="7.3-Serv.Edit, Radio y Telev." sheetId="58" r:id="rId50"/>
    <sheet name="7.4-Ser Dep, Cul y Rel No Espe." sheetId="59" r:id="rId51"/>
    <sheet name="Portada 8" sheetId="70" r:id="rId52"/>
    <sheet name="8-Educación" sheetId="43" r:id="rId53"/>
    <sheet name="8.2-Ense. PostSec No Terc o Par" sheetId="45" r:id="rId54"/>
    <sheet name="8.3-Ense.Tercia o Universit" sheetId="46" r:id="rId55"/>
    <sheet name="8.4-Ens No Atrib a Nin. Nivel" sheetId="47" r:id="rId56"/>
    <sheet name="8.5-Ense. No Especif." sheetId="48" r:id="rId57"/>
    <sheet name="Portada 9" sheetId="71" r:id="rId58"/>
    <sheet name="9-Protección Social" sheetId="50" r:id="rId59"/>
    <sheet name="9.1-Pensiones" sheetId="51" r:id="rId60"/>
    <sheet name="9.2-Ayuda a Familias" sheetId="52" r:id="rId61"/>
    <sheet name="9.3-Exc Social No Espec." sheetId="53" r:id="rId62"/>
    <sheet name="9.4-Protec.Social No Especi." sheetId="54" r:id="rId63"/>
  </sheets>
  <externalReferences>
    <externalReference r:id="rId64"/>
  </externalReferences>
  <definedNames>
    <definedName name="Agrupamiento" localSheetId="7">'1.1-Asuntos financie.'!$A$6</definedName>
    <definedName name="Agrupamiento" localSheetId="8">'1.2-Asuntos Legisl.'!#REF!</definedName>
    <definedName name="Agrupamiento" localSheetId="9">'1.3-Servicios Gener.'!$A$6</definedName>
    <definedName name="Agrupamiento" localSheetId="10">'1.4-Inv y D.R  con SPG'!$A$3</definedName>
    <definedName name="Agrupamiento" localSheetId="11">'1.5-Transac. Deuda Pública'!#REF!</definedName>
    <definedName name="Agrupamiento" localSheetId="12">'1.6-Servicios Electo.'!#REF!</definedName>
    <definedName name="Agrupamiento" localSheetId="6">'1-SER.PUB.GENER.'!$A$6</definedName>
    <definedName name="Agrupamiento" localSheetId="14">'2- Orden Públ. y Segur.'!#REF!</definedName>
    <definedName name="Agrupamiento" localSheetId="15">'2.1-Servi. Policía'!$A$6</definedName>
    <definedName name="Agrupamiento" localSheetId="16">'2.2-Justicia'!#REF!</definedName>
    <definedName name="Agrupamiento" localSheetId="17">'2.3-Centros de Reclus.'!#REF!</definedName>
    <definedName name="Agrupamiento" localSheetId="18">'2.4-Protec. Incen y Ot Event'!#REF!</definedName>
    <definedName name="Agrupamiento" localSheetId="19">'2.5-Ord Púb y Seg No Espe.'!#REF!</definedName>
    <definedName name="Agrupamiento" localSheetId="22">'3.1- Asun.Econ, Com.y Laboral'!$B$6</definedName>
    <definedName name="Agrupamiento" localSheetId="23">'3.2-Agr, Gan, Silvi, Pes y Caza'!$B$6</definedName>
    <definedName name="Agrupamiento" localSheetId="24">'3.3-Combust y Energía'!$A$6</definedName>
    <definedName name="Agrupamiento" localSheetId="25">'3.5-Transporte'!$B$6</definedName>
    <definedName name="Agrupamiento" localSheetId="26">'3.6-Comunic.'!$A$6</definedName>
    <definedName name="Agrupamiento" localSheetId="27">'3.7-Turis. y Otras Indu.'!$A$6</definedName>
    <definedName name="Agrupamiento" localSheetId="28">'3.8-Asuntos Econ No Especi.'!$A$6</definedName>
    <definedName name="Agrupamiento" localSheetId="21">'3-Asuntos Económicos'!$B$6</definedName>
    <definedName name="Agrupamiento" localSheetId="30">'4- Protec. Medio Ambiente '!$A$6</definedName>
    <definedName name="Agrupamiento" localSheetId="31">'4.1-Prot Diver. Biol y Paisa.'!$A$6</definedName>
    <definedName name="Agrupamiento" localSheetId="32">'4.2-Prot Medio Amb No Espec.'!$A$6</definedName>
    <definedName name="Agrupamiento" localSheetId="35">'5.1-Urbanización'!$A$6</definedName>
    <definedName name="Agrupamiento" localSheetId="36">'5.2-Desarrollo Comunitario'!$A$6</definedName>
    <definedName name="Agrupamiento" localSheetId="37">'5.3-Abastec. de Agua'!$A$6</definedName>
    <definedName name="Agrupamiento" localSheetId="38">'5.4-Viv y Ot. Serv Com No Espec'!$A$6</definedName>
    <definedName name="Agrupamiento" localSheetId="34">'5-Vivie.y Ot. Serv Comunit'!$A$6</definedName>
    <definedName name="Agrupamiento" localSheetId="40">'6- Salud'!$A$6</definedName>
    <definedName name="Agrupamiento" localSheetId="41">'6.1-Servi. Hospit'!$A$6</definedName>
    <definedName name="Agrupamiento" localSheetId="42">'6.2-Servi. Salud Pública'!$A$6</definedName>
    <definedName name="Agrupamiento" localSheetId="43">'6.3-IyD Relaci. con la Salud '!$A$6</definedName>
    <definedName name="Agrupamiento" localSheetId="44">'6.4-Serv Salud No Espec.'!$A$6</definedName>
    <definedName name="Agrupamiento" localSheetId="47">'7.1-Serv Recre. y Deport.'!$A$6</definedName>
    <definedName name="Agrupamiento" localSheetId="48">'7.2-Servicios Culturales'!$B$6</definedName>
    <definedName name="Agrupamiento" localSheetId="49">'7.3-Serv.Edit, Radio y Telev.'!$A$6</definedName>
    <definedName name="Agrupamiento" localSheetId="50">'7.4-Ser Dep, Cul y Rel No Espe.'!$A$6</definedName>
    <definedName name="Agrupamiento" localSheetId="46">'7-Serv Rec, Dep, Cul y Relig.'!$A$6</definedName>
    <definedName name="Agrupamiento" localSheetId="53">'8.2-Ense. PostSec No Terc o Par'!$A$6</definedName>
    <definedName name="Agrupamiento" localSheetId="54">'8.3-Ense.Tercia o Universit'!$A$6</definedName>
    <definedName name="Agrupamiento" localSheetId="55">'8.4-Ens No Atrib a Nin. Nivel'!$A$6</definedName>
    <definedName name="Agrupamiento" localSheetId="56">'8.5-Ense. No Especif.'!$A$6</definedName>
    <definedName name="Agrupamiento" localSheetId="52">'8-Educación'!$A$6</definedName>
    <definedName name="Agrupamiento" localSheetId="59">'9.1-Pensiones'!$A$6</definedName>
    <definedName name="Agrupamiento" localSheetId="60">'9.2-Ayuda a Familias'!$A$6</definedName>
    <definedName name="Agrupamiento" localSheetId="61">'9.3-Exc Social No Espec.'!$A$6</definedName>
    <definedName name="Agrupamiento" localSheetId="62">'9.4-Protec.Social No Especi.'!$A$6</definedName>
    <definedName name="Agrupamiento" localSheetId="58">'9-Protección Social'!$A$6</definedName>
    <definedName name="Agrupamiento" localSheetId="1">#REF!</definedName>
    <definedName name="Agrupamiento" localSheetId="4">'Funcional Total'!$B$6</definedName>
    <definedName name="Agrupamiento" localSheetId="5">#REF!</definedName>
    <definedName name="Agrupamiento" localSheetId="13">#REF!</definedName>
    <definedName name="Agrupamiento" localSheetId="20">#REF!</definedName>
    <definedName name="Agrupamiento" localSheetId="29">#REF!</definedName>
    <definedName name="Agrupamiento" localSheetId="33">#REF!</definedName>
    <definedName name="Agrupamiento" localSheetId="39">#REF!</definedName>
    <definedName name="Agrupamiento" localSheetId="45">#REF!</definedName>
    <definedName name="Agrupamiento" localSheetId="51">#REF!</definedName>
    <definedName name="Agrupamiento" localSheetId="57">#REF!</definedName>
    <definedName name="Agrupamiento">#REF!</definedName>
    <definedName name="Anno" localSheetId="7">'1.1-Asuntos financie.'!$A$7</definedName>
    <definedName name="Anno" localSheetId="8">'1.2-Asuntos Legisl.'!#REF!</definedName>
    <definedName name="Anno" localSheetId="9">'1.3-Servicios Gener.'!$A$7</definedName>
    <definedName name="Anno" localSheetId="10">'1.4-Inv y D.R  con SPG'!$A$4</definedName>
    <definedName name="Anno" localSheetId="11">'1.5-Transac. Deuda Pública'!#REF!</definedName>
    <definedName name="Anno" localSheetId="12">'1.6-Servicios Electo.'!#REF!</definedName>
    <definedName name="Anno" localSheetId="6">'1-SER.PUB.GENER.'!$A$7</definedName>
    <definedName name="Anno" localSheetId="14">'2- Orden Públ. y Segur.'!#REF!</definedName>
    <definedName name="Anno" localSheetId="15">'2.1-Servi. Policía'!$A$7</definedName>
    <definedName name="Anno" localSheetId="16">'2.2-Justicia'!#REF!</definedName>
    <definedName name="Anno" localSheetId="17">'2.3-Centros de Reclus.'!#REF!</definedName>
    <definedName name="Anno" localSheetId="18">'2.4-Protec. Incen y Ot Event'!#REF!</definedName>
    <definedName name="Anno" localSheetId="19">'2.5-Ord Púb y Seg No Espe.'!#REF!</definedName>
    <definedName name="Anno" localSheetId="22">'3.1- Asun.Econ, Com.y Laboral'!$B$7</definedName>
    <definedName name="Anno" localSheetId="23">'3.2-Agr, Gan, Silvi, Pes y Caza'!$B$7</definedName>
    <definedName name="Anno" localSheetId="24">'3.3-Combust y Energía'!$A$7</definedName>
    <definedName name="Anno" localSheetId="25">'3.5-Transporte'!$B$7</definedName>
    <definedName name="Anno" localSheetId="26">'3.6-Comunic.'!$A$7</definedName>
    <definedName name="Anno" localSheetId="27">'3.7-Turis. y Otras Indu.'!$A$7</definedName>
    <definedName name="Anno" localSheetId="28">'3.8-Asuntos Econ No Especi.'!$A$7</definedName>
    <definedName name="Anno" localSheetId="21">'3-Asuntos Económicos'!$B$7</definedName>
    <definedName name="Anno" localSheetId="30">'4- Protec. Medio Ambiente '!$A$7</definedName>
    <definedName name="Anno" localSheetId="31">'4.1-Prot Diver. Biol y Paisa.'!$A$7</definedName>
    <definedName name="Anno" localSheetId="32">'4.2-Prot Medio Amb No Espec.'!$A$7</definedName>
    <definedName name="Anno" localSheetId="35">'5.1-Urbanización'!$A$7</definedName>
    <definedName name="Anno" localSheetId="36">'5.2-Desarrollo Comunitario'!$A$7</definedName>
    <definedName name="Anno" localSheetId="37">'5.3-Abastec. de Agua'!$A$7</definedName>
    <definedName name="Anno" localSheetId="38">'5.4-Viv y Ot. Serv Com No Espec'!$A$7</definedName>
    <definedName name="Anno" localSheetId="34">'5-Vivie.y Ot. Serv Comunit'!$A$7</definedName>
    <definedName name="Anno" localSheetId="40">'6- Salud'!$A$7</definedName>
    <definedName name="Anno" localSheetId="41">'6.1-Servi. Hospit'!$A$7</definedName>
    <definedName name="Anno" localSheetId="42">'6.2-Servi. Salud Pública'!$A$7</definedName>
    <definedName name="Anno" localSheetId="43">'6.3-IyD Relaci. con la Salud '!$A$7</definedName>
    <definedName name="Anno" localSheetId="44">'6.4-Serv Salud No Espec.'!$A$7</definedName>
    <definedName name="Anno" localSheetId="47">'7.1-Serv Recre. y Deport.'!$A$7</definedName>
    <definedName name="Anno" localSheetId="48">'7.2-Servicios Culturales'!$B$7</definedName>
    <definedName name="Anno" localSheetId="49">'7.3-Serv.Edit, Radio y Telev.'!$A$7</definedName>
    <definedName name="Anno" localSheetId="50">'7.4-Ser Dep, Cul y Rel No Espe.'!$A$7</definedName>
    <definedName name="Anno" localSheetId="46">'7-Serv Rec, Dep, Cul y Relig.'!$A$7</definedName>
    <definedName name="Anno" localSheetId="53">'8.2-Ense. PostSec No Terc o Par'!$A$7</definedName>
    <definedName name="Anno" localSheetId="54">'8.3-Ense.Tercia o Universit'!$A$7</definedName>
    <definedName name="Anno" localSheetId="55">'8.4-Ens No Atrib a Nin. Nivel'!$A$7</definedName>
    <definedName name="Anno" localSheetId="56">'8.5-Ense. No Especif.'!$A$7</definedName>
    <definedName name="Anno" localSheetId="52">'8-Educación'!$A$7</definedName>
    <definedName name="Anno" localSheetId="59">'9.1-Pensiones'!$A$7</definedName>
    <definedName name="Anno" localSheetId="60">'9.2-Ayuda a Familias'!$A$7</definedName>
    <definedName name="Anno" localSheetId="61">'9.3-Exc Social No Espec.'!$A$7</definedName>
    <definedName name="Anno" localSheetId="62">'9.4-Protec.Social No Especi.'!$A$7</definedName>
    <definedName name="Anno" localSheetId="58">'9-Protección Social'!$A$7</definedName>
    <definedName name="Anno" localSheetId="1">#REF!</definedName>
    <definedName name="Anno" localSheetId="4">'Funcional Total'!$B$7</definedName>
    <definedName name="Anno" localSheetId="5">#REF!</definedName>
    <definedName name="Anno" localSheetId="13">#REF!</definedName>
    <definedName name="Anno" localSheetId="20">#REF!</definedName>
    <definedName name="Anno" localSheetId="29">#REF!</definedName>
    <definedName name="Anno" localSheetId="33">#REF!</definedName>
    <definedName name="Anno" localSheetId="39">#REF!</definedName>
    <definedName name="Anno" localSheetId="45">#REF!</definedName>
    <definedName name="Anno" localSheetId="51">#REF!</definedName>
    <definedName name="Anno" localSheetId="57">#REF!</definedName>
    <definedName name="Anno">#REF!</definedName>
    <definedName name="_xlnm.Print_Area" localSheetId="14">'2- Orden Públ. y Segur.'!#REF!</definedName>
    <definedName name="_xlnm.Print_Area" localSheetId="22">'3.1- Asun.Econ, Com.y Laboral'!$A$1:$X$62</definedName>
    <definedName name="_xlnm.Print_Area" localSheetId="23">'3.2-Agr, Gan, Silvi, Pes y Caza'!$A$1:$N$61</definedName>
    <definedName name="_xlnm.Print_Area" localSheetId="42">'6.2-Servi. Salud Pública'!$A$1:$K$55</definedName>
    <definedName name="_xlnm.Print_Area" localSheetId="1">Entidades!$A$1:$C$255</definedName>
    <definedName name="_xlnm.Print_Area" localSheetId="4">'Funcional Total'!$A$1:$AP$71</definedName>
    <definedName name="_xlnm.Print_Area" localSheetId="2">Histórico!$A$1:$S$228</definedName>
    <definedName name="_xlnm.Print_Area" localSheetId="3">'Histórico (sin diferencial)'!$A$1:$N$232</definedName>
    <definedName name="DETALLE" localSheetId="7">'1.1-Asuntos financie.'!$A$10</definedName>
    <definedName name="DETALLE" localSheetId="8">'1.2-Asuntos Legisl.'!#REF!</definedName>
    <definedName name="DETALLE" localSheetId="9">'1.3-Servicios Gener.'!$A$10</definedName>
    <definedName name="DETALLE" localSheetId="10">'1.4-Inv y D.R  con SPG'!$A$7</definedName>
    <definedName name="DETALLE" localSheetId="11">'1.5-Transac. Deuda Pública'!#REF!</definedName>
    <definedName name="DETALLE" localSheetId="12">'1.6-Servicios Electo.'!#REF!</definedName>
    <definedName name="DETALLE" localSheetId="6">'1-SER.PUB.GENER.'!$A$10</definedName>
    <definedName name="DETALLE" localSheetId="14">'2- Orden Públ. y Segur.'!#REF!</definedName>
    <definedName name="DETALLE" localSheetId="15">'2.1-Servi. Policía'!$A$10</definedName>
    <definedName name="DETALLE" localSheetId="16">'2.2-Justicia'!#REF!</definedName>
    <definedName name="DETALLE" localSheetId="17">'2.3-Centros de Reclus.'!#REF!</definedName>
    <definedName name="DETALLE" localSheetId="18">'2.4-Protec. Incen y Ot Event'!#REF!</definedName>
    <definedName name="DETALLE" localSheetId="19">'2.5-Ord Púb y Seg No Espe.'!#REF!</definedName>
    <definedName name="DETALLE" localSheetId="22">'3.1- Asun.Econ, Com.y Laboral'!#REF!</definedName>
    <definedName name="DETALLE" localSheetId="23">'3.2-Agr, Gan, Silvi, Pes y Caza'!#REF!</definedName>
    <definedName name="DETALLE" localSheetId="24">'3.3-Combust y Energía'!$A$10</definedName>
    <definedName name="DETALLE" localSheetId="25">'3.5-Transporte'!#REF!</definedName>
    <definedName name="DETALLE" localSheetId="26">'3.6-Comunic.'!#REF!</definedName>
    <definedName name="DETALLE" localSheetId="27">'3.7-Turis. y Otras Indu.'!#REF!</definedName>
    <definedName name="DETALLE" localSheetId="28">'3.8-Asuntos Econ No Especi.'!$A$10</definedName>
    <definedName name="DETALLE" localSheetId="21">'3-Asuntos Económicos'!#REF!</definedName>
    <definedName name="DETALLE" localSheetId="30">'4- Protec. Medio Ambiente '!#REF!</definedName>
    <definedName name="DETALLE" localSheetId="31">'4.1-Prot Diver. Biol y Paisa.'!#REF!</definedName>
    <definedName name="DETALLE" localSheetId="32">'4.2-Prot Medio Amb No Espec.'!#REF!</definedName>
    <definedName name="DETALLE" localSheetId="35">'5.1-Urbanización'!$A$10</definedName>
    <definedName name="DETALLE" localSheetId="36">'5.2-Desarrollo Comunitario'!#REF!</definedName>
    <definedName name="DETALLE" localSheetId="37">'5.3-Abastec. de Agua'!$A$10</definedName>
    <definedName name="DETALLE" localSheetId="38">'5.4-Viv y Ot. Serv Com No Espec'!$A$10</definedName>
    <definedName name="DETALLE" localSheetId="34">'5-Vivie.y Ot. Serv Comunit'!$A$10</definedName>
    <definedName name="DETALLE" localSheetId="40">'6- Salud'!$A$10</definedName>
    <definedName name="DETALLE" localSheetId="41">'6.1-Servi. Hospit'!$A$10</definedName>
    <definedName name="DETALLE" localSheetId="42">'6.2-Servi. Salud Pública'!$A$10</definedName>
    <definedName name="DETALLE" localSheetId="43">'6.3-IyD Relaci. con la Salud '!#REF!</definedName>
    <definedName name="DETALLE" localSheetId="44">'6.4-Serv Salud No Espec.'!$A$10</definedName>
    <definedName name="DETALLE" localSheetId="47">'7.1-Serv Recre. y Deport.'!$A$10</definedName>
    <definedName name="DETALLE" localSheetId="48">'7.2-Servicios Culturales'!$A$10</definedName>
    <definedName name="DETALLE" localSheetId="49">'7.3-Serv.Edit, Radio y Telev.'!#REF!</definedName>
    <definedName name="DETALLE" localSheetId="50">'7.4-Ser Dep, Cul y Rel No Espe.'!#REF!</definedName>
    <definedName name="DETALLE" localSheetId="46">'7-Serv Rec, Dep, Cul y Relig.'!#REF!</definedName>
    <definedName name="DETALLE" localSheetId="53">'8.2-Ense. PostSec No Terc o Par'!#REF!</definedName>
    <definedName name="DETALLE" localSheetId="54">'8.3-Ense.Tercia o Universit'!$A$10</definedName>
    <definedName name="DETALLE" localSheetId="55">'8.4-Ens No Atrib a Nin. Nivel'!#REF!</definedName>
    <definedName name="DETALLE" localSheetId="56">'8.5-Ense. No Especif.'!$A$10</definedName>
    <definedName name="DETALLE" localSheetId="52">'8-Educación'!$A$10</definedName>
    <definedName name="DETALLE" localSheetId="59">'9.1-Pensiones'!$A$10</definedName>
    <definedName name="DETALLE" localSheetId="60">'9.2-Ayuda a Familias'!#REF!</definedName>
    <definedName name="DETALLE" localSheetId="61">'9.3-Exc Social No Espec.'!#REF!</definedName>
    <definedName name="DETALLE" localSheetId="62">'9.4-Protec.Social No Especi.'!#REF!</definedName>
    <definedName name="DETALLE" localSheetId="58">'9-Protección Social'!$A$10</definedName>
    <definedName name="DETALLE" localSheetId="1">#REF!</definedName>
    <definedName name="DETALLE" localSheetId="4">'Funcional Total'!$A$10</definedName>
    <definedName name="DETALLE" localSheetId="2">#REF!</definedName>
    <definedName name="DETALLE" localSheetId="3">#REF!</definedName>
    <definedName name="DETALLE" localSheetId="5">#REF!</definedName>
    <definedName name="DETALLE" localSheetId="13">#REF!</definedName>
    <definedName name="DETALLE" localSheetId="20">#REF!</definedName>
    <definedName name="DETALLE" localSheetId="29">#REF!</definedName>
    <definedName name="DETALLE" localSheetId="33">#REF!</definedName>
    <definedName name="DETALLE" localSheetId="39">#REF!</definedName>
    <definedName name="DETALLE" localSheetId="45">#REF!</definedName>
    <definedName name="DETALLE" localSheetId="51">#REF!</definedName>
    <definedName name="DETALLE" localSheetId="57">#REF!</definedName>
    <definedName name="DETALLE">#REF!</definedName>
    <definedName name="Detalle0" localSheetId="7">'1.1-Asuntos financie.'!$A$11</definedName>
    <definedName name="Detalle0" localSheetId="8">'1.2-Asuntos Legisl.'!#REF!</definedName>
    <definedName name="Detalle0" localSheetId="9">'1.3-Servicios Gener.'!$A$11</definedName>
    <definedName name="Detalle0" localSheetId="10">'1.4-Inv y D.R  con SPG'!$A$8</definedName>
    <definedName name="Detalle0" localSheetId="11">'1.5-Transac. Deuda Pública'!#REF!</definedName>
    <definedName name="Detalle0" localSheetId="12">'1.6-Servicios Electo.'!#REF!</definedName>
    <definedName name="Detalle0" localSheetId="6">'1-SER.PUB.GENER.'!$A$11</definedName>
    <definedName name="Detalle0" localSheetId="14">'2- Orden Públ. y Segur.'!#REF!</definedName>
    <definedName name="Detalle0" localSheetId="15">'2.1-Servi. Policía'!$A$11</definedName>
    <definedName name="Detalle0" localSheetId="16">'2.2-Justicia'!#REF!</definedName>
    <definedName name="Detalle0" localSheetId="17">'2.3-Centros de Reclus.'!#REF!</definedName>
    <definedName name="Detalle0" localSheetId="18">'2.4-Protec. Incen y Ot Event'!#REF!</definedName>
    <definedName name="Detalle0" localSheetId="19">'2.5-Ord Púb y Seg No Espe.'!#REF!</definedName>
    <definedName name="Detalle0" localSheetId="22">'3.1- Asun.Econ, Com.y Laboral'!#REF!</definedName>
    <definedName name="Detalle0" localSheetId="23">'3.2-Agr, Gan, Silvi, Pes y Caza'!#REF!</definedName>
    <definedName name="Detalle0" localSheetId="24">'3.3-Combust y Energía'!$A$11</definedName>
    <definedName name="Detalle0" localSheetId="25">'3.5-Transporte'!#REF!</definedName>
    <definedName name="Detalle0" localSheetId="26">'3.6-Comunic.'!#REF!</definedName>
    <definedName name="Detalle0" localSheetId="27">'3.7-Turis. y Otras Indu.'!#REF!</definedName>
    <definedName name="Detalle0" localSheetId="28">'3.8-Asuntos Econ No Especi.'!$A$11</definedName>
    <definedName name="Detalle0" localSheetId="21">'3-Asuntos Económicos'!#REF!</definedName>
    <definedName name="Detalle0" localSheetId="30">'4- Protec. Medio Ambiente '!#REF!</definedName>
    <definedName name="Detalle0" localSheetId="31">'4.1-Prot Diver. Biol y Paisa.'!#REF!</definedName>
    <definedName name="Detalle0" localSheetId="32">'4.2-Prot Medio Amb No Espec.'!#REF!</definedName>
    <definedName name="Detalle0" localSheetId="35">'5.1-Urbanización'!$A$11</definedName>
    <definedName name="Detalle0" localSheetId="36">'5.2-Desarrollo Comunitario'!#REF!</definedName>
    <definedName name="Detalle0" localSheetId="37">'5.3-Abastec. de Agua'!$A$13</definedName>
    <definedName name="Detalle0" localSheetId="38">'5.4-Viv y Ot. Serv Com No Espec'!$A$12</definedName>
    <definedName name="Detalle0" localSheetId="34">'5-Vivie.y Ot. Serv Comunit'!$A$12</definedName>
    <definedName name="Detalle0" localSheetId="40">'6- Salud'!$A$13</definedName>
    <definedName name="Detalle0" localSheetId="41">'6.1-Servi. Hospit'!$A$13</definedName>
    <definedName name="Detalle0" localSheetId="42">'6.2-Servi. Salud Pública'!$A$11</definedName>
    <definedName name="Detalle0" localSheetId="43">'6.3-IyD Relaci. con la Salud '!#REF!</definedName>
    <definedName name="Detalle0" localSheetId="44">'6.4-Serv Salud No Espec.'!$A$11</definedName>
    <definedName name="Detalle0" localSheetId="47">'7.1-Serv Recre. y Deport.'!$A$11</definedName>
    <definedName name="Detalle0" localSheetId="48">'7.2-Servicios Culturales'!$A$11</definedName>
    <definedName name="Detalle0" localSheetId="49">'7.3-Serv.Edit, Radio y Telev.'!#REF!</definedName>
    <definedName name="Detalle0" localSheetId="50">'7.4-Ser Dep, Cul y Rel No Espe.'!#REF!</definedName>
    <definedName name="Detalle0" localSheetId="46">'7-Serv Rec, Dep, Cul y Relig.'!#REF!</definedName>
    <definedName name="Detalle0" localSheetId="53">'8.2-Ense. PostSec No Terc o Par'!#REF!</definedName>
    <definedName name="Detalle0" localSheetId="54">'8.3-Ense.Tercia o Universit'!$A$11</definedName>
    <definedName name="Detalle0" localSheetId="55">'8.4-Ens No Atrib a Nin. Nivel'!#REF!</definedName>
    <definedName name="Detalle0" localSheetId="56">'8.5-Ense. No Especif.'!$A$11</definedName>
    <definedName name="Detalle0" localSheetId="52">'8-Educación'!$A$13</definedName>
    <definedName name="Detalle0" localSheetId="59">'9.1-Pensiones'!$A$11</definedName>
    <definedName name="Detalle0" localSheetId="60">'9.2-Ayuda a Familias'!#REF!</definedName>
    <definedName name="Detalle0" localSheetId="61">'9.3-Exc Social No Espec.'!#REF!</definedName>
    <definedName name="Detalle0" localSheetId="62">'9.4-Protec.Social No Especi.'!#REF!</definedName>
    <definedName name="Detalle0" localSheetId="58">'9-Protección Social'!$A$12</definedName>
    <definedName name="Detalle0" localSheetId="1">#REF!</definedName>
    <definedName name="Detalle0" localSheetId="4">'Funcional Total'!#REF!</definedName>
    <definedName name="Detalle0" localSheetId="2">#REF!</definedName>
    <definedName name="Detalle0" localSheetId="3">#REF!</definedName>
    <definedName name="Detalle0" localSheetId="5">#REF!</definedName>
    <definedName name="Detalle0" localSheetId="13">#REF!</definedName>
    <definedName name="Detalle0" localSheetId="20">#REF!</definedName>
    <definedName name="Detalle0" localSheetId="29">#REF!</definedName>
    <definedName name="Detalle0" localSheetId="33">#REF!</definedName>
    <definedName name="Detalle0" localSheetId="39">#REF!</definedName>
    <definedName name="Detalle0" localSheetId="45">#REF!</definedName>
    <definedName name="Detalle0" localSheetId="51">#REF!</definedName>
    <definedName name="Detalle0" localSheetId="57">#REF!</definedName>
    <definedName name="Detalle0">#REF!</definedName>
    <definedName name="Detalle1" localSheetId="7">'1.1-Asuntos financie.'!#REF!</definedName>
    <definedName name="Detalle1" localSheetId="8">'1.2-Asuntos Legisl.'!#REF!</definedName>
    <definedName name="Detalle1" localSheetId="9">'1.3-Servicios Gener.'!#REF!</definedName>
    <definedName name="Detalle1" localSheetId="10">'1.4-Inv y D.R  con SPG'!#REF!</definedName>
    <definedName name="Detalle1" localSheetId="11">'1.5-Transac. Deuda Pública'!#REF!</definedName>
    <definedName name="Detalle1" localSheetId="12">'1.6-Servicios Electo.'!#REF!</definedName>
    <definedName name="Detalle1" localSheetId="6">'1-SER.PUB.GENER.'!#REF!</definedName>
    <definedName name="Detalle1" localSheetId="14">'2- Orden Públ. y Segur.'!#REF!</definedName>
    <definedName name="Detalle1" localSheetId="15">'2.1-Servi. Policía'!#REF!</definedName>
    <definedName name="Detalle1" localSheetId="16">'2.2-Justicia'!#REF!</definedName>
    <definedName name="Detalle1" localSheetId="17">'2.3-Centros de Reclus.'!#REF!</definedName>
    <definedName name="Detalle1" localSheetId="18">'2.4-Protec. Incen y Ot Event'!#REF!</definedName>
    <definedName name="Detalle1" localSheetId="19">'2.5-Ord Púb y Seg No Espe.'!#REF!</definedName>
    <definedName name="Detalle1" localSheetId="22">'3.1- Asun.Econ, Com.y Laboral'!#REF!</definedName>
    <definedName name="Detalle1" localSheetId="23">'3.2-Agr, Gan, Silvi, Pes y Caza'!#REF!</definedName>
    <definedName name="Detalle1" localSheetId="24">'3.3-Combust y Energía'!#REF!</definedName>
    <definedName name="Detalle1" localSheetId="25">'3.5-Transporte'!#REF!</definedName>
    <definedName name="Detalle1" localSheetId="26">'3.6-Comunic.'!#REF!</definedName>
    <definedName name="Detalle1" localSheetId="27">'3.7-Turis. y Otras Indu.'!#REF!</definedName>
    <definedName name="Detalle1" localSheetId="28">'3.8-Asuntos Econ No Especi.'!#REF!</definedName>
    <definedName name="Detalle1" localSheetId="21">'3-Asuntos Económicos'!#REF!</definedName>
    <definedName name="Detalle1" localSheetId="30">'4- Protec. Medio Ambiente '!#REF!</definedName>
    <definedName name="Detalle1" localSheetId="31">'4.1-Prot Diver. Biol y Paisa.'!#REF!</definedName>
    <definedName name="Detalle1" localSheetId="32">'4.2-Prot Medio Amb No Espec.'!#REF!</definedName>
    <definedName name="Detalle1" localSheetId="35">'5.1-Urbanización'!#REF!</definedName>
    <definedName name="Detalle1" localSheetId="36">'5.2-Desarrollo Comunitario'!#REF!</definedName>
    <definedName name="Detalle1" localSheetId="37">'5.3-Abastec. de Agua'!#REF!</definedName>
    <definedName name="Detalle1" localSheetId="38">'5.4-Viv y Ot. Serv Com No Espec'!#REF!</definedName>
    <definedName name="Detalle1" localSheetId="34">'5-Vivie.y Ot. Serv Comunit'!#REF!</definedName>
    <definedName name="Detalle1" localSheetId="40">'6- Salud'!#REF!</definedName>
    <definedName name="Detalle1" localSheetId="41">'6.1-Servi. Hospit'!#REF!</definedName>
    <definedName name="Detalle1" localSheetId="42">'6.2-Servi. Salud Pública'!#REF!</definedName>
    <definedName name="Detalle1" localSheetId="43">'6.3-IyD Relaci. con la Salud '!#REF!</definedName>
    <definedName name="Detalle1" localSheetId="44">'6.4-Serv Salud No Espec.'!#REF!</definedName>
    <definedName name="Detalle1" localSheetId="47">'7.1-Serv Recre. y Deport.'!#REF!</definedName>
    <definedName name="Detalle1" localSheetId="48">'7.2-Servicios Culturales'!#REF!</definedName>
    <definedName name="Detalle1" localSheetId="49">'7.3-Serv.Edit, Radio y Telev.'!#REF!</definedName>
    <definedName name="Detalle1" localSheetId="50">'7.4-Ser Dep, Cul y Rel No Espe.'!#REF!</definedName>
    <definedName name="Detalle1" localSheetId="46">'7-Serv Rec, Dep, Cul y Relig.'!#REF!</definedName>
    <definedName name="Detalle1" localSheetId="53">'8.2-Ense. PostSec No Terc o Par'!#REF!</definedName>
    <definedName name="Detalle1" localSheetId="54">'8.3-Ense.Tercia o Universit'!#REF!</definedName>
    <definedName name="Detalle1" localSheetId="55">'8.4-Ens No Atrib a Nin. Nivel'!#REF!</definedName>
    <definedName name="Detalle1" localSheetId="56">'8.5-Ense. No Especif.'!#REF!</definedName>
    <definedName name="Detalle1" localSheetId="52">'8-Educación'!#REF!</definedName>
    <definedName name="Detalle1" localSheetId="59">'9.1-Pensiones'!#REF!</definedName>
    <definedName name="Detalle1" localSheetId="60">'9.2-Ayuda a Familias'!#REF!</definedName>
    <definedName name="Detalle1" localSheetId="61">'9.3-Exc Social No Espec.'!#REF!</definedName>
    <definedName name="Detalle1" localSheetId="62">'9.4-Protec.Social No Especi.'!#REF!</definedName>
    <definedName name="Detalle1" localSheetId="58">'9-Protección Social'!#REF!</definedName>
    <definedName name="Detalle1" localSheetId="1">#REF!</definedName>
    <definedName name="Detalle1" localSheetId="4">'Funcional Total'!#REF!</definedName>
    <definedName name="Detalle1" localSheetId="2">#REF!</definedName>
    <definedName name="Detalle1" localSheetId="3">#REF!</definedName>
    <definedName name="Detalle1" localSheetId="5">#REF!</definedName>
    <definedName name="Detalle1" localSheetId="13">#REF!</definedName>
    <definedName name="Detalle1" localSheetId="20">#REF!</definedName>
    <definedName name="Detalle1" localSheetId="29">#REF!</definedName>
    <definedName name="Detalle1" localSheetId="33">#REF!</definedName>
    <definedName name="Detalle1" localSheetId="39">#REF!</definedName>
    <definedName name="Detalle1" localSheetId="45">#REF!</definedName>
    <definedName name="Detalle1" localSheetId="51">#REF!</definedName>
    <definedName name="Detalle1" localSheetId="57">#REF!</definedName>
    <definedName name="Detalle1">#REF!</definedName>
    <definedName name="Detalle2" localSheetId="7">'1.1-Asuntos financie.'!#REF!</definedName>
    <definedName name="Detalle2" localSheetId="8">'1.2-Asuntos Legisl.'!#REF!</definedName>
    <definedName name="Detalle2" localSheetId="9">'1.3-Servicios Gener.'!#REF!</definedName>
    <definedName name="Detalle2" localSheetId="10">'1.4-Inv y D.R  con SPG'!#REF!</definedName>
    <definedName name="Detalle2" localSheetId="11">'1.5-Transac. Deuda Pública'!#REF!</definedName>
    <definedName name="Detalle2" localSheetId="12">'1.6-Servicios Electo.'!#REF!</definedName>
    <definedName name="Detalle2" localSheetId="6">'1-SER.PUB.GENER.'!#REF!</definedName>
    <definedName name="Detalle2" localSheetId="14">'2- Orden Públ. y Segur.'!#REF!</definedName>
    <definedName name="Detalle2" localSheetId="15">'2.1-Servi. Policía'!#REF!</definedName>
    <definedName name="Detalle2" localSheetId="16">'2.2-Justicia'!#REF!</definedName>
    <definedName name="Detalle2" localSheetId="17">'2.3-Centros de Reclus.'!#REF!</definedName>
    <definedName name="Detalle2" localSheetId="18">'2.4-Protec. Incen y Ot Event'!#REF!</definedName>
    <definedName name="Detalle2" localSheetId="19">'2.5-Ord Púb y Seg No Espe.'!#REF!</definedName>
    <definedName name="Detalle2" localSheetId="22">'3.1- Asun.Econ, Com.y Laboral'!#REF!</definedName>
    <definedName name="Detalle2" localSheetId="23">'3.2-Agr, Gan, Silvi, Pes y Caza'!#REF!</definedName>
    <definedName name="Detalle2" localSheetId="24">'3.3-Combust y Energía'!#REF!</definedName>
    <definedName name="Detalle2" localSheetId="25">'3.5-Transporte'!#REF!</definedName>
    <definedName name="Detalle2" localSheetId="26">'3.6-Comunic.'!#REF!</definedName>
    <definedName name="Detalle2" localSheetId="27">'3.7-Turis. y Otras Indu.'!#REF!</definedName>
    <definedName name="Detalle2" localSheetId="28">'3.8-Asuntos Econ No Especi.'!#REF!</definedName>
    <definedName name="Detalle2" localSheetId="21">'3-Asuntos Económicos'!#REF!</definedName>
    <definedName name="Detalle2" localSheetId="30">'4- Protec. Medio Ambiente '!#REF!</definedName>
    <definedName name="Detalle2" localSheetId="31">'4.1-Prot Diver. Biol y Paisa.'!#REF!</definedName>
    <definedName name="Detalle2" localSheetId="32">'4.2-Prot Medio Amb No Espec.'!#REF!</definedName>
    <definedName name="Detalle2" localSheetId="35">'5.1-Urbanización'!#REF!</definedName>
    <definedName name="Detalle2" localSheetId="36">'5.2-Desarrollo Comunitario'!#REF!</definedName>
    <definedName name="Detalle2" localSheetId="37">'5.3-Abastec. de Agua'!#REF!</definedName>
    <definedName name="Detalle2" localSheetId="38">'5.4-Viv y Ot. Serv Com No Espec'!#REF!</definedName>
    <definedName name="Detalle2" localSheetId="34">'5-Vivie.y Ot. Serv Comunit'!#REF!</definedName>
    <definedName name="Detalle2" localSheetId="40">'6- Salud'!#REF!</definedName>
    <definedName name="Detalle2" localSheetId="41">'6.1-Servi. Hospit'!#REF!</definedName>
    <definedName name="Detalle2" localSheetId="42">'6.2-Servi. Salud Pública'!#REF!</definedName>
    <definedName name="Detalle2" localSheetId="43">'6.3-IyD Relaci. con la Salud '!#REF!</definedName>
    <definedName name="Detalle2" localSheetId="44">'6.4-Serv Salud No Espec.'!#REF!</definedName>
    <definedName name="Detalle2" localSheetId="47">'7.1-Serv Recre. y Deport.'!#REF!</definedName>
    <definedName name="Detalle2" localSheetId="48">'7.2-Servicios Culturales'!#REF!</definedName>
    <definedName name="Detalle2" localSheetId="49">'7.3-Serv.Edit, Radio y Telev.'!#REF!</definedName>
    <definedName name="Detalle2" localSheetId="50">'7.4-Ser Dep, Cul y Rel No Espe.'!#REF!</definedName>
    <definedName name="Detalle2" localSheetId="46">'7-Serv Rec, Dep, Cul y Relig.'!#REF!</definedName>
    <definedName name="Detalle2" localSheetId="53">'8.2-Ense. PostSec No Terc o Par'!#REF!</definedName>
    <definedName name="Detalle2" localSheetId="54">'8.3-Ense.Tercia o Universit'!#REF!</definedName>
    <definedName name="Detalle2" localSheetId="55">'8.4-Ens No Atrib a Nin. Nivel'!#REF!</definedName>
    <definedName name="Detalle2" localSheetId="56">'8.5-Ense. No Especif.'!#REF!</definedName>
    <definedName name="Detalle2" localSheetId="52">'8-Educación'!#REF!</definedName>
    <definedName name="Detalle2" localSheetId="59">'9.1-Pensiones'!#REF!</definedName>
    <definedName name="Detalle2" localSheetId="60">'9.2-Ayuda a Familias'!#REF!</definedName>
    <definedName name="Detalle2" localSheetId="61">'9.3-Exc Social No Espec.'!#REF!</definedName>
    <definedName name="Detalle2" localSheetId="62">'9.4-Protec.Social No Especi.'!#REF!</definedName>
    <definedName name="Detalle2" localSheetId="58">'9-Protección Social'!#REF!</definedName>
    <definedName name="Detalle2" localSheetId="1">[1]CONSOLIDADO!#REF!</definedName>
    <definedName name="Detalle2" localSheetId="4">'Funcional Total'!#REF!</definedName>
    <definedName name="Detalle2" localSheetId="2">[1]CONSOLIDADO!#REF!</definedName>
    <definedName name="Detalle2" localSheetId="3">[1]CONSOLIDADO!#REF!</definedName>
    <definedName name="Detalle2" localSheetId="5">#REF!</definedName>
    <definedName name="Detalle2" localSheetId="13">#REF!</definedName>
    <definedName name="Detalle2" localSheetId="20">#REF!</definedName>
    <definedName name="Detalle2" localSheetId="29">[1]CONSOLIDADO!#REF!</definedName>
    <definedName name="Detalle2" localSheetId="33">#REF!</definedName>
    <definedName name="Detalle2" localSheetId="39">[1]CONSOLIDADO!#REF!</definedName>
    <definedName name="Detalle2" localSheetId="45">[1]CONSOLIDADO!#REF!</definedName>
    <definedName name="Detalle2" localSheetId="51">[1]CONSOLIDADO!#REF!</definedName>
    <definedName name="Detalle2" localSheetId="57">#REF!</definedName>
    <definedName name="Detalle2">#REF!</definedName>
    <definedName name="FORMATO_ABAJO" localSheetId="7">'1.1-Asuntos financie.'!$A$50</definedName>
    <definedName name="FORMATO_ABAJO" localSheetId="8">'1.2-Asuntos Legisl.'!#REF!</definedName>
    <definedName name="FORMATO_ABAJO" localSheetId="9">'1.3-Servicios Gener.'!$A$54</definedName>
    <definedName name="FORMATO_ABAJO" localSheetId="10">'1.4-Inv y D.R  con SPG'!$A$50</definedName>
    <definedName name="FORMATO_ABAJO" localSheetId="11">'1.5-Transac. Deuda Pública'!#REF!</definedName>
    <definedName name="FORMATO_ABAJO" localSheetId="12">'1.6-Servicios Electo.'!#REF!</definedName>
    <definedName name="FORMATO_ABAJO" localSheetId="6">'1-SER.PUB.GENER.'!$A$61</definedName>
    <definedName name="FORMATO_ABAJO" localSheetId="14">'2- Orden Públ. y Segur.'!#REF!</definedName>
    <definedName name="FORMATO_ABAJO" localSheetId="15">'2.1-Servi. Policía'!$A$44</definedName>
    <definedName name="FORMATO_ABAJO" localSheetId="16">'2.2-Justicia'!#REF!</definedName>
    <definedName name="FORMATO_ABAJO" localSheetId="17">'2.3-Centros de Reclus.'!#REF!</definedName>
    <definedName name="FORMATO_ABAJO" localSheetId="18">'2.4-Protec. Incen y Ot Event'!#REF!</definedName>
    <definedName name="FORMATO_ABAJO" localSheetId="19">'2.5-Ord Púb y Seg No Espe.'!#REF!</definedName>
    <definedName name="FORMATO_ABAJO" localSheetId="22">'3.1- Asun.Econ, Com.y Laboral'!#REF!</definedName>
    <definedName name="FORMATO_ABAJO" localSheetId="23">'3.2-Agr, Gan, Silvi, Pes y Caza'!$A$61</definedName>
    <definedName name="FORMATO_ABAJO" localSheetId="24">'3.3-Combust y Energía'!$A$50</definedName>
    <definedName name="FORMATO_ABAJO" localSheetId="25">'3.5-Transporte'!#REF!</definedName>
    <definedName name="FORMATO_ABAJO" localSheetId="26">'3.6-Comunic.'!#REF!</definedName>
    <definedName name="FORMATO_ABAJO" localSheetId="27">'3.7-Turis. y Otras Indu.'!#REF!</definedName>
    <definedName name="FORMATO_ABAJO" localSheetId="28">'3.8-Asuntos Econ No Especi.'!$A$52</definedName>
    <definedName name="FORMATO_ABAJO" localSheetId="21">'3-Asuntos Económicos'!#REF!</definedName>
    <definedName name="FORMATO_ABAJO" localSheetId="30">'4- Protec. Medio Ambiente '!#REF!</definedName>
    <definedName name="FORMATO_ABAJO" localSheetId="31">'4.1-Prot Diver. Biol y Paisa.'!#REF!</definedName>
    <definedName name="FORMATO_ABAJO" localSheetId="32">'4.2-Prot Medio Amb No Espec.'!#REF!</definedName>
    <definedName name="FORMATO_ABAJO" localSheetId="35">'5.1-Urbanización'!$A$48</definedName>
    <definedName name="FORMATO_ABAJO" localSheetId="36">'5.2-Desarrollo Comunitario'!#REF!</definedName>
    <definedName name="FORMATO_ABAJO" localSheetId="37">'5.3-Abastec. de Agua'!$A$49</definedName>
    <definedName name="FORMATO_ABAJO" localSheetId="38">'5.4-Viv y Ot. Serv Com No Espec'!$A$48</definedName>
    <definedName name="FORMATO_ABAJO" localSheetId="34">'5-Vivie.y Ot. Serv Comunit'!$A$66</definedName>
    <definedName name="FORMATO_ABAJO" localSheetId="40">'6- Salud'!$A$57</definedName>
    <definedName name="FORMATO_ABAJO" localSheetId="41">'6.1-Servi. Hospit'!$A$47</definedName>
    <definedName name="FORMATO_ABAJO" localSheetId="42">'6.2-Servi. Salud Pública'!$A$55</definedName>
    <definedName name="FORMATO_ABAJO" localSheetId="43">'6.3-IyD Relaci. con la Salud '!#REF!</definedName>
    <definedName name="FORMATO_ABAJO" localSheetId="44">'6.4-Serv Salud No Espec.'!$A$44</definedName>
    <definedName name="FORMATO_ABAJO" localSheetId="47">'7.1-Serv Recre. y Deport.'!#REF!</definedName>
    <definedName name="FORMATO_ABAJO" localSheetId="48">'7.2-Servicios Culturales'!#REF!</definedName>
    <definedName name="FORMATO_ABAJO" localSheetId="49">'7.3-Serv.Edit, Radio y Telev.'!#REF!</definedName>
    <definedName name="FORMATO_ABAJO" localSheetId="50">'7.4-Ser Dep, Cul y Rel No Espe.'!#REF!</definedName>
    <definedName name="FORMATO_ABAJO" localSheetId="46">'7-Serv Rec, Dep, Cul y Relig.'!#REF!</definedName>
    <definedName name="FORMATO_ABAJO" localSheetId="53">'8.2-Ense. PostSec No Terc o Par'!#REF!</definedName>
    <definedName name="FORMATO_ABAJO" localSheetId="54">'8.3-Ense.Tercia o Universit'!$A$46</definedName>
    <definedName name="FORMATO_ABAJO" localSheetId="55">'8.4-Ens No Atrib a Nin. Nivel'!#REF!</definedName>
    <definedName name="FORMATO_ABAJO" localSheetId="56">'8.5-Ense. No Especif.'!$A$54</definedName>
    <definedName name="FORMATO_ABAJO" localSheetId="52">'8-Educación'!$A$55</definedName>
    <definedName name="FORMATO_ABAJO" localSheetId="59">'9.1-Pensiones'!$A$46</definedName>
    <definedName name="FORMATO_ABAJO" localSheetId="60">'9.2-Ayuda a Familias'!#REF!</definedName>
    <definedName name="FORMATO_ABAJO" localSheetId="61">'9.3-Exc Social No Espec.'!#REF!</definedName>
    <definedName name="FORMATO_ABAJO" localSheetId="62">'9.4-Protec.Social No Especi.'!#REF!</definedName>
    <definedName name="FORMATO_ABAJO" localSheetId="58">'9-Protección Social'!$A$66</definedName>
    <definedName name="FORMATO_ABAJO" localSheetId="1">#REF!</definedName>
    <definedName name="FORMATO_ABAJO" localSheetId="4">'Funcional Total'!#REF!</definedName>
    <definedName name="FORMATO_ABAJO" localSheetId="2">#REF!</definedName>
    <definedName name="FORMATO_ABAJO" localSheetId="3">#REF!</definedName>
    <definedName name="FORMATO_ABAJO" localSheetId="5">#REF!</definedName>
    <definedName name="FORMATO_ABAJO" localSheetId="13">#REF!</definedName>
    <definedName name="FORMATO_ABAJO" localSheetId="20">#REF!</definedName>
    <definedName name="FORMATO_ABAJO" localSheetId="29">#REF!</definedName>
    <definedName name="FORMATO_ABAJO" localSheetId="33">#REF!</definedName>
    <definedName name="FORMATO_ABAJO" localSheetId="39">#REF!</definedName>
    <definedName name="FORMATO_ABAJO" localSheetId="45">#REF!</definedName>
    <definedName name="FORMATO_ABAJO" localSheetId="51">#REF!</definedName>
    <definedName name="FORMATO_ABAJO" localSheetId="57">#REF!</definedName>
    <definedName name="FORMATO_ABAJO">#REF!</definedName>
    <definedName name="Print_Titles" localSheetId="7">'1.1-Asuntos financie.'!$A:$A,'1.1-Asuntos financie.'!$1:$10</definedName>
    <definedName name="Print_Titles" localSheetId="8">'1.2-Asuntos Legisl.'!$A:$A,'1.2-Asuntos Legisl.'!$1:$10</definedName>
    <definedName name="Print_Titles" localSheetId="9">'1.3-Servicios Gener.'!$A:$A,'1.3-Servicios Gener.'!$1:$10</definedName>
    <definedName name="Print_Titles" localSheetId="10">'1.4-Inv y D.R  con SPG'!$A:$A,'1.4-Inv y D.R  con SPG'!$1:$7</definedName>
    <definedName name="Print_Titles" localSheetId="11">'1.5-Transac. Deuda Pública'!$A:$A,'1.5-Transac. Deuda Pública'!$1:$10</definedName>
    <definedName name="Print_Titles" localSheetId="12">'1.6-Servicios Electo.'!$A:$A,'1.6-Servicios Electo.'!$1:$10</definedName>
    <definedName name="Print_Titles" localSheetId="6">'1-SER.PUB.GENER.'!$A:$A,'1-SER.PUB.GENER.'!$1:$10</definedName>
    <definedName name="Print_Titles" localSheetId="14">'2- Orden Públ. y Segur.'!$A:$A,'2- Orden Públ. y Segur.'!$1:$10</definedName>
    <definedName name="Print_Titles" localSheetId="15">'2.1-Servi. Policía'!$A:$A,'2.1-Servi. Policía'!$1:$10</definedName>
    <definedName name="Print_Titles" localSheetId="16">'2.2-Justicia'!$A:$A,'2.2-Justicia'!$1:$10</definedName>
    <definedName name="Print_Titles" localSheetId="17">'2.3-Centros de Reclus.'!$A:$A,'2.3-Centros de Reclus.'!$1:$10</definedName>
    <definedName name="Print_Titles" localSheetId="18">'2.4-Protec. Incen y Ot Event'!$A:$A,'2.4-Protec. Incen y Ot Event'!$1:$10</definedName>
    <definedName name="Print_Titles" localSheetId="19">'2.5-Ord Púb y Seg No Espe.'!$A:$A,'2.5-Ord Púb y Seg No Espe.'!$1:$10</definedName>
    <definedName name="Print_Titles" localSheetId="22">'3.1- Asun.Econ, Com.y Laboral'!$A:$A,'3.1- Asun.Econ, Com.y Laboral'!$1:$10</definedName>
    <definedName name="Print_Titles" localSheetId="23">'3.2-Agr, Gan, Silvi, Pes y Caza'!$A:$A,'3.2-Agr, Gan, Silvi, Pes y Caza'!$1:$10</definedName>
    <definedName name="Print_Titles" localSheetId="24">'3.3-Combust y Energía'!$A:$A,'3.3-Combust y Energía'!$1:$10</definedName>
    <definedName name="Print_Titles" localSheetId="25">'3.5-Transporte'!$A:$A,'3.5-Transporte'!$1:$11</definedName>
    <definedName name="Print_Titles" localSheetId="26">'3.6-Comunic.'!$A:$A,'3.6-Comunic.'!$1:$10</definedName>
    <definedName name="Print_Titles" localSheetId="27">'3.7-Turis. y Otras Indu.'!$A:$A,'3.7-Turis. y Otras Indu.'!$1:$10</definedName>
    <definedName name="Print_Titles" localSheetId="28">'3.8-Asuntos Econ No Especi.'!$A:$A,'3.8-Asuntos Econ No Especi.'!$1:$10</definedName>
    <definedName name="Print_Titles" localSheetId="21">'3-Asuntos Económicos'!$A:$A,'3-Asuntos Económicos'!$1:$10</definedName>
    <definedName name="Print_Titles" localSheetId="30">'4- Protec. Medio Ambiente '!$A:$A,'4- Protec. Medio Ambiente '!$1:$10</definedName>
    <definedName name="Print_Titles" localSheetId="31">'4.1-Prot Diver. Biol y Paisa.'!$A:$A,'4.1-Prot Diver. Biol y Paisa.'!$1:$10</definedName>
    <definedName name="Print_Titles" localSheetId="32">'4.2-Prot Medio Amb No Espec.'!$A:$A,'4.2-Prot Medio Amb No Espec.'!$1:$10</definedName>
    <definedName name="Print_Titles" localSheetId="35">'5.1-Urbanización'!$A:$A,'5.1-Urbanización'!$1:$10</definedName>
    <definedName name="Print_Titles" localSheetId="36">'5.2-Desarrollo Comunitario'!$A:$A,'5.2-Desarrollo Comunitario'!$1:$10</definedName>
    <definedName name="Print_Titles" localSheetId="37">'5.3-Abastec. de Agua'!$A:$A,'5.3-Abastec. de Agua'!$1:$10</definedName>
    <definedName name="Print_Titles" localSheetId="38">'5.4-Viv y Ot. Serv Com No Espec'!$A:$A,'5.4-Viv y Ot. Serv Com No Espec'!$1:$10</definedName>
    <definedName name="Print_Titles" localSheetId="34">'5-Vivie.y Ot. Serv Comunit'!$A:$A,'5-Vivie.y Ot. Serv Comunit'!$1:$10</definedName>
    <definedName name="Print_Titles" localSheetId="40">'6- Salud'!$A:$A,'6- Salud'!$1:$10</definedName>
    <definedName name="Print_Titles" localSheetId="41">'6.1-Servi. Hospit'!$A:$A,'6.1-Servi. Hospit'!$1:$10</definedName>
    <definedName name="Print_Titles" localSheetId="42">'6.2-Servi. Salud Pública'!$A:$A,'6.2-Servi. Salud Pública'!$1:$10</definedName>
    <definedName name="Print_Titles" localSheetId="43">'6.3-IyD Relaci. con la Salud '!$A:$A,'6.3-IyD Relaci. con la Salud '!$1:$10</definedName>
    <definedName name="Print_Titles" localSheetId="44">'6.4-Serv Salud No Espec.'!$A:$A,'6.4-Serv Salud No Espec.'!$1:$10</definedName>
    <definedName name="Print_Titles" localSheetId="47">'7.1-Serv Recre. y Deport.'!$A:$A,'7.1-Serv Recre. y Deport.'!$1:$10</definedName>
    <definedName name="Print_Titles" localSheetId="48">'7.2-Servicios Culturales'!$A:$A,'7.2-Servicios Culturales'!$1:$10</definedName>
    <definedName name="Print_Titles" localSheetId="49">'7.3-Serv.Edit, Radio y Telev.'!$A:$A,'7.3-Serv.Edit, Radio y Telev.'!$1:$10</definedName>
    <definedName name="Print_Titles" localSheetId="50">'7.4-Ser Dep, Cul y Rel No Espe.'!$A:$A,'7.4-Ser Dep, Cul y Rel No Espe.'!$1:$10</definedName>
    <definedName name="Print_Titles" localSheetId="46">'7-Serv Rec, Dep, Cul y Relig.'!$A:$A,'7-Serv Rec, Dep, Cul y Relig.'!$1:$10</definedName>
    <definedName name="Print_Titles" localSheetId="53">'8.2-Ense. PostSec No Terc o Par'!$A:$A,'8.2-Ense. PostSec No Terc o Par'!$1:$10</definedName>
    <definedName name="Print_Titles" localSheetId="54">'8.3-Ense.Tercia o Universit'!$A:$A,'8.3-Ense.Tercia o Universit'!$1:$10</definedName>
    <definedName name="Print_Titles" localSheetId="55">'8.4-Ens No Atrib a Nin. Nivel'!$A:$A,'8.4-Ens No Atrib a Nin. Nivel'!$1:$10</definedName>
    <definedName name="Print_Titles" localSheetId="56">'8.5-Ense. No Especif.'!$A:$A,'8.5-Ense. No Especif.'!$1:$10</definedName>
    <definedName name="Print_Titles" localSheetId="52">'8-Educación'!$A:$A,'8-Educación'!$1:$10</definedName>
    <definedName name="Print_Titles" localSheetId="59">'9.1-Pensiones'!$A:$A,'9.1-Pensiones'!$1:$10</definedName>
    <definedName name="Print_Titles" localSheetId="60">'9.2-Ayuda a Familias'!$A:$A,'9.2-Ayuda a Familias'!$1:$10</definedName>
    <definedName name="Print_Titles" localSheetId="61">'9.3-Exc Social No Espec.'!$A:$A,'9.3-Exc Social No Espec.'!$1:$10</definedName>
    <definedName name="Print_Titles" localSheetId="62">'9.4-Protec.Social No Especi.'!$A:$A,'9.4-Protec.Social No Especi.'!$1:$10</definedName>
    <definedName name="Print_Titles" localSheetId="58">'9-Protección Social'!$A:$A,'9-Protección Social'!$1:$10</definedName>
    <definedName name="Print_Titles" localSheetId="4">'Funcional Total'!$A:$A,'Funcional Total'!$1:$11</definedName>
    <definedName name="Titulo" localSheetId="7">'1.1-Asuntos financie.'!$A$5</definedName>
    <definedName name="Titulo" localSheetId="8">'1.2-Asuntos Legisl.'!#REF!</definedName>
    <definedName name="Titulo" localSheetId="9">'1.3-Servicios Gener.'!$A$5</definedName>
    <definedName name="Titulo" localSheetId="10">'1.4-Inv y D.R  con SPG'!$A$2</definedName>
    <definedName name="Titulo" localSheetId="11">'1.5-Transac. Deuda Pública'!#REF!</definedName>
    <definedName name="Titulo" localSheetId="12">'1.6-Servicios Electo.'!#REF!</definedName>
    <definedName name="Titulo" localSheetId="6">'1-SER.PUB.GENER.'!$A$5</definedName>
    <definedName name="Titulo" localSheetId="14">'2- Orden Públ. y Segur.'!#REF!</definedName>
    <definedName name="Titulo" localSheetId="15">'2.1-Servi. Policía'!$A$5</definedName>
    <definedName name="Titulo" localSheetId="16">'2.2-Justicia'!#REF!</definedName>
    <definedName name="Titulo" localSheetId="17">'2.3-Centros de Reclus.'!#REF!</definedName>
    <definedName name="Titulo" localSheetId="18">'2.4-Protec. Incen y Ot Event'!#REF!</definedName>
    <definedName name="Titulo" localSheetId="19">'2.5-Ord Púb y Seg No Espe.'!#REF!</definedName>
    <definedName name="Titulo" localSheetId="22">'3.1- Asun.Econ, Com.y Laboral'!$B$5</definedName>
    <definedName name="Titulo" localSheetId="23">'3.2-Agr, Gan, Silvi, Pes y Caza'!$B$5</definedName>
    <definedName name="Titulo" localSheetId="24">'3.3-Combust y Energía'!$A$5</definedName>
    <definedName name="Titulo" localSheetId="25">'3.5-Transporte'!$B$5</definedName>
    <definedName name="Titulo" localSheetId="26">'3.6-Comunic.'!$A$5</definedName>
    <definedName name="Titulo" localSheetId="27">'3.7-Turis. y Otras Indu.'!$A$5</definedName>
    <definedName name="Titulo" localSheetId="28">'3.8-Asuntos Econ No Especi.'!$A$5</definedName>
    <definedName name="Titulo" localSheetId="21">'3-Asuntos Económicos'!$B$5</definedName>
    <definedName name="Titulo" localSheetId="30">'4- Protec. Medio Ambiente '!$A$5</definedName>
    <definedName name="Titulo" localSheetId="31">'4.1-Prot Diver. Biol y Paisa.'!$A$5</definedName>
    <definedName name="Titulo" localSheetId="32">'4.2-Prot Medio Amb No Espec.'!$A$5</definedName>
    <definedName name="Titulo" localSheetId="35">'5.1-Urbanización'!$A$5</definedName>
    <definedName name="Titulo" localSheetId="36">'5.2-Desarrollo Comunitario'!$A$5</definedName>
    <definedName name="Titulo" localSheetId="37">'5.3-Abastec. de Agua'!$A$5</definedName>
    <definedName name="Titulo" localSheetId="38">'5.4-Viv y Ot. Serv Com No Espec'!$A$5</definedName>
    <definedName name="Titulo" localSheetId="34">'5-Vivie.y Ot. Serv Comunit'!$A$5</definedName>
    <definedName name="Titulo" localSheetId="40">'6- Salud'!$A$5</definedName>
    <definedName name="Titulo" localSheetId="41">'6.1-Servi. Hospit'!$A$5</definedName>
    <definedName name="Titulo" localSheetId="42">'6.2-Servi. Salud Pública'!$A$5</definedName>
    <definedName name="Titulo" localSheetId="43">'6.3-IyD Relaci. con la Salud '!$A$5</definedName>
    <definedName name="Titulo" localSheetId="44">'6.4-Serv Salud No Espec.'!$A$5</definedName>
    <definedName name="Titulo" localSheetId="47">'7.1-Serv Recre. y Deport.'!$A$5</definedName>
    <definedName name="Titulo" localSheetId="48">'7.2-Servicios Culturales'!$B$5</definedName>
    <definedName name="Titulo" localSheetId="49">'7.3-Serv.Edit, Radio y Telev.'!$A$5</definedName>
    <definedName name="Titulo" localSheetId="50">'7.4-Ser Dep, Cul y Rel No Espe.'!$A$5</definedName>
    <definedName name="Titulo" localSheetId="46">'7-Serv Rec, Dep, Cul y Relig.'!$A$5</definedName>
    <definedName name="Titulo" localSheetId="53">'8.2-Ense. PostSec No Terc o Par'!$A$5</definedName>
    <definedName name="Titulo" localSheetId="54">'8.3-Ense.Tercia o Universit'!$A$5</definedName>
    <definedName name="Titulo" localSheetId="55">'8.4-Ens No Atrib a Nin. Nivel'!$A$5</definedName>
    <definedName name="Titulo" localSheetId="56">'8.5-Ense. No Especif.'!$A$5</definedName>
    <definedName name="Titulo" localSheetId="52">'8-Educación'!$A$5</definedName>
    <definedName name="Titulo" localSheetId="59">'9.1-Pensiones'!$A$5</definedName>
    <definedName name="Titulo" localSheetId="60">'9.2-Ayuda a Familias'!$A$5</definedName>
    <definedName name="Titulo" localSheetId="61">'9.3-Exc Social No Espec.'!$A$5</definedName>
    <definedName name="Titulo" localSheetId="62">'9.4-Protec.Social No Especi.'!$A$5</definedName>
    <definedName name="Titulo" localSheetId="58">'9-Protección Social'!$A$5</definedName>
    <definedName name="Titulo" localSheetId="1">#REF!</definedName>
    <definedName name="Titulo" localSheetId="4">'Funcional Total'!$B$5</definedName>
    <definedName name="Titulo" localSheetId="2">#REF!</definedName>
    <definedName name="Titulo" localSheetId="3">#REF!</definedName>
    <definedName name="Titulo" localSheetId="5">#REF!</definedName>
    <definedName name="Titulo" localSheetId="13">#REF!</definedName>
    <definedName name="Titulo" localSheetId="20">#REF!</definedName>
    <definedName name="Titulo" localSheetId="29">#REF!</definedName>
    <definedName name="Titulo" localSheetId="33">#REF!</definedName>
    <definedName name="Titulo" localSheetId="39">#REF!</definedName>
    <definedName name="Titulo" localSheetId="45">#REF!</definedName>
    <definedName name="Titulo" localSheetId="51">#REF!</definedName>
    <definedName name="Titulo" localSheetId="57">#REF!</definedName>
    <definedName name="Titulo">#REF!</definedName>
    <definedName name="_xlnm.Print_Titles" localSheetId="22">'3.1- Asun.Econ, Com.y Laboral'!$A:$A,'3.1- Asun.Econ, Com.y Laboral'!$1:$10</definedName>
    <definedName name="_xlnm.Print_Titles" localSheetId="23">'3.2-Agr, Gan, Silvi, Pes y Caza'!$A:$A,'3.2-Agr, Gan, Silvi, Pes y Caza'!$1:$10</definedName>
    <definedName name="_xlnm.Print_Titles" localSheetId="25">'3.5-Transporte'!$A:$A,'3.5-Transporte'!$1:$11</definedName>
    <definedName name="_xlnm.Print_Titles" localSheetId="21">'3-Asuntos Económicos'!$A:$A,'3-Asuntos Económicos'!$1:$11</definedName>
    <definedName name="_xlnm.Print_Titles" localSheetId="48">'7.2-Servicios Culturales'!$A:$A,'7.2-Servicios Culturales'!$1:$11</definedName>
    <definedName name="_xlnm.Print_Titles" localSheetId="1">Entidades!$1:$2</definedName>
    <definedName name="_xlnm.Print_Titles" localSheetId="4">'Funcional Total'!$A:$A</definedName>
    <definedName name="_xlnm.Print_Titles" localSheetId="2">Histórico!$A:$A</definedName>
    <definedName name="_xlnm.Print_Titles" localSheetId="3">'Histórico (sin diferencial)'!$A:$A</definedName>
    <definedName name="UnidadMonetaria" localSheetId="7">'1.1-Asuntos financie.'!$A$8</definedName>
    <definedName name="UnidadMonetaria" localSheetId="8">'1.2-Asuntos Legisl.'!#REF!</definedName>
    <definedName name="UnidadMonetaria" localSheetId="9">'1.3-Servicios Gener.'!$A$8</definedName>
    <definedName name="UnidadMonetaria" localSheetId="10">'1.4-Inv y D.R  con SPG'!$A$5</definedName>
    <definedName name="UnidadMonetaria" localSheetId="11">'1.5-Transac. Deuda Pública'!#REF!</definedName>
    <definedName name="UnidadMonetaria" localSheetId="12">'1.6-Servicios Electo.'!#REF!</definedName>
    <definedName name="UnidadMonetaria" localSheetId="6">'1-SER.PUB.GENER.'!$A$8</definedName>
    <definedName name="UnidadMonetaria" localSheetId="14">'2- Orden Públ. y Segur.'!#REF!</definedName>
    <definedName name="UnidadMonetaria" localSheetId="15">'2.1-Servi. Policía'!$A$8</definedName>
    <definedName name="UnidadMonetaria" localSheetId="16">'2.2-Justicia'!#REF!</definedName>
    <definedName name="UnidadMonetaria" localSheetId="17">'2.3-Centros de Reclus.'!#REF!</definedName>
    <definedName name="UnidadMonetaria" localSheetId="18">'2.4-Protec. Incen y Ot Event'!#REF!</definedName>
    <definedName name="UnidadMonetaria" localSheetId="19">'2.5-Ord Púb y Seg No Espe.'!#REF!</definedName>
    <definedName name="UnidadMonetaria" localSheetId="22">'3.1- Asun.Econ, Com.y Laboral'!$B$8</definedName>
    <definedName name="UnidadMonetaria" localSheetId="23">'3.2-Agr, Gan, Silvi, Pes y Caza'!$B$8</definedName>
    <definedName name="UnidadMonetaria" localSheetId="24">'3.3-Combust y Energía'!$A$8</definedName>
    <definedName name="UnidadMonetaria" localSheetId="25">'3.5-Transporte'!$B$8</definedName>
    <definedName name="UnidadMonetaria" localSheetId="26">'3.6-Comunic.'!$A$8</definedName>
    <definedName name="UnidadMonetaria" localSheetId="27">'3.7-Turis. y Otras Indu.'!$A$8</definedName>
    <definedName name="UnidadMonetaria" localSheetId="28">'3.8-Asuntos Econ No Especi.'!$A$8</definedName>
    <definedName name="UnidadMonetaria" localSheetId="21">'3-Asuntos Económicos'!$B$8</definedName>
    <definedName name="UnidadMonetaria" localSheetId="30">'4- Protec. Medio Ambiente '!$A$8</definedName>
    <definedName name="UnidadMonetaria" localSheetId="31">'4.1-Prot Diver. Biol y Paisa.'!$A$8</definedName>
    <definedName name="UnidadMonetaria" localSheetId="32">'4.2-Prot Medio Amb No Espec.'!$A$8</definedName>
    <definedName name="UnidadMonetaria" localSheetId="35">'5.1-Urbanización'!$A$8</definedName>
    <definedName name="UnidadMonetaria" localSheetId="36">'5.2-Desarrollo Comunitario'!$A$8</definedName>
    <definedName name="UnidadMonetaria" localSheetId="37">'5.3-Abastec. de Agua'!$A$8</definedName>
    <definedName name="UnidadMonetaria" localSheetId="38">'5.4-Viv y Ot. Serv Com No Espec'!$A$8</definedName>
    <definedName name="UnidadMonetaria" localSheetId="34">'5-Vivie.y Ot. Serv Comunit'!$A$8</definedName>
    <definedName name="UnidadMonetaria" localSheetId="40">'6- Salud'!$A$8</definedName>
    <definedName name="UnidadMonetaria" localSheetId="41">'6.1-Servi. Hospit'!$A$8</definedName>
    <definedName name="UnidadMonetaria" localSheetId="42">'6.2-Servi. Salud Pública'!$A$8</definedName>
    <definedName name="UnidadMonetaria" localSheetId="43">'6.3-IyD Relaci. con la Salud '!$A$8</definedName>
    <definedName name="UnidadMonetaria" localSheetId="44">'6.4-Serv Salud No Espec.'!$A$8</definedName>
    <definedName name="UnidadMonetaria" localSheetId="47">'7.1-Serv Recre. y Deport.'!$A$8</definedName>
    <definedName name="UnidadMonetaria" localSheetId="48">'7.2-Servicios Culturales'!$B$8</definedName>
    <definedName name="UnidadMonetaria" localSheetId="49">'7.3-Serv.Edit, Radio y Telev.'!$A$8</definedName>
    <definedName name="UnidadMonetaria" localSheetId="50">'7.4-Ser Dep, Cul y Rel No Espe.'!$A$8</definedName>
    <definedName name="UnidadMonetaria" localSheetId="46">'7-Serv Rec, Dep, Cul y Relig.'!$A$8</definedName>
    <definedName name="UnidadMonetaria" localSheetId="53">'8.2-Ense. PostSec No Terc o Par'!$A$8</definedName>
    <definedName name="UnidadMonetaria" localSheetId="54">'8.3-Ense.Tercia o Universit'!$A$8</definedName>
    <definedName name="UnidadMonetaria" localSheetId="55">'8.4-Ens No Atrib a Nin. Nivel'!$A$8</definedName>
    <definedName name="UnidadMonetaria" localSheetId="56">'8.5-Ense. No Especif.'!$A$8</definedName>
    <definedName name="UnidadMonetaria" localSheetId="52">'8-Educación'!$A$8</definedName>
    <definedName name="UnidadMonetaria" localSheetId="59">'9.1-Pensiones'!$A$8</definedName>
    <definedName name="UnidadMonetaria" localSheetId="60">'9.2-Ayuda a Familias'!$A$8</definedName>
    <definedName name="UnidadMonetaria" localSheetId="61">'9.3-Exc Social No Espec.'!$A$8</definedName>
    <definedName name="UnidadMonetaria" localSheetId="62">'9.4-Protec.Social No Especi.'!$A$8</definedName>
    <definedName name="UnidadMonetaria" localSheetId="58">'9-Protección Social'!$A$8</definedName>
    <definedName name="UnidadMonetaria" localSheetId="1">#REF!</definedName>
    <definedName name="UnidadMonetaria" localSheetId="4">'Funcional Total'!$B$8</definedName>
    <definedName name="UnidadMonetaria" localSheetId="2">#REF!</definedName>
    <definedName name="UnidadMonetaria" localSheetId="3">#REF!</definedName>
    <definedName name="UnidadMonetaria" localSheetId="5">#REF!</definedName>
    <definedName name="UnidadMonetaria" localSheetId="13">#REF!</definedName>
    <definedName name="UnidadMonetaria" localSheetId="20">#REF!</definedName>
    <definedName name="UnidadMonetaria" localSheetId="29">#REF!</definedName>
    <definedName name="UnidadMonetaria" localSheetId="33">#REF!</definedName>
    <definedName name="UnidadMonetaria" localSheetId="39">#REF!</definedName>
    <definedName name="UnidadMonetaria" localSheetId="45">#REF!</definedName>
    <definedName name="UnidadMonetaria" localSheetId="51">#REF!</definedName>
    <definedName name="UnidadMonetaria" localSheetId="57">#REF!</definedName>
    <definedName name="UnidadMonetaria">#REF!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0" i="74" l="1"/>
  <c r="M150" i="62" l="1"/>
  <c r="M149" i="62"/>
  <c r="M148" i="62"/>
  <c r="M147" i="62"/>
  <c r="M144" i="62"/>
  <c r="M143" i="62"/>
  <c r="M142" i="62"/>
  <c r="M141" i="62"/>
  <c r="M140" i="62"/>
  <c r="M137" i="62"/>
  <c r="M136" i="62"/>
  <c r="M135" i="62"/>
  <c r="M134" i="62"/>
  <c r="M131" i="62"/>
  <c r="M130" i="62"/>
  <c r="M129" i="62"/>
  <c r="M128" i="62"/>
  <c r="M125" i="62"/>
  <c r="M124" i="62"/>
  <c r="M123" i="62"/>
  <c r="M122" i="62"/>
  <c r="M119" i="62"/>
  <c r="M118" i="62"/>
  <c r="M115" i="62"/>
  <c r="M114" i="62"/>
  <c r="M113" i="62"/>
  <c r="M112" i="62"/>
  <c r="M111" i="62"/>
  <c r="M110" i="62"/>
  <c r="M109" i="62"/>
  <c r="M108" i="62"/>
  <c r="M105" i="62"/>
  <c r="M104" i="62"/>
  <c r="M103" i="62"/>
  <c r="M102" i="62"/>
  <c r="M101" i="62"/>
  <c r="M98" i="62"/>
  <c r="M97" i="62"/>
  <c r="M96" i="62"/>
  <c r="M95" i="62"/>
  <c r="M94" i="62"/>
  <c r="M93" i="62"/>
  <c r="N150" i="62"/>
  <c r="N149" i="62"/>
  <c r="N148" i="62"/>
  <c r="N147" i="62"/>
  <c r="N144" i="62"/>
  <c r="N143" i="62"/>
  <c r="N142" i="62"/>
  <c r="N141" i="62"/>
  <c r="N140" i="62"/>
  <c r="N137" i="62"/>
  <c r="N136" i="62"/>
  <c r="N135" i="62"/>
  <c r="N134" i="62"/>
  <c r="N131" i="62"/>
  <c r="N130" i="62"/>
  <c r="N129" i="62"/>
  <c r="N128" i="62"/>
  <c r="N125" i="62"/>
  <c r="N124" i="62"/>
  <c r="N123" i="62"/>
  <c r="N122" i="62"/>
  <c r="N119" i="62"/>
  <c r="N118" i="62"/>
  <c r="N115" i="62"/>
  <c r="N114" i="62"/>
  <c r="N113" i="62"/>
  <c r="N112" i="62"/>
  <c r="N111" i="62"/>
  <c r="N110" i="62"/>
  <c r="N109" i="62"/>
  <c r="N108" i="62"/>
  <c r="N105" i="62"/>
  <c r="N104" i="62"/>
  <c r="N103" i="62"/>
  <c r="N102" i="62"/>
  <c r="N101" i="62"/>
  <c r="N98" i="62"/>
  <c r="N97" i="62"/>
  <c r="N96" i="62"/>
  <c r="N95" i="62"/>
  <c r="N94" i="62"/>
  <c r="N93" i="62"/>
  <c r="N66" i="62"/>
  <c r="N59" i="62"/>
  <c r="N53" i="62"/>
  <c r="N47" i="62"/>
  <c r="N41" i="62"/>
  <c r="N37" i="62"/>
  <c r="N27" i="62"/>
  <c r="N20" i="62"/>
  <c r="N12" i="62"/>
  <c r="S148" i="61"/>
  <c r="S147" i="61"/>
  <c r="S146" i="61"/>
  <c r="S145" i="61"/>
  <c r="S142" i="61"/>
  <c r="S141" i="61"/>
  <c r="S140" i="61"/>
  <c r="S139" i="61"/>
  <c r="S138" i="61"/>
  <c r="S135" i="61"/>
  <c r="S134" i="61"/>
  <c r="S133" i="61"/>
  <c r="S132" i="61"/>
  <c r="S129" i="61"/>
  <c r="S128" i="61"/>
  <c r="S127" i="61"/>
  <c r="S126" i="61"/>
  <c r="S123" i="61"/>
  <c r="S122" i="61"/>
  <c r="S121" i="61"/>
  <c r="S120" i="61"/>
  <c r="S117" i="61"/>
  <c r="S116" i="61"/>
  <c r="S113" i="61"/>
  <c r="S112" i="61"/>
  <c r="S111" i="61"/>
  <c r="S110" i="61"/>
  <c r="S109" i="61"/>
  <c r="S108" i="61"/>
  <c r="S107" i="61"/>
  <c r="S106" i="61"/>
  <c r="S103" i="61"/>
  <c r="S102" i="61"/>
  <c r="S101" i="61"/>
  <c r="S100" i="61"/>
  <c r="S99" i="61"/>
  <c r="S96" i="61"/>
  <c r="S95" i="61"/>
  <c r="S94" i="61"/>
  <c r="S93" i="61"/>
  <c r="S92" i="61"/>
  <c r="S91" i="61"/>
  <c r="S65" i="61"/>
  <c r="S58" i="61"/>
  <c r="S52" i="61"/>
  <c r="S46" i="61"/>
  <c r="S40" i="61"/>
  <c r="S36" i="61"/>
  <c r="S26" i="61"/>
  <c r="S19" i="61"/>
  <c r="S11" i="61"/>
  <c r="S90" i="61" l="1"/>
  <c r="S98" i="61"/>
  <c r="S105" i="61"/>
  <c r="S115" i="61"/>
  <c r="S119" i="61"/>
  <c r="S125" i="61"/>
  <c r="S131" i="61"/>
  <c r="S137" i="61"/>
  <c r="S144" i="61"/>
  <c r="N73" i="62"/>
  <c r="N169" i="62"/>
  <c r="N92" i="62"/>
  <c r="N177" i="62"/>
  <c r="N100" i="62"/>
  <c r="N184" i="62"/>
  <c r="N107" i="62"/>
  <c r="N194" i="62"/>
  <c r="N117" i="62"/>
  <c r="N198" i="62"/>
  <c r="N121" i="62"/>
  <c r="N204" i="62"/>
  <c r="N127" i="62"/>
  <c r="N210" i="62"/>
  <c r="N133" i="62"/>
  <c r="N216" i="62"/>
  <c r="N139" i="62"/>
  <c r="N223" i="62"/>
  <c r="N146" i="62"/>
  <c r="S72" i="61"/>
  <c r="M66" i="62"/>
  <c r="M59" i="62"/>
  <c r="M53" i="62"/>
  <c r="M47" i="62"/>
  <c r="M41" i="62"/>
  <c r="M37" i="62"/>
  <c r="M27" i="62"/>
  <c r="M20" i="62"/>
  <c r="M12" i="62"/>
  <c r="R146" i="61"/>
  <c r="R147" i="61"/>
  <c r="R148" i="61"/>
  <c r="R145" i="61"/>
  <c r="R139" i="61"/>
  <c r="R140" i="61"/>
  <c r="R141" i="61"/>
  <c r="R142" i="61"/>
  <c r="R138" i="61"/>
  <c r="R133" i="61"/>
  <c r="R134" i="61"/>
  <c r="R135" i="61"/>
  <c r="R132" i="61"/>
  <c r="R127" i="61"/>
  <c r="R128" i="61"/>
  <c r="R129" i="61"/>
  <c r="R126" i="61"/>
  <c r="R121" i="61"/>
  <c r="R122" i="61"/>
  <c r="R123" i="61"/>
  <c r="R120" i="61"/>
  <c r="R117" i="61"/>
  <c r="R116" i="61"/>
  <c r="R107" i="61"/>
  <c r="R108" i="61"/>
  <c r="R109" i="61"/>
  <c r="R110" i="61"/>
  <c r="R111" i="61"/>
  <c r="R112" i="61"/>
  <c r="R113" i="61"/>
  <c r="R106" i="61"/>
  <c r="R100" i="61"/>
  <c r="R101" i="61"/>
  <c r="R102" i="61"/>
  <c r="R103" i="61"/>
  <c r="R99" i="61"/>
  <c r="R92" i="61"/>
  <c r="R93" i="61"/>
  <c r="R94" i="61"/>
  <c r="R95" i="61"/>
  <c r="R96" i="61"/>
  <c r="R91" i="61"/>
  <c r="R65" i="61"/>
  <c r="R58" i="61"/>
  <c r="R52" i="61"/>
  <c r="R46" i="61"/>
  <c r="R40" i="61"/>
  <c r="R36" i="61"/>
  <c r="R26" i="61"/>
  <c r="R19" i="61"/>
  <c r="R11" i="61"/>
  <c r="R90" i="61" l="1"/>
  <c r="R72" i="61"/>
  <c r="R98" i="61"/>
  <c r="R174" i="61"/>
  <c r="R105" i="61"/>
  <c r="R181" i="61"/>
  <c r="R115" i="61"/>
  <c r="R191" i="61"/>
  <c r="R119" i="61"/>
  <c r="R195" i="61"/>
  <c r="R125" i="61"/>
  <c r="R201" i="61"/>
  <c r="R131" i="61"/>
  <c r="R207" i="61"/>
  <c r="R137" i="61"/>
  <c r="R213" i="61"/>
  <c r="R144" i="61"/>
  <c r="R220" i="61"/>
  <c r="M92" i="62"/>
  <c r="M73" i="62"/>
  <c r="M177" i="62"/>
  <c r="M100" i="62"/>
  <c r="M184" i="62"/>
  <c r="M107" i="62"/>
  <c r="M194" i="62"/>
  <c r="M117" i="62"/>
  <c r="M198" i="62"/>
  <c r="M121" i="62"/>
  <c r="M204" i="62"/>
  <c r="M127" i="62"/>
  <c r="M210" i="62"/>
  <c r="M133" i="62"/>
  <c r="M216" i="62"/>
  <c r="M139" i="62"/>
  <c r="M223" i="62"/>
  <c r="M146" i="62"/>
  <c r="S227" i="61"/>
  <c r="S224" i="61"/>
  <c r="S223" i="61"/>
  <c r="S222" i="61"/>
  <c r="S221" i="61"/>
  <c r="S218" i="61"/>
  <c r="S217" i="61"/>
  <c r="S216" i="61"/>
  <c r="S215" i="61"/>
  <c r="S214" i="61"/>
  <c r="S211" i="61"/>
  <c r="S210" i="61"/>
  <c r="S209" i="61"/>
  <c r="S208" i="61"/>
  <c r="S205" i="61"/>
  <c r="S204" i="61"/>
  <c r="S203" i="61"/>
  <c r="S202" i="61"/>
  <c r="S199" i="61"/>
  <c r="S198" i="61"/>
  <c r="S197" i="61"/>
  <c r="S196" i="61"/>
  <c r="S193" i="61"/>
  <c r="S192" i="61"/>
  <c r="S189" i="61"/>
  <c r="S188" i="61"/>
  <c r="S187" i="61"/>
  <c r="S186" i="61"/>
  <c r="S185" i="61"/>
  <c r="S184" i="61"/>
  <c r="S183" i="61"/>
  <c r="S182" i="61"/>
  <c r="S179" i="61"/>
  <c r="S178" i="61"/>
  <c r="S177" i="61"/>
  <c r="S176" i="61"/>
  <c r="S175" i="61"/>
  <c r="S172" i="61"/>
  <c r="S171" i="61"/>
  <c r="S170" i="61"/>
  <c r="S169" i="61"/>
  <c r="S168" i="61"/>
  <c r="S167" i="61"/>
  <c r="S151" i="61"/>
  <c r="S166" i="61"/>
  <c r="S174" i="61"/>
  <c r="S181" i="61"/>
  <c r="S191" i="61"/>
  <c r="S195" i="61"/>
  <c r="S201" i="61"/>
  <c r="S207" i="61"/>
  <c r="S213" i="61"/>
  <c r="S220" i="61"/>
  <c r="N230" i="62"/>
  <c r="N227" i="62"/>
  <c r="N226" i="62"/>
  <c r="N225" i="62"/>
  <c r="N224" i="62"/>
  <c r="N221" i="62"/>
  <c r="N220" i="62"/>
  <c r="N219" i="62"/>
  <c r="N218" i="62"/>
  <c r="N217" i="62"/>
  <c r="N214" i="62"/>
  <c r="N213" i="62"/>
  <c r="N212" i="62"/>
  <c r="N211" i="62"/>
  <c r="N208" i="62"/>
  <c r="N207" i="62"/>
  <c r="N206" i="62"/>
  <c r="N205" i="62"/>
  <c r="N202" i="62"/>
  <c r="N201" i="62"/>
  <c r="N200" i="62"/>
  <c r="N199" i="62"/>
  <c r="N196" i="62"/>
  <c r="N195" i="62"/>
  <c r="N192" i="62"/>
  <c r="N191" i="62"/>
  <c r="N190" i="62"/>
  <c r="N189" i="62"/>
  <c r="N188" i="62"/>
  <c r="N187" i="62"/>
  <c r="N186" i="62"/>
  <c r="N185" i="62"/>
  <c r="N182" i="62"/>
  <c r="N181" i="62"/>
  <c r="N180" i="62"/>
  <c r="N179" i="62"/>
  <c r="N178" i="62"/>
  <c r="N175" i="62"/>
  <c r="N174" i="62"/>
  <c r="N173" i="62"/>
  <c r="N172" i="62"/>
  <c r="N171" i="62"/>
  <c r="N170" i="62"/>
  <c r="N153" i="62"/>
  <c r="L150" i="62"/>
  <c r="L149" i="62"/>
  <c r="L148" i="62"/>
  <c r="L147" i="62"/>
  <c r="L144" i="62"/>
  <c r="L143" i="62"/>
  <c r="L142" i="62"/>
  <c r="L141" i="62"/>
  <c r="L140" i="62"/>
  <c r="L137" i="62"/>
  <c r="L136" i="62"/>
  <c r="L135" i="62"/>
  <c r="L134" i="62"/>
  <c r="L131" i="62"/>
  <c r="L130" i="62"/>
  <c r="L129" i="62"/>
  <c r="L128" i="62"/>
  <c r="L125" i="62"/>
  <c r="L124" i="62"/>
  <c r="L123" i="62"/>
  <c r="L122" i="62"/>
  <c r="L119" i="62"/>
  <c r="L118" i="62"/>
  <c r="L115" i="62"/>
  <c r="L114" i="62"/>
  <c r="L113" i="62"/>
  <c r="L112" i="62"/>
  <c r="L111" i="62"/>
  <c r="L110" i="62"/>
  <c r="L109" i="62"/>
  <c r="L108" i="62"/>
  <c r="L105" i="62"/>
  <c r="L104" i="62"/>
  <c r="L103" i="62"/>
  <c r="L102" i="62"/>
  <c r="L101" i="62"/>
  <c r="L98" i="62"/>
  <c r="L97" i="62"/>
  <c r="L96" i="62"/>
  <c r="L95" i="62"/>
  <c r="L94" i="62"/>
  <c r="L93" i="62"/>
  <c r="L66" i="62"/>
  <c r="L146" i="62" s="1"/>
  <c r="L59" i="62"/>
  <c r="L139" i="62" s="1"/>
  <c r="L53" i="62"/>
  <c r="L133" i="62" s="1"/>
  <c r="L47" i="62"/>
  <c r="L127" i="62" s="1"/>
  <c r="L41" i="62"/>
  <c r="L121" i="62" s="1"/>
  <c r="L37" i="62"/>
  <c r="L117" i="62" s="1"/>
  <c r="L27" i="62"/>
  <c r="L107" i="62" s="1"/>
  <c r="L20" i="62"/>
  <c r="L100" i="62" s="1"/>
  <c r="L12" i="62"/>
  <c r="Q148" i="61"/>
  <c r="Q147" i="61"/>
  <c r="Q146" i="61"/>
  <c r="Q145" i="61"/>
  <c r="Q142" i="61"/>
  <c r="Q141" i="61"/>
  <c r="Q140" i="61"/>
  <c r="Q139" i="61"/>
  <c r="Q138" i="61"/>
  <c r="Q135" i="61"/>
  <c r="Q134" i="61"/>
  <c r="Q133" i="61"/>
  <c r="Q132" i="61"/>
  <c r="Q129" i="61"/>
  <c r="Q128" i="61"/>
  <c r="Q127" i="61"/>
  <c r="Q126" i="61"/>
  <c r="Q123" i="61"/>
  <c r="Q122" i="61"/>
  <c r="Q121" i="61"/>
  <c r="Q120" i="61"/>
  <c r="Q117" i="61"/>
  <c r="Q116" i="61"/>
  <c r="Q113" i="61"/>
  <c r="Q112" i="61"/>
  <c r="Q111" i="61"/>
  <c r="Q110" i="61"/>
  <c r="Q109" i="61"/>
  <c r="Q108" i="61"/>
  <c r="Q107" i="61"/>
  <c r="Q106" i="61"/>
  <c r="Q103" i="61"/>
  <c r="Q102" i="61"/>
  <c r="Q101" i="61"/>
  <c r="Q100" i="61"/>
  <c r="Q99" i="61"/>
  <c r="Q96" i="61"/>
  <c r="Q95" i="61"/>
  <c r="Q94" i="61"/>
  <c r="Q93" i="61"/>
  <c r="Q92" i="61"/>
  <c r="Q91" i="61"/>
  <c r="Q65" i="61"/>
  <c r="Q144" i="61" s="1"/>
  <c r="Q58" i="61"/>
  <c r="Q137" i="61" s="1"/>
  <c r="Q52" i="61"/>
  <c r="Q131" i="61" s="1"/>
  <c r="Q46" i="61"/>
  <c r="Q125" i="61" s="1"/>
  <c r="Q40" i="61"/>
  <c r="Q119" i="61" s="1"/>
  <c r="Q36" i="61"/>
  <c r="Q115" i="61" s="1"/>
  <c r="Q26" i="61"/>
  <c r="Q105" i="61" s="1"/>
  <c r="Q19" i="61"/>
  <c r="Q98" i="61" s="1"/>
  <c r="Q11" i="61"/>
  <c r="M230" i="62" l="1"/>
  <c r="M227" i="62"/>
  <c r="M226" i="62"/>
  <c r="M225" i="62"/>
  <c r="M224" i="62"/>
  <c r="M221" i="62"/>
  <c r="M220" i="62"/>
  <c r="M219" i="62"/>
  <c r="M218" i="62"/>
  <c r="M217" i="62"/>
  <c r="M214" i="62"/>
  <c r="M213" i="62"/>
  <c r="M212" i="62"/>
  <c r="M211" i="62"/>
  <c r="M208" i="62"/>
  <c r="M207" i="62"/>
  <c r="M206" i="62"/>
  <c r="M205" i="62"/>
  <c r="M202" i="62"/>
  <c r="M201" i="62"/>
  <c r="M200" i="62"/>
  <c r="M199" i="62"/>
  <c r="M196" i="62"/>
  <c r="M195" i="62"/>
  <c r="M192" i="62"/>
  <c r="M191" i="62"/>
  <c r="M190" i="62"/>
  <c r="M189" i="62"/>
  <c r="M188" i="62"/>
  <c r="M187" i="62"/>
  <c r="M186" i="62"/>
  <c r="M185" i="62"/>
  <c r="M182" i="62"/>
  <c r="M181" i="62"/>
  <c r="M180" i="62"/>
  <c r="M179" i="62"/>
  <c r="M178" i="62"/>
  <c r="M175" i="62"/>
  <c r="M174" i="62"/>
  <c r="M173" i="62"/>
  <c r="M172" i="62"/>
  <c r="M171" i="62"/>
  <c r="M170" i="62"/>
  <c r="M153" i="62"/>
  <c r="M169" i="62"/>
  <c r="R222" i="61"/>
  <c r="R223" i="61"/>
  <c r="R224" i="61"/>
  <c r="R221" i="61"/>
  <c r="R215" i="61"/>
  <c r="R216" i="61"/>
  <c r="R217" i="61"/>
  <c r="R218" i="61"/>
  <c r="R214" i="61"/>
  <c r="R209" i="61"/>
  <c r="R210" i="61"/>
  <c r="R211" i="61"/>
  <c r="R208" i="61"/>
  <c r="R203" i="61"/>
  <c r="R204" i="61"/>
  <c r="R205" i="61"/>
  <c r="R202" i="61"/>
  <c r="R197" i="61"/>
  <c r="R198" i="61"/>
  <c r="R199" i="61"/>
  <c r="R196" i="61"/>
  <c r="R193" i="61"/>
  <c r="R192" i="61"/>
  <c r="R183" i="61"/>
  <c r="R184" i="61"/>
  <c r="R185" i="61"/>
  <c r="R186" i="61"/>
  <c r="R187" i="61"/>
  <c r="R188" i="61"/>
  <c r="R189" i="61"/>
  <c r="R182" i="61"/>
  <c r="R176" i="61"/>
  <c r="R177" i="61"/>
  <c r="R178" i="61"/>
  <c r="R179" i="61"/>
  <c r="R175" i="61"/>
  <c r="R168" i="61"/>
  <c r="R169" i="61"/>
  <c r="R170" i="61"/>
  <c r="R171" i="61"/>
  <c r="R172" i="61"/>
  <c r="R167" i="61"/>
  <c r="R151" i="61"/>
  <c r="R227" i="61"/>
  <c r="R166" i="61"/>
  <c r="Q90" i="61"/>
  <c r="L92" i="62"/>
  <c r="L73" i="62"/>
  <c r="Q72" i="61"/>
  <c r="A61" i="74"/>
  <c r="A62" i="74" s="1"/>
  <c r="A63" i="74" s="1"/>
  <c r="A64" i="74" s="1"/>
  <c r="A65" i="74" s="1"/>
  <c r="A66" i="74" s="1"/>
  <c r="A67" i="74" s="1"/>
  <c r="A68" i="74" s="1"/>
  <c r="A69" i="74" l="1"/>
  <c r="A70" i="74" s="1"/>
  <c r="A71" i="74" s="1"/>
  <c r="A72" i="74" s="1"/>
  <c r="A73" i="74" s="1"/>
  <c r="A74" i="74" s="1"/>
  <c r="A75" i="74" s="1"/>
  <c r="A76" i="74" s="1"/>
  <c r="A77" i="74" s="1"/>
  <c r="A78" i="74" s="1"/>
  <c r="A79" i="74" s="1"/>
  <c r="A80" i="74" s="1"/>
  <c r="A81" i="74" s="1"/>
  <c r="A82" i="74" s="1"/>
  <c r="A85" i="74" s="1"/>
  <c r="A86" i="74" s="1"/>
  <c r="A87" i="74" s="1"/>
  <c r="A88" i="74" s="1"/>
  <c r="A89" i="74" s="1"/>
  <c r="A90" i="74" s="1"/>
  <c r="A91" i="74" s="1"/>
  <c r="A92" i="74" s="1"/>
  <c r="A93" i="74" s="1"/>
  <c r="A94" i="74" s="1"/>
  <c r="A95" i="74" s="1"/>
  <c r="A96" i="74" s="1"/>
  <c r="A99" i="74" s="1"/>
  <c r="A100" i="74" s="1"/>
  <c r="A101" i="74" s="1"/>
  <c r="A102" i="74" s="1"/>
  <c r="A103" i="74" s="1"/>
  <c r="A104" i="74" s="1"/>
  <c r="A109" i="74" s="1"/>
  <c r="A110" i="74" s="1"/>
  <c r="A111" i="74" s="1"/>
  <c r="A112" i="74" s="1"/>
  <c r="A113" i="74" s="1"/>
  <c r="A114" i="74" s="1"/>
  <c r="A115" i="74" s="1"/>
  <c r="A116" i="74" s="1"/>
  <c r="A117" i="74" s="1"/>
  <c r="Q227" i="61"/>
  <c r="Q221" i="61"/>
  <c r="Q216" i="61"/>
  <c r="Q211" i="61"/>
  <c r="Q207" i="61"/>
  <c r="Q202" i="61"/>
  <c r="Q197" i="61"/>
  <c r="Q192" i="61"/>
  <c r="Q183" i="61"/>
  <c r="Q169" i="61"/>
  <c r="Q224" i="61"/>
  <c r="Q220" i="61"/>
  <c r="Q215" i="61"/>
  <c r="Q210" i="61"/>
  <c r="Q205" i="61"/>
  <c r="Q201" i="61"/>
  <c r="Q196" i="61"/>
  <c r="Q191" i="61"/>
  <c r="Q186" i="61"/>
  <c r="Q182" i="61"/>
  <c r="Q177" i="61"/>
  <c r="Q172" i="61"/>
  <c r="Q168" i="61"/>
  <c r="Q223" i="61"/>
  <c r="Q218" i="61"/>
  <c r="Q214" i="61"/>
  <c r="Q209" i="61"/>
  <c r="Q204" i="61"/>
  <c r="Q199" i="61"/>
  <c r="Q195" i="61"/>
  <c r="Q189" i="61"/>
  <c r="Q185" i="61"/>
  <c r="Q181" i="61"/>
  <c r="Q176" i="61"/>
  <c r="Q171" i="61"/>
  <c r="Q167" i="61"/>
  <c r="Q222" i="61"/>
  <c r="Q217" i="61"/>
  <c r="Q213" i="61"/>
  <c r="Q208" i="61"/>
  <c r="Q203" i="61"/>
  <c r="Q198" i="61"/>
  <c r="Q193" i="61"/>
  <c r="Q188" i="61"/>
  <c r="Q184" i="61"/>
  <c r="Q179" i="61"/>
  <c r="Q175" i="61"/>
  <c r="Q170" i="61"/>
  <c r="Q187" i="61"/>
  <c r="Q178" i="61"/>
  <c r="Q174" i="61"/>
  <c r="Q151" i="61"/>
  <c r="Q166" i="61"/>
  <c r="L230" i="62"/>
  <c r="L224" i="62"/>
  <c r="L219" i="62"/>
  <c r="L214" i="62"/>
  <c r="L210" i="62"/>
  <c r="L205" i="62"/>
  <c r="L200" i="62"/>
  <c r="L195" i="62"/>
  <c r="L190" i="62"/>
  <c r="L186" i="62"/>
  <c r="L181" i="62"/>
  <c r="L177" i="62"/>
  <c r="L172" i="62"/>
  <c r="L153" i="62"/>
  <c r="L227" i="62"/>
  <c r="L223" i="62"/>
  <c r="L218" i="62"/>
  <c r="L213" i="62"/>
  <c r="L208" i="62"/>
  <c r="L204" i="62"/>
  <c r="L199" i="62"/>
  <c r="L194" i="62"/>
  <c r="L189" i="62"/>
  <c r="L185" i="62"/>
  <c r="L180" i="62"/>
  <c r="L175" i="62"/>
  <c r="L171" i="62"/>
  <c r="L226" i="62"/>
  <c r="L221" i="62"/>
  <c r="L217" i="62"/>
  <c r="L212" i="62"/>
  <c r="L207" i="62"/>
  <c r="L202" i="62"/>
  <c r="L198" i="62"/>
  <c r="L192" i="62"/>
  <c r="L188" i="62"/>
  <c r="L184" i="62"/>
  <c r="L179" i="62"/>
  <c r="L174" i="62"/>
  <c r="L170" i="62"/>
  <c r="L225" i="62"/>
  <c r="L220" i="62"/>
  <c r="L216" i="62"/>
  <c r="L211" i="62"/>
  <c r="L206" i="62"/>
  <c r="L201" i="62"/>
  <c r="L196" i="62"/>
  <c r="L191" i="62"/>
  <c r="L187" i="62"/>
  <c r="L182" i="62"/>
  <c r="L178" i="62"/>
  <c r="L173" i="62"/>
  <c r="L169" i="62"/>
  <c r="A120" i="74" l="1"/>
  <c r="A121" i="74" s="1"/>
  <c r="A122" i="74" s="1"/>
  <c r="A123" i="74" s="1"/>
  <c r="A126" i="74" s="1"/>
  <c r="A129" i="74" s="1"/>
  <c r="A130" i="74" s="1"/>
  <c r="A131" i="74" s="1"/>
  <c r="A132" i="74" s="1"/>
  <c r="A136" i="74" s="1"/>
  <c r="A137" i="74" s="1"/>
  <c r="A138" i="74" s="1"/>
  <c r="A141" i="74" s="1"/>
  <c r="A145" i="74" s="1"/>
  <c r="A146" i="74" s="1"/>
  <c r="A149" i="74" s="1"/>
  <c r="A150" i="74" s="1"/>
  <c r="A153" i="74" s="1"/>
  <c r="A156" i="74" s="1"/>
  <c r="A160" i="74" s="1"/>
  <c r="A163" i="74" s="1"/>
  <c r="A164" i="74" s="1"/>
  <c r="A165" i="74" s="1"/>
  <c r="A166" i="74" s="1"/>
  <c r="A167" i="74" s="1"/>
  <c r="A168" i="74" s="1"/>
  <c r="A169" i="74" s="1"/>
  <c r="A170" i="74" s="1"/>
  <c r="A171" i="74" s="1"/>
  <c r="A174" i="74" s="1"/>
  <c r="A175" i="74" s="1"/>
  <c r="A178" i="74" s="1"/>
  <c r="A182" i="74" s="1"/>
  <c r="A185" i="74" s="1"/>
  <c r="A186" i="74" s="1"/>
  <c r="A187" i="74" s="1"/>
  <c r="A188" i="74" s="1"/>
  <c r="A189" i="74" s="1"/>
  <c r="A190" i="74" s="1"/>
  <c r="A191" i="74" s="1"/>
  <c r="A192" i="74" s="1"/>
  <c r="A193" i="74" s="1"/>
  <c r="A194" i="74" s="1"/>
  <c r="A195" i="74" s="1"/>
  <c r="A196" i="74" s="1"/>
  <c r="A197" i="74" s="1"/>
  <c r="A198" i="74" s="1"/>
  <c r="A201" i="74" s="1"/>
  <c r="A202" i="74" s="1"/>
  <c r="A203" i="74" s="1"/>
  <c r="A206" i="74" s="1"/>
  <c r="A212" i="74" s="1"/>
  <c r="A213" i="74" s="1"/>
  <c r="A216" i="74" s="1"/>
  <c r="A217" i="74" s="1"/>
  <c r="K150" i="62"/>
  <c r="K149" i="62"/>
  <c r="K148" i="62"/>
  <c r="K147" i="62"/>
  <c r="K144" i="62"/>
  <c r="K143" i="62"/>
  <c r="K142" i="62"/>
  <c r="K141" i="62"/>
  <c r="K140" i="62"/>
  <c r="K137" i="62"/>
  <c r="K136" i="62"/>
  <c r="K135" i="62"/>
  <c r="K134" i="62"/>
  <c r="K131" i="62"/>
  <c r="K130" i="62"/>
  <c r="K129" i="62"/>
  <c r="K128" i="62"/>
  <c r="K125" i="62"/>
  <c r="K124" i="62"/>
  <c r="K123" i="62"/>
  <c r="K122" i="62"/>
  <c r="K119" i="62"/>
  <c r="K118" i="62"/>
  <c r="K115" i="62"/>
  <c r="K114" i="62"/>
  <c r="K113" i="62"/>
  <c r="K112" i="62"/>
  <c r="K111" i="62"/>
  <c r="K110" i="62"/>
  <c r="K109" i="62"/>
  <c r="K108" i="62"/>
  <c r="K105" i="62"/>
  <c r="K104" i="62"/>
  <c r="K103" i="62"/>
  <c r="K102" i="62"/>
  <c r="K101" i="62"/>
  <c r="K98" i="62"/>
  <c r="K97" i="62"/>
  <c r="K96" i="62"/>
  <c r="K95" i="62"/>
  <c r="K94" i="62"/>
  <c r="K93" i="62"/>
  <c r="K66" i="62"/>
  <c r="K59" i="62"/>
  <c r="K53" i="62"/>
  <c r="K47" i="62"/>
  <c r="K41" i="62"/>
  <c r="K37" i="62"/>
  <c r="K27" i="62"/>
  <c r="K20" i="62"/>
  <c r="K100" i="62" s="1"/>
  <c r="K12" i="62"/>
  <c r="P148" i="61"/>
  <c r="P147" i="61"/>
  <c r="P146" i="61"/>
  <c r="P145" i="61"/>
  <c r="P142" i="61"/>
  <c r="P141" i="61"/>
  <c r="P140" i="61"/>
  <c r="P139" i="61"/>
  <c r="P138" i="61"/>
  <c r="P135" i="61"/>
  <c r="P134" i="61"/>
  <c r="P133" i="61"/>
  <c r="P132" i="61"/>
  <c r="P129" i="61"/>
  <c r="P128" i="61"/>
  <c r="P127" i="61"/>
  <c r="P126" i="61"/>
  <c r="P123" i="61"/>
  <c r="P122" i="61"/>
  <c r="P121" i="61"/>
  <c r="P120" i="61"/>
  <c r="P117" i="61"/>
  <c r="P116" i="61"/>
  <c r="P113" i="61"/>
  <c r="P112" i="61"/>
  <c r="P111" i="61"/>
  <c r="P110" i="61"/>
  <c r="P109" i="61"/>
  <c r="P108" i="61"/>
  <c r="P107" i="61"/>
  <c r="P106" i="61"/>
  <c r="P103" i="61"/>
  <c r="P102" i="61"/>
  <c r="P101" i="61"/>
  <c r="P100" i="61"/>
  <c r="P99" i="61"/>
  <c r="P96" i="61"/>
  <c r="P95" i="61"/>
  <c r="P94" i="61"/>
  <c r="P93" i="61"/>
  <c r="P92" i="61"/>
  <c r="P91" i="61"/>
  <c r="P26" i="61"/>
  <c r="P105" i="61" s="1"/>
  <c r="P11" i="61"/>
  <c r="P90" i="61" s="1"/>
  <c r="P19" i="61"/>
  <c r="P98" i="61" s="1"/>
  <c r="P36" i="61"/>
  <c r="P115" i="61" s="1"/>
  <c r="P40" i="61"/>
  <c r="P46" i="61"/>
  <c r="P125" i="61" s="1"/>
  <c r="P52" i="61"/>
  <c r="P131" i="61" s="1"/>
  <c r="P58" i="61"/>
  <c r="P137" i="61" s="1"/>
  <c r="P65" i="61"/>
  <c r="P144" i="61" s="1"/>
  <c r="A218" i="74" l="1"/>
  <c r="A219" i="74" s="1"/>
  <c r="A220" i="74" s="1"/>
  <c r="A221" i="74" s="1"/>
  <c r="A222" i="74" s="1"/>
  <c r="A225" i="74" s="1"/>
  <c r="A228" i="74" s="1"/>
  <c r="A229" i="74" s="1"/>
  <c r="A230" i="74" s="1"/>
  <c r="A231" i="74" s="1"/>
  <c r="A232" i="74" s="1"/>
  <c r="A233" i="74" s="1"/>
  <c r="A237" i="74" s="1"/>
  <c r="A238" i="74" s="1"/>
  <c r="A239" i="74" s="1"/>
  <c r="A242" i="74" s="1"/>
  <c r="A243" i="74" s="1"/>
  <c r="A244" i="74" s="1"/>
  <c r="A245" i="74" s="1"/>
  <c r="A248" i="74" s="1"/>
  <c r="A249" i="74" s="1"/>
  <c r="A252" i="74" s="1"/>
  <c r="A253" i="74" s="1"/>
  <c r="A254" i="74" s="1"/>
  <c r="A255" i="74" s="1"/>
  <c r="K73" i="62"/>
  <c r="K230" i="62" s="1"/>
  <c r="K133" i="62"/>
  <c r="P119" i="61"/>
  <c r="K92" i="62"/>
  <c r="K139" i="62"/>
  <c r="K107" i="62"/>
  <c r="K121" i="62"/>
  <c r="K117" i="62"/>
  <c r="K127" i="62"/>
  <c r="K146" i="62"/>
  <c r="K175" i="62"/>
  <c r="K186" i="62"/>
  <c r="K205" i="62"/>
  <c r="P72" i="61"/>
  <c r="J66" i="62"/>
  <c r="J59" i="62"/>
  <c r="J53" i="62"/>
  <c r="J47" i="62"/>
  <c r="J41" i="62"/>
  <c r="J37" i="62"/>
  <c r="J27" i="62"/>
  <c r="J20" i="62"/>
  <c r="J12" i="62"/>
  <c r="K227" i="62" l="1"/>
  <c r="K199" i="62"/>
  <c r="K212" i="62"/>
  <c r="K188" i="62"/>
  <c r="K211" i="62"/>
  <c r="K191" i="62"/>
  <c r="K173" i="62"/>
  <c r="K204" i="62"/>
  <c r="K224" i="62"/>
  <c r="K200" i="62"/>
  <c r="K181" i="62"/>
  <c r="K218" i="62"/>
  <c r="K189" i="62"/>
  <c r="K171" i="62"/>
  <c r="K226" i="62"/>
  <c r="K207" i="62"/>
  <c r="K179" i="62"/>
  <c r="K206" i="62"/>
  <c r="K187" i="62"/>
  <c r="K169" i="62"/>
  <c r="K177" i="62"/>
  <c r="K194" i="62"/>
  <c r="K219" i="62"/>
  <c r="K195" i="62"/>
  <c r="K172" i="62"/>
  <c r="K213" i="62"/>
  <c r="K185" i="62"/>
  <c r="K221" i="62"/>
  <c r="K202" i="62"/>
  <c r="K174" i="62"/>
  <c r="K225" i="62"/>
  <c r="K201" i="62"/>
  <c r="K182" i="62"/>
  <c r="K216" i="62"/>
  <c r="K223" i="62"/>
  <c r="K184" i="62"/>
  <c r="K214" i="62"/>
  <c r="K190" i="62"/>
  <c r="K153" i="62"/>
  <c r="K208" i="62"/>
  <c r="K180" i="62"/>
  <c r="K217" i="62"/>
  <c r="K192" i="62"/>
  <c r="K170" i="62"/>
  <c r="K220" i="62"/>
  <c r="K196" i="62"/>
  <c r="K178" i="62"/>
  <c r="K210" i="62"/>
  <c r="K198" i="62"/>
  <c r="P151" i="61"/>
  <c r="P227" i="61"/>
  <c r="P221" i="61"/>
  <c r="P216" i="61"/>
  <c r="P211" i="61"/>
  <c r="P202" i="61"/>
  <c r="P197" i="61"/>
  <c r="P192" i="61"/>
  <c r="P187" i="61"/>
  <c r="P183" i="61"/>
  <c r="P178" i="61"/>
  <c r="P169" i="61"/>
  <c r="P208" i="61"/>
  <c r="P193" i="61"/>
  <c r="P179" i="61"/>
  <c r="P224" i="61"/>
  <c r="P215" i="61"/>
  <c r="P210" i="61"/>
  <c r="P205" i="61"/>
  <c r="P196" i="61"/>
  <c r="P186" i="61"/>
  <c r="P182" i="61"/>
  <c r="P177" i="61"/>
  <c r="P172" i="61"/>
  <c r="P168" i="61"/>
  <c r="P222" i="61"/>
  <c r="P198" i="61"/>
  <c r="P184" i="61"/>
  <c r="P175" i="61"/>
  <c r="P166" i="61"/>
  <c r="P223" i="61"/>
  <c r="P218" i="61"/>
  <c r="P214" i="61"/>
  <c r="P209" i="61"/>
  <c r="P204" i="61"/>
  <c r="P199" i="61"/>
  <c r="P189" i="61"/>
  <c r="P185" i="61"/>
  <c r="P176" i="61"/>
  <c r="P171" i="61"/>
  <c r="P167" i="61"/>
  <c r="P217" i="61"/>
  <c r="P203" i="61"/>
  <c r="P188" i="61"/>
  <c r="P170" i="61"/>
  <c r="P207" i="61"/>
  <c r="P201" i="61"/>
  <c r="P220" i="61"/>
  <c r="P174" i="61"/>
  <c r="P191" i="61"/>
  <c r="P195" i="61"/>
  <c r="P213" i="61"/>
  <c r="P181" i="61"/>
  <c r="J73" i="62"/>
  <c r="J149" i="62"/>
  <c r="J148" i="62"/>
  <c r="J147" i="62"/>
  <c r="J144" i="62"/>
  <c r="J143" i="62"/>
  <c r="J142" i="62"/>
  <c r="J141" i="62"/>
  <c r="J140" i="62"/>
  <c r="J139" i="62"/>
  <c r="J137" i="62"/>
  <c r="J136" i="62"/>
  <c r="J135" i="62"/>
  <c r="J134" i="62"/>
  <c r="J133" i="62"/>
  <c r="J131" i="62"/>
  <c r="J130" i="62"/>
  <c r="J129" i="62"/>
  <c r="J128" i="62"/>
  <c r="J125" i="62"/>
  <c r="J124" i="62"/>
  <c r="J123" i="62"/>
  <c r="J122" i="62"/>
  <c r="J121" i="62"/>
  <c r="J119" i="62"/>
  <c r="J118" i="62"/>
  <c r="J115" i="62"/>
  <c r="J114" i="62"/>
  <c r="J113" i="62"/>
  <c r="J112" i="62"/>
  <c r="J111" i="62"/>
  <c r="J110" i="62"/>
  <c r="J109" i="62"/>
  <c r="J108" i="62"/>
  <c r="J105" i="62"/>
  <c r="J104" i="62"/>
  <c r="J103" i="62"/>
  <c r="J102" i="62"/>
  <c r="J101" i="62"/>
  <c r="J98" i="62"/>
  <c r="J97" i="62"/>
  <c r="J96" i="62"/>
  <c r="J95" i="62"/>
  <c r="J94" i="62"/>
  <c r="J93" i="62"/>
  <c r="J92" i="62"/>
  <c r="O148" i="61"/>
  <c r="O147" i="61"/>
  <c r="O146" i="61"/>
  <c r="O145" i="61"/>
  <c r="O142" i="61"/>
  <c r="O141" i="61"/>
  <c r="O140" i="61"/>
  <c r="O139" i="61"/>
  <c r="O138" i="61"/>
  <c r="O135" i="61"/>
  <c r="O134" i="61"/>
  <c r="O133" i="61"/>
  <c r="O132" i="61"/>
  <c r="O129" i="61"/>
  <c r="O128" i="61"/>
  <c r="O127" i="61"/>
  <c r="O126" i="61"/>
  <c r="O123" i="61"/>
  <c r="O122" i="61"/>
  <c r="O121" i="61"/>
  <c r="O120" i="61"/>
  <c r="O117" i="61"/>
  <c r="O116" i="61"/>
  <c r="O113" i="61"/>
  <c r="O112" i="61"/>
  <c r="O111" i="61"/>
  <c r="O110" i="61"/>
  <c r="O109" i="61"/>
  <c r="O108" i="61"/>
  <c r="O107" i="61"/>
  <c r="O106" i="61"/>
  <c r="O103" i="61"/>
  <c r="O102" i="61"/>
  <c r="O101" i="61"/>
  <c r="O100" i="61"/>
  <c r="O99" i="61"/>
  <c r="O96" i="61"/>
  <c r="O95" i="61"/>
  <c r="O94" i="61"/>
  <c r="O93" i="61"/>
  <c r="O92" i="61"/>
  <c r="O91" i="61"/>
  <c r="O65" i="61"/>
  <c r="O144" i="61" s="1"/>
  <c r="O58" i="61"/>
  <c r="O137" i="61" s="1"/>
  <c r="O52" i="61"/>
  <c r="O131" i="61" s="1"/>
  <c r="O46" i="61"/>
  <c r="O125" i="61" s="1"/>
  <c r="O40" i="61"/>
  <c r="O119" i="61" s="1"/>
  <c r="O36" i="61"/>
  <c r="O115" i="61" s="1"/>
  <c r="O26" i="61"/>
  <c r="O105" i="61" s="1"/>
  <c r="O19" i="61"/>
  <c r="O98" i="61" s="1"/>
  <c r="O11" i="61"/>
  <c r="O90" i="61" s="1"/>
  <c r="O72" i="61" l="1"/>
  <c r="J210" i="62"/>
  <c r="J100" i="62"/>
  <c r="J107" i="62"/>
  <c r="J117" i="62"/>
  <c r="J127" i="62"/>
  <c r="J146" i="62"/>
  <c r="I149" i="62"/>
  <c r="H149" i="62"/>
  <c r="G149" i="62"/>
  <c r="F149" i="62"/>
  <c r="E149" i="62"/>
  <c r="D149" i="62"/>
  <c r="C149" i="62"/>
  <c r="B149" i="62"/>
  <c r="I148" i="62"/>
  <c r="H148" i="62"/>
  <c r="G148" i="62"/>
  <c r="F148" i="62"/>
  <c r="E148" i="62"/>
  <c r="D148" i="62"/>
  <c r="C148" i="62"/>
  <c r="B148" i="62"/>
  <c r="I147" i="62"/>
  <c r="H147" i="62"/>
  <c r="G147" i="62"/>
  <c r="F147" i="62"/>
  <c r="E147" i="62"/>
  <c r="D147" i="62"/>
  <c r="C147" i="62"/>
  <c r="B147" i="62"/>
  <c r="I144" i="62"/>
  <c r="H144" i="62"/>
  <c r="G144" i="62"/>
  <c r="F144" i="62"/>
  <c r="E144" i="62"/>
  <c r="D144" i="62"/>
  <c r="C144" i="62"/>
  <c r="B144" i="62"/>
  <c r="I143" i="62"/>
  <c r="H143" i="62"/>
  <c r="G143" i="62"/>
  <c r="F143" i="62"/>
  <c r="E143" i="62"/>
  <c r="D143" i="62"/>
  <c r="C143" i="62"/>
  <c r="B143" i="62"/>
  <c r="I142" i="62"/>
  <c r="H142" i="62"/>
  <c r="G142" i="62"/>
  <c r="F142" i="62"/>
  <c r="E142" i="62"/>
  <c r="D142" i="62"/>
  <c r="C142" i="62"/>
  <c r="B142" i="62"/>
  <c r="I141" i="62"/>
  <c r="H141" i="62"/>
  <c r="G141" i="62"/>
  <c r="F141" i="62"/>
  <c r="E141" i="62"/>
  <c r="D141" i="62"/>
  <c r="C141" i="62"/>
  <c r="B141" i="62"/>
  <c r="I140" i="62"/>
  <c r="H140" i="62"/>
  <c r="G140" i="62"/>
  <c r="F140" i="62"/>
  <c r="E140" i="62"/>
  <c r="D140" i="62"/>
  <c r="C140" i="62"/>
  <c r="B140" i="62"/>
  <c r="I137" i="62"/>
  <c r="H137" i="62"/>
  <c r="G137" i="62"/>
  <c r="F137" i="62"/>
  <c r="E137" i="62"/>
  <c r="D137" i="62"/>
  <c r="C137" i="62"/>
  <c r="B137" i="62"/>
  <c r="I136" i="62"/>
  <c r="H136" i="62"/>
  <c r="G136" i="62"/>
  <c r="F136" i="62"/>
  <c r="E136" i="62"/>
  <c r="D136" i="62"/>
  <c r="C136" i="62"/>
  <c r="B136" i="62"/>
  <c r="I135" i="62"/>
  <c r="H135" i="62"/>
  <c r="G135" i="62"/>
  <c r="F135" i="62"/>
  <c r="E135" i="62"/>
  <c r="D135" i="62"/>
  <c r="C135" i="62"/>
  <c r="B135" i="62"/>
  <c r="I134" i="62"/>
  <c r="H134" i="62"/>
  <c r="G134" i="62"/>
  <c r="F134" i="62"/>
  <c r="E134" i="62"/>
  <c r="D134" i="62"/>
  <c r="C134" i="62"/>
  <c r="B134" i="62"/>
  <c r="I131" i="62"/>
  <c r="H131" i="62"/>
  <c r="G131" i="62"/>
  <c r="F131" i="62"/>
  <c r="E131" i="62"/>
  <c r="D131" i="62"/>
  <c r="C131" i="62"/>
  <c r="B131" i="62"/>
  <c r="I130" i="62"/>
  <c r="H130" i="62"/>
  <c r="G130" i="62"/>
  <c r="F130" i="62"/>
  <c r="E130" i="62"/>
  <c r="D130" i="62"/>
  <c r="C130" i="62"/>
  <c r="B130" i="62"/>
  <c r="I129" i="62"/>
  <c r="H129" i="62"/>
  <c r="G129" i="62"/>
  <c r="F129" i="62"/>
  <c r="E129" i="62"/>
  <c r="D129" i="62"/>
  <c r="C129" i="62"/>
  <c r="B129" i="62"/>
  <c r="I128" i="62"/>
  <c r="H128" i="62"/>
  <c r="G128" i="62"/>
  <c r="I125" i="62"/>
  <c r="H125" i="62"/>
  <c r="G125" i="62"/>
  <c r="F125" i="62"/>
  <c r="E125" i="62"/>
  <c r="D125" i="62"/>
  <c r="C125" i="62"/>
  <c r="B125" i="62"/>
  <c r="I124" i="62"/>
  <c r="H124" i="62"/>
  <c r="G124" i="62"/>
  <c r="F124" i="62"/>
  <c r="E124" i="62"/>
  <c r="D124" i="62"/>
  <c r="C124" i="62"/>
  <c r="B124" i="62"/>
  <c r="I123" i="62"/>
  <c r="H123" i="62"/>
  <c r="G123" i="62"/>
  <c r="F123" i="62"/>
  <c r="E123" i="62"/>
  <c r="D123" i="62"/>
  <c r="C123" i="62"/>
  <c r="B123" i="62"/>
  <c r="I122" i="62"/>
  <c r="H122" i="62"/>
  <c r="G122" i="62"/>
  <c r="F122" i="62"/>
  <c r="E122" i="62"/>
  <c r="D122" i="62"/>
  <c r="C122" i="62"/>
  <c r="B122" i="62"/>
  <c r="I119" i="62"/>
  <c r="H119" i="62"/>
  <c r="G119" i="62"/>
  <c r="F119" i="62"/>
  <c r="E119" i="62"/>
  <c r="D119" i="62"/>
  <c r="C119" i="62"/>
  <c r="B119" i="62"/>
  <c r="I118" i="62"/>
  <c r="H118" i="62"/>
  <c r="G118" i="62"/>
  <c r="F118" i="62"/>
  <c r="E118" i="62"/>
  <c r="D118" i="62"/>
  <c r="C118" i="62"/>
  <c r="B118" i="62"/>
  <c r="I115" i="62"/>
  <c r="H115" i="62"/>
  <c r="G115" i="62"/>
  <c r="F115" i="62"/>
  <c r="E115" i="62"/>
  <c r="D115" i="62"/>
  <c r="C115" i="62"/>
  <c r="B115" i="62"/>
  <c r="I114" i="62"/>
  <c r="H114" i="62"/>
  <c r="G114" i="62"/>
  <c r="F114" i="62"/>
  <c r="E114" i="62"/>
  <c r="D114" i="62"/>
  <c r="C114" i="62"/>
  <c r="B114" i="62"/>
  <c r="I113" i="62"/>
  <c r="H113" i="62"/>
  <c r="G113" i="62"/>
  <c r="F113" i="62"/>
  <c r="E113" i="62"/>
  <c r="D113" i="62"/>
  <c r="C113" i="62"/>
  <c r="B113" i="62"/>
  <c r="I112" i="62"/>
  <c r="H112" i="62"/>
  <c r="G112" i="62"/>
  <c r="F112" i="62"/>
  <c r="E112" i="62"/>
  <c r="D112" i="62"/>
  <c r="C112" i="62"/>
  <c r="B112" i="62"/>
  <c r="I111" i="62"/>
  <c r="H111" i="62"/>
  <c r="G111" i="62"/>
  <c r="F111" i="62"/>
  <c r="E111" i="62"/>
  <c r="D111" i="62"/>
  <c r="C111" i="62"/>
  <c r="B111" i="62"/>
  <c r="I110" i="62"/>
  <c r="H110" i="62"/>
  <c r="G110" i="62"/>
  <c r="F110" i="62"/>
  <c r="E110" i="62"/>
  <c r="D110" i="62"/>
  <c r="C110" i="62"/>
  <c r="B110" i="62"/>
  <c r="I109" i="62"/>
  <c r="H109" i="62"/>
  <c r="G109" i="62"/>
  <c r="F109" i="62"/>
  <c r="E109" i="62"/>
  <c r="D109" i="62"/>
  <c r="C109" i="62"/>
  <c r="B109" i="62"/>
  <c r="I108" i="62"/>
  <c r="H108" i="62"/>
  <c r="G108" i="62"/>
  <c r="F108" i="62"/>
  <c r="E108" i="62"/>
  <c r="D108" i="62"/>
  <c r="C108" i="62"/>
  <c r="B108" i="62"/>
  <c r="I105" i="62"/>
  <c r="H105" i="62"/>
  <c r="G105" i="62"/>
  <c r="F105" i="62"/>
  <c r="E105" i="62"/>
  <c r="D105" i="62"/>
  <c r="C105" i="62"/>
  <c r="B105" i="62"/>
  <c r="I104" i="62"/>
  <c r="H104" i="62"/>
  <c r="G104" i="62"/>
  <c r="F104" i="62"/>
  <c r="E104" i="62"/>
  <c r="D104" i="62"/>
  <c r="C104" i="62"/>
  <c r="B104" i="62"/>
  <c r="I103" i="62"/>
  <c r="H103" i="62"/>
  <c r="G103" i="62"/>
  <c r="F103" i="62"/>
  <c r="E103" i="62"/>
  <c r="D103" i="62"/>
  <c r="C103" i="62"/>
  <c r="B103" i="62"/>
  <c r="I102" i="62"/>
  <c r="H102" i="62"/>
  <c r="G102" i="62"/>
  <c r="F102" i="62"/>
  <c r="E102" i="62"/>
  <c r="D102" i="62"/>
  <c r="C102" i="62"/>
  <c r="B102" i="62"/>
  <c r="I101" i="62"/>
  <c r="H101" i="62"/>
  <c r="G101" i="62"/>
  <c r="F101" i="62"/>
  <c r="E101" i="62"/>
  <c r="D101" i="62"/>
  <c r="C101" i="62"/>
  <c r="B101" i="62"/>
  <c r="I98" i="62"/>
  <c r="H98" i="62"/>
  <c r="G98" i="62"/>
  <c r="F98" i="62"/>
  <c r="E98" i="62"/>
  <c r="D98" i="62"/>
  <c r="C98" i="62"/>
  <c r="B98" i="62"/>
  <c r="I97" i="62"/>
  <c r="H97" i="62"/>
  <c r="G97" i="62"/>
  <c r="F97" i="62"/>
  <c r="E97" i="62"/>
  <c r="D97" i="62"/>
  <c r="C97" i="62"/>
  <c r="B97" i="62"/>
  <c r="I96" i="62"/>
  <c r="H96" i="62"/>
  <c r="G96" i="62"/>
  <c r="F96" i="62"/>
  <c r="E96" i="62"/>
  <c r="D96" i="62"/>
  <c r="C96" i="62"/>
  <c r="B96" i="62"/>
  <c r="I95" i="62"/>
  <c r="H95" i="62"/>
  <c r="G95" i="62"/>
  <c r="F95" i="62"/>
  <c r="E95" i="62"/>
  <c r="D95" i="62"/>
  <c r="C95" i="62"/>
  <c r="B95" i="62"/>
  <c r="I94" i="62"/>
  <c r="H94" i="62"/>
  <c r="G94" i="62"/>
  <c r="F94" i="62"/>
  <c r="E94" i="62"/>
  <c r="D94" i="62"/>
  <c r="C94" i="62"/>
  <c r="B94" i="62"/>
  <c r="I93" i="62"/>
  <c r="H93" i="62"/>
  <c r="G93" i="62"/>
  <c r="F93" i="62"/>
  <c r="E93" i="62"/>
  <c r="D93" i="62"/>
  <c r="C93" i="62"/>
  <c r="B93" i="62"/>
  <c r="I66" i="62"/>
  <c r="H66" i="62"/>
  <c r="H146" i="62" s="1"/>
  <c r="G66" i="62"/>
  <c r="F66" i="62"/>
  <c r="F146" i="62" s="1"/>
  <c r="E66" i="62"/>
  <c r="E146" i="62" s="1"/>
  <c r="D66" i="62"/>
  <c r="D146" i="62" s="1"/>
  <c r="C66" i="62"/>
  <c r="B66" i="62"/>
  <c r="B146" i="62" s="1"/>
  <c r="I59" i="62"/>
  <c r="H59" i="62"/>
  <c r="H139" i="62" s="1"/>
  <c r="G59" i="62"/>
  <c r="F59" i="62"/>
  <c r="E59" i="62"/>
  <c r="D59" i="62"/>
  <c r="D139" i="62" s="1"/>
  <c r="C59" i="62"/>
  <c r="B59" i="62"/>
  <c r="I53" i="62"/>
  <c r="H53" i="62"/>
  <c r="H133" i="62" s="1"/>
  <c r="G53" i="62"/>
  <c r="F53" i="62"/>
  <c r="E53" i="62"/>
  <c r="D53" i="62"/>
  <c r="D133" i="62" s="1"/>
  <c r="C53" i="62"/>
  <c r="B53" i="62"/>
  <c r="I47" i="62"/>
  <c r="H47" i="62"/>
  <c r="G47" i="62"/>
  <c r="F47" i="62"/>
  <c r="E47" i="62"/>
  <c r="D47" i="62"/>
  <c r="C47" i="62"/>
  <c r="C127" i="62" s="1"/>
  <c r="B47" i="62"/>
  <c r="I41" i="62"/>
  <c r="H41" i="62"/>
  <c r="G41" i="62"/>
  <c r="G121" i="62" s="1"/>
  <c r="F41" i="62"/>
  <c r="E41" i="62"/>
  <c r="D41" i="62"/>
  <c r="C41" i="62"/>
  <c r="C121" i="62" s="1"/>
  <c r="B41" i="62"/>
  <c r="I37" i="62"/>
  <c r="H37" i="62"/>
  <c r="G37" i="62"/>
  <c r="F37" i="62"/>
  <c r="E37" i="62"/>
  <c r="D37" i="62"/>
  <c r="C37" i="62"/>
  <c r="C117" i="62" s="1"/>
  <c r="B37" i="62"/>
  <c r="I27" i="62"/>
  <c r="H27" i="62"/>
  <c r="G27" i="62"/>
  <c r="G107" i="62" s="1"/>
  <c r="F27" i="62"/>
  <c r="E27" i="62"/>
  <c r="D27" i="62"/>
  <c r="C27" i="62"/>
  <c r="C107" i="62" s="1"/>
  <c r="B27" i="62"/>
  <c r="I20" i="62"/>
  <c r="H20" i="62"/>
  <c r="H100" i="62" s="1"/>
  <c r="G20" i="62"/>
  <c r="F20" i="62"/>
  <c r="E20" i="62"/>
  <c r="D20" i="62"/>
  <c r="D100" i="62" s="1"/>
  <c r="C20" i="62"/>
  <c r="C100" i="62" s="1"/>
  <c r="B20" i="62"/>
  <c r="I12" i="62"/>
  <c r="H12" i="62"/>
  <c r="H92" i="62" s="1"/>
  <c r="G12" i="62"/>
  <c r="G92" i="62" s="1"/>
  <c r="F12" i="62"/>
  <c r="E12" i="62"/>
  <c r="D12" i="62"/>
  <c r="D92" i="62" s="1"/>
  <c r="C12" i="62"/>
  <c r="C92" i="62" s="1"/>
  <c r="B12" i="62"/>
  <c r="H227" i="61"/>
  <c r="G227" i="61"/>
  <c r="F227" i="61"/>
  <c r="E227" i="61"/>
  <c r="D227" i="61"/>
  <c r="C227" i="61"/>
  <c r="B227" i="61"/>
  <c r="H224" i="61"/>
  <c r="G224" i="61"/>
  <c r="F224" i="61"/>
  <c r="E224" i="61"/>
  <c r="D224" i="61"/>
  <c r="C224" i="61"/>
  <c r="B224" i="61"/>
  <c r="H223" i="61"/>
  <c r="G223" i="61"/>
  <c r="F223" i="61"/>
  <c r="E223" i="61"/>
  <c r="D223" i="61"/>
  <c r="C223" i="61"/>
  <c r="B223" i="61"/>
  <c r="H222" i="61"/>
  <c r="G222" i="61"/>
  <c r="F222" i="61"/>
  <c r="E222" i="61"/>
  <c r="D222" i="61"/>
  <c r="C222" i="61"/>
  <c r="B222" i="61"/>
  <c r="H221" i="61"/>
  <c r="G221" i="61"/>
  <c r="F221" i="61"/>
  <c r="E221" i="61"/>
  <c r="D221" i="61"/>
  <c r="C221" i="61"/>
  <c r="B221" i="61"/>
  <c r="H218" i="61"/>
  <c r="G218" i="61"/>
  <c r="F218" i="61"/>
  <c r="E218" i="61"/>
  <c r="D218" i="61"/>
  <c r="C218" i="61"/>
  <c r="B218" i="61"/>
  <c r="H217" i="61"/>
  <c r="G217" i="61"/>
  <c r="F217" i="61"/>
  <c r="E217" i="61"/>
  <c r="D217" i="61"/>
  <c r="C217" i="61"/>
  <c r="B217" i="61"/>
  <c r="H216" i="61"/>
  <c r="G216" i="61"/>
  <c r="F216" i="61"/>
  <c r="E216" i="61"/>
  <c r="D216" i="61"/>
  <c r="C216" i="61"/>
  <c r="B216" i="61"/>
  <c r="H215" i="61"/>
  <c r="G215" i="61"/>
  <c r="F215" i="61"/>
  <c r="E215" i="61"/>
  <c r="D215" i="61"/>
  <c r="C215" i="61"/>
  <c r="B215" i="61"/>
  <c r="H214" i="61"/>
  <c r="G214" i="61"/>
  <c r="F214" i="61"/>
  <c r="E214" i="61"/>
  <c r="D214" i="61"/>
  <c r="C214" i="61"/>
  <c r="B214" i="61"/>
  <c r="H211" i="61"/>
  <c r="G211" i="61"/>
  <c r="F211" i="61"/>
  <c r="E211" i="61"/>
  <c r="D211" i="61"/>
  <c r="C211" i="61"/>
  <c r="B211" i="61"/>
  <c r="H210" i="61"/>
  <c r="G210" i="61"/>
  <c r="F210" i="61"/>
  <c r="E210" i="61"/>
  <c r="D210" i="61"/>
  <c r="C210" i="61"/>
  <c r="B210" i="61"/>
  <c r="H209" i="61"/>
  <c r="G209" i="61"/>
  <c r="F209" i="61"/>
  <c r="E209" i="61"/>
  <c r="D209" i="61"/>
  <c r="C209" i="61"/>
  <c r="B209" i="61"/>
  <c r="H208" i="61"/>
  <c r="G208" i="61"/>
  <c r="F208" i="61"/>
  <c r="E208" i="61"/>
  <c r="D208" i="61"/>
  <c r="C208" i="61"/>
  <c r="B208" i="61"/>
  <c r="H205" i="61"/>
  <c r="G205" i="61"/>
  <c r="F205" i="61"/>
  <c r="E205" i="61"/>
  <c r="D205" i="61"/>
  <c r="C205" i="61"/>
  <c r="B205" i="61"/>
  <c r="H204" i="61"/>
  <c r="G204" i="61"/>
  <c r="F204" i="61"/>
  <c r="E204" i="61"/>
  <c r="D204" i="61"/>
  <c r="C204" i="61"/>
  <c r="B204" i="61"/>
  <c r="H203" i="61"/>
  <c r="G203" i="61"/>
  <c r="F203" i="61"/>
  <c r="E203" i="61"/>
  <c r="D203" i="61"/>
  <c r="C203" i="61"/>
  <c r="B203" i="61"/>
  <c r="H199" i="61"/>
  <c r="G199" i="61"/>
  <c r="F199" i="61"/>
  <c r="E199" i="61"/>
  <c r="D199" i="61"/>
  <c r="C199" i="61"/>
  <c r="B199" i="61"/>
  <c r="H198" i="61"/>
  <c r="G198" i="61"/>
  <c r="F198" i="61"/>
  <c r="E198" i="61"/>
  <c r="D198" i="61"/>
  <c r="C198" i="61"/>
  <c r="B198" i="61"/>
  <c r="H197" i="61"/>
  <c r="G197" i="61"/>
  <c r="F197" i="61"/>
  <c r="E197" i="61"/>
  <c r="D197" i="61"/>
  <c r="C197" i="61"/>
  <c r="B197" i="61"/>
  <c r="H196" i="61"/>
  <c r="G196" i="61"/>
  <c r="F196" i="61"/>
  <c r="E196" i="61"/>
  <c r="D196" i="61"/>
  <c r="C196" i="61"/>
  <c r="B196" i="61"/>
  <c r="H193" i="61"/>
  <c r="G193" i="61"/>
  <c r="F193" i="61"/>
  <c r="E193" i="61"/>
  <c r="D193" i="61"/>
  <c r="C193" i="61"/>
  <c r="B193" i="61"/>
  <c r="H192" i="61"/>
  <c r="G192" i="61"/>
  <c r="F192" i="61"/>
  <c r="E192" i="61"/>
  <c r="D192" i="61"/>
  <c r="C192" i="61"/>
  <c r="B192" i="61"/>
  <c r="H189" i="61"/>
  <c r="G189" i="61"/>
  <c r="F189" i="61"/>
  <c r="E189" i="61"/>
  <c r="D189" i="61"/>
  <c r="C189" i="61"/>
  <c r="B189" i="61"/>
  <c r="H188" i="61"/>
  <c r="G188" i="61"/>
  <c r="F188" i="61"/>
  <c r="E188" i="61"/>
  <c r="D188" i="61"/>
  <c r="C188" i="61"/>
  <c r="B188" i="61"/>
  <c r="H187" i="61"/>
  <c r="G187" i="61"/>
  <c r="F187" i="61"/>
  <c r="E187" i="61"/>
  <c r="D187" i="61"/>
  <c r="C187" i="61"/>
  <c r="B187" i="61"/>
  <c r="H186" i="61"/>
  <c r="G186" i="61"/>
  <c r="F186" i="61"/>
  <c r="E186" i="61"/>
  <c r="D186" i="61"/>
  <c r="C186" i="61"/>
  <c r="B186" i="61"/>
  <c r="H185" i="61"/>
  <c r="G185" i="61"/>
  <c r="F185" i="61"/>
  <c r="E185" i="61"/>
  <c r="D185" i="61"/>
  <c r="C185" i="61"/>
  <c r="B185" i="61"/>
  <c r="H184" i="61"/>
  <c r="G184" i="61"/>
  <c r="F184" i="61"/>
  <c r="E184" i="61"/>
  <c r="D184" i="61"/>
  <c r="C184" i="61"/>
  <c r="B184" i="61"/>
  <c r="H183" i="61"/>
  <c r="G183" i="61"/>
  <c r="F183" i="61"/>
  <c r="E183" i="61"/>
  <c r="D183" i="61"/>
  <c r="C183" i="61"/>
  <c r="B183" i="61"/>
  <c r="H182" i="61"/>
  <c r="G182" i="61"/>
  <c r="F182" i="61"/>
  <c r="E182" i="61"/>
  <c r="D182" i="61"/>
  <c r="C182" i="61"/>
  <c r="B182" i="61"/>
  <c r="H179" i="61"/>
  <c r="G179" i="61"/>
  <c r="F179" i="61"/>
  <c r="E179" i="61"/>
  <c r="D179" i="61"/>
  <c r="C179" i="61"/>
  <c r="B179" i="61"/>
  <c r="H178" i="61"/>
  <c r="G178" i="61"/>
  <c r="F178" i="61"/>
  <c r="E178" i="61"/>
  <c r="D178" i="61"/>
  <c r="C178" i="61"/>
  <c r="B178" i="61"/>
  <c r="H177" i="61"/>
  <c r="G177" i="61"/>
  <c r="F177" i="61"/>
  <c r="E177" i="61"/>
  <c r="D177" i="61"/>
  <c r="C177" i="61"/>
  <c r="B177" i="61"/>
  <c r="H176" i="61"/>
  <c r="G176" i="61"/>
  <c r="F176" i="61"/>
  <c r="E176" i="61"/>
  <c r="D176" i="61"/>
  <c r="C176" i="61"/>
  <c r="B176" i="61"/>
  <c r="H175" i="61"/>
  <c r="G175" i="61"/>
  <c r="F175" i="61"/>
  <c r="E175" i="61"/>
  <c r="D175" i="61"/>
  <c r="C175" i="61"/>
  <c r="B175" i="61"/>
  <c r="H172" i="61"/>
  <c r="G172" i="61"/>
  <c r="F172" i="61"/>
  <c r="E172" i="61"/>
  <c r="D172" i="61"/>
  <c r="C172" i="61"/>
  <c r="B172" i="61"/>
  <c r="H171" i="61"/>
  <c r="G171" i="61"/>
  <c r="F171" i="61"/>
  <c r="E171" i="61"/>
  <c r="D171" i="61"/>
  <c r="C171" i="61"/>
  <c r="B171" i="61"/>
  <c r="H170" i="61"/>
  <c r="G170" i="61"/>
  <c r="F170" i="61"/>
  <c r="E170" i="61"/>
  <c r="D170" i="61"/>
  <c r="C170" i="61"/>
  <c r="B170" i="61"/>
  <c r="H169" i="61"/>
  <c r="G169" i="61"/>
  <c r="F169" i="61"/>
  <c r="E169" i="61"/>
  <c r="D169" i="61"/>
  <c r="C169" i="61"/>
  <c r="B169" i="61"/>
  <c r="H168" i="61"/>
  <c r="G168" i="61"/>
  <c r="F168" i="61"/>
  <c r="E168" i="61"/>
  <c r="D168" i="61"/>
  <c r="C168" i="61"/>
  <c r="B168" i="61"/>
  <c r="H167" i="61"/>
  <c r="G167" i="61"/>
  <c r="F167" i="61"/>
  <c r="E167" i="61"/>
  <c r="D167" i="61"/>
  <c r="C167" i="61"/>
  <c r="B167" i="61"/>
  <c r="H151" i="61"/>
  <c r="G151" i="61"/>
  <c r="F151" i="61"/>
  <c r="E151" i="61"/>
  <c r="D151" i="61"/>
  <c r="C151" i="61"/>
  <c r="B151" i="61"/>
  <c r="N148" i="61"/>
  <c r="M148" i="61"/>
  <c r="L148" i="61"/>
  <c r="K148" i="61"/>
  <c r="J148" i="61"/>
  <c r="I148" i="61"/>
  <c r="H148" i="61"/>
  <c r="G148" i="61"/>
  <c r="F148" i="61"/>
  <c r="E148" i="61"/>
  <c r="D148" i="61"/>
  <c r="C148" i="61"/>
  <c r="B148" i="61"/>
  <c r="N147" i="61"/>
  <c r="M147" i="61"/>
  <c r="L147" i="61"/>
  <c r="K147" i="61"/>
  <c r="J147" i="61"/>
  <c r="I147" i="61"/>
  <c r="H147" i="61"/>
  <c r="G147" i="61"/>
  <c r="F147" i="61"/>
  <c r="E147" i="61"/>
  <c r="D147" i="61"/>
  <c r="C147" i="61"/>
  <c r="B147" i="61"/>
  <c r="N146" i="61"/>
  <c r="M146" i="61"/>
  <c r="L146" i="61"/>
  <c r="K146" i="61"/>
  <c r="J146" i="61"/>
  <c r="I146" i="61"/>
  <c r="H146" i="61"/>
  <c r="G146" i="61"/>
  <c r="F146" i="61"/>
  <c r="E146" i="61"/>
  <c r="D146" i="61"/>
  <c r="C146" i="61"/>
  <c r="B146" i="61"/>
  <c r="N145" i="61"/>
  <c r="M145" i="61"/>
  <c r="L145" i="61"/>
  <c r="K145" i="61"/>
  <c r="J145" i="61"/>
  <c r="I145" i="61"/>
  <c r="H145" i="61"/>
  <c r="G145" i="61"/>
  <c r="F145" i="61"/>
  <c r="E145" i="61"/>
  <c r="D145" i="61"/>
  <c r="C145" i="61"/>
  <c r="B145" i="61"/>
  <c r="N142" i="61"/>
  <c r="M142" i="61"/>
  <c r="L142" i="61"/>
  <c r="K142" i="61"/>
  <c r="J142" i="61"/>
  <c r="I142" i="61"/>
  <c r="H142" i="61"/>
  <c r="G142" i="61"/>
  <c r="F142" i="61"/>
  <c r="E142" i="61"/>
  <c r="D142" i="61"/>
  <c r="C142" i="61"/>
  <c r="B142" i="61"/>
  <c r="N141" i="61"/>
  <c r="M141" i="61"/>
  <c r="L141" i="61"/>
  <c r="K141" i="61"/>
  <c r="J141" i="61"/>
  <c r="I141" i="61"/>
  <c r="H141" i="61"/>
  <c r="G141" i="61"/>
  <c r="F141" i="61"/>
  <c r="E141" i="61"/>
  <c r="D141" i="61"/>
  <c r="C141" i="61"/>
  <c r="B141" i="61"/>
  <c r="N140" i="61"/>
  <c r="M140" i="61"/>
  <c r="L140" i="61"/>
  <c r="K140" i="61"/>
  <c r="J140" i="61"/>
  <c r="I140" i="61"/>
  <c r="H140" i="61"/>
  <c r="G140" i="61"/>
  <c r="F140" i="61"/>
  <c r="E140" i="61"/>
  <c r="D140" i="61"/>
  <c r="C140" i="61"/>
  <c r="B140" i="61"/>
  <c r="N139" i="61"/>
  <c r="M139" i="61"/>
  <c r="L139" i="61"/>
  <c r="K139" i="61"/>
  <c r="J139" i="61"/>
  <c r="I139" i="61"/>
  <c r="H139" i="61"/>
  <c r="G139" i="61"/>
  <c r="F139" i="61"/>
  <c r="E139" i="61"/>
  <c r="D139" i="61"/>
  <c r="C139" i="61"/>
  <c r="B139" i="61"/>
  <c r="N138" i="61"/>
  <c r="M138" i="61"/>
  <c r="L138" i="61"/>
  <c r="K138" i="61"/>
  <c r="J138" i="61"/>
  <c r="I138" i="61"/>
  <c r="H138" i="61"/>
  <c r="G138" i="61"/>
  <c r="F138" i="61"/>
  <c r="E138" i="61"/>
  <c r="D138" i="61"/>
  <c r="C138" i="61"/>
  <c r="B138" i="61"/>
  <c r="N135" i="61"/>
  <c r="M135" i="61"/>
  <c r="L135" i="61"/>
  <c r="K135" i="61"/>
  <c r="J135" i="61"/>
  <c r="I135" i="61"/>
  <c r="H135" i="61"/>
  <c r="G135" i="61"/>
  <c r="F135" i="61"/>
  <c r="E135" i="61"/>
  <c r="D135" i="61"/>
  <c r="C135" i="61"/>
  <c r="B135" i="61"/>
  <c r="N134" i="61"/>
  <c r="M134" i="61"/>
  <c r="L134" i="61"/>
  <c r="K134" i="61"/>
  <c r="J134" i="61"/>
  <c r="I134" i="61"/>
  <c r="H134" i="61"/>
  <c r="G134" i="61"/>
  <c r="F134" i="61"/>
  <c r="E134" i="61"/>
  <c r="D134" i="61"/>
  <c r="C134" i="61"/>
  <c r="B134" i="61"/>
  <c r="N133" i="61"/>
  <c r="M133" i="61"/>
  <c r="L133" i="61"/>
  <c r="K133" i="61"/>
  <c r="J133" i="61"/>
  <c r="I133" i="61"/>
  <c r="H133" i="61"/>
  <c r="G133" i="61"/>
  <c r="F133" i="61"/>
  <c r="E133" i="61"/>
  <c r="D133" i="61"/>
  <c r="C133" i="61"/>
  <c r="B133" i="61"/>
  <c r="N132" i="61"/>
  <c r="M132" i="61"/>
  <c r="L132" i="61"/>
  <c r="K132" i="61"/>
  <c r="J132" i="61"/>
  <c r="I132" i="61"/>
  <c r="H132" i="61"/>
  <c r="G132" i="61"/>
  <c r="F132" i="61"/>
  <c r="E132" i="61"/>
  <c r="D132" i="61"/>
  <c r="C132" i="61"/>
  <c r="B132" i="61"/>
  <c r="N129" i="61"/>
  <c r="M129" i="61"/>
  <c r="L129" i="61"/>
  <c r="K129" i="61"/>
  <c r="J129" i="61"/>
  <c r="I129" i="61"/>
  <c r="H129" i="61"/>
  <c r="G129" i="61"/>
  <c r="F129" i="61"/>
  <c r="E129" i="61"/>
  <c r="D129" i="61"/>
  <c r="C129" i="61"/>
  <c r="B129" i="61"/>
  <c r="N128" i="61"/>
  <c r="M128" i="61"/>
  <c r="L128" i="61"/>
  <c r="K128" i="61"/>
  <c r="J128" i="61"/>
  <c r="I128" i="61"/>
  <c r="H128" i="61"/>
  <c r="G128" i="61"/>
  <c r="F128" i="61"/>
  <c r="E128" i="61"/>
  <c r="D128" i="61"/>
  <c r="C128" i="61"/>
  <c r="B128" i="61"/>
  <c r="N127" i="61"/>
  <c r="M127" i="61"/>
  <c r="L127" i="61"/>
  <c r="K127" i="61"/>
  <c r="J127" i="61"/>
  <c r="I127" i="61"/>
  <c r="H127" i="61"/>
  <c r="G127" i="61"/>
  <c r="F127" i="61"/>
  <c r="E127" i="61"/>
  <c r="D127" i="61"/>
  <c r="C127" i="61"/>
  <c r="B127" i="61"/>
  <c r="N126" i="61"/>
  <c r="M126" i="61"/>
  <c r="L126" i="61"/>
  <c r="N123" i="61"/>
  <c r="M123" i="61"/>
  <c r="L123" i="61"/>
  <c r="K123" i="61"/>
  <c r="J123" i="61"/>
  <c r="I123" i="61"/>
  <c r="H123" i="61"/>
  <c r="G123" i="61"/>
  <c r="F123" i="61"/>
  <c r="E123" i="61"/>
  <c r="D123" i="61"/>
  <c r="C123" i="61"/>
  <c r="B123" i="61"/>
  <c r="N122" i="61"/>
  <c r="M122" i="61"/>
  <c r="L122" i="61"/>
  <c r="K122" i="61"/>
  <c r="J122" i="61"/>
  <c r="I122" i="61"/>
  <c r="H122" i="61"/>
  <c r="G122" i="61"/>
  <c r="F122" i="61"/>
  <c r="E122" i="61"/>
  <c r="D122" i="61"/>
  <c r="C122" i="61"/>
  <c r="B122" i="61"/>
  <c r="N121" i="61"/>
  <c r="M121" i="61"/>
  <c r="L121" i="61"/>
  <c r="K121" i="61"/>
  <c r="J121" i="61"/>
  <c r="I121" i="61"/>
  <c r="H121" i="61"/>
  <c r="G121" i="61"/>
  <c r="F121" i="61"/>
  <c r="E121" i="61"/>
  <c r="D121" i="61"/>
  <c r="C121" i="61"/>
  <c r="B121" i="61"/>
  <c r="N120" i="61"/>
  <c r="M120" i="61"/>
  <c r="L120" i="61"/>
  <c r="K120" i="61"/>
  <c r="J120" i="61"/>
  <c r="I120" i="61"/>
  <c r="H120" i="61"/>
  <c r="G120" i="61"/>
  <c r="F120" i="61"/>
  <c r="E120" i="61"/>
  <c r="D120" i="61"/>
  <c r="C120" i="61"/>
  <c r="B120" i="61"/>
  <c r="N117" i="61"/>
  <c r="M117" i="61"/>
  <c r="L117" i="61"/>
  <c r="K117" i="61"/>
  <c r="J117" i="61"/>
  <c r="I117" i="61"/>
  <c r="H117" i="61"/>
  <c r="G117" i="61"/>
  <c r="F117" i="61"/>
  <c r="E117" i="61"/>
  <c r="D117" i="61"/>
  <c r="C117" i="61"/>
  <c r="B117" i="61"/>
  <c r="N116" i="61"/>
  <c r="M116" i="61"/>
  <c r="L116" i="61"/>
  <c r="K116" i="61"/>
  <c r="J116" i="61"/>
  <c r="I116" i="61"/>
  <c r="H116" i="61"/>
  <c r="G116" i="61"/>
  <c r="F116" i="61"/>
  <c r="E116" i="61"/>
  <c r="D116" i="61"/>
  <c r="C116" i="61"/>
  <c r="B116" i="61"/>
  <c r="N113" i="61"/>
  <c r="M113" i="61"/>
  <c r="L113" i="61"/>
  <c r="K113" i="61"/>
  <c r="J113" i="61"/>
  <c r="I113" i="61"/>
  <c r="H113" i="61"/>
  <c r="G113" i="61"/>
  <c r="F113" i="61"/>
  <c r="E113" i="61"/>
  <c r="D113" i="61"/>
  <c r="C113" i="61"/>
  <c r="B113" i="61"/>
  <c r="N112" i="61"/>
  <c r="M112" i="61"/>
  <c r="L112" i="61"/>
  <c r="K112" i="61"/>
  <c r="J112" i="61"/>
  <c r="I112" i="61"/>
  <c r="H112" i="61"/>
  <c r="G112" i="61"/>
  <c r="F112" i="61"/>
  <c r="E112" i="61"/>
  <c r="D112" i="61"/>
  <c r="C112" i="61"/>
  <c r="B112" i="61"/>
  <c r="N111" i="61"/>
  <c r="M111" i="61"/>
  <c r="L111" i="61"/>
  <c r="K111" i="61"/>
  <c r="J111" i="61"/>
  <c r="I111" i="61"/>
  <c r="H111" i="61"/>
  <c r="G111" i="61"/>
  <c r="F111" i="61"/>
  <c r="E111" i="61"/>
  <c r="D111" i="61"/>
  <c r="C111" i="61"/>
  <c r="B111" i="61"/>
  <c r="N110" i="61"/>
  <c r="M110" i="61"/>
  <c r="L110" i="61"/>
  <c r="K110" i="61"/>
  <c r="J110" i="61"/>
  <c r="I110" i="61"/>
  <c r="H110" i="61"/>
  <c r="G110" i="61"/>
  <c r="F110" i="61"/>
  <c r="E110" i="61"/>
  <c r="D110" i="61"/>
  <c r="C110" i="61"/>
  <c r="B110" i="61"/>
  <c r="N109" i="61"/>
  <c r="M109" i="61"/>
  <c r="L109" i="61"/>
  <c r="K109" i="61"/>
  <c r="J109" i="61"/>
  <c r="I109" i="61"/>
  <c r="H109" i="61"/>
  <c r="G109" i="61"/>
  <c r="F109" i="61"/>
  <c r="E109" i="61"/>
  <c r="D109" i="61"/>
  <c r="C109" i="61"/>
  <c r="B109" i="61"/>
  <c r="N108" i="61"/>
  <c r="M108" i="61"/>
  <c r="L108" i="61"/>
  <c r="K108" i="61"/>
  <c r="J108" i="61"/>
  <c r="I108" i="61"/>
  <c r="H108" i="61"/>
  <c r="G108" i="61"/>
  <c r="F108" i="61"/>
  <c r="E108" i="61"/>
  <c r="D108" i="61"/>
  <c r="C108" i="61"/>
  <c r="B108" i="61"/>
  <c r="N107" i="61"/>
  <c r="M107" i="61"/>
  <c r="L107" i="61"/>
  <c r="K107" i="61"/>
  <c r="J107" i="61"/>
  <c r="I107" i="61"/>
  <c r="H107" i="61"/>
  <c r="G107" i="61"/>
  <c r="F107" i="61"/>
  <c r="E107" i="61"/>
  <c r="D107" i="61"/>
  <c r="C107" i="61"/>
  <c r="B107" i="61"/>
  <c r="N106" i="61"/>
  <c r="M106" i="61"/>
  <c r="L106" i="61"/>
  <c r="K106" i="61"/>
  <c r="J106" i="61"/>
  <c r="I106" i="61"/>
  <c r="H106" i="61"/>
  <c r="G106" i="61"/>
  <c r="F106" i="61"/>
  <c r="E106" i="61"/>
  <c r="D106" i="61"/>
  <c r="C106" i="61"/>
  <c r="B106" i="61"/>
  <c r="N103" i="61"/>
  <c r="M103" i="61"/>
  <c r="L103" i="61"/>
  <c r="K103" i="61"/>
  <c r="J103" i="61"/>
  <c r="I103" i="61"/>
  <c r="H103" i="61"/>
  <c r="G103" i="61"/>
  <c r="F103" i="61"/>
  <c r="E103" i="61"/>
  <c r="D103" i="61"/>
  <c r="C103" i="61"/>
  <c r="B103" i="61"/>
  <c r="N102" i="61"/>
  <c r="M102" i="61"/>
  <c r="L102" i="61"/>
  <c r="K102" i="61"/>
  <c r="J102" i="61"/>
  <c r="I102" i="61"/>
  <c r="H102" i="61"/>
  <c r="G102" i="61"/>
  <c r="F102" i="61"/>
  <c r="E102" i="61"/>
  <c r="D102" i="61"/>
  <c r="C102" i="61"/>
  <c r="B102" i="61"/>
  <c r="N101" i="61"/>
  <c r="M101" i="61"/>
  <c r="L101" i="61"/>
  <c r="K101" i="61"/>
  <c r="J101" i="61"/>
  <c r="I101" i="61"/>
  <c r="H101" i="61"/>
  <c r="G101" i="61"/>
  <c r="F101" i="61"/>
  <c r="E101" i="61"/>
  <c r="D101" i="61"/>
  <c r="C101" i="61"/>
  <c r="B101" i="61"/>
  <c r="N100" i="61"/>
  <c r="M100" i="61"/>
  <c r="L100" i="61"/>
  <c r="K100" i="61"/>
  <c r="J100" i="61"/>
  <c r="I100" i="61"/>
  <c r="H100" i="61"/>
  <c r="G100" i="61"/>
  <c r="F100" i="61"/>
  <c r="E100" i="61"/>
  <c r="D100" i="61"/>
  <c r="C100" i="61"/>
  <c r="B100" i="61"/>
  <c r="N99" i="61"/>
  <c r="M99" i="61"/>
  <c r="L99" i="61"/>
  <c r="K99" i="61"/>
  <c r="J99" i="61"/>
  <c r="I99" i="61"/>
  <c r="H99" i="61"/>
  <c r="G99" i="61"/>
  <c r="F99" i="61"/>
  <c r="E99" i="61"/>
  <c r="D99" i="61"/>
  <c r="C99" i="61"/>
  <c r="B99" i="61"/>
  <c r="N96" i="61"/>
  <c r="M96" i="61"/>
  <c r="L96" i="61"/>
  <c r="K96" i="61"/>
  <c r="J96" i="61"/>
  <c r="I96" i="61"/>
  <c r="H96" i="61"/>
  <c r="G96" i="61"/>
  <c r="F96" i="61"/>
  <c r="E96" i="61"/>
  <c r="D96" i="61"/>
  <c r="C96" i="61"/>
  <c r="B96" i="61"/>
  <c r="N95" i="61"/>
  <c r="M95" i="61"/>
  <c r="L95" i="61"/>
  <c r="K95" i="61"/>
  <c r="J95" i="61"/>
  <c r="I95" i="61"/>
  <c r="H95" i="61"/>
  <c r="G95" i="61"/>
  <c r="F95" i="61"/>
  <c r="E95" i="61"/>
  <c r="D95" i="61"/>
  <c r="C95" i="61"/>
  <c r="B95" i="61"/>
  <c r="N94" i="61"/>
  <c r="M94" i="61"/>
  <c r="L94" i="61"/>
  <c r="K94" i="61"/>
  <c r="J94" i="61"/>
  <c r="I94" i="61"/>
  <c r="H94" i="61"/>
  <c r="G94" i="61"/>
  <c r="F94" i="61"/>
  <c r="E94" i="61"/>
  <c r="D94" i="61"/>
  <c r="C94" i="61"/>
  <c r="B94" i="61"/>
  <c r="N93" i="61"/>
  <c r="M93" i="61"/>
  <c r="L93" i="61"/>
  <c r="K93" i="61"/>
  <c r="J93" i="61"/>
  <c r="I93" i="61"/>
  <c r="H93" i="61"/>
  <c r="G93" i="61"/>
  <c r="F93" i="61"/>
  <c r="E93" i="61"/>
  <c r="D93" i="61"/>
  <c r="C93" i="61"/>
  <c r="B93" i="61"/>
  <c r="N92" i="61"/>
  <c r="M92" i="61"/>
  <c r="L92" i="61"/>
  <c r="K92" i="61"/>
  <c r="J92" i="61"/>
  <c r="I92" i="61"/>
  <c r="H92" i="61"/>
  <c r="G92" i="61"/>
  <c r="F92" i="61"/>
  <c r="E92" i="61"/>
  <c r="D92" i="61"/>
  <c r="C92" i="61"/>
  <c r="B92" i="61"/>
  <c r="N91" i="61"/>
  <c r="M91" i="61"/>
  <c r="L91" i="61"/>
  <c r="K91" i="61"/>
  <c r="J91" i="61"/>
  <c r="I91" i="61"/>
  <c r="H91" i="61"/>
  <c r="G91" i="61"/>
  <c r="F91" i="61"/>
  <c r="E91" i="61"/>
  <c r="D91" i="61"/>
  <c r="C91" i="61"/>
  <c r="B91" i="61"/>
  <c r="N65" i="61"/>
  <c r="M65" i="61"/>
  <c r="M144" i="61" s="1"/>
  <c r="L65" i="61"/>
  <c r="L144" i="61" s="1"/>
  <c r="K65" i="61"/>
  <c r="K144" i="61" s="1"/>
  <c r="J65" i="61"/>
  <c r="I65" i="61"/>
  <c r="I144" i="61" s="1"/>
  <c r="H65" i="61"/>
  <c r="H220" i="61" s="1"/>
  <c r="G65" i="61"/>
  <c r="G220" i="61" s="1"/>
  <c r="F65" i="61"/>
  <c r="F220" i="61" s="1"/>
  <c r="E65" i="61"/>
  <c r="E220" i="61" s="1"/>
  <c r="D65" i="61"/>
  <c r="D220" i="61" s="1"/>
  <c r="C65" i="61"/>
  <c r="C220" i="61" s="1"/>
  <c r="B65" i="61"/>
  <c r="B220" i="61" s="1"/>
  <c r="N58" i="61"/>
  <c r="N137" i="61" s="1"/>
  <c r="M58" i="61"/>
  <c r="M137" i="61" s="1"/>
  <c r="L58" i="61"/>
  <c r="K58" i="61"/>
  <c r="J58" i="61"/>
  <c r="J137" i="61" s="1"/>
  <c r="I58" i="61"/>
  <c r="I137" i="61" s="1"/>
  <c r="H58" i="61"/>
  <c r="H213" i="61" s="1"/>
  <c r="G58" i="61"/>
  <c r="G213" i="61" s="1"/>
  <c r="F58" i="61"/>
  <c r="F213" i="61" s="1"/>
  <c r="E58" i="61"/>
  <c r="E213" i="61" s="1"/>
  <c r="D58" i="61"/>
  <c r="D213" i="61" s="1"/>
  <c r="C58" i="61"/>
  <c r="C213" i="61" s="1"/>
  <c r="B58" i="61"/>
  <c r="B213" i="61" s="1"/>
  <c r="N52" i="61"/>
  <c r="N131" i="61" s="1"/>
  <c r="M52" i="61"/>
  <c r="L52" i="61"/>
  <c r="K52" i="61"/>
  <c r="K131" i="61" s="1"/>
  <c r="J52" i="61"/>
  <c r="J131" i="61" s="1"/>
  <c r="I52" i="61"/>
  <c r="H52" i="61"/>
  <c r="H207" i="61" s="1"/>
  <c r="G52" i="61"/>
  <c r="G207" i="61" s="1"/>
  <c r="F52" i="61"/>
  <c r="F207" i="61" s="1"/>
  <c r="E52" i="61"/>
  <c r="E207" i="61" s="1"/>
  <c r="D52" i="61"/>
  <c r="D207" i="61" s="1"/>
  <c r="C52" i="61"/>
  <c r="C207" i="61" s="1"/>
  <c r="B52" i="61"/>
  <c r="B207" i="61" s="1"/>
  <c r="N46" i="61"/>
  <c r="M46" i="61"/>
  <c r="L46" i="61"/>
  <c r="K46" i="61"/>
  <c r="J46" i="61"/>
  <c r="I46" i="61"/>
  <c r="H46" i="61"/>
  <c r="H201" i="61" s="1"/>
  <c r="G46" i="61"/>
  <c r="G201" i="61" s="1"/>
  <c r="F46" i="61"/>
  <c r="F201" i="61" s="1"/>
  <c r="E46" i="61"/>
  <c r="E201" i="61" s="1"/>
  <c r="D46" i="61"/>
  <c r="D201" i="61" s="1"/>
  <c r="C46" i="61"/>
  <c r="C201" i="61" s="1"/>
  <c r="B46" i="61"/>
  <c r="B201" i="61" s="1"/>
  <c r="N40" i="61"/>
  <c r="M40" i="61"/>
  <c r="L40" i="61"/>
  <c r="K40" i="61"/>
  <c r="J40" i="61"/>
  <c r="I40" i="61"/>
  <c r="H40" i="61"/>
  <c r="H195" i="61" s="1"/>
  <c r="G40" i="61"/>
  <c r="G195" i="61" s="1"/>
  <c r="F40" i="61"/>
  <c r="F195" i="61" s="1"/>
  <c r="E40" i="61"/>
  <c r="E195" i="61" s="1"/>
  <c r="D40" i="61"/>
  <c r="D195" i="61" s="1"/>
  <c r="C40" i="61"/>
  <c r="C195" i="61" s="1"/>
  <c r="B40" i="61"/>
  <c r="B195" i="61" s="1"/>
  <c r="N36" i="61"/>
  <c r="M36" i="61"/>
  <c r="M115" i="61" s="1"/>
  <c r="L36" i="61"/>
  <c r="K36" i="61"/>
  <c r="J36" i="61"/>
  <c r="J115" i="61" s="1"/>
  <c r="I36" i="61"/>
  <c r="I115" i="61" s="1"/>
  <c r="H36" i="61"/>
  <c r="H191" i="61" s="1"/>
  <c r="G36" i="61"/>
  <c r="G191" i="61" s="1"/>
  <c r="F36" i="61"/>
  <c r="F191" i="61" s="1"/>
  <c r="E36" i="61"/>
  <c r="E191" i="61" s="1"/>
  <c r="D36" i="61"/>
  <c r="D191" i="61" s="1"/>
  <c r="C36" i="61"/>
  <c r="C191" i="61" s="1"/>
  <c r="B36" i="61"/>
  <c r="B191" i="61" s="1"/>
  <c r="N26" i="61"/>
  <c r="N105" i="61" s="1"/>
  <c r="M26" i="61"/>
  <c r="L26" i="61"/>
  <c r="K26" i="61"/>
  <c r="K105" i="61" s="1"/>
  <c r="J26" i="61"/>
  <c r="J105" i="61" s="1"/>
  <c r="I26" i="61"/>
  <c r="H26" i="61"/>
  <c r="H181" i="61" s="1"/>
  <c r="G26" i="61"/>
  <c r="G181" i="61" s="1"/>
  <c r="F26" i="61"/>
  <c r="F181" i="61" s="1"/>
  <c r="E26" i="61"/>
  <c r="E181" i="61" s="1"/>
  <c r="D26" i="61"/>
  <c r="D181" i="61" s="1"/>
  <c r="C26" i="61"/>
  <c r="C181" i="61" s="1"/>
  <c r="B26" i="61"/>
  <c r="B181" i="61" s="1"/>
  <c r="N19" i="61"/>
  <c r="N98" i="61" s="1"/>
  <c r="M19" i="61"/>
  <c r="M98" i="61" s="1"/>
  <c r="L19" i="61"/>
  <c r="K19" i="61"/>
  <c r="K98" i="61" s="1"/>
  <c r="J19" i="61"/>
  <c r="I19" i="61"/>
  <c r="I98" i="61" s="1"/>
  <c r="H19" i="61"/>
  <c r="H174" i="61" s="1"/>
  <c r="G19" i="61"/>
  <c r="G98" i="61" s="1"/>
  <c r="F19" i="61"/>
  <c r="F98" i="61" s="1"/>
  <c r="E19" i="61"/>
  <c r="E174" i="61" s="1"/>
  <c r="D19" i="61"/>
  <c r="D174" i="61" s="1"/>
  <c r="C19" i="61"/>
  <c r="C98" i="61" s="1"/>
  <c r="B19" i="61"/>
  <c r="B174" i="61" s="1"/>
  <c r="N11" i="61"/>
  <c r="N90" i="61" s="1"/>
  <c r="M11" i="61"/>
  <c r="M90" i="61" s="1"/>
  <c r="L11" i="61"/>
  <c r="K11" i="61"/>
  <c r="J11" i="61"/>
  <c r="J90" i="61" s="1"/>
  <c r="I11" i="61"/>
  <c r="I90" i="61" s="1"/>
  <c r="H11" i="61"/>
  <c r="H166" i="61" s="1"/>
  <c r="G11" i="61"/>
  <c r="G166" i="61" s="1"/>
  <c r="F11" i="61"/>
  <c r="F90" i="61" s="1"/>
  <c r="E11" i="61"/>
  <c r="E90" i="61" s="1"/>
  <c r="D11" i="61"/>
  <c r="D166" i="61" s="1"/>
  <c r="C11" i="61"/>
  <c r="C166" i="61" s="1"/>
  <c r="B11" i="61"/>
  <c r="B90" i="61" s="1"/>
  <c r="O181" i="61" l="1"/>
  <c r="O220" i="61"/>
  <c r="K72" i="61"/>
  <c r="K224" i="61" s="1"/>
  <c r="O201" i="61"/>
  <c r="O207" i="61"/>
  <c r="O191" i="61"/>
  <c r="E98" i="61"/>
  <c r="O174" i="61"/>
  <c r="O218" i="61"/>
  <c r="O185" i="61"/>
  <c r="O217" i="61"/>
  <c r="O203" i="61"/>
  <c r="O188" i="61"/>
  <c r="O175" i="61"/>
  <c r="O166" i="61"/>
  <c r="O183" i="61"/>
  <c r="O169" i="61"/>
  <c r="O222" i="61"/>
  <c r="O208" i="61"/>
  <c r="O184" i="61"/>
  <c r="O151" i="61"/>
  <c r="O227" i="61"/>
  <c r="O221" i="61"/>
  <c r="O216" i="61"/>
  <c r="O211" i="61"/>
  <c r="O202" i="61"/>
  <c r="O197" i="61"/>
  <c r="O192" i="61"/>
  <c r="O187" i="61"/>
  <c r="O224" i="61"/>
  <c r="O215" i="61"/>
  <c r="O210" i="61"/>
  <c r="O205" i="61"/>
  <c r="O196" i="61"/>
  <c r="O186" i="61"/>
  <c r="O182" i="61"/>
  <c r="O177" i="61"/>
  <c r="O172" i="61"/>
  <c r="O168" i="61"/>
  <c r="O223" i="61"/>
  <c r="O214" i="61"/>
  <c r="O209" i="61"/>
  <c r="O204" i="61"/>
  <c r="O199" i="61"/>
  <c r="O195" i="61"/>
  <c r="O189" i="61"/>
  <c r="O176" i="61"/>
  <c r="O171" i="61"/>
  <c r="O167" i="61"/>
  <c r="O213" i="61"/>
  <c r="O198" i="61"/>
  <c r="O193" i="61"/>
  <c r="O179" i="61"/>
  <c r="O170" i="61"/>
  <c r="O178" i="61"/>
  <c r="C73" i="62"/>
  <c r="C180" i="62" s="1"/>
  <c r="J202" i="62"/>
  <c r="J178" i="62"/>
  <c r="J211" i="62"/>
  <c r="J187" i="62"/>
  <c r="J230" i="62"/>
  <c r="J224" i="62"/>
  <c r="J219" i="62"/>
  <c r="J214" i="62"/>
  <c r="J205" i="62"/>
  <c r="J200" i="62"/>
  <c r="J195" i="62"/>
  <c r="J190" i="62"/>
  <c r="J186" i="62"/>
  <c r="J181" i="62"/>
  <c r="J172" i="62"/>
  <c r="J153" i="62"/>
  <c r="J150" i="62" s="1"/>
  <c r="J227" i="62"/>
  <c r="J218" i="62"/>
  <c r="J213" i="62"/>
  <c r="J208" i="62"/>
  <c r="J199" i="62"/>
  <c r="J189" i="62"/>
  <c r="J185" i="62"/>
  <c r="J180" i="62"/>
  <c r="J175" i="62"/>
  <c r="J171" i="62"/>
  <c r="J226" i="62"/>
  <c r="J221" i="62"/>
  <c r="J217" i="62"/>
  <c r="J212" i="62"/>
  <c r="J207" i="62"/>
  <c r="J198" i="62"/>
  <c r="J192" i="62"/>
  <c r="J188" i="62"/>
  <c r="J179" i="62"/>
  <c r="J174" i="62"/>
  <c r="J170" i="62"/>
  <c r="J225" i="62"/>
  <c r="J220" i="62"/>
  <c r="J216" i="62"/>
  <c r="J206" i="62"/>
  <c r="J201" i="62"/>
  <c r="J196" i="62"/>
  <c r="J191" i="62"/>
  <c r="J182" i="62"/>
  <c r="J173" i="62"/>
  <c r="J169" i="62"/>
  <c r="J184" i="62"/>
  <c r="J223" i="62"/>
  <c r="J204" i="62"/>
  <c r="J194" i="62"/>
  <c r="J177" i="62"/>
  <c r="C133" i="62"/>
  <c r="G133" i="62"/>
  <c r="C216" i="62"/>
  <c r="C139" i="62"/>
  <c r="G139" i="62"/>
  <c r="C146" i="62"/>
  <c r="G146" i="62"/>
  <c r="G73" i="62"/>
  <c r="G194" i="62" s="1"/>
  <c r="G100" i="62"/>
  <c r="G117" i="62"/>
  <c r="G127" i="62"/>
  <c r="E92" i="62"/>
  <c r="E73" i="62"/>
  <c r="E169" i="62" s="1"/>
  <c r="I92" i="62"/>
  <c r="I73" i="62"/>
  <c r="I169" i="62" s="1"/>
  <c r="E100" i="62"/>
  <c r="I100" i="62"/>
  <c r="E107" i="62"/>
  <c r="I107" i="62"/>
  <c r="E117" i="62"/>
  <c r="I117" i="62"/>
  <c r="E198" i="62"/>
  <c r="E121" i="62"/>
  <c r="I121" i="62"/>
  <c r="E127" i="62"/>
  <c r="I127" i="62"/>
  <c r="E210" i="62"/>
  <c r="E133" i="62"/>
  <c r="I133" i="62"/>
  <c r="B92" i="62"/>
  <c r="B73" i="62"/>
  <c r="B169" i="62" s="1"/>
  <c r="F92" i="62"/>
  <c r="F73" i="62"/>
  <c r="F169" i="62" s="1"/>
  <c r="B100" i="62"/>
  <c r="F100" i="62"/>
  <c r="B107" i="62"/>
  <c r="F107" i="62"/>
  <c r="B117" i="62"/>
  <c r="F117" i="62"/>
  <c r="B121" i="62"/>
  <c r="F121" i="62"/>
  <c r="B127" i="62"/>
  <c r="F127" i="62"/>
  <c r="B133" i="62"/>
  <c r="F133" i="62"/>
  <c r="B139" i="62"/>
  <c r="F139" i="62"/>
  <c r="C230" i="62"/>
  <c r="C218" i="62"/>
  <c r="C212" i="62"/>
  <c r="C206" i="62"/>
  <c r="C153" i="62"/>
  <c r="C201" i="62"/>
  <c r="C199" i="62"/>
  <c r="C191" i="62"/>
  <c r="C189" i="62"/>
  <c r="C187" i="62"/>
  <c r="C181" i="62"/>
  <c r="D73" i="62"/>
  <c r="H73" i="62"/>
  <c r="H194" i="62" s="1"/>
  <c r="D107" i="62"/>
  <c r="H107" i="62"/>
  <c r="D117" i="62"/>
  <c r="H117" i="62"/>
  <c r="D121" i="62"/>
  <c r="H121" i="62"/>
  <c r="D127" i="62"/>
  <c r="H127" i="62"/>
  <c r="E139" i="62"/>
  <c r="I139" i="62"/>
  <c r="I146" i="62"/>
  <c r="K193" i="61"/>
  <c r="K209" i="61"/>
  <c r="K196" i="61"/>
  <c r="K189" i="61"/>
  <c r="K168" i="61"/>
  <c r="L72" i="61"/>
  <c r="L181" i="61" s="1"/>
  <c r="C90" i="61"/>
  <c r="G90" i="61"/>
  <c r="K90" i="61"/>
  <c r="D98" i="61"/>
  <c r="H98" i="61"/>
  <c r="L98" i="61"/>
  <c r="B105" i="61"/>
  <c r="F105" i="61"/>
  <c r="E115" i="61"/>
  <c r="B119" i="61"/>
  <c r="F119" i="61"/>
  <c r="J119" i="61"/>
  <c r="N119" i="61"/>
  <c r="E125" i="61"/>
  <c r="I125" i="61"/>
  <c r="M125" i="61"/>
  <c r="B131" i="61"/>
  <c r="F131" i="61"/>
  <c r="E137" i="61"/>
  <c r="C144" i="61"/>
  <c r="G144" i="61"/>
  <c r="E166" i="61"/>
  <c r="C174" i="61"/>
  <c r="I72" i="61"/>
  <c r="I181" i="61" s="1"/>
  <c r="M72" i="61"/>
  <c r="M201" i="61" s="1"/>
  <c r="D90" i="61"/>
  <c r="H90" i="61"/>
  <c r="L90" i="61"/>
  <c r="C105" i="61"/>
  <c r="G105" i="61"/>
  <c r="B115" i="61"/>
  <c r="F115" i="61"/>
  <c r="N115" i="61"/>
  <c r="C119" i="61"/>
  <c r="G119" i="61"/>
  <c r="K119" i="61"/>
  <c r="B125" i="61"/>
  <c r="F125" i="61"/>
  <c r="J125" i="61"/>
  <c r="N125" i="61"/>
  <c r="C131" i="61"/>
  <c r="G131" i="61"/>
  <c r="B137" i="61"/>
  <c r="F137" i="61"/>
  <c r="D144" i="61"/>
  <c r="H144" i="61"/>
  <c r="B166" i="61"/>
  <c r="F166" i="61"/>
  <c r="F174" i="61"/>
  <c r="J72" i="61"/>
  <c r="J174" i="61" s="1"/>
  <c r="N72" i="61"/>
  <c r="N191" i="61" s="1"/>
  <c r="B98" i="61"/>
  <c r="J98" i="61"/>
  <c r="D105" i="61"/>
  <c r="H105" i="61"/>
  <c r="L105" i="61"/>
  <c r="C115" i="61"/>
  <c r="G115" i="61"/>
  <c r="K115" i="61"/>
  <c r="D119" i="61"/>
  <c r="H119" i="61"/>
  <c r="L119" i="61"/>
  <c r="C125" i="61"/>
  <c r="G125" i="61"/>
  <c r="K125" i="61"/>
  <c r="D131" i="61"/>
  <c r="H131" i="61"/>
  <c r="L131" i="61"/>
  <c r="C137" i="61"/>
  <c r="G137" i="61"/>
  <c r="K137" i="61"/>
  <c r="E144" i="61"/>
  <c r="G174" i="61"/>
  <c r="J191" i="61"/>
  <c r="K207" i="61"/>
  <c r="N213" i="61"/>
  <c r="E105" i="61"/>
  <c r="I105" i="61"/>
  <c r="M105" i="61"/>
  <c r="D115" i="61"/>
  <c r="H115" i="61"/>
  <c r="L115" i="61"/>
  <c r="E119" i="61"/>
  <c r="I119" i="61"/>
  <c r="M119" i="61"/>
  <c r="D125" i="61"/>
  <c r="H125" i="61"/>
  <c r="L125" i="61"/>
  <c r="E131" i="61"/>
  <c r="I131" i="61"/>
  <c r="M131" i="61"/>
  <c r="D137" i="61"/>
  <c r="H137" i="61"/>
  <c r="L137" i="61"/>
  <c r="B144" i="61"/>
  <c r="F144" i="61"/>
  <c r="J144" i="61"/>
  <c r="N144" i="61"/>
  <c r="I216" i="62" l="1"/>
  <c r="F223" i="62"/>
  <c r="C185" i="62"/>
  <c r="C195" i="62"/>
  <c r="C173" i="62"/>
  <c r="C224" i="62"/>
  <c r="I223" i="62"/>
  <c r="E204" i="62"/>
  <c r="E216" i="62"/>
  <c r="E194" i="62"/>
  <c r="C198" i="62"/>
  <c r="K174" i="61"/>
  <c r="K186" i="61"/>
  <c r="K184" i="61"/>
  <c r="K185" i="61"/>
  <c r="K187" i="61"/>
  <c r="B216" i="62"/>
  <c r="B210" i="62"/>
  <c r="B204" i="62"/>
  <c r="F216" i="62"/>
  <c r="F210" i="62"/>
  <c r="F204" i="62"/>
  <c r="K220" i="61"/>
  <c r="K151" i="61"/>
  <c r="K216" i="61"/>
  <c r="K222" i="61"/>
  <c r="K214" i="61"/>
  <c r="K205" i="61"/>
  <c r="K201" i="61"/>
  <c r="K195" i="61"/>
  <c r="K172" i="61"/>
  <c r="K227" i="61"/>
  <c r="K183" i="61"/>
  <c r="K170" i="61"/>
  <c r="E184" i="62"/>
  <c r="I210" i="62"/>
  <c r="F177" i="62"/>
  <c r="F198" i="62"/>
  <c r="F184" i="62"/>
  <c r="N207" i="61"/>
  <c r="C179" i="62"/>
  <c r="C186" i="62"/>
  <c r="C190" i="62"/>
  <c r="C196" i="62"/>
  <c r="C202" i="62"/>
  <c r="C172" i="62"/>
  <c r="C178" i="62"/>
  <c r="C211" i="62"/>
  <c r="C217" i="62"/>
  <c r="C221" i="62"/>
  <c r="C227" i="62"/>
  <c r="C204" i="62"/>
  <c r="C169" i="62"/>
  <c r="B223" i="62"/>
  <c r="C182" i="62"/>
  <c r="C188" i="62"/>
  <c r="C192" i="62"/>
  <c r="C200" i="62"/>
  <c r="C170" i="62"/>
  <c r="C174" i="62"/>
  <c r="C207" i="62"/>
  <c r="C213" i="62"/>
  <c r="C219" i="62"/>
  <c r="C225" i="62"/>
  <c r="F194" i="62"/>
  <c r="C223" i="62"/>
  <c r="C194" i="62"/>
  <c r="C171" i="62"/>
  <c r="C175" i="62"/>
  <c r="C208" i="62"/>
  <c r="C214" i="62"/>
  <c r="C220" i="62"/>
  <c r="C226" i="62"/>
  <c r="C177" i="62"/>
  <c r="K213" i="61"/>
  <c r="K171" i="61"/>
  <c r="K221" i="61"/>
  <c r="K208" i="61"/>
  <c r="K204" i="61"/>
  <c r="K175" i="61"/>
  <c r="K210" i="61"/>
  <c r="I191" i="61"/>
  <c r="I220" i="61"/>
  <c r="K181" i="61"/>
  <c r="N181" i="61"/>
  <c r="L213" i="61"/>
  <c r="K191" i="61"/>
  <c r="K167" i="61"/>
  <c r="K199" i="61"/>
  <c r="K182" i="61"/>
  <c r="K217" i="61"/>
  <c r="K192" i="61"/>
  <c r="K223" i="61"/>
  <c r="K188" i="61"/>
  <c r="K215" i="61"/>
  <c r="L195" i="61"/>
  <c r="N166" i="61"/>
  <c r="M195" i="61"/>
  <c r="K166" i="61"/>
  <c r="L220" i="61"/>
  <c r="L191" i="61"/>
  <c r="N195" i="61"/>
  <c r="K169" i="61"/>
  <c r="K176" i="61"/>
  <c r="K211" i="61"/>
  <c r="K177" i="61"/>
  <c r="K203" i="61"/>
  <c r="K178" i="61"/>
  <c r="K197" i="61"/>
  <c r="K218" i="61"/>
  <c r="K179" i="61"/>
  <c r="K198" i="61"/>
  <c r="N220" i="61"/>
  <c r="I166" i="61"/>
  <c r="M220" i="61"/>
  <c r="L201" i="61"/>
  <c r="M191" i="61"/>
  <c r="N174" i="61"/>
  <c r="L174" i="61"/>
  <c r="L166" i="61"/>
  <c r="C210" i="62"/>
  <c r="C184" i="62"/>
  <c r="B177" i="62"/>
  <c r="I204" i="62"/>
  <c r="I198" i="62"/>
  <c r="I194" i="62"/>
  <c r="I184" i="62"/>
  <c r="E177" i="62"/>
  <c r="B198" i="62"/>
  <c r="B194" i="62"/>
  <c r="B184" i="62"/>
  <c r="D230" i="62"/>
  <c r="D227" i="62"/>
  <c r="D226" i="62"/>
  <c r="D225" i="62"/>
  <c r="D224" i="62"/>
  <c r="D202" i="62"/>
  <c r="D201" i="62"/>
  <c r="D200" i="62"/>
  <c r="D199" i="62"/>
  <c r="D196" i="62"/>
  <c r="D195" i="62"/>
  <c r="D192" i="62"/>
  <c r="D191" i="62"/>
  <c r="D190" i="62"/>
  <c r="D189" i="62"/>
  <c r="D188" i="62"/>
  <c r="D187" i="62"/>
  <c r="D186" i="62"/>
  <c r="D185" i="62"/>
  <c r="D182" i="62"/>
  <c r="D181" i="62"/>
  <c r="D179" i="62"/>
  <c r="D180" i="62"/>
  <c r="D220" i="62"/>
  <c r="D216" i="62"/>
  <c r="D211" i="62"/>
  <c r="D206" i="62"/>
  <c r="D219" i="62"/>
  <c r="D214" i="62"/>
  <c r="D210" i="62"/>
  <c r="D178" i="62"/>
  <c r="D175" i="62"/>
  <c r="D173" i="62"/>
  <c r="D171" i="62"/>
  <c r="D169" i="62"/>
  <c r="D218" i="62"/>
  <c r="D213" i="62"/>
  <c r="D208" i="62"/>
  <c r="D221" i="62"/>
  <c r="D217" i="62"/>
  <c r="D212" i="62"/>
  <c r="D207" i="62"/>
  <c r="D177" i="62"/>
  <c r="D174" i="62"/>
  <c r="D172" i="62"/>
  <c r="D170" i="62"/>
  <c r="D153" i="62"/>
  <c r="D150" i="62" s="1"/>
  <c r="H223" i="62"/>
  <c r="D223" i="62"/>
  <c r="F202" i="62"/>
  <c r="F201" i="62"/>
  <c r="F200" i="62"/>
  <c r="F199" i="62"/>
  <c r="F196" i="62"/>
  <c r="F195" i="62"/>
  <c r="F192" i="62"/>
  <c r="F191" i="62"/>
  <c r="F190" i="62"/>
  <c r="F189" i="62"/>
  <c r="F188" i="62"/>
  <c r="F187" i="62"/>
  <c r="F186" i="62"/>
  <c r="F185" i="62"/>
  <c r="F182" i="62"/>
  <c r="F181" i="62"/>
  <c r="F180" i="62"/>
  <c r="F179" i="62"/>
  <c r="F230" i="62"/>
  <c r="F227" i="62"/>
  <c r="F226" i="62"/>
  <c r="F225" i="62"/>
  <c r="F224" i="62"/>
  <c r="F221" i="62"/>
  <c r="F220" i="62"/>
  <c r="F219" i="62"/>
  <c r="F218" i="62"/>
  <c r="F217" i="62"/>
  <c r="F214" i="62"/>
  <c r="F213" i="62"/>
  <c r="F212" i="62"/>
  <c r="F211" i="62"/>
  <c r="F208" i="62"/>
  <c r="F207" i="62"/>
  <c r="F206" i="62"/>
  <c r="F178" i="62"/>
  <c r="F175" i="62"/>
  <c r="F174" i="62"/>
  <c r="F173" i="62"/>
  <c r="F172" i="62"/>
  <c r="F171" i="62"/>
  <c r="F170" i="62"/>
  <c r="F153" i="62"/>
  <c r="F150" i="62" s="1"/>
  <c r="I177" i="62"/>
  <c r="E202" i="62"/>
  <c r="E201" i="62"/>
  <c r="E200" i="62"/>
  <c r="E199" i="62"/>
  <c r="E196" i="62"/>
  <c r="E195" i="62"/>
  <c r="E192" i="62"/>
  <c r="E191" i="62"/>
  <c r="E190" i="62"/>
  <c r="E189" i="62"/>
  <c r="E188" i="62"/>
  <c r="E187" i="62"/>
  <c r="E186" i="62"/>
  <c r="E185" i="62"/>
  <c r="E182" i="62"/>
  <c r="E181" i="62"/>
  <c r="E230" i="62"/>
  <c r="E226" i="62"/>
  <c r="E224" i="62"/>
  <c r="E180" i="62"/>
  <c r="E221" i="62"/>
  <c r="E220" i="62"/>
  <c r="E219" i="62"/>
  <c r="E218" i="62"/>
  <c r="E217" i="62"/>
  <c r="E214" i="62"/>
  <c r="E213" i="62"/>
  <c r="E212" i="62"/>
  <c r="E211" i="62"/>
  <c r="E208" i="62"/>
  <c r="E207" i="62"/>
  <c r="E206" i="62"/>
  <c r="E178" i="62"/>
  <c r="E175" i="62"/>
  <c r="E174" i="62"/>
  <c r="E173" i="62"/>
  <c r="E172" i="62"/>
  <c r="E171" i="62"/>
  <c r="E170" i="62"/>
  <c r="E153" i="62"/>
  <c r="E150" i="62" s="1"/>
  <c r="E227" i="62"/>
  <c r="E225" i="62"/>
  <c r="E223" i="62"/>
  <c r="E179" i="62"/>
  <c r="H204" i="62"/>
  <c r="G177" i="62"/>
  <c r="G204" i="62"/>
  <c r="H230" i="62"/>
  <c r="H227" i="62"/>
  <c r="H226" i="62"/>
  <c r="H225" i="62"/>
  <c r="H224" i="62"/>
  <c r="H221" i="62"/>
  <c r="H220" i="62"/>
  <c r="H219" i="62"/>
  <c r="H218" i="62"/>
  <c r="H217" i="62"/>
  <c r="H214" i="62"/>
  <c r="H213" i="62"/>
  <c r="H212" i="62"/>
  <c r="H211" i="62"/>
  <c r="H208" i="62"/>
  <c r="H207" i="62"/>
  <c r="H206" i="62"/>
  <c r="H205" i="62"/>
  <c r="H179" i="62"/>
  <c r="H202" i="62"/>
  <c r="H201" i="62"/>
  <c r="H200" i="62"/>
  <c r="H199" i="62"/>
  <c r="H196" i="62"/>
  <c r="H195" i="62"/>
  <c r="H192" i="62"/>
  <c r="H191" i="62"/>
  <c r="H190" i="62"/>
  <c r="H189" i="62"/>
  <c r="H188" i="62"/>
  <c r="H187" i="62"/>
  <c r="H186" i="62"/>
  <c r="H185" i="62"/>
  <c r="H182" i="62"/>
  <c r="H181" i="62"/>
  <c r="H178" i="62"/>
  <c r="H175" i="62"/>
  <c r="H173" i="62"/>
  <c r="H171" i="62"/>
  <c r="H169" i="62"/>
  <c r="H180" i="62"/>
  <c r="H177" i="62"/>
  <c r="H174" i="62"/>
  <c r="H172" i="62"/>
  <c r="H170" i="62"/>
  <c r="H153" i="62"/>
  <c r="H150" i="62" s="1"/>
  <c r="I202" i="62"/>
  <c r="I201" i="62"/>
  <c r="I200" i="62"/>
  <c r="I199" i="62"/>
  <c r="I196" i="62"/>
  <c r="I195" i="62"/>
  <c r="I192" i="62"/>
  <c r="I191" i="62"/>
  <c r="I190" i="62"/>
  <c r="I189" i="62"/>
  <c r="I188" i="62"/>
  <c r="I187" i="62"/>
  <c r="I186" i="62"/>
  <c r="I185" i="62"/>
  <c r="I182" i="62"/>
  <c r="I181" i="62"/>
  <c r="I230" i="62"/>
  <c r="I226" i="62"/>
  <c r="I224" i="62"/>
  <c r="I221" i="62"/>
  <c r="I220" i="62"/>
  <c r="I219" i="62"/>
  <c r="I218" i="62"/>
  <c r="I217" i="62"/>
  <c r="I214" i="62"/>
  <c r="I213" i="62"/>
  <c r="I212" i="62"/>
  <c r="I211" i="62"/>
  <c r="I208" i="62"/>
  <c r="I207" i="62"/>
  <c r="I206" i="62"/>
  <c r="I205" i="62"/>
  <c r="I179" i="62"/>
  <c r="I227" i="62"/>
  <c r="I225" i="62"/>
  <c r="I180" i="62"/>
  <c r="I178" i="62"/>
  <c r="I175" i="62"/>
  <c r="I174" i="62"/>
  <c r="I173" i="62"/>
  <c r="I172" i="62"/>
  <c r="I171" i="62"/>
  <c r="I170" i="62"/>
  <c r="I153" i="62"/>
  <c r="I150" i="62" s="1"/>
  <c r="D204" i="62"/>
  <c r="D194" i="62"/>
  <c r="G223" i="62"/>
  <c r="G216" i="62"/>
  <c r="G210" i="62"/>
  <c r="G198" i="62"/>
  <c r="C150" i="62"/>
  <c r="B150" i="62"/>
  <c r="H216" i="62"/>
  <c r="H198" i="62"/>
  <c r="H184" i="62"/>
  <c r="G169" i="62"/>
  <c r="B202" i="62"/>
  <c r="B201" i="62"/>
  <c r="B200" i="62"/>
  <c r="B199" i="62"/>
  <c r="B196" i="62"/>
  <c r="B195" i="62"/>
  <c r="B192" i="62"/>
  <c r="B191" i="62"/>
  <c r="B190" i="62"/>
  <c r="B189" i="62"/>
  <c r="B188" i="62"/>
  <c r="B187" i="62"/>
  <c r="B186" i="62"/>
  <c r="B185" i="62"/>
  <c r="B182" i="62"/>
  <c r="B181" i="62"/>
  <c r="B180" i="62"/>
  <c r="B179" i="62"/>
  <c r="B230" i="62"/>
  <c r="B227" i="62"/>
  <c r="B226" i="62"/>
  <c r="B225" i="62"/>
  <c r="B224" i="62"/>
  <c r="B221" i="62"/>
  <c r="B220" i="62"/>
  <c r="B219" i="62"/>
  <c r="B218" i="62"/>
  <c r="B217" i="62"/>
  <c r="B214" i="62"/>
  <c r="B213" i="62"/>
  <c r="B212" i="62"/>
  <c r="B211" i="62"/>
  <c r="B208" i="62"/>
  <c r="B207" i="62"/>
  <c r="B206" i="62"/>
  <c r="B178" i="62"/>
  <c r="B175" i="62"/>
  <c r="B174" i="62"/>
  <c r="B173" i="62"/>
  <c r="B172" i="62"/>
  <c r="B171" i="62"/>
  <c r="B170" i="62"/>
  <c r="B153" i="62"/>
  <c r="H210" i="62"/>
  <c r="D198" i="62"/>
  <c r="D184" i="62"/>
  <c r="G230" i="62"/>
  <c r="G227" i="62"/>
  <c r="G226" i="62"/>
  <c r="G225" i="62"/>
  <c r="G224" i="62"/>
  <c r="G221" i="62"/>
  <c r="G220" i="62"/>
  <c r="G219" i="62"/>
  <c r="G218" i="62"/>
  <c r="G217" i="62"/>
  <c r="G214" i="62"/>
  <c r="G213" i="62"/>
  <c r="G212" i="62"/>
  <c r="G211" i="62"/>
  <c r="G208" i="62"/>
  <c r="G207" i="62"/>
  <c r="G206" i="62"/>
  <c r="G205" i="62"/>
  <c r="G180" i="62"/>
  <c r="G178" i="62"/>
  <c r="G175" i="62"/>
  <c r="G174" i="62"/>
  <c r="G173" i="62"/>
  <c r="G172" i="62"/>
  <c r="G171" i="62"/>
  <c r="G170" i="62"/>
  <c r="G153" i="62"/>
  <c r="G150" i="62" s="1"/>
  <c r="G179" i="62"/>
  <c r="G200" i="62"/>
  <c r="G195" i="62"/>
  <c r="G190" i="62"/>
  <c r="G186" i="62"/>
  <c r="G181" i="62"/>
  <c r="G199" i="62"/>
  <c r="G189" i="62"/>
  <c r="G185" i="62"/>
  <c r="G202" i="62"/>
  <c r="G192" i="62"/>
  <c r="G188" i="62"/>
  <c r="G201" i="62"/>
  <c r="G196" i="62"/>
  <c r="G191" i="62"/>
  <c r="G187" i="62"/>
  <c r="G182" i="62"/>
  <c r="G184" i="62"/>
  <c r="M213" i="61"/>
  <c r="I222" i="61"/>
  <c r="I217" i="61"/>
  <c r="I208" i="61"/>
  <c r="I203" i="61"/>
  <c r="I196" i="61"/>
  <c r="I186" i="61"/>
  <c r="I182" i="61"/>
  <c r="I177" i="61"/>
  <c r="I172" i="61"/>
  <c r="I227" i="61"/>
  <c r="I221" i="61"/>
  <c r="I216" i="61"/>
  <c r="I211" i="61"/>
  <c r="I199" i="61"/>
  <c r="I189" i="61"/>
  <c r="I185" i="61"/>
  <c r="I176" i="61"/>
  <c r="I224" i="61"/>
  <c r="I215" i="61"/>
  <c r="I210" i="61"/>
  <c r="I205" i="61"/>
  <c r="I198" i="61"/>
  <c r="I193" i="61"/>
  <c r="I188" i="61"/>
  <c r="I184" i="61"/>
  <c r="I179" i="61"/>
  <c r="I223" i="61"/>
  <c r="I218" i="61"/>
  <c r="I214" i="61"/>
  <c r="I209" i="61"/>
  <c r="I204" i="61"/>
  <c r="I197" i="61"/>
  <c r="I192" i="61"/>
  <c r="I187" i="61"/>
  <c r="I183" i="61"/>
  <c r="I178" i="61"/>
  <c r="I171" i="61"/>
  <c r="I169" i="61"/>
  <c r="I151" i="61"/>
  <c r="I168" i="61"/>
  <c r="I175" i="61"/>
  <c r="I167" i="61"/>
  <c r="I170" i="61"/>
  <c r="I207" i="61"/>
  <c r="J213" i="61"/>
  <c r="I195" i="61"/>
  <c r="J181" i="61"/>
  <c r="N227" i="61"/>
  <c r="N221" i="61"/>
  <c r="N216" i="61"/>
  <c r="N211" i="61"/>
  <c r="N202" i="61"/>
  <c r="N199" i="61"/>
  <c r="N189" i="61"/>
  <c r="N185" i="61"/>
  <c r="N176" i="61"/>
  <c r="N171" i="61"/>
  <c r="N224" i="61"/>
  <c r="N215" i="61"/>
  <c r="N210" i="61"/>
  <c r="N205" i="61"/>
  <c r="N198" i="61"/>
  <c r="N193" i="61"/>
  <c r="N188" i="61"/>
  <c r="N184" i="61"/>
  <c r="N179" i="61"/>
  <c r="N175" i="61"/>
  <c r="N223" i="61"/>
  <c r="N218" i="61"/>
  <c r="N214" i="61"/>
  <c r="N209" i="61"/>
  <c r="N204" i="61"/>
  <c r="N197" i="61"/>
  <c r="N192" i="61"/>
  <c r="N187" i="61"/>
  <c r="N183" i="61"/>
  <c r="N178" i="61"/>
  <c r="N222" i="61"/>
  <c r="N217" i="61"/>
  <c r="N208" i="61"/>
  <c r="N203" i="61"/>
  <c r="N196" i="61"/>
  <c r="N186" i="61"/>
  <c r="N182" i="61"/>
  <c r="N177" i="61"/>
  <c r="N172" i="61"/>
  <c r="N170" i="61"/>
  <c r="N168" i="61"/>
  <c r="N167" i="61"/>
  <c r="N169" i="61"/>
  <c r="N151" i="61"/>
  <c r="I213" i="61"/>
  <c r="N201" i="61"/>
  <c r="M181" i="61"/>
  <c r="M166" i="61"/>
  <c r="L223" i="61"/>
  <c r="L218" i="61"/>
  <c r="L214" i="61"/>
  <c r="L209" i="61"/>
  <c r="L204" i="61"/>
  <c r="L197" i="61"/>
  <c r="L192" i="61"/>
  <c r="L187" i="61"/>
  <c r="L183" i="61"/>
  <c r="L178" i="61"/>
  <c r="L222" i="61"/>
  <c r="L217" i="61"/>
  <c r="L208" i="61"/>
  <c r="L203" i="61"/>
  <c r="L196" i="61"/>
  <c r="L186" i="61"/>
  <c r="L182" i="61"/>
  <c r="L177" i="61"/>
  <c r="L227" i="61"/>
  <c r="L221" i="61"/>
  <c r="L216" i="61"/>
  <c r="L211" i="61"/>
  <c r="L202" i="61"/>
  <c r="L199" i="61"/>
  <c r="L189" i="61"/>
  <c r="L185" i="61"/>
  <c r="L176" i="61"/>
  <c r="L224" i="61"/>
  <c r="L215" i="61"/>
  <c r="L210" i="61"/>
  <c r="L205" i="61"/>
  <c r="L198" i="61"/>
  <c r="L193" i="61"/>
  <c r="L188" i="61"/>
  <c r="L184" i="61"/>
  <c r="L179" i="61"/>
  <c r="L175" i="61"/>
  <c r="L170" i="61"/>
  <c r="L172" i="61"/>
  <c r="L169" i="61"/>
  <c r="L151" i="61"/>
  <c r="L168" i="61"/>
  <c r="L171" i="61"/>
  <c r="L167" i="61"/>
  <c r="L207" i="61"/>
  <c r="J195" i="61"/>
  <c r="I174" i="61"/>
  <c r="J227" i="61"/>
  <c r="J221" i="61"/>
  <c r="J216" i="61"/>
  <c r="J211" i="61"/>
  <c r="J199" i="61"/>
  <c r="J189" i="61"/>
  <c r="J185" i="61"/>
  <c r="J176" i="61"/>
  <c r="J171" i="61"/>
  <c r="J224" i="61"/>
  <c r="J215" i="61"/>
  <c r="J210" i="61"/>
  <c r="J205" i="61"/>
  <c r="J198" i="61"/>
  <c r="J193" i="61"/>
  <c r="J188" i="61"/>
  <c r="J184" i="61"/>
  <c r="J179" i="61"/>
  <c r="J223" i="61"/>
  <c r="J218" i="61"/>
  <c r="J214" i="61"/>
  <c r="J209" i="61"/>
  <c r="J204" i="61"/>
  <c r="J197" i="61"/>
  <c r="J192" i="61"/>
  <c r="J187" i="61"/>
  <c r="J183" i="61"/>
  <c r="J178" i="61"/>
  <c r="J222" i="61"/>
  <c r="J217" i="61"/>
  <c r="J208" i="61"/>
  <c r="J203" i="61"/>
  <c r="J196" i="61"/>
  <c r="J186" i="61"/>
  <c r="J182" i="61"/>
  <c r="J177" i="61"/>
  <c r="J172" i="61"/>
  <c r="J168" i="61"/>
  <c r="J175" i="61"/>
  <c r="J167" i="61"/>
  <c r="J170" i="61"/>
  <c r="J169" i="61"/>
  <c r="J151" i="61"/>
  <c r="J201" i="61"/>
  <c r="J207" i="61"/>
  <c r="J166" i="61"/>
  <c r="M222" i="61"/>
  <c r="M217" i="61"/>
  <c r="M208" i="61"/>
  <c r="M203" i="61"/>
  <c r="M196" i="61"/>
  <c r="M186" i="61"/>
  <c r="M182" i="61"/>
  <c r="M177" i="61"/>
  <c r="M172" i="61"/>
  <c r="M227" i="61"/>
  <c r="M221" i="61"/>
  <c r="M216" i="61"/>
  <c r="M211" i="61"/>
  <c r="M202" i="61"/>
  <c r="M199" i="61"/>
  <c r="M189" i="61"/>
  <c r="M185" i="61"/>
  <c r="M176" i="61"/>
  <c r="M224" i="61"/>
  <c r="M215" i="61"/>
  <c r="M210" i="61"/>
  <c r="M205" i="61"/>
  <c r="M198" i="61"/>
  <c r="M193" i="61"/>
  <c r="M188" i="61"/>
  <c r="M184" i="61"/>
  <c r="M179" i="61"/>
  <c r="M175" i="61"/>
  <c r="M223" i="61"/>
  <c r="M218" i="61"/>
  <c r="M214" i="61"/>
  <c r="M209" i="61"/>
  <c r="M204" i="61"/>
  <c r="M197" i="61"/>
  <c r="M192" i="61"/>
  <c r="M187" i="61"/>
  <c r="M183" i="61"/>
  <c r="M178" i="61"/>
  <c r="M169" i="61"/>
  <c r="M151" i="61"/>
  <c r="M170" i="61"/>
  <c r="M168" i="61"/>
  <c r="M171" i="61"/>
  <c r="M167" i="61"/>
  <c r="M207" i="61"/>
  <c r="J220" i="61"/>
  <c r="I201" i="61"/>
  <c r="M174" i="61"/>
</calcChain>
</file>

<file path=xl/sharedStrings.xml><?xml version="1.0" encoding="utf-8"?>
<sst xmlns="http://schemas.openxmlformats.org/spreadsheetml/2006/main" count="3572" uniqueCount="615">
  <si>
    <t>LISTA ENTIDADES CONSOLIDACION FUNCIONAL 2019</t>
  </si>
  <si>
    <t>1   SERVICIOS PÚBLICOS GENERALES</t>
  </si>
  <si>
    <t>1.1  Asuntos ejecutivos, financieros, fiscales y exteriores</t>
  </si>
  <si>
    <t>Ministerio de Hacienda</t>
  </si>
  <si>
    <t>MHD</t>
  </si>
  <si>
    <t>Ministerio de la Presidencia</t>
  </si>
  <si>
    <t>MP</t>
  </si>
  <si>
    <t>Ministerio de Relaciones Exteriores y Culto</t>
  </si>
  <si>
    <t>RE</t>
  </si>
  <si>
    <t>Presidencia de la República</t>
  </si>
  <si>
    <t>PREREP</t>
  </si>
  <si>
    <t>1.2 Asuntos legislativos</t>
  </si>
  <si>
    <t>Asamblea Legislativa</t>
  </si>
  <si>
    <t>ASAMBLEA</t>
  </si>
  <si>
    <t>Contraloría General de la República</t>
  </si>
  <si>
    <t>CGR</t>
  </si>
  <si>
    <t>Defensoría de los Habitantes de la República</t>
  </si>
  <si>
    <t>DEFENSORIA</t>
  </si>
  <si>
    <t>1.3 Servicios generales</t>
  </si>
  <si>
    <t>Instituto Nacional de Estadísticas y Censos</t>
  </si>
  <si>
    <t>INEC</t>
  </si>
  <si>
    <t>Junta Administrativa del Registro Nacional</t>
  </si>
  <si>
    <t>REGISTRO</t>
  </si>
  <si>
    <t>Ministerio de Planificación Nacional y Política Económica</t>
  </si>
  <si>
    <t>MIDEPLAN</t>
  </si>
  <si>
    <t>Tribunal Registral Administrativo</t>
  </si>
  <si>
    <t>TRA</t>
  </si>
  <si>
    <t>1.4 Investigación y desarr. relac. con los serv. púb. generales</t>
  </si>
  <si>
    <t>Academia Nacional de Ciencias</t>
  </si>
  <si>
    <t>CIENCIAS</t>
  </si>
  <si>
    <t>Consejo Nacional de Investigaciones Científicas y Tecnológicas</t>
  </si>
  <si>
    <t>CONICIT</t>
  </si>
  <si>
    <t>Ministerio de Ciencia, Tecnología y Telecomunicaciones</t>
  </si>
  <si>
    <t>MICITT</t>
  </si>
  <si>
    <t>1.5 Transacciones de la deuda pública</t>
  </si>
  <si>
    <t>Servicio de la Deuda Pública</t>
  </si>
  <si>
    <t>DEUDA</t>
  </si>
  <si>
    <t>1.6 Servicios electorales y otros serv. púb. gen. no espec.</t>
  </si>
  <si>
    <t>Tribunal Supremo de Elecciones</t>
  </si>
  <si>
    <t>TSE</t>
  </si>
  <si>
    <t>2   ORDEN PÚBLICO Y SEGURIDAD</t>
  </si>
  <si>
    <t>2.1 Servicios de policía</t>
  </si>
  <si>
    <t>Fondo Especial del Servicio Nacional de Guardacostas</t>
  </si>
  <si>
    <t>GUARDACOSTAS</t>
  </si>
  <si>
    <t>Junta Administrativa de la Dirección General de Migración y Extranjería</t>
  </si>
  <si>
    <t>JADGME</t>
  </si>
  <si>
    <t>2.2 Justicia</t>
  </si>
  <si>
    <t>Dirección Nacional de Notariado</t>
  </si>
  <si>
    <t>DIRNN</t>
  </si>
  <si>
    <t>Ministerio de Justicia y Paz</t>
  </si>
  <si>
    <t>MJUSTI</t>
  </si>
  <si>
    <t>Poder Judicial</t>
  </si>
  <si>
    <t>JUDICIAL</t>
  </si>
  <si>
    <t>2.3 Centros de reclusión</t>
  </si>
  <si>
    <t>Patronato de Contrucciones, Instalaciones y Adquisiciones de Bienes</t>
  </si>
  <si>
    <t>PCONS</t>
  </si>
  <si>
    <t xml:space="preserve">Unidad Ejecutora del Programa para la Prevención de la Violencia y Promoción de la Inclusión Social </t>
  </si>
  <si>
    <t xml:space="preserve">MJ PROG VIOLENCIA </t>
  </si>
  <si>
    <t xml:space="preserve">2.4 Protección contra incendios y otros eventos </t>
  </si>
  <si>
    <t>Benemérito Cuerpo de Bomberos de Costa Rica</t>
  </si>
  <si>
    <t>BCBCR</t>
  </si>
  <si>
    <t>2.5 Orden público y seguridad no especificada</t>
  </si>
  <si>
    <t>Instituto Costarricense sobre Drogas</t>
  </si>
  <si>
    <t>ICD</t>
  </si>
  <si>
    <t>Ministerio de Gobernación y Policía</t>
  </si>
  <si>
    <t>MGOBER</t>
  </si>
  <si>
    <t>Ministerio de Seguridad Pública</t>
  </si>
  <si>
    <t>MSP</t>
  </si>
  <si>
    <t>Sistema de emergencias 9-1-1</t>
  </si>
  <si>
    <t>Emergencias 911</t>
  </si>
  <si>
    <t>Agencia de Proteccion de Datos de los Habitantes</t>
  </si>
  <si>
    <t>PRODHAB</t>
  </si>
  <si>
    <t>3  ASUNTOS ECONOMICOS</t>
  </si>
  <si>
    <t>3.1 Asuntos económicos, comerciales y laborales en general</t>
  </si>
  <si>
    <t>Banco Central de Costa Rica</t>
  </si>
  <si>
    <t>BCCR</t>
  </si>
  <si>
    <t>Banco de Costa Rica</t>
  </si>
  <si>
    <t>BCR</t>
  </si>
  <si>
    <t>Banco de Costa Rica-Pensión Operadora de Planes de Pensiones Completaria S.A</t>
  </si>
  <si>
    <t>BCR-PP</t>
  </si>
  <si>
    <t>Banco Nacional de Costa Rica</t>
  </si>
  <si>
    <t>BNCR</t>
  </si>
  <si>
    <t>Banco Nacional-Vital Operadora de Planes de Pensiones Complementarias S.A.</t>
  </si>
  <si>
    <t>BNCR-OPC</t>
  </si>
  <si>
    <t>Banco Popular y de Desarrollo Comunal</t>
  </si>
  <si>
    <t>BPDC</t>
  </si>
  <si>
    <t>Consejo de Salud Ocupacional</t>
  </si>
  <si>
    <t>CSO</t>
  </si>
  <si>
    <t>Consejo Nacional de Supervisión del Sistema Financiero</t>
  </si>
  <si>
    <t>CONASSIF</t>
  </si>
  <si>
    <t>Consejo Rector de Banca y Desarrollo</t>
  </si>
  <si>
    <t>CRBD</t>
  </si>
  <si>
    <t>Ente Costarricense de Acreditación</t>
  </si>
  <si>
    <t>ECA</t>
  </si>
  <si>
    <t>INS Servicios S.A.</t>
  </si>
  <si>
    <t>INS SERVICIOS</t>
  </si>
  <si>
    <t>INS Valores Puesto de Bolsa S.A.</t>
  </si>
  <si>
    <t>INS-VAL</t>
  </si>
  <si>
    <t>INS Pensiones Operadora de Pensiones Complementarias S.A.</t>
  </si>
  <si>
    <t>INS-SAFI</t>
  </si>
  <si>
    <t>Instituto Nacional de Seguros</t>
  </si>
  <si>
    <t>INS</t>
  </si>
  <si>
    <t>Laboratorio Costarricense de Metrología</t>
  </si>
  <si>
    <t>LACOMET</t>
  </si>
  <si>
    <t>Ministerio de Comercio Exterior</t>
  </si>
  <si>
    <t>COMEX</t>
  </si>
  <si>
    <t>Ministerio de Economía, Industria y Comercio</t>
  </si>
  <si>
    <t>MEIC</t>
  </si>
  <si>
    <t>Ministerio de Trabajo y Seguridad Social</t>
  </si>
  <si>
    <t>MTSS</t>
  </si>
  <si>
    <t>Operadora de Pensiones Complementarias del Banco Popular y de Desarrollo Comunal S.A.</t>
  </si>
  <si>
    <t>BPDC-OPC</t>
  </si>
  <si>
    <t>Operadora de Pensiones Complementarias y de Capitalización Laboral de la CCSS S.A</t>
  </si>
  <si>
    <t>OPC-CCSS</t>
  </si>
  <si>
    <t>Superintendencia General de Entidades Financieras</t>
  </si>
  <si>
    <t>SUGEF</t>
  </si>
  <si>
    <t>Superintendencia General de Pensiones</t>
  </si>
  <si>
    <t>SUPEN</t>
  </si>
  <si>
    <t>Superintendencia General de Seguros</t>
  </si>
  <si>
    <t>SUGESE</t>
  </si>
  <si>
    <t>Superintendencia General de Valores</t>
  </si>
  <si>
    <t>SUGEVAL</t>
  </si>
  <si>
    <t>3.2 Agricultura, ganadería, silvicultura, pesca y caza</t>
  </si>
  <si>
    <t xml:space="preserve">Consejo Nacional de Clubes 4-S </t>
  </si>
  <si>
    <t xml:space="preserve">CLUBES 4-S </t>
  </si>
  <si>
    <t>Consejo Nacional de Producción</t>
  </si>
  <si>
    <t>CNP</t>
  </si>
  <si>
    <t>Fondo Nacional de Financiamiento Forestal</t>
  </si>
  <si>
    <t>FONAFIFO</t>
  </si>
  <si>
    <t>Instituto Costarricense de Pesca y Acuacultura</t>
  </si>
  <si>
    <t>INCOPESCA</t>
  </si>
  <si>
    <t>Instituto de Desarrollo Rural</t>
  </si>
  <si>
    <t>INDER</t>
  </si>
  <si>
    <t>Instituto Nacional de Innovación y Transferencia en Tecnología Agropecuaría</t>
  </si>
  <si>
    <t>INTA</t>
  </si>
  <si>
    <t>Ministerio de Agricultura y Ganadería</t>
  </si>
  <si>
    <t>MAG</t>
  </si>
  <si>
    <t>Oficina Nacional de Semillas</t>
  </si>
  <si>
    <t>ONS</t>
  </si>
  <si>
    <t>Programa Integral de Mercadeo Agropecuario</t>
  </si>
  <si>
    <t>PIMA</t>
  </si>
  <si>
    <t>Servicio Fitosanitario del Estado</t>
  </si>
  <si>
    <t>SFITOSA</t>
  </si>
  <si>
    <t>Servicio Nacional de Aguas Subterráneas, Riego y Avenamiento</t>
  </si>
  <si>
    <t>SENARA</t>
  </si>
  <si>
    <t>Servicio Nacional de Salud Animal</t>
  </si>
  <si>
    <t>SENASA</t>
  </si>
  <si>
    <t>3.3 Combustibles y energía</t>
  </si>
  <si>
    <t>Comisión de Energía Atómica de Costa Rica</t>
  </si>
  <si>
    <t>CEA</t>
  </si>
  <si>
    <t>Compañía Nacional de Fuerza y Luz</t>
  </si>
  <si>
    <t>CNFL</t>
  </si>
  <si>
    <t>Empresa de Servicios Públicos de Heredia</t>
  </si>
  <si>
    <t>ESPH</t>
  </si>
  <si>
    <t>Instituto Costarricense de Electricidad (Energía)*/</t>
  </si>
  <si>
    <t>ICE(ENERG)</t>
  </si>
  <si>
    <t>Junta Administrativa del Servicio Eléctrico de Cartago</t>
  </si>
  <si>
    <t>JASEC</t>
  </si>
  <si>
    <t>Refinadora Costarricense de Petróleo S.A.</t>
  </si>
  <si>
    <t>RECOPE S.A.</t>
  </si>
  <si>
    <t>3.4  Minería, manufacturas y construcción</t>
  </si>
  <si>
    <t>3.5 Transporte</t>
  </si>
  <si>
    <t>Consejo de Seguridad Vial</t>
  </si>
  <si>
    <t>COSEVI</t>
  </si>
  <si>
    <t>Consejo de Transporte Público</t>
  </si>
  <si>
    <t>CTP</t>
  </si>
  <si>
    <t>Consejo Nacional de Concesiones</t>
  </si>
  <si>
    <t>CNC</t>
  </si>
  <si>
    <t>Consejo Nacional de Vialidad</t>
  </si>
  <si>
    <t>CONAVI</t>
  </si>
  <si>
    <t>Consejo Técnico de Aviación Civil</t>
  </si>
  <si>
    <t>CTAC</t>
  </si>
  <si>
    <t>Instituto Costarricense de Ferrocarriles</t>
  </si>
  <si>
    <t>INCOFER</t>
  </si>
  <si>
    <t>Instituto Costarricense de Puertos del Pacífico</t>
  </si>
  <si>
    <t>INCOP</t>
  </si>
  <si>
    <t>Junta Administrativa Portuaria y de Desarrollo Económico de la Vertiente Atlántica</t>
  </si>
  <si>
    <t>JAPDEVA</t>
  </si>
  <si>
    <t>Ministerio de Obras Públicas y Transportes</t>
  </si>
  <si>
    <t>MOPT</t>
  </si>
  <si>
    <t>3.6 Comunicaciones</t>
  </si>
  <si>
    <t>Correos de Costa Rica S. A.</t>
  </si>
  <si>
    <t>CORREOS</t>
  </si>
  <si>
    <t xml:space="preserve">Instituto Costarricense de Electricidad (Telecomunicaciones) </t>
  </si>
  <si>
    <t>ICE(TELEC)</t>
  </si>
  <si>
    <t>Radiográfica Costarricense S. A.</t>
  </si>
  <si>
    <t>RACSA</t>
  </si>
  <si>
    <t>Superintendencia de Telecomunicaciones</t>
  </si>
  <si>
    <t>SUTEL</t>
  </si>
  <si>
    <t>3.7 Turismo y otras industrias</t>
  </si>
  <si>
    <t>Instituto Costarricense de Turismo</t>
  </si>
  <si>
    <t>ICT</t>
  </si>
  <si>
    <t>3.8 Asuntos económicos no especificados</t>
  </si>
  <si>
    <t>Autoridad Reguladora de los Servicios Públicos</t>
  </si>
  <si>
    <t>ARESEP</t>
  </si>
  <si>
    <t>Instituto Nacional de Fomento Cooperativo</t>
  </si>
  <si>
    <t>INFOCOOP</t>
  </si>
  <si>
    <t>Junta de Desarrollo Regional de la Zona Sur de la Provincia de Puntarenas</t>
  </si>
  <si>
    <t>JUDESUR</t>
  </si>
  <si>
    <t>Obras Específicas</t>
  </si>
  <si>
    <t>OBRASESP</t>
  </si>
  <si>
    <t>4  PROTECCIÓN DEL MEDIO AMBIENTE</t>
  </si>
  <si>
    <t>4.1 Protección de la diversidad biológica y del paisaje</t>
  </si>
  <si>
    <t>Comisión de Ordenamiento y Manejo de la Cuenca Alta del Río Reventazón</t>
  </si>
  <si>
    <t>COMCURE</t>
  </si>
  <si>
    <t>Comisión Nacional para la Gestión de la Biodiversidad</t>
  </si>
  <si>
    <t>CONAGEBIO</t>
  </si>
  <si>
    <t>Sistema Nacional de Areas de Conservación</t>
  </si>
  <si>
    <t>SINAC</t>
  </si>
  <si>
    <t>4.2 Protección del medio ambiente no especificados</t>
  </si>
  <si>
    <t>Ministerio de Ambiente y Energía</t>
  </si>
  <si>
    <t>MINAE</t>
  </si>
  <si>
    <t>5  VIVIENDA Y OTROS SERVICIOS COMUNITARIOS</t>
  </si>
  <si>
    <t>5.1 Urbanización</t>
  </si>
  <si>
    <t>Banco Hipotecario de la Vivienda</t>
  </si>
  <si>
    <t>BANHVI</t>
  </si>
  <si>
    <t>Instituto Nacional de Vivienda y Urbanismo</t>
  </si>
  <si>
    <t>INVU</t>
  </si>
  <si>
    <t>5.2 Desarrollo comunitario</t>
  </si>
  <si>
    <t>Gobiernos Locales</t>
  </si>
  <si>
    <t>GOBLOCAL</t>
  </si>
  <si>
    <t>Instituto de Fomento y Asesoría Municipal</t>
  </si>
  <si>
    <t>IFAM</t>
  </si>
  <si>
    <t>5.3 Abastecimiento de agua</t>
  </si>
  <si>
    <t>Instituto Costarricense de Acueductos y Alcantarillados</t>
  </si>
  <si>
    <t>ICAA</t>
  </si>
  <si>
    <t>5.4 Vivienda y servicios comunitarios no especificados</t>
  </si>
  <si>
    <t>Ministerio de Vivienda y Asentamientos Humanos</t>
  </si>
  <si>
    <t>MIVAH</t>
  </si>
  <si>
    <t>6 SALUD</t>
  </si>
  <si>
    <t>6.1 Servicios hospitalarios</t>
  </si>
  <si>
    <t>Hospital del Trauma S.A.-INS</t>
  </si>
  <si>
    <t>IRSS (H.TRAUMA)</t>
  </si>
  <si>
    <t>6.2 Servicios de salud pública</t>
  </si>
  <si>
    <t>Comisión Nacional de Vacunación y Epidemiología</t>
  </si>
  <si>
    <t>CNVACEP</t>
  </si>
  <si>
    <t>Conejo Nacional de Personas con Discapacidad</t>
  </si>
  <si>
    <t>CONAPDIS</t>
  </si>
  <si>
    <t>Consejo Técnico de Asistencia Médico Social</t>
  </si>
  <si>
    <t>CTAMS</t>
  </si>
  <si>
    <t>Dirección Nacional de CEN-CINAI</t>
  </si>
  <si>
    <t>DIRECCION CEN-CINAI</t>
  </si>
  <si>
    <t>Instituto sobre Alcoholismo y Farmacodependencia</t>
  </si>
  <si>
    <t>IAFA</t>
  </si>
  <si>
    <t>Ministerio de Salud</t>
  </si>
  <si>
    <t>MSALUD</t>
  </si>
  <si>
    <t>Oficina de Cooperación Internacional de la Salud</t>
  </si>
  <si>
    <t>OCIS</t>
  </si>
  <si>
    <t>Patronato Nacional de Ciegos</t>
  </si>
  <si>
    <t>PANACI</t>
  </si>
  <si>
    <t>Patronato Nacional de Rehabilitación</t>
  </si>
  <si>
    <t>PANARE</t>
  </si>
  <si>
    <t>6.3 Investigación y desarrollo relacionados con la salud</t>
  </si>
  <si>
    <t>Consejo Nacional de Investigación en Salud</t>
  </si>
  <si>
    <t>CONIS</t>
  </si>
  <si>
    <t>Instituto Costarricense de Investigación y Enseñanza en Nutrición y Salud</t>
  </si>
  <si>
    <t>INCIENSA</t>
  </si>
  <si>
    <t>6.4 Servicios de salud no especificados</t>
  </si>
  <si>
    <t>Caja Costarricense de Seguro Social (Seguro Salud)</t>
  </si>
  <si>
    <t>CCSS (SS)</t>
  </si>
  <si>
    <t>7  SERVICIOS  RECREATIVOS, DEPORTIVOS, DE CULTURA Y RELIGIÓN</t>
  </si>
  <si>
    <t>7.1 Servicios recreativos y deportivos</t>
  </si>
  <si>
    <t>Instituto Costarricense del Deporte y la Recreación</t>
  </si>
  <si>
    <t>ICODER</t>
  </si>
  <si>
    <t>7.2 Servicios culturales</t>
  </si>
  <si>
    <t>Casa de la Cultura de Puntarenas</t>
  </si>
  <si>
    <t>CCP</t>
  </si>
  <si>
    <t>Centro Costarricense de Producción Cinematográfica</t>
  </si>
  <si>
    <t>CPRODC</t>
  </si>
  <si>
    <t>Centro Cultural e Histórico José Figueres Ferrer</t>
  </si>
  <si>
    <t>FIGUERES</t>
  </si>
  <si>
    <t>Centro Nacional de la Música</t>
  </si>
  <si>
    <t>CENAMU</t>
  </si>
  <si>
    <t>Junta Administrativa del Archivo Nacional</t>
  </si>
  <si>
    <t>JAAN</t>
  </si>
  <si>
    <t>Ministerio de Cultura y Juventud</t>
  </si>
  <si>
    <t>MCJ</t>
  </si>
  <si>
    <t>Museo de Arte Costarricense</t>
  </si>
  <si>
    <t>MUSEOARTE</t>
  </si>
  <si>
    <t>Museo de Arte y Diseño Contemporáneo</t>
  </si>
  <si>
    <t>MADC</t>
  </si>
  <si>
    <t>Museo Dr.Rafael Angel Calderón Guardia</t>
  </si>
  <si>
    <t>CALDERON</t>
  </si>
  <si>
    <t>Museo Histórico Cultural Juan Santamaría</t>
  </si>
  <si>
    <t>MSANTAMA</t>
  </si>
  <si>
    <t>Museo Nacional de Costa Rica</t>
  </si>
  <si>
    <t>MNCR</t>
  </si>
  <si>
    <t>Sistema Nacional de Educación Musical (SINEM)</t>
  </si>
  <si>
    <t>SINEM</t>
  </si>
  <si>
    <t>Teatro Nacional</t>
  </si>
  <si>
    <t>TNCR</t>
  </si>
  <si>
    <t>Teatro Popular Melico Salazar</t>
  </si>
  <si>
    <t>TPMS</t>
  </si>
  <si>
    <t>7.3 Servicios editoriales, de radio y televisión</t>
  </si>
  <si>
    <t>Editorial Costa Rica</t>
  </si>
  <si>
    <t>ECR</t>
  </si>
  <si>
    <t>Junta Administrativa de la Imprenta Nacional</t>
  </si>
  <si>
    <t>JAIN</t>
  </si>
  <si>
    <t>Sistema Nacional de Radio y Televisión Cultural S.A.</t>
  </si>
  <si>
    <t>SINART S.A.</t>
  </si>
  <si>
    <t>7.4 Serv. recre, depor, de cult. y relig. no especificados</t>
  </si>
  <si>
    <t>Consejo Nacional de la Política Pública de la Persona Joven</t>
  </si>
  <si>
    <t>CPJ</t>
  </si>
  <si>
    <t>8  EDUCACIÓN</t>
  </si>
  <si>
    <t>8.1 Enseñanza secundaria</t>
  </si>
  <si>
    <t>8.2 Enseñanza postsecundaria no terciaria o parauniversitaria</t>
  </si>
  <si>
    <t>Colegio Universitario de Cartago</t>
  </si>
  <si>
    <t>CUCA</t>
  </si>
  <si>
    <t>Colegio Universitario de Limón</t>
  </si>
  <si>
    <t>CUNLIMON</t>
  </si>
  <si>
    <t>8.3 Enseñanza terciaria o universitaria</t>
  </si>
  <si>
    <t>Consejo Nacional de Rectores</t>
  </si>
  <si>
    <t>CONARE</t>
  </si>
  <si>
    <t>Instituto Tecnológico de Costa Rica</t>
  </si>
  <si>
    <t>ITCR</t>
  </si>
  <si>
    <t>Sistema Nacional de Acreditación de la Educación Superior</t>
  </si>
  <si>
    <t>SINAES</t>
  </si>
  <si>
    <t>Universidad de Costa Rica</t>
  </si>
  <si>
    <t>UCR</t>
  </si>
  <si>
    <t>Universidad Estatal a Distancia</t>
  </si>
  <si>
    <t>UNED</t>
  </si>
  <si>
    <t>Universidad Nacional</t>
  </si>
  <si>
    <t>UNA</t>
  </si>
  <si>
    <t>Universidad Técnica Nacional</t>
  </si>
  <si>
    <t>UTN</t>
  </si>
  <si>
    <t>8.4 Enseñanza no atribuible a ningún nivel</t>
  </si>
  <si>
    <t>Instituto Nacional de Aprendizaje</t>
  </si>
  <si>
    <t>INA</t>
  </si>
  <si>
    <t>8.5 Enseñanza no especificada</t>
  </si>
  <si>
    <t>Comisión Nacional de Préstamos para la Educación</t>
  </si>
  <si>
    <t>CONAPE</t>
  </si>
  <si>
    <t>Consejo Superior de Educación</t>
  </si>
  <si>
    <t>CSE</t>
  </si>
  <si>
    <t>Fondo Nacional de Becas</t>
  </si>
  <si>
    <t>FONABE</t>
  </si>
  <si>
    <t>Instituto de Desarrollo Profesional Uladislao Gámez Solano</t>
  </si>
  <si>
    <t>IDPUGS</t>
  </si>
  <si>
    <t>Junta Administrativa del Colegio San Luis Gonzaga</t>
  </si>
  <si>
    <t>JACSLG</t>
  </si>
  <si>
    <t>Ministerio de Educación Pública</t>
  </si>
  <si>
    <t>MEP</t>
  </si>
  <si>
    <t>9  PROTECCIÓN SOCIAL</t>
  </si>
  <si>
    <t>9.1 Pensiones</t>
  </si>
  <si>
    <t>Caja Costarricense de Seguro Social (Seguro Pensiones)</t>
  </si>
  <si>
    <t>CCSS (SP)</t>
  </si>
  <si>
    <t>Régimen no Contributivo de Pensiones</t>
  </si>
  <si>
    <t>NO CONTRIB</t>
  </si>
  <si>
    <t>Regímenes de Pensiones con cargo al Presupuesto de la República</t>
  </si>
  <si>
    <t>REGPEN</t>
  </si>
  <si>
    <t>9.2 Ayuda a familias</t>
  </si>
  <si>
    <t>Consejo Nacional de la Persona Adulta Mayor</t>
  </si>
  <si>
    <t>CONAPAM</t>
  </si>
  <si>
    <t>Fondo de Desarrollo Social y Asignaciones Familiares</t>
  </si>
  <si>
    <t>FODESAF</t>
  </si>
  <si>
    <t>Instituto Mixto de Ayuda Social</t>
  </si>
  <si>
    <t>IMAS</t>
  </si>
  <si>
    <t>Patronato Nacional de la Infancia</t>
  </si>
  <si>
    <t>PANI</t>
  </si>
  <si>
    <t xml:space="preserve"> </t>
  </si>
  <si>
    <t>9.3 Exclusión social no especificada</t>
  </si>
  <si>
    <t>Comisión Nacional de Asuntos Indígenas</t>
  </si>
  <si>
    <t>CONAI</t>
  </si>
  <si>
    <t>Instituto Nacional de las Mujeres</t>
  </si>
  <si>
    <t>INAMU</t>
  </si>
  <si>
    <t>9.4 Protección social no especificada</t>
  </si>
  <si>
    <t>Comisión Nacional de Prevención de Riesgos y Atención de Emergencias</t>
  </si>
  <si>
    <t>CNE</t>
  </si>
  <si>
    <t>Junta de Protección Social</t>
  </si>
  <si>
    <t>JPS</t>
  </si>
  <si>
    <t xml:space="preserve">Junta de Pensiones y Jubilaciones del Magisterio Nacional </t>
  </si>
  <si>
    <t xml:space="preserve">JUPEMA </t>
  </si>
  <si>
    <t>Sistema Nacional de Información Unificado y Registro Unico de Beneficiarios del Estado</t>
  </si>
  <si>
    <t>SINIRUBE</t>
  </si>
  <si>
    <t>MINISTERIO DE HACIENDA</t>
  </si>
  <si>
    <t>SECRETARIA TECNICA DE LA AUTORIDAD PRESUPUESTARIA</t>
  </si>
  <si>
    <t>UNIDAD DE ANALISIS Y SEGUIMIENTO FISCAL</t>
  </si>
  <si>
    <t>SECTOR PÚBLICO</t>
  </si>
  <si>
    <t>GASTO FUNCIONAL</t>
  </si>
  <si>
    <t>2004 - 2009</t>
  </si>
  <si>
    <t>2008 - 2019</t>
  </si>
  <si>
    <t>(millones de colones)</t>
  </si>
  <si>
    <t>SERVICIOS PÚBLICOS GENERALES</t>
  </si>
  <si>
    <t>Asuntos ejecutivos, financieros, fiscales y exteriores</t>
  </si>
  <si>
    <t>Servicios generales</t>
  </si>
  <si>
    <t>Investigación y desarrollo relacionados con los servicios públicos generales</t>
  </si>
  <si>
    <t>Servicios electorales y otros servicios públicos  generales no especificados</t>
  </si>
  <si>
    <t>Transacciones de la deuda pública</t>
  </si>
  <si>
    <t>Asuntos legislativos</t>
  </si>
  <si>
    <t>ORDEN PÚBLICO Y SEGURIDAD</t>
  </si>
  <si>
    <t>Servicios de policía</t>
  </si>
  <si>
    <t>Justicia</t>
  </si>
  <si>
    <t>Centros de reclusión</t>
  </si>
  <si>
    <t xml:space="preserve">   Protección contra incendios y otros eventos</t>
  </si>
  <si>
    <t>Orden público y seguridad no especificada</t>
  </si>
  <si>
    <t>SERVICIOS ECONÓMICOS</t>
  </si>
  <si>
    <t>Asuntos económicos, comerciales y laborales en general</t>
  </si>
  <si>
    <t>Agricultura, ganadería, silvicultura, pesca y caza</t>
  </si>
  <si>
    <t xml:space="preserve">Combustibles y energía </t>
  </si>
  <si>
    <t>Minería, manufacturas y construcción</t>
  </si>
  <si>
    <t xml:space="preserve">Transporte </t>
  </si>
  <si>
    <t>Comunicaciones</t>
  </si>
  <si>
    <t>Turismo y otras industrias</t>
  </si>
  <si>
    <t>Asuntos económicos no especificados</t>
  </si>
  <si>
    <t>PROTECCIÓN DEL MEDIO AMBIENTE</t>
  </si>
  <si>
    <t>Protección de la diversidad biológica y del paisaje</t>
  </si>
  <si>
    <t>Protección del medio ambiente no especificados</t>
  </si>
  <si>
    <t>VIVIENDA Y  OTROS SERVICIOS COMUNITARIOS</t>
  </si>
  <si>
    <t>Urbanización</t>
  </si>
  <si>
    <t>Desarrollo comunitario</t>
  </si>
  <si>
    <t>Abastecimiento de agua</t>
  </si>
  <si>
    <t>Vivienda y servicios comunitarios no especificados</t>
  </si>
  <si>
    <t>SALUD</t>
  </si>
  <si>
    <t>Servicios hospitalarios</t>
  </si>
  <si>
    <t>Servicios de salud pública</t>
  </si>
  <si>
    <t>Investigación y desarrollo relacionados con la salud</t>
  </si>
  <si>
    <t>Servicios de salud no especificados</t>
  </si>
  <si>
    <t>SERVICIOS  RECREATIVOS, DEPORTIVOS, DE CULTURA Y RELIGIÓN</t>
  </si>
  <si>
    <t>Servicios recreativos y deportivos</t>
  </si>
  <si>
    <t>Servicios culturales</t>
  </si>
  <si>
    <t xml:space="preserve">Servicios editoriales,  de radio y televisión          </t>
  </si>
  <si>
    <t>Servicios recreativos, deportivos, de cultura y religión no especificados</t>
  </si>
  <si>
    <t>EDUCACIÓN</t>
  </si>
  <si>
    <t>Enseñanza secundaria</t>
  </si>
  <si>
    <t>Enseñanza postsecundaria no terciaria o parauniversitaria</t>
  </si>
  <si>
    <t>Enseñanza terciaria o universitaria</t>
  </si>
  <si>
    <t>Enseñanza no atribuible a ningún nivel</t>
  </si>
  <si>
    <t>Enseñanza no especificada</t>
  </si>
  <si>
    <t>PROTECCIÓN SOCIAL</t>
  </si>
  <si>
    <t>Pensiones</t>
  </si>
  <si>
    <t>Ayuda a familias</t>
  </si>
  <si>
    <t>Exclusión social no especificada</t>
  </si>
  <si>
    <t>Protección social no especificada</t>
  </si>
  <si>
    <t>GASTO TOTAL CONSOLIDADO</t>
  </si>
  <si>
    <t xml:space="preserve">Notas:  </t>
  </si>
  <si>
    <t xml:space="preserve">Mediante Decreto Ejecutivo N° 33046, publicado el 16 de junio del 2006, se emitió el Clasificador Funcional del Sector Público por lo que a partir del año 2006 la STAP seguirá utilizando dicho clasificador para publicar las cifras de gasto funcional para el Sector Público, el cambio principal en el clasificador es que se pasa de 13 a 10 funciones, en nuestro caso, se presentan 10 funciones  y cada función a su vez está subidvidida en grupos, además se presentan cambios en el gasto de algunas funciones, ya que con el nuevo clasificador, algunas entidades se reubicaron.  En el caso de las entidades y ministerios cuyas actividades cubren varias funciones, se asoció a la de sus Actividades Centrales.  </t>
  </si>
  <si>
    <r>
      <t xml:space="preserve">En </t>
    </r>
    <r>
      <rPr>
        <b/>
        <sz val="10"/>
        <rFont val="Arial"/>
        <family val="2"/>
      </rPr>
      <t>el año 2011</t>
    </r>
    <r>
      <rPr>
        <sz val="10"/>
        <rFont val="Arial"/>
        <family val="2"/>
      </rPr>
      <t>, la Contraloría General de la República mediante nota DFOE-ED-0625, aprueba la solicitud de excluir de los presupuestos ordinarios de los Bancos, las asignaciones presupuestarias originadas por el diferencial cambiario en las cuentas de ingresos y gastos que se reflejan en la cuenta “Diferencias de tipo de cambio, por lo que en el 2011 las cifras de gasto no registran dichos montos, lo que hace que no sean comparables con las cifras de los años anteriores</t>
    </r>
  </si>
  <si>
    <r>
      <t xml:space="preserve">En </t>
    </r>
    <r>
      <rPr>
        <b/>
        <sz val="10"/>
        <rFont val="Arial"/>
        <family val="2"/>
      </rPr>
      <t xml:space="preserve">el año 2012 </t>
    </r>
    <r>
      <rPr>
        <sz val="10"/>
        <rFont val="Arial"/>
        <family val="2"/>
      </rPr>
      <t xml:space="preserve">se presentaron los siguientes cambios:  la funcion de </t>
    </r>
    <r>
      <rPr>
        <b/>
        <sz val="10"/>
        <rFont val="Arial"/>
        <family val="2"/>
      </rPr>
      <t>Asuntos Económicos</t>
    </r>
    <r>
      <rPr>
        <sz val="10"/>
        <rFont val="Arial"/>
        <family val="2"/>
      </rPr>
      <t xml:space="preserve"> se incluyen :   1.Consejo Nacional de Supervición del Sistema Financiero;  2. Superintendencia General de Entidades Financieras, Superintendencia General de Seguros, Superinendencia General de Valores, Superintendencia General de Pensiones, Superintendencia General de Telecomunicaciones.  Cambia de nombre Instituto de Desarrollo Agrario, paso a ser Instituto de Desarrollo Rural.   En la función de </t>
    </r>
    <r>
      <rPr>
        <b/>
        <sz val="10"/>
        <rFont val="Arial"/>
        <family val="2"/>
      </rPr>
      <t>Protección del  Medio Ambiente</t>
    </r>
    <r>
      <rPr>
        <sz val="10"/>
        <rFont val="Arial"/>
        <family val="2"/>
      </rPr>
      <t xml:space="preserve">, se incluye la Comisión de Ordenamiento y Manejo de la Cuenca Alta del Río Reventazón, y al Ministerio de Ambiente y Energía se le excluye la parte de Telecomunicaciones qeu incluia en el año 2011.Lo correspondiente a Telecomunicaciones pasa a se parte del Ministerio de Ciencia y Tecnología,en la función Servicios Públicos Generales.  En la función </t>
    </r>
    <r>
      <rPr>
        <b/>
        <sz val="10"/>
        <rFont val="Arial"/>
        <family val="2"/>
      </rPr>
      <t>Salud</t>
    </r>
    <r>
      <rPr>
        <sz val="10"/>
        <rFont val="Arial"/>
        <family val="2"/>
      </rPr>
      <t xml:space="preserve"> se incluye al Hospital del Trauma S.A-INS.  En la función de</t>
    </r>
    <r>
      <rPr>
        <b/>
        <sz val="10"/>
        <rFont val="Arial"/>
        <family val="2"/>
      </rPr>
      <t xml:space="preserve"> Servicios Recreativos, Deportivos, de Cultura y Religión</t>
    </r>
    <r>
      <rPr>
        <sz val="10"/>
        <rFont val="Arial"/>
        <family val="2"/>
      </rPr>
      <t>, se incluye la Comisión Nacional de Conmemoraciones Históricas y el Sistema Nacional de Educación Musical.  En la función</t>
    </r>
    <r>
      <rPr>
        <b/>
        <sz val="10"/>
        <rFont val="Arial"/>
        <family val="2"/>
      </rPr>
      <t xml:space="preserve"> Educación</t>
    </r>
    <r>
      <rPr>
        <sz val="10"/>
        <rFont val="Arial"/>
        <family val="2"/>
      </rPr>
      <t xml:space="preserve"> se incluyen el Instituto de Desarrollo Profesional Ulalislao Gámez Solano y el Consejo Nacional de Rectores.</t>
    </r>
  </si>
  <si>
    <r>
      <t>En e</t>
    </r>
    <r>
      <rPr>
        <b/>
        <sz val="10"/>
        <rFont val="Arial"/>
        <family val="2"/>
      </rPr>
      <t>l año 2013</t>
    </r>
    <r>
      <rPr>
        <sz val="10"/>
        <rFont val="Arial"/>
        <family val="2"/>
      </rPr>
      <t xml:space="preserve"> se presentaron los siguientes cambios: En la función </t>
    </r>
    <r>
      <rPr>
        <b/>
        <sz val="10"/>
        <rFont val="Arial"/>
        <family val="2"/>
      </rPr>
      <t xml:space="preserve">Orden Público y Seguridad </t>
    </r>
    <r>
      <rPr>
        <sz val="10"/>
        <rFont val="Arial"/>
        <family val="2"/>
      </rPr>
      <t xml:space="preserve">se incluye a la Unidad Ejecutora del Proyecto Contrato 25/26 OC-CR BID Ministerio de Justicia y Paz. En la función de </t>
    </r>
    <r>
      <rPr>
        <b/>
        <sz val="10"/>
        <rFont val="Arial"/>
        <family val="2"/>
      </rPr>
      <t xml:space="preserve">Asuntos Económicos </t>
    </r>
    <r>
      <rPr>
        <sz val="10"/>
        <rFont val="Arial"/>
        <family val="2"/>
      </rPr>
      <t xml:space="preserve">se incluye:  1.     Operadora de Pensiones Complementarias del Banco Popular y de Desarrollo Comunal S.A.,  2.     Banco de Costa Rica-Pensión Operadora de Planes de Pensiones Completaria S.A, 3.     Banco Nacional-Vital Operadora de Planes de Pensiones Complementarias S.A; se excluye al  INS-Pensiones Operadora de Pensiones Complementarias S.A. ya que esta entidad fue absorbida por la operadora del Banco de Costa Rica.  En la función </t>
    </r>
    <r>
      <rPr>
        <b/>
        <sz val="10"/>
        <rFont val="Arial"/>
        <family val="2"/>
      </rPr>
      <t>Educación</t>
    </r>
    <r>
      <rPr>
        <sz val="10"/>
        <rFont val="Arial"/>
        <family val="2"/>
      </rPr>
      <t>, se incluye al Consejo Superior de Educación.</t>
    </r>
  </si>
  <si>
    <t>GASTO FUNCIONAL COMO PORCENTAJE DEL PIB</t>
  </si>
  <si>
    <t>2004 - 2007</t>
  </si>
  <si>
    <t>Asuntos económicos, comerciales y laborales en general */</t>
  </si>
  <si>
    <t>PIB</t>
  </si>
  <si>
    <t>GASTO FUNCIONAL COMO PORCENTAJE DE PARTICIPACIÓN</t>
  </si>
  <si>
    <t>SECTOR PUBLICO</t>
  </si>
  <si>
    <t xml:space="preserve">GASTO FUNCIONAL </t>
  </si>
  <si>
    <t>2010 - 2019</t>
  </si>
  <si>
    <t>SIN GASTO POR DIFERENCIAL CAMBIARIO (ver Nota)</t>
  </si>
  <si>
    <t>2010- 2019</t>
  </si>
  <si>
    <t>SIN GASTO POR DIFERENCIAL CAMBIARIO */</t>
  </si>
  <si>
    <t>SECRETARÍA TÉCNICA DE LA AUTORIDAD PRESUPUESTARIA</t>
  </si>
  <si>
    <t>UNIDAD DE ANÁLISIS Y SEGUIMIENTO FISCAL</t>
  </si>
  <si>
    <t>CONSOLIDADO POR CLASIFICACIÓN FUNCIONAL</t>
  </si>
  <si>
    <t>SECTOR PÚBLICO TOTAL</t>
  </si>
  <si>
    <t>(MILLONES DE COLONES)</t>
  </si>
  <si>
    <t>DETALLE</t>
  </si>
  <si>
    <t>PROTECCIÓN AL  MEDIO AMBIENTE</t>
  </si>
  <si>
    <t>VIVIENDA Y OTROS SERVICIOS COMUNITARIOS</t>
  </si>
  <si>
    <t>SERVICIOS RECREATIVOS, DEPORTIVOS, DE CULTURA Y RELIGIÓN</t>
  </si>
  <si>
    <t>1.1 Asuntos ejecutivos, financieros, fiscales y exteriores</t>
  </si>
  <si>
    <t>1.2  Asuntos legislativos</t>
  </si>
  <si>
    <t>1.3  Servicios generales</t>
  </si>
  <si>
    <t>1.4  Investigación y desarr. relac los serv. púb. generales</t>
  </si>
  <si>
    <t>1.5  Transacciones de la deuda pública</t>
  </si>
  <si>
    <t>2.4 Protección contra Incendios y Otros Eventos</t>
  </si>
  <si>
    <t>3.1  Asuntos económicos, comerciales y laborales en general</t>
  </si>
  <si>
    <t>3.2  Agricultura, ganadería, silvicultura, pesca y caza</t>
  </si>
  <si>
    <t>3.3  Combustibles y energía</t>
  </si>
  <si>
    <t>3.5  Transporte</t>
  </si>
  <si>
    <t>3.6  Comunicaciones</t>
  </si>
  <si>
    <t>3.7  Turismo y otras industrias</t>
  </si>
  <si>
    <t>3.8  Asuntos económicos no especificados</t>
  </si>
  <si>
    <t>4.1  Protección de la diversidad biológica y del paisaje</t>
  </si>
  <si>
    <t>4.2  Protección del medio ambiente no especificados</t>
  </si>
  <si>
    <t>5.1  Urbanización</t>
  </si>
  <si>
    <t>5.2  Desarrollo comunitario</t>
  </si>
  <si>
    <t>5.3  Abastecimiento de agua</t>
  </si>
  <si>
    <t>5.4  Vivienda y servicios comunitarios no especificados</t>
  </si>
  <si>
    <t>6.1  Servicios hospitalarios</t>
  </si>
  <si>
    <t>6.2  Servicios de salud pública</t>
  </si>
  <si>
    <t>6.3  Investigación y desarrollo relacionados con la salud</t>
  </si>
  <si>
    <t>6.4  Servicios de salud no especificados</t>
  </si>
  <si>
    <t>7.1  Servicios recreativos y deportivos</t>
  </si>
  <si>
    <t>7.2  Servicios culturales</t>
  </si>
  <si>
    <t>7.3  Servicios editoriales, de radio y televisión</t>
  </si>
  <si>
    <t>7.4  Serv. recre, depor, de cult. y relig. no especificados</t>
  </si>
  <si>
    <t>8.2  Enseñanza postsecund no terciaria o parauniversitaria</t>
  </si>
  <si>
    <t>8.3  Enseñanza terciaria o universitaria</t>
  </si>
  <si>
    <t>8.4  Enseñanza no atribuible a ningún nivel</t>
  </si>
  <si>
    <t>8.5  Enseñanza no especificada</t>
  </si>
  <si>
    <t>9.1  Pensiones</t>
  </si>
  <si>
    <t>9.2  Ayuda a familias</t>
  </si>
  <si>
    <t>9.3  Exclusión social no especificada</t>
  </si>
  <si>
    <t>9.4  Protección social no especificada</t>
  </si>
  <si>
    <t>Total</t>
  </si>
  <si>
    <t>GASTO TOTAL Y CONCESIÓN NETA DE PRÉSTAMOS</t>
  </si>
  <si>
    <t xml:space="preserve">   Gasto Total</t>
  </si>
  <si>
    <t xml:space="preserve">      Gastos Corrientes</t>
  </si>
  <si>
    <t xml:space="preserve">         Sueldos y Salarios</t>
  </si>
  <si>
    <t xml:space="preserve">         Contribuciones a la Seguridad Social</t>
  </si>
  <si>
    <t xml:space="preserve">            CCSS</t>
  </si>
  <si>
    <t xml:space="preserve">         Compra de Bienes y Servicios</t>
  </si>
  <si>
    <t xml:space="preserve">         Intereses</t>
  </si>
  <si>
    <t xml:space="preserve">            Internos</t>
  </si>
  <si>
    <t xml:space="preserve">               Sector Público Financiero</t>
  </si>
  <si>
    <t xml:space="preserve">               Sector Público no Financiero</t>
  </si>
  <si>
    <t xml:space="preserve">               Otros</t>
  </si>
  <si>
    <t xml:space="preserve">            Externos</t>
  </si>
  <si>
    <t xml:space="preserve">         Transferencias Corrientes</t>
  </si>
  <si>
    <t xml:space="preserve">            Sector Público</t>
  </si>
  <si>
    <t xml:space="preserve">               1.3  Servicios generales</t>
  </si>
  <si>
    <t xml:space="preserve">               1.4  Investigación y desarr. relac los serv. púb. generales</t>
  </si>
  <si>
    <t xml:space="preserve">               2.1 Servicios de policía</t>
  </si>
  <si>
    <t xml:space="preserve">               7.5  Inv. y des. relac.esparcimiento, el dep, cult. y relig.</t>
  </si>
  <si>
    <t xml:space="preserve">               3.1  Asuntos económicos, comerciales y laborales en general</t>
  </si>
  <si>
    <t xml:space="preserve">               3.2  Agricultura, ganadería, silvicultura, pesca y caza</t>
  </si>
  <si>
    <t xml:space="preserve">               3.3  Combustibles y energía</t>
  </si>
  <si>
    <t xml:space="preserve">               3.5  Transporte</t>
  </si>
  <si>
    <t xml:space="preserve">               8.2  Enseñanza postsecund no terciaria o parauniversitaria</t>
  </si>
  <si>
    <t xml:space="preserve">               8.5  Enseñanza no especificada</t>
  </si>
  <si>
    <t xml:space="preserve">               9.2  Ayuda a familias</t>
  </si>
  <si>
    <t xml:space="preserve">               9.3  Exclusión social no especificada</t>
  </si>
  <si>
    <t xml:space="preserve">               9.4  Protección social no especificada</t>
  </si>
  <si>
    <t xml:space="preserve">               6.2  Servicios de salud pública</t>
  </si>
  <si>
    <t xml:space="preserve">               6.4  Servicios de salud no especificados</t>
  </si>
  <si>
    <t xml:space="preserve">               5.2  Desarrollo comunitario</t>
  </si>
  <si>
    <t xml:space="preserve">            Sector Privado</t>
  </si>
  <si>
    <t xml:space="preserve">            Sector Externo</t>
  </si>
  <si>
    <t xml:space="preserve">         Déficit de Operación</t>
  </si>
  <si>
    <t xml:space="preserve">      Gasto de Capital</t>
  </si>
  <si>
    <t xml:space="preserve">         Inversión Real</t>
  </si>
  <si>
    <t xml:space="preserve">            Maquinaria y Equipo</t>
  </si>
  <si>
    <t xml:space="preserve">            Formación de Capital</t>
  </si>
  <si>
    <t xml:space="preserve">         Inversión Financiera</t>
  </si>
  <si>
    <t xml:space="preserve">            Compra de Terrenos</t>
  </si>
  <si>
    <t xml:space="preserve">            Compra de Edificios</t>
  </si>
  <si>
    <t xml:space="preserve">         Transferencias de Capital</t>
  </si>
  <si>
    <t xml:space="preserve">               2.2 Justicia</t>
  </si>
  <si>
    <t xml:space="preserve">               3.6  Comunicaciones</t>
  </si>
  <si>
    <t xml:space="preserve">               3.8  Asuntos económicos no especificados</t>
  </si>
  <si>
    <t xml:space="preserve">               4.1  Protección de la diversidad biológica y del paisaje</t>
  </si>
  <si>
    <t xml:space="preserve">               2.4 Protección contra Incendios y Otros Eventos</t>
  </si>
  <si>
    <t xml:space="preserve">   Concesión Neta de Préstamos</t>
  </si>
  <si>
    <t xml:space="preserve">      Concesión</t>
  </si>
  <si>
    <t xml:space="preserve">      Recuperación</t>
  </si>
  <si>
    <t>CONSOLIDADO POR CLASIFICACION FUNCIONAL</t>
  </si>
  <si>
    <t>SERVICIOS PUBLICOS GENERALES</t>
  </si>
  <si>
    <t xml:space="preserve">            FODESAF</t>
  </si>
  <si>
    <t xml:space="preserve">            IMAS</t>
  </si>
  <si>
    <t xml:space="preserve">            INA</t>
  </si>
  <si>
    <t xml:space="preserve">            BPDC</t>
  </si>
  <si>
    <t xml:space="preserve">               2.5 Orden público y seguridad no especificada</t>
  </si>
  <si>
    <t xml:space="preserve">               7.3  Servicios editoriales, de radio y televisión</t>
  </si>
  <si>
    <t xml:space="preserve">               8.3  Enseñanza terciaria o universitaria</t>
  </si>
  <si>
    <t>ASUNTOS FINANCIEROS, FISCAES, FISCALES Y EXTERIORES</t>
  </si>
  <si>
    <t>ASUNTOS LEGISLATIVOS</t>
  </si>
  <si>
    <t>SERVICIOS GENERALES</t>
  </si>
  <si>
    <t xml:space="preserve">               1.1 Asuntos ejecutivos, financieros, fiscales y exteriores</t>
  </si>
  <si>
    <t>INVESTIGACION Y DESARROLLO RELACIONADOS CON LOS SERVICIOS PUBLICOS GENERALES</t>
  </si>
  <si>
    <t>TRANSACCIONES DE LA DEUDA PUBLICA</t>
  </si>
  <si>
    <t>SERVICIOS ELECTORALES Y OTROS SERVICIOS PÚB GENERALES NO ESPECIFICADOS</t>
  </si>
  <si>
    <t>ORDEN PUBLICO Y SEGURIDAD</t>
  </si>
  <si>
    <t>SERVICIOS DE POLICIA</t>
  </si>
  <si>
    <t>JUSTICIA</t>
  </si>
  <si>
    <t xml:space="preserve">               2.3 Centros de reclusión</t>
  </si>
  <si>
    <t>CENTROS DE RECLUSION</t>
  </si>
  <si>
    <t>MJ PROG VIOLENCIA</t>
  </si>
  <si>
    <t>PROTECCION CONTRA INCENDIOS Y OTROS EVENTOS</t>
  </si>
  <si>
    <t>ORDEN PUBLICO Y SEGURIDAD NO ESPECIFICADA</t>
  </si>
  <si>
    <t>ASUNTOS ECONÓMICOS</t>
  </si>
  <si>
    <t xml:space="preserve">               1.6 Servicios electorales y otros serv. púb. gen. no espec.</t>
  </si>
  <si>
    <t xml:space="preserve">               9.1  Pensiones</t>
  </si>
  <si>
    <t>ASUNTOS ECONÓMICOS, COMERCIALES Y LABORALES EN GENERAL</t>
  </si>
  <si>
    <t>AGRICULTURA, GANADERÍA, SILVICULTURA, PESCA Y CAZA</t>
  </si>
  <si>
    <t>Clubes 4-S</t>
  </si>
  <si>
    <t>COMBUSTIBLE Y ENERGÍA</t>
  </si>
  <si>
    <t>RECOPE S.A</t>
  </si>
  <si>
    <t>TRANSPORTE</t>
  </si>
  <si>
    <t xml:space="preserve">               3.7  Turismo y otras industrias</t>
  </si>
  <si>
    <t>COMUNICACIONES</t>
  </si>
  <si>
    <t>TURISMO Y OTRAS INDUSTRIAS</t>
  </si>
  <si>
    <t>ASUNTOS ECONÓMICOS NO ESPECIFICADOS</t>
  </si>
  <si>
    <t>PROTECCIÓN MEDIO AMBIENTE</t>
  </si>
  <si>
    <t>PROTECCIÓN DE LA DIVERSIDAD BIOLÓGICA Y DEL PAISAJE</t>
  </si>
  <si>
    <t xml:space="preserve">               4.2  Protección del medio ambiente no especificados</t>
  </si>
  <si>
    <t>PROTECCIÓN DEL MEDIO AMBIENTE NO ESPECIFICADO</t>
  </si>
  <si>
    <t xml:space="preserve">               7.1  Servicios recreativos y deportivos</t>
  </si>
  <si>
    <t xml:space="preserve">               7.2  Servicios culturales</t>
  </si>
  <si>
    <t xml:space="preserve">               7.4  Serv. recre, depor, de cult. y relig. no especificados</t>
  </si>
  <si>
    <t>URBANIZACIÓN</t>
  </si>
  <si>
    <t>DESARROLLO COMUNITARIO</t>
  </si>
  <si>
    <t>GOB LOCAL</t>
  </si>
  <si>
    <t>ABASTECIMIENTOS DE AGUA</t>
  </si>
  <si>
    <t>VIVIENDA Y SERVICIOS COMUNITARIOS NO ESPECIFICADOS</t>
  </si>
  <si>
    <t xml:space="preserve">               5.1  Urbanización</t>
  </si>
  <si>
    <t xml:space="preserve">               5.3  Abastecimiento de agua</t>
  </si>
  <si>
    <t>SERVICIOS HOSPITALARIOS</t>
  </si>
  <si>
    <t>IRSS (hospital trau)</t>
  </si>
  <si>
    <t>SERVICIOS DE SALUD PÚBLICA</t>
  </si>
  <si>
    <t>Dirección CEN-CINAI</t>
  </si>
  <si>
    <t xml:space="preserve">               6.3  Investigación y desarrollo relacionados con la salud</t>
  </si>
  <si>
    <t>INVESTIGACIÓN Y DESARROLLO RELACIONADOS CON LA SALUD</t>
  </si>
  <si>
    <t>SERVICIOS DE SALUD NO ESPECIFICADOS</t>
  </si>
  <si>
    <t>SERVICIOS RECREATIVOS Y DEPORTIVOS</t>
  </si>
  <si>
    <t>SERVICIOS CULTURALES</t>
  </si>
  <si>
    <t>SERVICIOS EDITORIALES, DE RADIO Y TELEVISIÓN</t>
  </si>
  <si>
    <t>SERVICIOS DEPORTIVOS, DE CULTURA Y RELIGIÓN NO ESPECIFICADOS</t>
  </si>
  <si>
    <t>ENSEÑANZA POSTSECUNDARIA NO TERCIARIA O PARAUNIVERSITARIA</t>
  </si>
  <si>
    <t>ENSEÑANZA TERCIARIA O UNIVERSITARIA</t>
  </si>
  <si>
    <t>ENSEÑANZA NO ATRIBUIBLE A NINGÚN NIVEL</t>
  </si>
  <si>
    <t>ENSEÑANZA NO ESPECIFICADA</t>
  </si>
  <si>
    <t>PENSIONES</t>
  </si>
  <si>
    <t>AYUDA A FAMILIAS</t>
  </si>
  <si>
    <t>EXCLUSIÓN SOCIAL NO ESPECIFICADA</t>
  </si>
  <si>
    <t>PROTECCIÓN SOCIAL NO ESPECIFICADA</t>
  </si>
  <si>
    <t>JUPEMA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</si>
</sst>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_(* \(#,##0.00\);_(* &quot;-&quot;??_);_(@_)"/>
    <numFmt numFmtId="165" formatCode="_(* #,##0.0_);_(* \(#,##0.0\);_(* &quot;-&quot;??_);_(@_)"/>
    <numFmt numFmtId="166" formatCode="#,##0.0"/>
    <numFmt numFmtId="167" formatCode="0.0%"/>
    <numFmt numFmtId="168" formatCode="#,##0.0_);\(#,##0.0\)"/>
    <numFmt numFmtId="169" formatCode="_(* #,##0_);_(* \(#,##0\);_(* &quot;-&quot;??_);_(@_)"/>
  </numFmts>
  <fonts count="31">
    <font>
      <sz val="10"/>
      <name val="Arial"/>
    </font>
    <font>
      <sz val="11"/>
      <color theme="1"/>
      <name val="Calibri"/>
      <family val="2"/>
      <scheme val="minor"/>
    </font>
    <font>
      <sz val="11"/>
      <color theme="1"/>
      <name val="Calibri"/>
      <family val="2"/>
      <scheme val="minor"/>
    </font>
    <font>
      <sz val="10"/>
      <name val="Arial"/>
      <family val="2"/>
    </font>
    <font>
      <b/>
      <i/>
      <sz val="8"/>
      <name val="Arial"/>
      <family val="2"/>
    </font>
    <font>
      <sz val="10"/>
      <name val="Arial"/>
      <family val="2"/>
    </font>
    <font>
      <b/>
      <sz val="10"/>
      <name val="Arial"/>
      <family val="2"/>
    </font>
    <font>
      <b/>
      <sz val="9"/>
      <name val="Arial"/>
      <family val="2"/>
    </font>
    <font>
      <sz val="9"/>
      <name val="Arial"/>
      <family val="2"/>
    </font>
    <font>
      <sz val="10"/>
      <name val="Arial"/>
      <family val="2"/>
    </font>
    <font>
      <b/>
      <i/>
      <sz val="10"/>
      <name val="Arial"/>
      <family val="2"/>
    </font>
    <font>
      <b/>
      <u/>
      <sz val="10"/>
      <name val="Arial"/>
      <family val="2"/>
    </font>
    <font>
      <b/>
      <sz val="10"/>
      <color indexed="12"/>
      <name val="Arial"/>
      <family val="2"/>
    </font>
    <font>
      <b/>
      <sz val="10"/>
      <color rgb="FFC00000"/>
      <name val="Arial"/>
      <family val="2"/>
    </font>
    <font>
      <i/>
      <sz val="9"/>
      <name val="Arial"/>
      <family val="2"/>
    </font>
    <font>
      <sz val="36"/>
      <color theme="1"/>
      <name val="Calibri"/>
      <family val="2"/>
      <scheme val="minor"/>
    </font>
    <font>
      <sz val="12"/>
      <name val="Cambria"/>
      <family val="1"/>
    </font>
    <font>
      <b/>
      <sz val="40"/>
      <color rgb="FF808080"/>
      <name val="Arial"/>
      <family val="2"/>
    </font>
    <font>
      <sz val="20"/>
      <color rgb="FF808080"/>
      <name val="Arial"/>
      <family val="2"/>
    </font>
    <font>
      <b/>
      <i/>
      <sz val="14"/>
      <name val="Arial"/>
      <family val="2"/>
    </font>
    <font>
      <sz val="11"/>
      <name val="Calibri"/>
      <family val="2"/>
      <scheme val="minor"/>
    </font>
    <font>
      <b/>
      <i/>
      <sz val="12"/>
      <name val="Arial"/>
      <family val="2"/>
    </font>
    <font>
      <sz val="10"/>
      <color rgb="FF000000"/>
      <name val="Arial"/>
      <family val="2"/>
    </font>
    <font>
      <b/>
      <i/>
      <sz val="12"/>
      <name val="Calibri"/>
      <family val="2"/>
      <scheme val="minor"/>
    </font>
    <font>
      <b/>
      <sz val="14"/>
      <name val="Arial"/>
      <family val="2"/>
    </font>
    <font>
      <i/>
      <sz val="11"/>
      <name val="Calibri"/>
      <family val="2"/>
      <scheme val="minor"/>
    </font>
    <font>
      <sz val="10"/>
      <name val="Arial"/>
      <family val="2"/>
    </font>
    <font>
      <sz val="10"/>
      <color rgb="FF0000FF"/>
      <name val="Arial"/>
      <family val="2"/>
    </font>
    <font>
      <i/>
      <sz val="10"/>
      <name val="Arial"/>
      <family val="2"/>
    </font>
    <font>
      <sz val="8"/>
      <color rgb="FF000000"/>
      <name val="Arial"/>
      <family val="2"/>
    </font>
    <font>
      <sz val="8"/>
      <name val="Arial"/>
      <family val="2"/>
    </font>
  </fonts>
  <fills count="5">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rgb="FFFFFFFF"/>
        <bgColor indexed="64"/>
      </patternFill>
    </fill>
  </fills>
  <borders count="15">
    <border>
      <left/>
      <right/>
      <top/>
      <bottom/>
      <diagonal/>
    </border>
    <border>
      <left/>
      <right/>
      <top style="double">
        <color indexed="64"/>
      </top>
      <bottom style="double">
        <color indexed="64"/>
      </bottom>
      <diagonal/>
    </border>
    <border>
      <left/>
      <right/>
      <top/>
      <bottom style="double">
        <color indexed="64"/>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right/>
      <top/>
      <bottom style="thin">
        <color indexed="64"/>
      </bottom>
      <diagonal/>
    </border>
    <border>
      <left/>
      <right style="thin">
        <color indexed="64"/>
      </right>
      <top style="double">
        <color indexed="64"/>
      </top>
      <bottom style="thin">
        <color indexed="64"/>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64"/>
      </left>
      <right/>
      <top/>
      <bottom style="double">
        <color indexed="64"/>
      </bottom>
      <diagonal/>
    </border>
    <border>
      <left/>
      <right style="thin">
        <color indexed="64"/>
      </right>
      <top/>
      <bottom style="double">
        <color indexed="64"/>
      </bottom>
      <diagonal/>
    </border>
    <border>
      <left style="thin">
        <color theme="0" tint="-0.24994659260841701"/>
      </left>
      <right style="thin">
        <color theme="0" tint="-0.24994659260841701"/>
      </right>
      <top/>
      <bottom/>
      <diagonal/>
    </border>
  </borders>
  <cellStyleXfs count="16">
    <xf numFmtId="0" fontId="0" fillId="0" borderId="0"/>
    <xf numFmtId="164" fontId="3" fillId="0" borderId="0" applyFont="0" applyFill="0" applyBorder="0" applyAlignment="0" applyProtection="0"/>
    <xf numFmtId="0" fontId="3" fillId="0" borderId="0"/>
    <xf numFmtId="164" fontId="9" fillId="0" borderId="0" applyFont="0" applyFill="0" applyBorder="0" applyAlignment="0" applyProtection="0"/>
    <xf numFmtId="164" fontId="3" fillId="0" borderId="0" applyFont="0" applyFill="0" applyBorder="0" applyAlignment="0" applyProtection="0"/>
    <xf numFmtId="9" fontId="3" fillId="0" borderId="0" applyFont="0" applyFill="0" applyBorder="0" applyAlignment="0" applyProtection="0"/>
    <xf numFmtId="164" fontId="3" fillId="0" borderId="0" applyFont="0" applyFill="0" applyBorder="0" applyAlignment="0" applyProtection="0"/>
    <xf numFmtId="164" fontId="2" fillId="0" borderId="0" applyFont="0" applyFill="0" applyBorder="0" applyAlignment="0" applyProtection="0"/>
    <xf numFmtId="0" fontId="3" fillId="0" borderId="0"/>
    <xf numFmtId="0" fontId="2" fillId="0" borderId="0"/>
    <xf numFmtId="0" fontId="2" fillId="0" borderId="0"/>
    <xf numFmtId="9" fontId="2" fillId="0" borderId="0" applyFont="0" applyFill="0" applyBorder="0" applyAlignment="0" applyProtection="0"/>
    <xf numFmtId="9" fontId="9" fillId="0" borderId="0" applyFont="0" applyFill="0" applyBorder="0" applyAlignment="0" applyProtection="0"/>
    <xf numFmtId="0" fontId="1" fillId="0" borderId="0"/>
    <xf numFmtId="164" fontId="26" fillId="0" borderId="0" applyFont="0" applyFill="0" applyBorder="0" applyAlignment="0" applyProtection="0"/>
    <xf numFmtId="0" fontId="3" fillId="0" borderId="0"/>
  </cellStyleXfs>
  <cellXfs count="175">
    <xf numFmtId="0" fontId="0" fillId="0" borderId="0" xfId="0"/>
    <xf numFmtId="0" fontId="4" fillId="0" borderId="0" xfId="0" applyFont="1"/>
    <xf numFmtId="0" fontId="5" fillId="0" borderId="0" xfId="0" applyFont="1"/>
    <xf numFmtId="0" fontId="7" fillId="0" borderId="1" xfId="0" applyFont="1" applyBorder="1" applyAlignment="1">
      <alignment horizontal="center" vertical="center" wrapText="1"/>
    </xf>
    <xf numFmtId="0" fontId="8" fillId="0" borderId="0" xfId="0" applyFont="1" applyAlignment="1">
      <alignment horizontal="left" vertical="center" wrapText="1"/>
    </xf>
    <xf numFmtId="165" fontId="8" fillId="0" borderId="0" xfId="1" applyNumberFormat="1" applyFont="1" applyFill="1" applyBorder="1" applyAlignment="1">
      <alignment horizontal="left" wrapText="1"/>
    </xf>
    <xf numFmtId="165" fontId="5" fillId="0" borderId="0" xfId="1" applyNumberFormat="1" applyFont="1" applyAlignment="1">
      <alignment horizontal="left"/>
    </xf>
    <xf numFmtId="0" fontId="6" fillId="0" borderId="0" xfId="0" applyFont="1" applyAlignment="1">
      <alignment horizontal="center"/>
    </xf>
    <xf numFmtId="165" fontId="7" fillId="0" borderId="0" xfId="1" applyNumberFormat="1" applyFont="1" applyFill="1" applyBorder="1" applyAlignment="1">
      <alignment horizontal="left" wrapText="1"/>
    </xf>
    <xf numFmtId="165" fontId="6" fillId="0" borderId="0" xfId="1" applyNumberFormat="1" applyFont="1" applyAlignment="1">
      <alignment horizontal="left"/>
    </xf>
    <xf numFmtId="0" fontId="7" fillId="0" borderId="0" xfId="0" applyFont="1" applyAlignment="1">
      <alignment horizontal="center" wrapText="1"/>
    </xf>
    <xf numFmtId="0" fontId="4" fillId="0" borderId="0" xfId="2" applyFont="1"/>
    <xf numFmtId="0" fontId="3" fillId="0" borderId="0" xfId="2"/>
    <xf numFmtId="0" fontId="6" fillId="0" borderId="0" xfId="2" applyFont="1" applyAlignment="1">
      <alignment horizontal="center"/>
    </xf>
    <xf numFmtId="165" fontId="3" fillId="0" borderId="0" xfId="1" applyNumberFormat="1" applyFont="1" applyAlignment="1">
      <alignment horizontal="left"/>
    </xf>
    <xf numFmtId="0" fontId="3" fillId="0" borderId="2" xfId="2" applyBorder="1" applyAlignment="1">
      <alignment horizontal="left"/>
    </xf>
    <xf numFmtId="0" fontId="3" fillId="0" borderId="0" xfId="0" applyFont="1"/>
    <xf numFmtId="165" fontId="3" fillId="0" borderId="0" xfId="3" applyNumberFormat="1" applyFont="1" applyAlignment="1">
      <alignment horizontal="left"/>
    </xf>
    <xf numFmtId="0" fontId="3" fillId="0" borderId="2" xfId="0" applyFont="1" applyBorder="1" applyAlignment="1">
      <alignment horizontal="left"/>
    </xf>
    <xf numFmtId="165" fontId="3" fillId="0" borderId="0" xfId="3" applyNumberFormat="1" applyFont="1" applyBorder="1" applyAlignment="1">
      <alignment horizontal="left"/>
    </xf>
    <xf numFmtId="165" fontId="3" fillId="0" borderId="0" xfId="3" applyNumberFormat="1" applyFont="1" applyFill="1" applyBorder="1" applyAlignment="1">
      <alignment horizontal="left"/>
    </xf>
    <xf numFmtId="165" fontId="3" fillId="0" borderId="0" xfId="1" applyNumberFormat="1" applyFont="1" applyBorder="1" applyAlignment="1">
      <alignment horizontal="left"/>
    </xf>
    <xf numFmtId="165" fontId="3" fillId="0" borderId="0" xfId="1" applyNumberFormat="1" applyFont="1" applyFill="1" applyBorder="1" applyAlignment="1">
      <alignment horizontal="left"/>
    </xf>
    <xf numFmtId="0" fontId="10" fillId="0" borderId="0" xfId="2" applyFont="1"/>
    <xf numFmtId="0" fontId="3" fillId="0" borderId="1" xfId="2" applyBorder="1"/>
    <xf numFmtId="0" fontId="6" fillId="0" borderId="1" xfId="2" applyFont="1" applyBorder="1" applyAlignment="1">
      <alignment horizontal="center"/>
    </xf>
    <xf numFmtId="0" fontId="6" fillId="0" borderId="0" xfId="2" applyFont="1" applyAlignment="1">
      <alignment wrapText="1"/>
    </xf>
    <xf numFmtId="166" fontId="11" fillId="0" borderId="0" xfId="2" applyNumberFormat="1" applyFont="1" applyAlignment="1">
      <alignment horizontal="right"/>
    </xf>
    <xf numFmtId="0" fontId="3" fillId="0" borderId="0" xfId="2" applyAlignment="1">
      <alignment horizontal="left" wrapText="1" indent="1"/>
    </xf>
    <xf numFmtId="165" fontId="3" fillId="0" borderId="0" xfId="4" applyNumberFormat="1" applyFont="1" applyFill="1" applyBorder="1" applyAlignment="1">
      <alignment horizontal="left" wrapText="1"/>
    </xf>
    <xf numFmtId="166" fontId="3" fillId="0" borderId="0" xfId="4" applyNumberFormat="1" applyFont="1" applyFill="1" applyBorder="1" applyAlignment="1">
      <alignment horizontal="right" wrapText="1"/>
    </xf>
    <xf numFmtId="165" fontId="3" fillId="0" borderId="0" xfId="4" applyNumberFormat="1" applyFont="1" applyFill="1" applyAlignment="1">
      <alignment horizontal="left"/>
    </xf>
    <xf numFmtId="166" fontId="3" fillId="0" borderId="0" xfId="4" applyNumberFormat="1" applyFont="1" applyFill="1" applyBorder="1" applyAlignment="1">
      <alignment horizontal="right"/>
    </xf>
    <xf numFmtId="165" fontId="3" fillId="0" borderId="0" xfId="4" applyNumberFormat="1" applyFont="1" applyFill="1" applyBorder="1" applyAlignment="1">
      <alignment horizontal="left"/>
    </xf>
    <xf numFmtId="166" fontId="3" fillId="0" borderId="0" xfId="2" applyNumberFormat="1" applyAlignment="1">
      <alignment horizontal="right"/>
    </xf>
    <xf numFmtId="165" fontId="6" fillId="0" borderId="0" xfId="4" applyNumberFormat="1" applyFont="1" applyFill="1" applyAlignment="1">
      <alignment horizontal="left"/>
    </xf>
    <xf numFmtId="0" fontId="3" fillId="0" borderId="0" xfId="2" applyAlignment="1">
      <alignment horizontal="left" vertical="center" wrapText="1"/>
    </xf>
    <xf numFmtId="167" fontId="3" fillId="0" borderId="0" xfId="2" applyNumberFormat="1"/>
    <xf numFmtId="167" fontId="3" fillId="0" borderId="0" xfId="5" applyNumberFormat="1" applyFont="1" applyFill="1" applyBorder="1"/>
    <xf numFmtId="0" fontId="6" fillId="0" borderId="0" xfId="2" applyFont="1" applyAlignment="1">
      <alignment horizontal="left" wrapText="1" indent="1"/>
    </xf>
    <xf numFmtId="166" fontId="6" fillId="0" borderId="0" xfId="4" applyNumberFormat="1" applyFont="1" applyFill="1" applyAlignment="1">
      <alignment horizontal="right"/>
    </xf>
    <xf numFmtId="0" fontId="3" fillId="0" borderId="2" xfId="2" applyBorder="1"/>
    <xf numFmtId="166" fontId="6" fillId="0" borderId="2" xfId="2" applyNumberFormat="1" applyFont="1" applyBorder="1" applyAlignment="1">
      <alignment horizontal="right"/>
    </xf>
    <xf numFmtId="167" fontId="3" fillId="0" borderId="2" xfId="5" applyNumberFormat="1" applyFont="1" applyFill="1" applyBorder="1" applyAlignment="1">
      <alignment horizontal="right"/>
    </xf>
    <xf numFmtId="0" fontId="6" fillId="0" borderId="0" xfId="2" applyFont="1" applyAlignment="1">
      <alignment horizontal="left"/>
    </xf>
    <xf numFmtId="165" fontId="6" fillId="0" borderId="0" xfId="4" applyNumberFormat="1" applyFont="1" applyFill="1" applyBorder="1" applyAlignment="1">
      <alignment horizontal="left"/>
    </xf>
    <xf numFmtId="0" fontId="6" fillId="0" borderId="0" xfId="2" applyFont="1"/>
    <xf numFmtId="167" fontId="11" fillId="0" borderId="0" xfId="2" applyNumberFormat="1" applyFont="1" applyAlignment="1">
      <alignment horizontal="right"/>
    </xf>
    <xf numFmtId="167" fontId="3" fillId="0" borderId="0" xfId="2" applyNumberFormat="1" applyAlignment="1">
      <alignment horizontal="right"/>
    </xf>
    <xf numFmtId="0" fontId="12" fillId="0" borderId="0" xfId="2" applyFont="1" applyAlignment="1">
      <alignment horizontal="right"/>
    </xf>
    <xf numFmtId="0" fontId="13" fillId="0" borderId="2" xfId="2" applyFont="1" applyBorder="1" applyAlignment="1">
      <alignment horizontal="left" wrapText="1" indent="1"/>
    </xf>
    <xf numFmtId="167" fontId="11" fillId="0" borderId="2" xfId="2" applyNumberFormat="1" applyFont="1" applyBorder="1" applyAlignment="1">
      <alignment horizontal="right"/>
    </xf>
    <xf numFmtId="165" fontId="14" fillId="0" borderId="0" xfId="4" applyNumberFormat="1" applyFont="1" applyFill="1"/>
    <xf numFmtId="168" fontId="3" fillId="0" borderId="0" xfId="4" applyNumberFormat="1" applyFont="1" applyFill="1" applyAlignment="1">
      <alignment horizontal="right"/>
    </xf>
    <xf numFmtId="165" fontId="3" fillId="0" borderId="0" xfId="4" applyNumberFormat="1" applyFont="1" applyBorder="1" applyAlignment="1">
      <alignment horizontal="left"/>
    </xf>
    <xf numFmtId="165" fontId="3" fillId="0" borderId="0" xfId="4" applyNumberFormat="1" applyFont="1" applyAlignment="1">
      <alignment horizontal="left"/>
    </xf>
    <xf numFmtId="166" fontId="3" fillId="0" borderId="2" xfId="2" applyNumberFormat="1" applyBorder="1" applyAlignment="1">
      <alignment horizontal="right"/>
    </xf>
    <xf numFmtId="0" fontId="3" fillId="0" borderId="0" xfId="2" applyAlignment="1">
      <alignment horizontal="left" wrapText="1"/>
    </xf>
    <xf numFmtId="0" fontId="2" fillId="0" borderId="0" xfId="9"/>
    <xf numFmtId="9" fontId="3" fillId="0" borderId="0" xfId="12" applyFont="1" applyFill="1"/>
    <xf numFmtId="0" fontId="16" fillId="0" borderId="0" xfId="0" applyFont="1" applyAlignment="1">
      <alignment vertical="center"/>
    </xf>
    <xf numFmtId="0" fontId="17" fillId="0" borderId="0" xfId="0" applyFont="1" applyAlignment="1">
      <alignment horizontal="center" vertical="center"/>
    </xf>
    <xf numFmtId="0" fontId="16" fillId="0" borderId="0" xfId="0" applyFont="1" applyAlignment="1">
      <alignment horizontal="center" vertical="center"/>
    </xf>
    <xf numFmtId="0" fontId="18" fillId="0" borderId="0" xfId="0" applyFont="1" applyAlignment="1">
      <alignment horizontal="center" vertical="center"/>
    </xf>
    <xf numFmtId="0" fontId="20" fillId="0" borderId="0" xfId="13" applyFont="1"/>
    <xf numFmtId="0" fontId="19" fillId="0" borderId="3" xfId="13" applyFont="1" applyBorder="1" applyAlignment="1">
      <alignment horizontal="left" wrapText="1"/>
    </xf>
    <xf numFmtId="0" fontId="21" fillId="0" borderId="3" xfId="13" applyFont="1" applyBorder="1"/>
    <xf numFmtId="0" fontId="20" fillId="0" borderId="3" xfId="13" applyFont="1" applyBorder="1" applyAlignment="1">
      <alignment horizontal="left"/>
    </xf>
    <xf numFmtId="0" fontId="3" fillId="0" borderId="3" xfId="13" applyFont="1" applyBorder="1" applyAlignment="1">
      <alignment wrapText="1"/>
    </xf>
    <xf numFmtId="0" fontId="3" fillId="0" borderId="3" xfId="13" applyFont="1" applyBorder="1" applyAlignment="1">
      <alignment horizontal="left" wrapText="1"/>
    </xf>
    <xf numFmtId="0" fontId="20" fillId="0" borderId="3" xfId="13" applyFont="1" applyBorder="1"/>
    <xf numFmtId="0" fontId="21" fillId="0" borderId="3" xfId="13" applyFont="1" applyBorder="1" applyAlignment="1">
      <alignment wrapText="1"/>
    </xf>
    <xf numFmtId="0" fontId="22" fillId="0" borderId="0" xfId="0" applyFont="1"/>
    <xf numFmtId="0" fontId="3" fillId="0" borderId="0" xfId="13" applyFont="1" applyAlignment="1">
      <alignment wrapText="1"/>
    </xf>
    <xf numFmtId="0" fontId="21" fillId="0" borderId="3" xfId="13" applyFont="1" applyBorder="1" applyAlignment="1">
      <alignment horizontal="left"/>
    </xf>
    <xf numFmtId="0" fontId="23" fillId="0" borderId="3" xfId="13" applyFont="1" applyBorder="1" applyAlignment="1">
      <alignment horizontal="left"/>
    </xf>
    <xf numFmtId="0" fontId="19" fillId="0" borderId="3" xfId="13" applyFont="1" applyBorder="1" applyAlignment="1">
      <alignment horizontal="left" vertical="center" wrapText="1"/>
    </xf>
    <xf numFmtId="0" fontId="20" fillId="0" borderId="3" xfId="2" applyFont="1" applyBorder="1" applyAlignment="1">
      <alignment horizontal="left"/>
    </xf>
    <xf numFmtId="0" fontId="20" fillId="0" borderId="0" xfId="13" applyFont="1" applyAlignment="1">
      <alignment horizontal="left"/>
    </xf>
    <xf numFmtId="0" fontId="22" fillId="0" borderId="3" xfId="0" applyFont="1" applyBorder="1"/>
    <xf numFmtId="165" fontId="3" fillId="0" borderId="0" xfId="1" applyNumberFormat="1" applyFont="1" applyFill="1" applyAlignment="1">
      <alignment horizontal="left"/>
    </xf>
    <xf numFmtId="165" fontId="6" fillId="0" borderId="0" xfId="1" applyNumberFormat="1" applyFont="1" applyFill="1" applyAlignment="1">
      <alignment horizontal="left"/>
    </xf>
    <xf numFmtId="0" fontId="7" fillId="0" borderId="0" xfId="2" applyFont="1" applyAlignment="1">
      <alignment horizontal="center" vertical="center" wrapText="1"/>
    </xf>
    <xf numFmtId="0" fontId="7" fillId="0" borderId="0" xfId="2" applyFont="1" applyAlignment="1">
      <alignment vertical="center" wrapText="1"/>
    </xf>
    <xf numFmtId="0" fontId="6" fillId="0" borderId="2" xfId="2" applyFont="1" applyBorder="1" applyAlignment="1">
      <alignment horizontal="center"/>
    </xf>
    <xf numFmtId="164" fontId="3" fillId="0" borderId="0" xfId="1" applyFont="1" applyFill="1"/>
    <xf numFmtId="165" fontId="3" fillId="0" borderId="0" xfId="1" applyNumberFormat="1" applyFont="1" applyFill="1"/>
    <xf numFmtId="0" fontId="22" fillId="0" borderId="0" xfId="0" applyFont="1" applyAlignment="1">
      <alignment wrapText="1"/>
    </xf>
    <xf numFmtId="0" fontId="24" fillId="0" borderId="0" xfId="13" applyFont="1" applyAlignment="1">
      <alignment horizontal="left" wrapText="1"/>
    </xf>
    <xf numFmtId="0" fontId="25" fillId="0" borderId="3" xfId="13" applyFont="1" applyBorder="1" applyAlignment="1">
      <alignment horizontal="left"/>
    </xf>
    <xf numFmtId="0" fontId="25" fillId="0" borderId="0" xfId="13" applyFont="1"/>
    <xf numFmtId="165" fontId="8" fillId="0" borderId="0" xfId="14" applyNumberFormat="1" applyFont="1" applyFill="1" applyBorder="1" applyAlignment="1">
      <alignment horizontal="left" wrapText="1"/>
    </xf>
    <xf numFmtId="166" fontId="27" fillId="0" borderId="0" xfId="0" applyNumberFormat="1" applyFont="1"/>
    <xf numFmtId="166" fontId="27" fillId="2" borderId="0" xfId="0" applyNumberFormat="1" applyFont="1" applyFill="1" applyAlignment="1">
      <alignment horizontal="right" wrapText="1" shrinkToFit="1"/>
    </xf>
    <xf numFmtId="0" fontId="7" fillId="0" borderId="0" xfId="2" applyFont="1" applyAlignment="1">
      <alignment horizontal="left" vertical="center" wrapText="1"/>
    </xf>
    <xf numFmtId="0" fontId="8" fillId="0" borderId="0" xfId="2" applyFont="1" applyAlignment="1">
      <alignment horizontal="left" vertical="center" wrapText="1"/>
    </xf>
    <xf numFmtId="165" fontId="7" fillId="0" borderId="0" xfId="4" applyNumberFormat="1" applyFont="1" applyFill="1" applyBorder="1" applyAlignment="1">
      <alignment horizontal="left" wrapText="1"/>
    </xf>
    <xf numFmtId="165" fontId="8" fillId="0" borderId="0" xfId="4" applyNumberFormat="1" applyFont="1" applyFill="1" applyBorder="1" applyAlignment="1">
      <alignment horizontal="left" wrapText="1"/>
    </xf>
    <xf numFmtId="165" fontId="6" fillId="0" borderId="0" xfId="4" applyNumberFormat="1" applyFont="1" applyAlignment="1">
      <alignment horizontal="left"/>
    </xf>
    <xf numFmtId="0" fontId="7" fillId="0" borderId="1" xfId="2" applyFont="1" applyBorder="1" applyAlignment="1">
      <alignment horizontal="center" vertical="center" wrapText="1"/>
    </xf>
    <xf numFmtId="0" fontId="3" fillId="0" borderId="0" xfId="0" applyFont="1" applyAlignment="1">
      <alignment horizontal="left"/>
    </xf>
    <xf numFmtId="0" fontId="3" fillId="0" borderId="0" xfId="2" applyAlignment="1">
      <alignment horizontal="left"/>
    </xf>
    <xf numFmtId="0" fontId="3" fillId="3" borderId="0" xfId="2" applyFill="1" applyAlignment="1">
      <alignment horizontal="left"/>
    </xf>
    <xf numFmtId="167" fontId="3" fillId="0" borderId="0" xfId="12" applyNumberFormat="1" applyFont="1"/>
    <xf numFmtId="0" fontId="24" fillId="0" borderId="0" xfId="13" applyFont="1" applyAlignment="1">
      <alignment horizontal="center" wrapText="1"/>
    </xf>
    <xf numFmtId="0" fontId="19" fillId="0" borderId="3" xfId="13" applyFont="1" applyBorder="1" applyAlignment="1">
      <alignment horizontal="center" wrapText="1"/>
    </xf>
    <xf numFmtId="0" fontId="3" fillId="0" borderId="0" xfId="13" applyFont="1"/>
    <xf numFmtId="0" fontId="28" fillId="0" borderId="0" xfId="13" applyFont="1"/>
    <xf numFmtId="0" fontId="10" fillId="0" borderId="3" xfId="13" applyFont="1" applyBorder="1"/>
    <xf numFmtId="0" fontId="3" fillId="0" borderId="3" xfId="13" applyFont="1" applyBorder="1" applyAlignment="1">
      <alignment horizontal="left"/>
    </xf>
    <xf numFmtId="167" fontId="11" fillId="0" borderId="0" xfId="12" applyNumberFormat="1" applyFont="1" applyFill="1" applyAlignment="1">
      <alignment horizontal="right"/>
    </xf>
    <xf numFmtId="167" fontId="3" fillId="0" borderId="0" xfId="12" applyNumberFormat="1" applyFont="1" applyFill="1" applyBorder="1" applyAlignment="1">
      <alignment horizontal="right"/>
    </xf>
    <xf numFmtId="167" fontId="11" fillId="0" borderId="0" xfId="12" applyNumberFormat="1" applyFont="1" applyFill="1" applyBorder="1" applyAlignment="1">
      <alignment horizontal="right"/>
    </xf>
    <xf numFmtId="167" fontId="3" fillId="0" borderId="0" xfId="12" applyNumberFormat="1" applyFont="1" applyFill="1" applyAlignment="1">
      <alignment horizontal="right"/>
    </xf>
    <xf numFmtId="0" fontId="3" fillId="3" borderId="0" xfId="2" applyFill="1"/>
    <xf numFmtId="0" fontId="6" fillId="3" borderId="0" xfId="0" applyFont="1" applyFill="1" applyAlignment="1">
      <alignment horizontal="center"/>
    </xf>
    <xf numFmtId="0" fontId="3" fillId="3" borderId="0" xfId="0" applyFont="1" applyFill="1"/>
    <xf numFmtId="0" fontId="6" fillId="3" borderId="0" xfId="2" applyFont="1" applyFill="1" applyAlignment="1">
      <alignment horizontal="center"/>
    </xf>
    <xf numFmtId="0" fontId="3" fillId="3" borderId="0" xfId="2" applyFill="1" applyAlignment="1">
      <alignment horizontal="left" wrapText="1" indent="1"/>
    </xf>
    <xf numFmtId="165" fontId="3" fillId="3" borderId="0" xfId="4" applyNumberFormat="1" applyFont="1" applyFill="1" applyAlignment="1">
      <alignment horizontal="left"/>
    </xf>
    <xf numFmtId="166" fontId="3" fillId="3" borderId="0" xfId="4" applyNumberFormat="1" applyFont="1" applyFill="1" applyBorder="1" applyAlignment="1">
      <alignment horizontal="right"/>
    </xf>
    <xf numFmtId="165" fontId="3" fillId="3" borderId="0" xfId="4" applyNumberFormat="1" applyFont="1" applyFill="1" applyBorder="1" applyAlignment="1">
      <alignment horizontal="left"/>
    </xf>
    <xf numFmtId="165" fontId="3" fillId="3" borderId="0" xfId="4" applyNumberFormat="1" applyFont="1" applyFill="1" applyBorder="1" applyAlignment="1">
      <alignment horizontal="left" wrapText="1"/>
    </xf>
    <xf numFmtId="0" fontId="3" fillId="0" borderId="10" xfId="2" applyBorder="1"/>
    <xf numFmtId="0" fontId="3" fillId="0" borderId="0" xfId="0" applyFont="1" applyAlignment="1">
      <alignment horizontal="left" vertical="center" wrapText="1"/>
    </xf>
    <xf numFmtId="0" fontId="3" fillId="0" borderId="11" xfId="2" applyBorder="1"/>
    <xf numFmtId="0" fontId="7" fillId="0" borderId="0" xfId="0" applyFont="1" applyAlignment="1">
      <alignment horizontal="left" vertical="center" wrapText="1"/>
    </xf>
    <xf numFmtId="4" fontId="29" fillId="4" borderId="0" xfId="0" applyNumberFormat="1" applyFont="1" applyFill="1" applyAlignment="1">
      <alignment horizontal="right" vertical="center" wrapText="1"/>
    </xf>
    <xf numFmtId="166" fontId="27" fillId="4" borderId="0" xfId="0" applyNumberFormat="1" applyFont="1" applyFill="1" applyAlignment="1">
      <alignment horizontal="right" vertical="center" wrapText="1"/>
    </xf>
    <xf numFmtId="165" fontId="3" fillId="3" borderId="0" xfId="1" applyNumberFormat="1" applyFont="1" applyFill="1"/>
    <xf numFmtId="165" fontId="3" fillId="0" borderId="0" xfId="2" applyNumberFormat="1"/>
    <xf numFmtId="169" fontId="3" fillId="0" borderId="0" xfId="1" applyNumberFormat="1" applyFont="1" applyFill="1"/>
    <xf numFmtId="169" fontId="8" fillId="0" borderId="0" xfId="14" applyNumberFormat="1" applyFont="1" applyFill="1" applyBorder="1" applyAlignment="1">
      <alignment horizontal="left" wrapText="1"/>
    </xf>
    <xf numFmtId="169" fontId="3" fillId="0" borderId="0" xfId="14" applyNumberFormat="1" applyFont="1" applyFill="1" applyBorder="1" applyAlignment="1">
      <alignment horizontal="left" wrapText="1"/>
    </xf>
    <xf numFmtId="0" fontId="3" fillId="0" borderId="0" xfId="2" applyAlignment="1">
      <alignment horizontal="right"/>
    </xf>
    <xf numFmtId="0" fontId="6" fillId="0" borderId="1" xfId="2" applyFont="1" applyBorder="1" applyAlignment="1">
      <alignment horizontal="right"/>
    </xf>
    <xf numFmtId="165" fontId="3" fillId="0" borderId="0" xfId="1" applyNumberFormat="1" applyFont="1" applyFill="1" applyBorder="1" applyAlignment="1">
      <alignment horizontal="right" wrapText="1"/>
    </xf>
    <xf numFmtId="165" fontId="3" fillId="0" borderId="0" xfId="1" applyNumberFormat="1" applyFont="1" applyAlignment="1">
      <alignment horizontal="right"/>
    </xf>
    <xf numFmtId="164" fontId="3" fillId="0" borderId="0" xfId="1" applyFont="1" applyFill="1" applyAlignment="1">
      <alignment horizontal="right"/>
    </xf>
    <xf numFmtId="0" fontId="3" fillId="0" borderId="2" xfId="2" applyBorder="1" applyAlignment="1">
      <alignment horizontal="right"/>
    </xf>
    <xf numFmtId="165" fontId="3" fillId="0" borderId="0" xfId="1" applyNumberFormat="1" applyFont="1" applyFill="1" applyAlignment="1"/>
    <xf numFmtId="165" fontId="3" fillId="3" borderId="0" xfId="1" applyNumberFormat="1" applyFont="1" applyFill="1" applyAlignment="1"/>
    <xf numFmtId="0" fontId="7" fillId="3" borderId="6" xfId="2" applyFont="1" applyFill="1" applyBorder="1" applyAlignment="1">
      <alignment vertical="center" wrapText="1"/>
    </xf>
    <xf numFmtId="0" fontId="7" fillId="3" borderId="12" xfId="2" applyFont="1" applyFill="1" applyBorder="1" applyAlignment="1">
      <alignment horizontal="center" vertical="center" wrapText="1"/>
    </xf>
    <xf numFmtId="0" fontId="7" fillId="3" borderId="2" xfId="2" applyFont="1" applyFill="1" applyBorder="1" applyAlignment="1">
      <alignment horizontal="center" vertical="center" wrapText="1"/>
    </xf>
    <xf numFmtId="0" fontId="7" fillId="3" borderId="13" xfId="2" applyFont="1" applyFill="1" applyBorder="1" applyAlignment="1">
      <alignment horizontal="center" vertical="center" wrapText="1"/>
    </xf>
    <xf numFmtId="165" fontId="3" fillId="0" borderId="2" xfId="1" applyNumberFormat="1" applyFont="1" applyBorder="1" applyAlignment="1">
      <alignment horizontal="left"/>
    </xf>
    <xf numFmtId="0" fontId="7" fillId="0" borderId="0" xfId="2" applyFont="1" applyAlignment="1">
      <alignment horizontal="center" wrapText="1"/>
    </xf>
    <xf numFmtId="165" fontId="3" fillId="0" borderId="2" xfId="1" applyNumberFormat="1" applyFont="1" applyFill="1" applyBorder="1" applyAlignment="1">
      <alignment horizontal="left"/>
    </xf>
    <xf numFmtId="0" fontId="7" fillId="0" borderId="0" xfId="0" applyFont="1" applyAlignment="1">
      <alignment horizontal="center" vertical="center" wrapText="1"/>
    </xf>
    <xf numFmtId="165" fontId="3" fillId="0" borderId="0" xfId="14" applyNumberFormat="1" applyFont="1" applyBorder="1" applyAlignment="1">
      <alignment horizontal="left"/>
    </xf>
    <xf numFmtId="0" fontId="6" fillId="0" borderId="0" xfId="0" applyFont="1"/>
    <xf numFmtId="166" fontId="30" fillId="0" borderId="0" xfId="15" applyNumberFormat="1" applyFont="1"/>
    <xf numFmtId="0" fontId="8" fillId="0" borderId="2" xfId="0" applyFont="1" applyBorder="1" applyAlignment="1">
      <alignment horizontal="left"/>
    </xf>
    <xf numFmtId="0" fontId="19" fillId="0" borderId="3" xfId="13" applyFont="1" applyBorder="1" applyAlignment="1">
      <alignment horizontal="center" vertical="center" wrapText="1"/>
    </xf>
    <xf numFmtId="0" fontId="3" fillId="0" borderId="14" xfId="2" applyBorder="1"/>
    <xf numFmtId="0" fontId="7" fillId="3" borderId="9" xfId="2" applyFont="1" applyFill="1" applyBorder="1" applyAlignment="1">
      <alignment horizontal="center" vertical="center" wrapText="1"/>
    </xf>
    <xf numFmtId="0" fontId="19" fillId="0" borderId="4" xfId="13" applyFont="1" applyBorder="1" applyAlignment="1">
      <alignment horizontal="center" vertical="center" wrapText="1"/>
    </xf>
    <xf numFmtId="0" fontId="19" fillId="0" borderId="5" xfId="13" applyFont="1" applyBorder="1" applyAlignment="1">
      <alignment horizontal="center" vertical="center" wrapText="1"/>
    </xf>
    <xf numFmtId="0" fontId="24" fillId="0" borderId="0" xfId="13" applyFont="1" applyAlignment="1">
      <alignment horizontal="center" wrapText="1"/>
    </xf>
    <xf numFmtId="0" fontId="24" fillId="0" borderId="3" xfId="13" applyFont="1" applyBorder="1" applyAlignment="1">
      <alignment horizontal="center" wrapText="1"/>
    </xf>
    <xf numFmtId="0" fontId="19" fillId="0" borderId="3" xfId="13" applyFont="1" applyBorder="1" applyAlignment="1">
      <alignment horizontal="center" wrapText="1"/>
    </xf>
    <xf numFmtId="0" fontId="19" fillId="0" borderId="4" xfId="13" applyFont="1" applyBorder="1" applyAlignment="1">
      <alignment horizontal="center" wrapText="1"/>
    </xf>
    <xf numFmtId="0" fontId="19" fillId="0" borderId="5" xfId="13" applyFont="1" applyBorder="1" applyAlignment="1">
      <alignment horizontal="center" wrapText="1"/>
    </xf>
    <xf numFmtId="0" fontId="6" fillId="0" borderId="0" xfId="2" applyFont="1" applyAlignment="1">
      <alignment horizontal="center"/>
    </xf>
    <xf numFmtId="0" fontId="3" fillId="0" borderId="0" xfId="2" applyAlignment="1">
      <alignment horizontal="left" wrapText="1"/>
    </xf>
    <xf numFmtId="0" fontId="7" fillId="3" borderId="9" xfId="2" applyFont="1" applyFill="1" applyBorder="1" applyAlignment="1">
      <alignment horizontal="center" vertical="center" wrapText="1"/>
    </xf>
    <xf numFmtId="0" fontId="7" fillId="3" borderId="8" xfId="2" applyFont="1" applyFill="1" applyBorder="1" applyAlignment="1">
      <alignment horizontal="center" vertical="center" wrapText="1"/>
    </xf>
    <xf numFmtId="0" fontId="7" fillId="3" borderId="7" xfId="2" applyFont="1" applyFill="1" applyBorder="1" applyAlignment="1">
      <alignment horizontal="center" vertical="center" wrapText="1"/>
    </xf>
    <xf numFmtId="0" fontId="7" fillId="3" borderId="6" xfId="2" applyFont="1" applyFill="1" applyBorder="1" applyAlignment="1">
      <alignment horizontal="center" vertical="center" wrapText="1"/>
    </xf>
    <xf numFmtId="0" fontId="15" fillId="0" borderId="0" xfId="9" applyFont="1" applyAlignment="1">
      <alignment horizontal="center" wrapText="1"/>
    </xf>
    <xf numFmtId="0" fontId="15" fillId="0" borderId="0" xfId="9" applyFont="1" applyAlignment="1">
      <alignment horizontal="center"/>
    </xf>
    <xf numFmtId="0" fontId="6" fillId="0" borderId="0" xfId="0" applyFont="1" applyAlignment="1">
      <alignment horizontal="center"/>
    </xf>
    <xf numFmtId="0" fontId="7" fillId="0" borderId="0" xfId="0" applyFont="1" applyAlignment="1">
      <alignment horizontal="center"/>
    </xf>
    <xf numFmtId="0" fontId="15" fillId="0" borderId="0" xfId="9" applyFont="1" applyAlignment="1">
      <alignment horizontal="center" vertical="center" wrapText="1"/>
    </xf>
  </cellXfs>
  <cellStyles count="16">
    <cellStyle name="Millares" xfId="1" builtinId="3"/>
    <cellStyle name="Millares 2" xfId="3" xr:uid="{00000000-0005-0000-0000-000001000000}"/>
    <cellStyle name="Millares 2 2" xfId="4" xr:uid="{00000000-0005-0000-0000-000002000000}"/>
    <cellStyle name="Millares 3" xfId="6" xr:uid="{00000000-0005-0000-0000-000003000000}"/>
    <cellStyle name="Millares 4" xfId="7" xr:uid="{00000000-0005-0000-0000-000004000000}"/>
    <cellStyle name="Millares 5" xfId="14" xr:uid="{00000000-0005-0000-0000-000005000000}"/>
    <cellStyle name="Normal" xfId="0" builtinId="0"/>
    <cellStyle name="Normal 2" xfId="2" xr:uid="{00000000-0005-0000-0000-000007000000}"/>
    <cellStyle name="Normal 2 2" xfId="8" xr:uid="{00000000-0005-0000-0000-000008000000}"/>
    <cellStyle name="Normal 3" xfId="9" xr:uid="{00000000-0005-0000-0000-000009000000}"/>
    <cellStyle name="Normal 3 2" xfId="13" xr:uid="{00000000-0005-0000-0000-00000A000000}"/>
    <cellStyle name="Normal 4" xfId="10" xr:uid="{00000000-0005-0000-0000-00000B000000}"/>
    <cellStyle name="Normal_plantilla para datos fiscales" xfId="15" xr:uid="{00000000-0005-0000-0000-00000C000000}"/>
    <cellStyle name="Porcentaje" xfId="12" builtinId="5"/>
    <cellStyle name="Porcentual 2" xfId="5" xr:uid="{00000000-0005-0000-0000-00000E000000}"/>
    <cellStyle name="Porcentual 3" xfId="11" xr:uid="{00000000-0005-0000-0000-00000F000000}"/>
  </cellStyles>
  <dxfs count="0"/>
  <tableStyles count="0" defaultTableStyle="TableStyleMedium9" defaultPivotStyle="PivotStyleLight16"/>
  <colors>
    <mruColors>
      <color rgb="FF0000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1.xml"/><Relationship Id="rId69"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xdr:colOff>
      <xdr:row>0</xdr:row>
      <xdr:rowOff>38099</xdr:rowOff>
    </xdr:from>
    <xdr:to>
      <xdr:col>8</xdr:col>
      <xdr:colOff>733426</xdr:colOff>
      <xdr:row>48</xdr:row>
      <xdr:rowOff>9525</xdr:rowOff>
    </xdr:to>
    <xdr:pic>
      <xdr:nvPicPr>
        <xdr:cNvPr id="2" name="WordPictureWatermark457642210" descr="fondo portada">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38099"/>
          <a:ext cx="6829425" cy="99822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600075</xdr:colOff>
      <xdr:row>16</xdr:row>
      <xdr:rowOff>9525</xdr:rowOff>
    </xdr:from>
    <xdr:to>
      <xdr:col>7</xdr:col>
      <xdr:colOff>657225</xdr:colOff>
      <xdr:row>24</xdr:row>
      <xdr:rowOff>19050</xdr:rowOff>
    </xdr:to>
    <xdr:sp macro="" textlink="">
      <xdr:nvSpPr>
        <xdr:cNvPr id="3" name="2 CuadroTexto">
          <a:extLst>
            <a:ext uri="{FF2B5EF4-FFF2-40B4-BE49-F238E27FC236}">
              <a16:creationId xmlns:a16="http://schemas.microsoft.com/office/drawing/2014/main" id="{00000000-0008-0000-0000-000003000000}"/>
            </a:ext>
          </a:extLst>
        </xdr:cNvPr>
        <xdr:cNvSpPr txBox="1"/>
      </xdr:nvSpPr>
      <xdr:spPr>
        <a:xfrm>
          <a:off x="600075" y="3648075"/>
          <a:ext cx="5391150" cy="1609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R" sz="2800">
              <a:latin typeface="Arial" panose="020B0604020202020204" pitchFamily="34" charset="0"/>
              <a:cs typeface="Arial" panose="020B0604020202020204" pitchFamily="34" charset="0"/>
            </a:rPr>
            <a:t>CONSOLIDACIÓN</a:t>
          </a:r>
          <a:r>
            <a:rPr lang="es-CR" sz="2800" baseline="0">
              <a:latin typeface="Arial" panose="020B0604020202020204" pitchFamily="34" charset="0"/>
              <a:cs typeface="Arial" panose="020B0604020202020204" pitchFamily="34" charset="0"/>
            </a:rPr>
            <a:t> POR CLASIFICACIÓN FUNCIONAL</a:t>
          </a:r>
        </a:p>
        <a:p>
          <a:pPr algn="ctr"/>
          <a:r>
            <a:rPr lang="es-CR" sz="2800" baseline="0">
              <a:latin typeface="Arial" panose="020B0604020202020204" pitchFamily="34" charset="0"/>
              <a:cs typeface="Arial" panose="020B0604020202020204" pitchFamily="34" charset="0"/>
            </a:rPr>
            <a:t>2019</a:t>
          </a:r>
          <a:endParaRPr lang="es-CR" sz="2800">
            <a:latin typeface="Arial" panose="020B0604020202020204" pitchFamily="34" charset="0"/>
            <a:cs typeface="Arial" panose="020B0604020202020204" pitchFamily="34" charset="0"/>
          </a:endParaRPr>
        </a:p>
      </xdr:txBody>
    </xdr:sp>
    <xdr:clientData/>
  </xdr:twoCellAnchor>
  <xdr:twoCellAnchor>
    <xdr:from>
      <xdr:col>1</xdr:col>
      <xdr:colOff>142875</xdr:colOff>
      <xdr:row>32</xdr:row>
      <xdr:rowOff>76200</xdr:rowOff>
    </xdr:from>
    <xdr:to>
      <xdr:col>8</xdr:col>
      <xdr:colOff>0</xdr:colOff>
      <xdr:row>40</xdr:row>
      <xdr:rowOff>104775</xdr:rowOff>
    </xdr:to>
    <xdr:sp macro="" textlink="">
      <xdr:nvSpPr>
        <xdr:cNvPr id="4" name="3 CuadroTexto">
          <a:extLst>
            <a:ext uri="{FF2B5EF4-FFF2-40B4-BE49-F238E27FC236}">
              <a16:creationId xmlns:a16="http://schemas.microsoft.com/office/drawing/2014/main" id="{00000000-0008-0000-0000-000004000000}"/>
            </a:ext>
          </a:extLst>
        </xdr:cNvPr>
        <xdr:cNvSpPr txBox="1"/>
      </xdr:nvSpPr>
      <xdr:spPr>
        <a:xfrm>
          <a:off x="904875" y="7496175"/>
          <a:ext cx="5191125" cy="1323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R" sz="1800">
              <a:latin typeface="Arial" panose="020B0604020202020204" pitchFamily="34" charset="0"/>
              <a:cs typeface="Arial" panose="020B0604020202020204" pitchFamily="34" charset="0"/>
            </a:rPr>
            <a:t>Secretaría</a:t>
          </a:r>
          <a:r>
            <a:rPr lang="es-CR" sz="1800" baseline="0">
              <a:latin typeface="Arial" panose="020B0604020202020204" pitchFamily="34" charset="0"/>
              <a:cs typeface="Arial" panose="020B0604020202020204" pitchFamily="34" charset="0"/>
            </a:rPr>
            <a:t> Técnica de la Autoridad Presupuestaria</a:t>
          </a:r>
        </a:p>
        <a:p>
          <a:pPr algn="ctr"/>
          <a:r>
            <a:rPr lang="es-CR" sz="1800" baseline="0">
              <a:latin typeface="Arial" panose="020B0604020202020204" pitchFamily="34" charset="0"/>
              <a:cs typeface="Arial" panose="020B0604020202020204" pitchFamily="34" charset="0"/>
            </a:rPr>
            <a:t>Unidad de Análisis y Seguimiento Fiscal</a:t>
          </a:r>
          <a:endParaRPr lang="es-CR" sz="1800">
            <a:latin typeface="Arial" panose="020B0604020202020204" pitchFamily="34" charset="0"/>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CONSOLIDACIONES\MUESTRA\2012\SECTOR%20PUBLICO%20NO%20FICINANCIERO%20REDUCIDO%202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ENTIDADES"/>
      <sheetName val="CONSOLIDADO"/>
      <sheetName val="ENTIDADES DESCENTRALIZADAS"/>
      <sheetName val="DESCONCENTRADOS"/>
      <sheetName val="EMPRESAS"/>
      <sheetName val="GOB CENTRAL"/>
      <sheetName val="GOB GENERAL"/>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sheetPr>
  <dimension ref="A1:A31"/>
  <sheetViews>
    <sheetView tabSelected="1" workbookViewId="0">
      <selection activeCell="J1" sqref="J1"/>
    </sheetView>
  </sheetViews>
  <sheetFormatPr defaultColWidth="11.42578125" defaultRowHeight="12.75"/>
  <sheetData>
    <row r="1" spans="1:1" ht="15.75">
      <c r="A1" s="60"/>
    </row>
    <row r="2" spans="1:1" ht="15.75">
      <c r="A2" s="60"/>
    </row>
    <row r="3" spans="1:1" ht="15.75">
      <c r="A3" s="60"/>
    </row>
    <row r="4" spans="1:1" ht="15.75">
      <c r="A4" s="60"/>
    </row>
    <row r="5" spans="1:1" ht="15.75">
      <c r="A5" s="60"/>
    </row>
    <row r="6" spans="1:1" ht="15.75">
      <c r="A6" s="60"/>
    </row>
    <row r="7" spans="1:1" ht="15.75">
      <c r="A7" s="60"/>
    </row>
    <row r="8" spans="1:1" ht="15.75">
      <c r="A8" s="60"/>
    </row>
    <row r="9" spans="1:1" ht="15.75">
      <c r="A9" s="60"/>
    </row>
    <row r="10" spans="1:1" ht="15.75">
      <c r="A10" s="60"/>
    </row>
    <row r="11" spans="1:1" ht="15.75">
      <c r="A11" s="60"/>
    </row>
    <row r="12" spans="1:1" ht="15.75">
      <c r="A12" s="60"/>
    </row>
    <row r="13" spans="1:1" ht="15.75">
      <c r="A13" s="60"/>
    </row>
    <row r="14" spans="1:1" ht="15.75">
      <c r="A14" s="60"/>
    </row>
    <row r="15" spans="1:1" ht="50.25">
      <c r="A15" s="61"/>
    </row>
    <row r="16" spans="1:1" ht="15.75">
      <c r="A16" s="60"/>
    </row>
    <row r="17" spans="1:1" ht="15.75">
      <c r="A17" s="60"/>
    </row>
    <row r="18" spans="1:1" ht="15.75">
      <c r="A18" s="60"/>
    </row>
    <row r="19" spans="1:1" ht="15.75">
      <c r="A19" s="60"/>
    </row>
    <row r="20" spans="1:1" ht="15.75">
      <c r="A20" s="60"/>
    </row>
    <row r="21" spans="1:1" ht="15.75">
      <c r="A21" s="60"/>
    </row>
    <row r="22" spans="1:1" ht="15.75">
      <c r="A22" s="60"/>
    </row>
    <row r="23" spans="1:1" ht="15.75">
      <c r="A23" s="62"/>
    </row>
    <row r="24" spans="1:1" ht="15.75">
      <c r="A24" s="62"/>
    </row>
    <row r="25" spans="1:1" ht="15.75">
      <c r="A25" s="62"/>
    </row>
    <row r="26" spans="1:1" ht="25.5">
      <c r="A26" s="63"/>
    </row>
    <row r="27" spans="1:1" ht="25.5">
      <c r="A27" s="63"/>
    </row>
    <row r="28" spans="1:1" ht="25.5">
      <c r="A28" s="63"/>
    </row>
    <row r="29" spans="1:1" ht="25.5">
      <c r="A29" s="63"/>
    </row>
    <row r="30" spans="1:1" ht="25.5">
      <c r="A30" s="63"/>
    </row>
    <row r="31" spans="1:1" ht="15.75">
      <c r="A31" s="60"/>
    </row>
  </sheetData>
  <pageMargins left="0.31496062992125984" right="0.11811023622047245" top="0" bottom="0" header="0.31496062992125984" footer="0.31496062992125984"/>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39997558519241921"/>
  </sheetPr>
  <dimension ref="A1:L56"/>
  <sheetViews>
    <sheetView showGridLines="0" defaultGridColor="0" colorId="60" workbookViewId="0">
      <selection activeCell="J1" sqref="J1"/>
    </sheetView>
  </sheetViews>
  <sheetFormatPr defaultColWidth="11.42578125" defaultRowHeight="12.75"/>
  <cols>
    <col min="1" max="1" width="52.85546875" style="2" customWidth="1"/>
    <col min="2" max="7" width="11.42578125" style="2"/>
    <col min="8" max="8" width="14.28515625" style="2" customWidth="1"/>
    <col min="9" max="9" width="13.5703125" style="2" customWidth="1"/>
    <col min="10" max="16384" width="11.42578125" style="2"/>
  </cols>
  <sheetData>
    <row r="1" spans="1:9">
      <c r="A1" s="1" t="s">
        <v>373</v>
      </c>
      <c r="B1" s="16"/>
      <c r="C1" s="16"/>
      <c r="D1" s="16"/>
      <c r="E1" s="16"/>
      <c r="F1" s="16"/>
      <c r="G1" s="16"/>
      <c r="H1" s="16"/>
      <c r="I1" s="16"/>
    </row>
    <row r="2" spans="1:9">
      <c r="A2" s="1" t="s">
        <v>449</v>
      </c>
      <c r="B2" s="16"/>
      <c r="C2" s="16"/>
      <c r="D2" s="16"/>
      <c r="E2" s="16"/>
      <c r="F2" s="16"/>
      <c r="G2" s="16"/>
      <c r="H2" s="16"/>
      <c r="I2" s="16"/>
    </row>
    <row r="3" spans="1:9">
      <c r="A3" s="1" t="s">
        <v>450</v>
      </c>
      <c r="B3" s="16"/>
      <c r="C3" s="16"/>
      <c r="D3" s="16"/>
      <c r="E3" s="16"/>
      <c r="F3" s="16"/>
      <c r="G3" s="16"/>
      <c r="H3" s="16"/>
      <c r="I3" s="16"/>
    </row>
    <row r="4" spans="1:9">
      <c r="A4" s="16"/>
      <c r="B4" s="16"/>
      <c r="C4" s="16"/>
      <c r="D4" s="16"/>
      <c r="E4" s="16"/>
      <c r="F4" s="16"/>
      <c r="G4" s="16"/>
      <c r="H4" s="16"/>
      <c r="I4" s="16"/>
    </row>
    <row r="5" spans="1:9">
      <c r="A5" s="172" t="s">
        <v>544</v>
      </c>
      <c r="B5" s="172"/>
      <c r="C5" s="172"/>
      <c r="D5" s="172"/>
      <c r="E5" s="172"/>
      <c r="F5" s="172"/>
      <c r="G5" s="7"/>
      <c r="H5" s="7"/>
      <c r="I5" s="16"/>
    </row>
    <row r="6" spans="1:9">
      <c r="A6" s="172" t="s">
        <v>555</v>
      </c>
      <c r="B6" s="172"/>
      <c r="C6" s="172"/>
      <c r="D6" s="172"/>
      <c r="E6" s="172"/>
      <c r="F6" s="172"/>
      <c r="G6" s="115"/>
      <c r="H6" s="7"/>
      <c r="I6" s="16"/>
    </row>
    <row r="7" spans="1:9">
      <c r="A7" s="172">
        <v>2019</v>
      </c>
      <c r="B7" s="172"/>
      <c r="C7" s="172"/>
      <c r="D7" s="172"/>
      <c r="E7" s="172"/>
      <c r="F7" s="172"/>
      <c r="G7" s="7"/>
      <c r="H7" s="7"/>
      <c r="I7" s="16"/>
    </row>
    <row r="8" spans="1:9">
      <c r="A8" s="172" t="s">
        <v>453</v>
      </c>
      <c r="B8" s="172"/>
      <c r="C8" s="172"/>
      <c r="D8" s="172"/>
      <c r="E8" s="172"/>
      <c r="F8" s="172"/>
      <c r="G8" s="7"/>
      <c r="H8" s="7"/>
      <c r="I8" s="16"/>
    </row>
    <row r="9" spans="1:9" ht="13.5" thickBot="1">
      <c r="A9" s="16"/>
      <c r="B9" s="16"/>
      <c r="C9" s="16"/>
      <c r="D9" s="16"/>
      <c r="E9" s="16"/>
      <c r="F9" s="16"/>
      <c r="G9" s="16"/>
      <c r="H9" s="16"/>
      <c r="I9" s="16"/>
    </row>
    <row r="10" spans="1:9" s="16" customFormat="1" ht="14.25" thickTop="1" thickBot="1">
      <c r="A10" s="3" t="s">
        <v>454</v>
      </c>
      <c r="B10" s="3" t="s">
        <v>20</v>
      </c>
      <c r="C10" s="3" t="s">
        <v>22</v>
      </c>
      <c r="D10" s="3" t="s">
        <v>24</v>
      </c>
      <c r="E10" s="3" t="s">
        <v>26</v>
      </c>
      <c r="F10" s="3" t="s">
        <v>493</v>
      </c>
      <c r="G10" s="10"/>
      <c r="H10" s="10"/>
      <c r="I10" s="10"/>
    </row>
    <row r="11" spans="1:9" s="9" customFormat="1" ht="13.5" thickTop="1">
      <c r="A11" s="4"/>
      <c r="B11" s="5"/>
      <c r="C11" s="5"/>
      <c r="D11" s="5"/>
      <c r="E11" s="5"/>
      <c r="F11" s="5"/>
      <c r="G11" s="8"/>
      <c r="H11" s="8"/>
      <c r="I11" s="8"/>
    </row>
    <row r="12" spans="1:9" s="9" customFormat="1">
      <c r="A12" s="126" t="s">
        <v>494</v>
      </c>
      <c r="B12" s="8">
        <v>8974.9626749559993</v>
      </c>
      <c r="C12" s="8">
        <v>29227.141160924901</v>
      </c>
      <c r="D12" s="8">
        <v>7729.4586884999999</v>
      </c>
      <c r="E12" s="8">
        <v>3989.1359094200002</v>
      </c>
      <c r="F12" s="8">
        <v>49920.698433800899</v>
      </c>
      <c r="G12" s="8"/>
      <c r="H12" s="8"/>
      <c r="I12" s="8"/>
    </row>
    <row r="13" spans="1:9" s="9" customFormat="1">
      <c r="A13" s="126" t="s">
        <v>495</v>
      </c>
      <c r="B13" s="8">
        <v>8974.9626749559993</v>
      </c>
      <c r="C13" s="8">
        <v>29227.141160924901</v>
      </c>
      <c r="D13" s="8">
        <v>7729.4586884999999</v>
      </c>
      <c r="E13" s="8">
        <v>3989.1359094200002</v>
      </c>
      <c r="F13" s="8">
        <v>49920.698433800899</v>
      </c>
      <c r="G13" s="8"/>
      <c r="H13" s="8"/>
      <c r="I13" s="8"/>
    </row>
    <row r="14" spans="1:9" s="14" customFormat="1">
      <c r="A14" s="126" t="s">
        <v>496</v>
      </c>
      <c r="B14" s="8">
        <v>8845.2511744460007</v>
      </c>
      <c r="C14" s="8">
        <v>27702.825131244899</v>
      </c>
      <c r="D14" s="8">
        <v>7709.196782</v>
      </c>
      <c r="E14" s="8">
        <v>3908.9159042000001</v>
      </c>
      <c r="F14" s="8">
        <v>48166.1889918909</v>
      </c>
      <c r="G14" s="5"/>
      <c r="H14" s="5"/>
      <c r="I14" s="5"/>
    </row>
    <row r="15" spans="1:9" s="14" customFormat="1">
      <c r="A15" s="4" t="s">
        <v>497</v>
      </c>
      <c r="B15" s="5">
        <v>4855.1908315000001</v>
      </c>
      <c r="C15" s="5">
        <v>11798.31935385</v>
      </c>
      <c r="D15" s="5">
        <v>3974.3254428</v>
      </c>
      <c r="E15" s="5">
        <v>907.98413984000001</v>
      </c>
      <c r="F15" s="5">
        <v>21535.81976799</v>
      </c>
      <c r="G15" s="5"/>
      <c r="H15" s="5"/>
      <c r="I15" s="5"/>
    </row>
    <row r="16" spans="1:9" s="14" customFormat="1">
      <c r="A16" s="4" t="s">
        <v>498</v>
      </c>
      <c r="B16" s="5">
        <v>991.76939276999997</v>
      </c>
      <c r="C16" s="5">
        <v>1556.85427906</v>
      </c>
      <c r="D16" s="5">
        <v>544.70311700000002</v>
      </c>
      <c r="E16" s="5">
        <v>179.74489800000001</v>
      </c>
      <c r="F16" s="5">
        <v>3273.0716868300001</v>
      </c>
      <c r="G16" s="5"/>
      <c r="H16" s="5"/>
      <c r="I16" s="5"/>
    </row>
    <row r="17" spans="1:9" s="14" customFormat="1">
      <c r="A17" s="4" t="s">
        <v>546</v>
      </c>
      <c r="B17" s="5">
        <v>227.10071543000001</v>
      </c>
      <c r="C17" s="5">
        <v>0</v>
      </c>
      <c r="D17" s="5">
        <v>0</v>
      </c>
      <c r="E17" s="5">
        <v>42.573737999999999</v>
      </c>
      <c r="F17" s="5">
        <v>269.67445343000003</v>
      </c>
      <c r="G17" s="5"/>
      <c r="H17" s="5"/>
      <c r="I17" s="5"/>
    </row>
    <row r="18" spans="1:9" s="14" customFormat="1">
      <c r="A18" s="4" t="s">
        <v>499</v>
      </c>
      <c r="B18" s="5">
        <v>651.11832026000002</v>
      </c>
      <c r="C18" s="5">
        <v>1503.1794950599999</v>
      </c>
      <c r="D18" s="5">
        <v>526.33869100000004</v>
      </c>
      <c r="E18" s="5">
        <v>130.7851</v>
      </c>
      <c r="F18" s="5">
        <v>2811.4216063200001</v>
      </c>
      <c r="G18" s="5"/>
      <c r="H18" s="5"/>
      <c r="I18" s="5"/>
    </row>
    <row r="19" spans="1:9" s="14" customFormat="1">
      <c r="A19" s="4" t="s">
        <v>547</v>
      </c>
      <c r="B19" s="5">
        <v>22.710071280000001</v>
      </c>
      <c r="C19" s="5">
        <v>0</v>
      </c>
      <c r="D19" s="5">
        <v>0</v>
      </c>
      <c r="E19" s="5">
        <v>4.0790410000000001</v>
      </c>
      <c r="F19" s="5">
        <v>26.789112280000001</v>
      </c>
      <c r="G19" s="5"/>
      <c r="H19" s="5"/>
      <c r="I19" s="5"/>
    </row>
    <row r="20" spans="1:9" s="14" customFormat="1">
      <c r="A20" s="4" t="s">
        <v>548</v>
      </c>
      <c r="B20" s="5">
        <v>68.130214350000003</v>
      </c>
      <c r="C20" s="5">
        <v>0</v>
      </c>
      <c r="D20" s="5">
        <v>0</v>
      </c>
      <c r="E20" s="5">
        <v>0</v>
      </c>
      <c r="F20" s="5">
        <v>68.130214350000003</v>
      </c>
      <c r="G20" s="5"/>
      <c r="H20" s="5"/>
      <c r="I20" s="5"/>
    </row>
    <row r="21" spans="1:9" s="14" customFormat="1">
      <c r="A21" s="4" t="s">
        <v>549</v>
      </c>
      <c r="B21" s="5">
        <v>22.710071450000001</v>
      </c>
      <c r="C21" s="5">
        <v>53.674784000000002</v>
      </c>
      <c r="D21" s="5">
        <v>18.364426000000002</v>
      </c>
      <c r="E21" s="5">
        <v>2.3070189999999999</v>
      </c>
      <c r="F21" s="5">
        <v>97.056300449999995</v>
      </c>
      <c r="G21" s="5"/>
      <c r="H21" s="5"/>
      <c r="I21" s="5"/>
    </row>
    <row r="22" spans="1:9" s="9" customFormat="1">
      <c r="A22" s="4" t="s">
        <v>500</v>
      </c>
      <c r="B22" s="5">
        <v>2085.6482793760001</v>
      </c>
      <c r="C22" s="5">
        <v>9645.4296484440001</v>
      </c>
      <c r="D22" s="5">
        <v>966.65079530000003</v>
      </c>
      <c r="E22" s="5">
        <v>302.41318939000001</v>
      </c>
      <c r="F22" s="5">
        <v>13000.14191251</v>
      </c>
      <c r="G22" s="8"/>
      <c r="H22" s="8"/>
      <c r="I22" s="8"/>
    </row>
    <row r="23" spans="1:9" s="9" customFormat="1">
      <c r="A23" s="126" t="s">
        <v>501</v>
      </c>
      <c r="B23" s="8">
        <v>0</v>
      </c>
      <c r="C23" s="8">
        <v>0</v>
      </c>
      <c r="D23" s="8">
        <v>0</v>
      </c>
      <c r="E23" s="8">
        <v>0</v>
      </c>
      <c r="F23" s="8">
        <v>0</v>
      </c>
      <c r="G23" s="8"/>
      <c r="H23" s="8"/>
      <c r="I23" s="8"/>
    </row>
    <row r="24" spans="1:9" s="14" customFormat="1">
      <c r="A24" s="126" t="s">
        <v>502</v>
      </c>
      <c r="B24" s="8">
        <v>0</v>
      </c>
      <c r="C24" s="8">
        <v>0</v>
      </c>
      <c r="D24" s="8">
        <v>0</v>
      </c>
      <c r="E24" s="8">
        <v>0</v>
      </c>
      <c r="F24" s="8">
        <v>0</v>
      </c>
      <c r="G24" s="5"/>
      <c r="H24" s="5"/>
      <c r="I24" s="5"/>
    </row>
    <row r="25" spans="1:9" s="14" customFormat="1">
      <c r="A25" s="4" t="s">
        <v>503</v>
      </c>
      <c r="B25" s="5">
        <v>0</v>
      </c>
      <c r="C25" s="5">
        <v>0</v>
      </c>
      <c r="D25" s="5">
        <v>0</v>
      </c>
      <c r="E25" s="5">
        <v>0</v>
      </c>
      <c r="F25" s="5">
        <v>0</v>
      </c>
      <c r="G25" s="5"/>
      <c r="H25" s="5"/>
      <c r="I25" s="5"/>
    </row>
    <row r="26" spans="1:9" s="14" customFormat="1">
      <c r="A26" s="4" t="s">
        <v>504</v>
      </c>
      <c r="B26" s="5">
        <v>0</v>
      </c>
      <c r="C26" s="5">
        <v>0</v>
      </c>
      <c r="D26" s="5">
        <v>0</v>
      </c>
      <c r="E26" s="5">
        <v>0</v>
      </c>
      <c r="F26" s="5">
        <v>0</v>
      </c>
      <c r="G26" s="5"/>
      <c r="H26" s="5"/>
      <c r="I26" s="5"/>
    </row>
    <row r="27" spans="1:9" s="14" customFormat="1">
      <c r="A27" s="4" t="s">
        <v>505</v>
      </c>
      <c r="B27" s="5">
        <v>0</v>
      </c>
      <c r="C27" s="5">
        <v>0</v>
      </c>
      <c r="D27" s="5">
        <v>0</v>
      </c>
      <c r="E27" s="5">
        <v>0</v>
      </c>
      <c r="F27" s="5">
        <v>0</v>
      </c>
      <c r="G27" s="5"/>
      <c r="H27" s="5"/>
      <c r="I27" s="5"/>
    </row>
    <row r="28" spans="1:9" s="9" customFormat="1">
      <c r="A28" s="4" t="s">
        <v>506</v>
      </c>
      <c r="B28" s="5">
        <v>0</v>
      </c>
      <c r="C28" s="5">
        <v>0</v>
      </c>
      <c r="D28" s="5">
        <v>0</v>
      </c>
      <c r="E28" s="5">
        <v>0</v>
      </c>
      <c r="F28" s="5">
        <v>0</v>
      </c>
      <c r="G28" s="8"/>
      <c r="H28" s="8"/>
      <c r="I28" s="8"/>
    </row>
    <row r="29" spans="1:9" s="14" customFormat="1">
      <c r="A29" s="126" t="s">
        <v>507</v>
      </c>
      <c r="B29" s="8">
        <v>912.64267080000002</v>
      </c>
      <c r="C29" s="8">
        <v>4702.2218498908996</v>
      </c>
      <c r="D29" s="8">
        <v>2223.5174268999999</v>
      </c>
      <c r="E29" s="8">
        <v>2518.77367697</v>
      </c>
      <c r="F29" s="8">
        <v>10357.155624560901</v>
      </c>
      <c r="G29" s="5"/>
      <c r="H29" s="5"/>
      <c r="I29" s="5"/>
    </row>
    <row r="30" spans="1:9" s="14" customFormat="1">
      <c r="A30" s="4" t="s">
        <v>508</v>
      </c>
      <c r="B30" s="5">
        <v>581.98425929999996</v>
      </c>
      <c r="C30" s="5">
        <v>3813.0957570208998</v>
      </c>
      <c r="D30" s="5">
        <v>1819.4813961</v>
      </c>
      <c r="E30" s="5">
        <v>2447.2291694700002</v>
      </c>
      <c r="F30" s="5">
        <v>8661.7905818909003</v>
      </c>
      <c r="G30" s="5"/>
      <c r="H30" s="5"/>
      <c r="I30" s="5"/>
    </row>
    <row r="31" spans="1:9" s="14" customFormat="1">
      <c r="A31" s="4" t="s">
        <v>556</v>
      </c>
      <c r="B31" s="5">
        <v>537.9951883</v>
      </c>
      <c r="C31" s="5">
        <v>3198.78838288</v>
      </c>
      <c r="D31" s="5">
        <v>0</v>
      </c>
      <c r="E31" s="5">
        <v>2425.5091334700001</v>
      </c>
      <c r="F31" s="5">
        <v>6162.2927046499999</v>
      </c>
      <c r="G31" s="5"/>
      <c r="H31" s="5"/>
      <c r="I31" s="5"/>
    </row>
    <row r="32" spans="1:9" s="14" customFormat="1">
      <c r="A32" s="4" t="s">
        <v>509</v>
      </c>
      <c r="B32" s="5">
        <v>0</v>
      </c>
      <c r="C32" s="5">
        <v>0</v>
      </c>
      <c r="D32" s="5">
        <v>1750</v>
      </c>
      <c r="E32" s="5">
        <v>0</v>
      </c>
      <c r="F32" s="5">
        <v>1750</v>
      </c>
      <c r="G32" s="5"/>
      <c r="H32" s="5"/>
      <c r="I32" s="5"/>
    </row>
    <row r="33" spans="1:9" s="14" customFormat="1">
      <c r="A33" s="4" t="s">
        <v>551</v>
      </c>
      <c r="B33" s="5">
        <v>0</v>
      </c>
      <c r="C33" s="5">
        <v>276.88103694030002</v>
      </c>
      <c r="D33" s="5">
        <v>0</v>
      </c>
      <c r="E33" s="5">
        <v>0</v>
      </c>
      <c r="F33" s="5">
        <v>276.88103694030002</v>
      </c>
      <c r="G33" s="5"/>
      <c r="H33" s="5"/>
      <c r="I33" s="5"/>
    </row>
    <row r="34" spans="1:9" s="14" customFormat="1">
      <c r="A34" s="4" t="s">
        <v>552</v>
      </c>
      <c r="B34" s="5">
        <v>0</v>
      </c>
      <c r="C34" s="5">
        <v>69.220195200399999</v>
      </c>
      <c r="D34" s="5">
        <v>0</v>
      </c>
      <c r="E34" s="5">
        <v>0</v>
      </c>
      <c r="F34" s="5">
        <v>69.220195200399999</v>
      </c>
      <c r="G34" s="5"/>
      <c r="H34" s="5"/>
      <c r="I34" s="5"/>
    </row>
    <row r="35" spans="1:9" s="14" customFormat="1">
      <c r="A35" s="4" t="s">
        <v>520</v>
      </c>
      <c r="B35" s="5">
        <v>35.225867000000001</v>
      </c>
      <c r="C35" s="5">
        <v>0</v>
      </c>
      <c r="D35" s="5">
        <v>0</v>
      </c>
      <c r="E35" s="5">
        <v>0</v>
      </c>
      <c r="F35" s="5">
        <v>35.225867000000001</v>
      </c>
      <c r="G35" s="5"/>
      <c r="H35" s="5"/>
      <c r="I35" s="5"/>
    </row>
    <row r="36" spans="1:9" s="14" customFormat="1">
      <c r="A36" s="4" t="s">
        <v>521</v>
      </c>
      <c r="B36" s="5">
        <v>8.763204</v>
      </c>
      <c r="C36" s="5">
        <v>268.20614200019997</v>
      </c>
      <c r="D36" s="5">
        <v>0</v>
      </c>
      <c r="E36" s="5">
        <v>21.720036</v>
      </c>
      <c r="F36" s="5">
        <v>298.6893820002</v>
      </c>
      <c r="G36" s="5"/>
      <c r="H36" s="5"/>
      <c r="I36" s="5"/>
    </row>
    <row r="37" spans="1:9" s="14" customFormat="1">
      <c r="A37" s="4" t="s">
        <v>523</v>
      </c>
      <c r="B37" s="5">
        <v>0</v>
      </c>
      <c r="C37" s="5">
        <v>0</v>
      </c>
      <c r="D37" s="5">
        <v>69.481396099999998</v>
      </c>
      <c r="E37" s="5">
        <v>0</v>
      </c>
      <c r="F37" s="5">
        <v>69.481396099999998</v>
      </c>
      <c r="G37" s="5"/>
      <c r="H37" s="5"/>
      <c r="I37" s="5"/>
    </row>
    <row r="38" spans="1:9" s="14" customFormat="1">
      <c r="A38" s="4" t="s">
        <v>525</v>
      </c>
      <c r="B38" s="5">
        <v>329.96451418999999</v>
      </c>
      <c r="C38" s="5">
        <v>888.21258417000001</v>
      </c>
      <c r="D38" s="5">
        <v>369.62257319999998</v>
      </c>
      <c r="E38" s="5">
        <v>71.544507499999995</v>
      </c>
      <c r="F38" s="5">
        <v>1659.34417906</v>
      </c>
      <c r="G38" s="5"/>
      <c r="H38" s="5"/>
      <c r="I38" s="5"/>
    </row>
    <row r="39" spans="1:9" s="9" customFormat="1">
      <c r="A39" s="4" t="s">
        <v>526</v>
      </c>
      <c r="B39" s="5">
        <v>0.69389730999999999</v>
      </c>
      <c r="C39" s="5">
        <v>0.91350869999999995</v>
      </c>
      <c r="D39" s="5">
        <v>34.413457600000001</v>
      </c>
      <c r="E39" s="5">
        <v>0</v>
      </c>
      <c r="F39" s="5">
        <v>36.020863609999999</v>
      </c>
      <c r="G39" s="8"/>
      <c r="H39" s="8"/>
      <c r="I39" s="8"/>
    </row>
    <row r="40" spans="1:9" s="9" customFormat="1">
      <c r="A40" s="4" t="s">
        <v>527</v>
      </c>
      <c r="B40" s="5">
        <v>0</v>
      </c>
      <c r="C40" s="5">
        <v>0</v>
      </c>
      <c r="D40" s="5">
        <v>0</v>
      </c>
      <c r="E40" s="5">
        <v>0</v>
      </c>
      <c r="F40" s="5">
        <v>0</v>
      </c>
      <c r="G40" s="8"/>
      <c r="H40" s="8"/>
      <c r="I40" s="8"/>
    </row>
    <row r="41" spans="1:9" s="14" customFormat="1">
      <c r="A41" s="126" t="s">
        <v>528</v>
      </c>
      <c r="B41" s="8">
        <v>129.71150051000001</v>
      </c>
      <c r="C41" s="8">
        <v>1524.3160296799999</v>
      </c>
      <c r="D41" s="8">
        <v>20.261906499999998</v>
      </c>
      <c r="E41" s="8">
        <v>80.220005220000004</v>
      </c>
      <c r="F41" s="8">
        <v>1754.5094419100001</v>
      </c>
      <c r="G41" s="5"/>
      <c r="H41" s="5"/>
      <c r="I41" s="5"/>
    </row>
    <row r="42" spans="1:9" s="14" customFormat="1">
      <c r="A42" s="126" t="s">
        <v>529</v>
      </c>
      <c r="B42" s="8">
        <v>129.71150051000001</v>
      </c>
      <c r="C42" s="8">
        <v>1524.3160296799999</v>
      </c>
      <c r="D42" s="8">
        <v>20.261906499999998</v>
      </c>
      <c r="E42" s="8">
        <v>80.220005220000004</v>
      </c>
      <c r="F42" s="8">
        <v>1754.5094419100001</v>
      </c>
      <c r="G42" s="5"/>
      <c r="H42" s="5"/>
      <c r="I42" s="5"/>
    </row>
    <row r="43" spans="1:9" s="9" customFormat="1">
      <c r="A43" s="4" t="s">
        <v>530</v>
      </c>
      <c r="B43" s="5">
        <v>129.71150051000001</v>
      </c>
      <c r="C43" s="5">
        <v>1257.09654232</v>
      </c>
      <c r="D43" s="5">
        <v>20.261906499999998</v>
      </c>
      <c r="E43" s="5">
        <v>80.220005220000004</v>
      </c>
      <c r="F43" s="5">
        <v>1487.2899545499999</v>
      </c>
      <c r="G43" s="8"/>
      <c r="H43" s="8"/>
      <c r="I43" s="8"/>
    </row>
    <row r="44" spans="1:9" s="14" customFormat="1">
      <c r="A44" s="4" t="s">
        <v>531</v>
      </c>
      <c r="B44" s="5">
        <v>0</v>
      </c>
      <c r="C44" s="5">
        <v>267.21948736000002</v>
      </c>
      <c r="D44" s="5">
        <v>0</v>
      </c>
      <c r="E44" s="5">
        <v>0</v>
      </c>
      <c r="F44" s="5">
        <v>267.21948736000002</v>
      </c>
      <c r="G44" s="5"/>
      <c r="H44" s="5"/>
      <c r="I44" s="5"/>
    </row>
    <row r="45" spans="1:9" s="14" customFormat="1">
      <c r="A45" s="126" t="s">
        <v>532</v>
      </c>
      <c r="B45" s="8">
        <v>0</v>
      </c>
      <c r="C45" s="8">
        <v>0</v>
      </c>
      <c r="D45" s="8">
        <v>0</v>
      </c>
      <c r="E45" s="8">
        <v>0</v>
      </c>
      <c r="F45" s="8">
        <v>0</v>
      </c>
      <c r="G45" s="5"/>
      <c r="H45" s="5"/>
      <c r="I45" s="5"/>
    </row>
    <row r="46" spans="1:9" s="9" customFormat="1">
      <c r="A46" s="4" t="s">
        <v>533</v>
      </c>
      <c r="B46" s="5">
        <v>0</v>
      </c>
      <c r="C46" s="5">
        <v>0</v>
      </c>
      <c r="D46" s="5">
        <v>0</v>
      </c>
      <c r="E46" s="5">
        <v>0</v>
      </c>
      <c r="F46" s="5">
        <v>0</v>
      </c>
      <c r="G46" s="8"/>
      <c r="H46" s="8"/>
      <c r="I46" s="8"/>
    </row>
    <row r="47" spans="1:9" s="14" customFormat="1">
      <c r="A47" s="4" t="s">
        <v>534</v>
      </c>
      <c r="B47" s="5">
        <v>0</v>
      </c>
      <c r="C47" s="5">
        <v>0</v>
      </c>
      <c r="D47" s="5">
        <v>0</v>
      </c>
      <c r="E47" s="5">
        <v>0</v>
      </c>
      <c r="F47" s="5">
        <v>0</v>
      </c>
      <c r="G47" s="5"/>
      <c r="H47" s="5"/>
      <c r="I47" s="5"/>
    </row>
    <row r="48" spans="1:9" s="14" customFormat="1">
      <c r="A48" s="126" t="s">
        <v>535</v>
      </c>
      <c r="B48" s="8">
        <v>0</v>
      </c>
      <c r="C48" s="8">
        <v>0</v>
      </c>
      <c r="D48" s="8">
        <v>0</v>
      </c>
      <c r="E48" s="8">
        <v>0</v>
      </c>
      <c r="F48" s="8">
        <v>0</v>
      </c>
      <c r="G48" s="5"/>
      <c r="H48" s="5"/>
      <c r="I48" s="5"/>
    </row>
    <row r="49" spans="1:12" s="14" customFormat="1">
      <c r="A49" s="4" t="s">
        <v>508</v>
      </c>
      <c r="B49" s="5">
        <v>0</v>
      </c>
      <c r="C49" s="5">
        <v>0</v>
      </c>
      <c r="D49" s="5">
        <v>0</v>
      </c>
      <c r="E49" s="5">
        <v>0</v>
      </c>
      <c r="F49" s="5">
        <v>0</v>
      </c>
      <c r="G49" s="5"/>
      <c r="H49" s="5"/>
      <c r="I49" s="5"/>
    </row>
    <row r="50" spans="1:12" s="14" customFormat="1">
      <c r="A50" s="4" t="s">
        <v>525</v>
      </c>
      <c r="B50" s="5">
        <v>0</v>
      </c>
      <c r="C50" s="5">
        <v>0</v>
      </c>
      <c r="D50" s="5">
        <v>0</v>
      </c>
      <c r="E50" s="5">
        <v>0</v>
      </c>
      <c r="F50" s="5">
        <v>0</v>
      </c>
      <c r="G50" s="5"/>
      <c r="H50" s="5"/>
      <c r="I50" s="5"/>
    </row>
    <row r="51" spans="1:12" s="9" customFormat="1">
      <c r="A51" s="4" t="s">
        <v>526</v>
      </c>
      <c r="B51" s="5">
        <v>0</v>
      </c>
      <c r="C51" s="5">
        <v>0</v>
      </c>
      <c r="D51" s="5">
        <v>0</v>
      </c>
      <c r="E51" s="5">
        <v>0</v>
      </c>
      <c r="F51" s="5">
        <v>0</v>
      </c>
      <c r="G51" s="8"/>
      <c r="H51" s="8"/>
      <c r="I51" s="8"/>
    </row>
    <row r="52" spans="1:12" s="14" customFormat="1">
      <c r="A52" s="126" t="s">
        <v>541</v>
      </c>
      <c r="B52" s="8">
        <v>0</v>
      </c>
      <c r="C52" s="8">
        <v>0</v>
      </c>
      <c r="D52" s="8">
        <v>0</v>
      </c>
      <c r="E52" s="8">
        <v>0</v>
      </c>
      <c r="F52" s="8">
        <v>0</v>
      </c>
      <c r="G52" s="5"/>
      <c r="H52" s="5"/>
      <c r="I52" s="5"/>
    </row>
    <row r="53" spans="1:12" s="14" customFormat="1">
      <c r="A53" s="4" t="s">
        <v>542</v>
      </c>
      <c r="B53" s="5">
        <v>0</v>
      </c>
      <c r="C53" s="5">
        <v>0</v>
      </c>
      <c r="D53" s="5">
        <v>0</v>
      </c>
      <c r="E53" s="5">
        <v>0</v>
      </c>
      <c r="F53" s="5">
        <v>0</v>
      </c>
      <c r="G53" s="5"/>
      <c r="H53" s="5"/>
      <c r="I53" s="5"/>
    </row>
    <row r="54" spans="1:12" s="6" customFormat="1">
      <c r="A54" s="4" t="s">
        <v>543</v>
      </c>
      <c r="B54" s="5">
        <v>0</v>
      </c>
      <c r="C54" s="5">
        <v>0</v>
      </c>
      <c r="D54" s="5">
        <v>0</v>
      </c>
      <c r="E54" s="5">
        <v>0</v>
      </c>
      <c r="F54" s="5">
        <v>0</v>
      </c>
      <c r="G54" s="22"/>
      <c r="H54" s="22"/>
      <c r="I54" s="22"/>
      <c r="J54" s="21"/>
      <c r="K54" s="21"/>
      <c r="L54" s="21"/>
    </row>
    <row r="55" spans="1:12">
      <c r="A55" s="16"/>
      <c r="B55" s="16"/>
      <c r="C55" s="16"/>
      <c r="D55" s="16"/>
      <c r="E55" s="16"/>
      <c r="F55" s="16"/>
      <c r="G55" s="16"/>
      <c r="H55" s="16"/>
      <c r="I55" s="16"/>
      <c r="J55" s="16"/>
      <c r="K55" s="16"/>
      <c r="L55" s="16"/>
    </row>
    <row r="56" spans="1:12">
      <c r="A56" s="16"/>
      <c r="B56" s="16"/>
      <c r="C56" s="16"/>
      <c r="D56" s="16"/>
      <c r="E56" s="16"/>
      <c r="F56" s="16"/>
      <c r="G56" s="16"/>
      <c r="H56" s="16"/>
      <c r="I56" s="16"/>
      <c r="J56" s="16"/>
      <c r="K56" s="16"/>
      <c r="L56" s="16"/>
    </row>
  </sheetData>
  <mergeCells count="4">
    <mergeCell ref="A5:F5"/>
    <mergeCell ref="A6:F6"/>
    <mergeCell ref="A7:F7"/>
    <mergeCell ref="A8:F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39997558519241921"/>
  </sheetPr>
  <dimension ref="A1:K57"/>
  <sheetViews>
    <sheetView showGridLines="0" defaultGridColor="0" colorId="60" workbookViewId="0">
      <selection activeCell="J1" sqref="J1"/>
    </sheetView>
  </sheetViews>
  <sheetFormatPr defaultColWidth="11.42578125" defaultRowHeight="12.75"/>
  <cols>
    <col min="1" max="1" width="58.42578125" style="2" customWidth="1"/>
    <col min="2" max="6" width="11.42578125" style="2"/>
    <col min="7" max="7" width="14.28515625" style="2" customWidth="1"/>
    <col min="8" max="8" width="13.5703125" style="2" customWidth="1"/>
    <col min="9" max="16384" width="11.42578125" style="2"/>
  </cols>
  <sheetData>
    <row r="1" spans="1:8">
      <c r="A1" s="1" t="s">
        <v>373</v>
      </c>
      <c r="B1" s="16"/>
      <c r="C1" s="16"/>
      <c r="D1" s="16"/>
      <c r="E1" s="16"/>
      <c r="F1" s="16"/>
      <c r="G1" s="16"/>
      <c r="H1" s="16"/>
    </row>
    <row r="2" spans="1:8">
      <c r="A2" s="1" t="s">
        <v>449</v>
      </c>
      <c r="B2" s="16"/>
      <c r="C2" s="16"/>
      <c r="D2" s="16"/>
      <c r="E2" s="16"/>
      <c r="F2" s="7"/>
      <c r="G2" s="7"/>
      <c r="H2" s="16"/>
    </row>
    <row r="3" spans="1:8">
      <c r="A3" s="1" t="s">
        <v>450</v>
      </c>
      <c r="B3" s="16"/>
      <c r="C3" s="16"/>
      <c r="D3" s="16"/>
      <c r="E3" s="16"/>
      <c r="F3" s="7"/>
      <c r="G3" s="7"/>
      <c r="H3" s="16"/>
    </row>
    <row r="4" spans="1:8">
      <c r="A4" s="16"/>
      <c r="B4" s="16"/>
      <c r="C4" s="16"/>
      <c r="D4" s="16"/>
      <c r="E4" s="16"/>
      <c r="F4" s="115"/>
      <c r="G4" s="7"/>
      <c r="H4" s="16"/>
    </row>
    <row r="5" spans="1:8">
      <c r="A5" s="172" t="s">
        <v>544</v>
      </c>
      <c r="B5" s="172"/>
      <c r="C5" s="172"/>
      <c r="D5" s="172"/>
      <c r="E5" s="172"/>
      <c r="F5" s="7"/>
      <c r="G5" s="7"/>
      <c r="H5" s="16"/>
    </row>
    <row r="6" spans="1:8">
      <c r="A6" s="172" t="s">
        <v>557</v>
      </c>
      <c r="B6" s="172"/>
      <c r="C6" s="172"/>
      <c r="D6" s="172"/>
      <c r="E6" s="172"/>
      <c r="F6" s="16"/>
      <c r="G6" s="16"/>
      <c r="H6" s="16"/>
    </row>
    <row r="7" spans="1:8" s="16" customFormat="1">
      <c r="A7" s="172">
        <v>2019</v>
      </c>
      <c r="B7" s="172"/>
      <c r="C7" s="172"/>
      <c r="D7" s="172"/>
      <c r="E7" s="172"/>
      <c r="F7" s="10"/>
      <c r="G7" s="10"/>
      <c r="H7" s="10"/>
    </row>
    <row r="8" spans="1:8" s="9" customFormat="1">
      <c r="A8" s="172" t="s">
        <v>453</v>
      </c>
      <c r="B8" s="172"/>
      <c r="C8" s="172"/>
      <c r="D8" s="172"/>
      <c r="E8" s="172"/>
      <c r="F8" s="8"/>
      <c r="G8" s="8"/>
      <c r="H8" s="8"/>
    </row>
    <row r="9" spans="1:8" s="9" customFormat="1" ht="13.5" thickBot="1">
      <c r="A9" s="16"/>
      <c r="B9" s="16"/>
      <c r="C9" s="16"/>
      <c r="D9" s="16"/>
      <c r="E9" s="16"/>
      <c r="F9" s="8"/>
      <c r="G9" s="8"/>
      <c r="H9" s="8"/>
    </row>
    <row r="10" spans="1:8" s="9" customFormat="1" ht="14.25" thickTop="1" thickBot="1">
      <c r="A10" s="3" t="s">
        <v>454</v>
      </c>
      <c r="B10" s="3" t="s">
        <v>29</v>
      </c>
      <c r="C10" s="3" t="s">
        <v>31</v>
      </c>
      <c r="D10" s="3" t="s">
        <v>33</v>
      </c>
      <c r="E10" s="3" t="s">
        <v>493</v>
      </c>
      <c r="F10" s="8"/>
      <c r="G10" s="8"/>
      <c r="H10" s="8"/>
    </row>
    <row r="11" spans="1:8" s="14" customFormat="1" ht="13.5" thickTop="1">
      <c r="A11" s="4"/>
      <c r="B11" s="5"/>
      <c r="C11" s="5"/>
      <c r="D11" s="5"/>
      <c r="E11" s="5"/>
      <c r="F11" s="5"/>
      <c r="G11" s="5"/>
      <c r="H11" s="5"/>
    </row>
    <row r="12" spans="1:8" s="14" customFormat="1">
      <c r="A12" s="126" t="s">
        <v>494</v>
      </c>
      <c r="B12" s="8">
        <v>63.792524749999998</v>
      </c>
      <c r="C12" s="8">
        <v>1713.83377943</v>
      </c>
      <c r="D12" s="8">
        <v>6709.8775002000002</v>
      </c>
      <c r="E12" s="8">
        <v>8487.5038043799996</v>
      </c>
      <c r="F12" s="5"/>
      <c r="G12" s="5"/>
      <c r="H12" s="5"/>
    </row>
    <row r="13" spans="1:8" s="14" customFormat="1">
      <c r="A13" s="126" t="s">
        <v>495</v>
      </c>
      <c r="B13" s="8">
        <v>63.792524749999998</v>
      </c>
      <c r="C13" s="8">
        <v>1713.83377943</v>
      </c>
      <c r="D13" s="8">
        <v>6709.8775002000002</v>
      </c>
      <c r="E13" s="8">
        <v>8487.5038043799996</v>
      </c>
      <c r="F13" s="5"/>
      <c r="G13" s="5"/>
      <c r="H13" s="5"/>
    </row>
    <row r="14" spans="1:8" s="14" customFormat="1">
      <c r="A14" s="126" t="s">
        <v>496</v>
      </c>
      <c r="B14" s="8">
        <v>63.792524749999998</v>
      </c>
      <c r="C14" s="8">
        <v>1655.9582785499999</v>
      </c>
      <c r="D14" s="8">
        <v>5330.292727</v>
      </c>
      <c r="E14" s="8">
        <v>7050.0435303000004</v>
      </c>
      <c r="F14" s="5"/>
      <c r="G14" s="5"/>
      <c r="H14" s="5"/>
    </row>
    <row r="15" spans="1:8" s="14" customFormat="1">
      <c r="A15" s="4" t="s">
        <v>497</v>
      </c>
      <c r="B15" s="5">
        <v>42.57896341</v>
      </c>
      <c r="C15" s="5">
        <v>739.39658430999998</v>
      </c>
      <c r="D15" s="5">
        <v>2973.0859891</v>
      </c>
      <c r="E15" s="5">
        <v>3755.0615368200001</v>
      </c>
      <c r="F15" s="5"/>
      <c r="G15" s="5"/>
      <c r="H15" s="5"/>
    </row>
    <row r="16" spans="1:8" s="14" customFormat="1">
      <c r="A16" s="4" t="s">
        <v>498</v>
      </c>
      <c r="B16" s="5">
        <v>8.7849358800000008</v>
      </c>
      <c r="C16" s="5">
        <v>143.17569857999999</v>
      </c>
      <c r="D16" s="5">
        <v>408.85094240000001</v>
      </c>
      <c r="E16" s="5">
        <v>560.81157685999995</v>
      </c>
      <c r="F16" s="5"/>
      <c r="G16" s="5"/>
      <c r="H16" s="5"/>
    </row>
    <row r="17" spans="1:8" s="14" customFormat="1">
      <c r="A17" s="4" t="s">
        <v>546</v>
      </c>
      <c r="B17" s="5">
        <v>1.97695449</v>
      </c>
      <c r="C17" s="5">
        <v>33.559158189999998</v>
      </c>
      <c r="D17" s="5">
        <v>0</v>
      </c>
      <c r="E17" s="5">
        <v>35.536112680000002</v>
      </c>
      <c r="F17" s="5"/>
      <c r="G17" s="5"/>
      <c r="H17" s="5"/>
    </row>
    <row r="18" spans="1:8" s="9" customFormat="1">
      <c r="A18" s="4" t="s">
        <v>499</v>
      </c>
      <c r="B18" s="5">
        <v>6.0613424699999996</v>
      </c>
      <c r="C18" s="5">
        <v>96.192875770000001</v>
      </c>
      <c r="D18" s="5">
        <v>395.08505200000002</v>
      </c>
      <c r="E18" s="5">
        <v>497.33927024000002</v>
      </c>
      <c r="F18" s="8"/>
      <c r="G18" s="8"/>
      <c r="H18" s="8"/>
    </row>
    <row r="19" spans="1:8" s="9" customFormat="1">
      <c r="A19" s="4" t="s">
        <v>548</v>
      </c>
      <c r="B19" s="5">
        <v>0.54894348000000004</v>
      </c>
      <c r="C19" s="5">
        <v>10.067747990000001</v>
      </c>
      <c r="D19" s="5">
        <v>0</v>
      </c>
      <c r="E19" s="5">
        <v>10.616691469999999</v>
      </c>
      <c r="F19" s="8"/>
      <c r="G19" s="8"/>
      <c r="H19" s="8"/>
    </row>
    <row r="20" spans="1:8" s="14" customFormat="1">
      <c r="A20" s="4" t="s">
        <v>549</v>
      </c>
      <c r="B20" s="5">
        <v>0.19769544</v>
      </c>
      <c r="C20" s="5">
        <v>3.3559166299999998</v>
      </c>
      <c r="D20" s="5">
        <v>13.7658904</v>
      </c>
      <c r="E20" s="5">
        <v>17.31950247</v>
      </c>
      <c r="F20" s="5"/>
      <c r="G20" s="5"/>
      <c r="H20" s="5"/>
    </row>
    <row r="21" spans="1:8" s="14" customFormat="1">
      <c r="A21" s="4" t="s">
        <v>500</v>
      </c>
      <c r="B21" s="5">
        <v>11.04475732</v>
      </c>
      <c r="C21" s="5">
        <v>145.06895065</v>
      </c>
      <c r="D21" s="5">
        <v>1292.5219305999999</v>
      </c>
      <c r="E21" s="5">
        <v>1448.6356385700001</v>
      </c>
      <c r="F21" s="5"/>
      <c r="G21" s="5"/>
      <c r="H21" s="5"/>
    </row>
    <row r="22" spans="1:8" s="14" customFormat="1">
      <c r="A22" s="126" t="s">
        <v>501</v>
      </c>
      <c r="B22" s="8">
        <v>0</v>
      </c>
      <c r="C22" s="8">
        <v>0</v>
      </c>
      <c r="D22" s="8">
        <v>0</v>
      </c>
      <c r="E22" s="8">
        <v>0</v>
      </c>
      <c r="F22" s="5"/>
      <c r="G22" s="5"/>
      <c r="H22" s="5"/>
    </row>
    <row r="23" spans="1:8" s="14" customFormat="1">
      <c r="A23" s="126" t="s">
        <v>502</v>
      </c>
      <c r="B23" s="8">
        <v>0</v>
      </c>
      <c r="C23" s="8">
        <v>0</v>
      </c>
      <c r="D23" s="8">
        <v>0</v>
      </c>
      <c r="E23" s="8">
        <v>0</v>
      </c>
      <c r="F23" s="5"/>
      <c r="G23" s="5"/>
      <c r="H23" s="5"/>
    </row>
    <row r="24" spans="1:8" s="9" customFormat="1">
      <c r="A24" s="4" t="s">
        <v>503</v>
      </c>
      <c r="B24" s="5">
        <v>0</v>
      </c>
      <c r="C24" s="5">
        <v>0</v>
      </c>
      <c r="D24" s="5">
        <v>0</v>
      </c>
      <c r="E24" s="5">
        <v>0</v>
      </c>
      <c r="F24" s="8"/>
      <c r="G24" s="8"/>
      <c r="H24" s="8"/>
    </row>
    <row r="25" spans="1:8" s="14" customFormat="1">
      <c r="A25" s="4" t="s">
        <v>504</v>
      </c>
      <c r="B25" s="5">
        <v>0</v>
      </c>
      <c r="C25" s="5">
        <v>0</v>
      </c>
      <c r="D25" s="5">
        <v>0</v>
      </c>
      <c r="E25" s="5">
        <v>0</v>
      </c>
      <c r="F25" s="5"/>
      <c r="G25" s="5"/>
      <c r="H25" s="5"/>
    </row>
    <row r="26" spans="1:8" s="14" customFormat="1">
      <c r="A26" s="4" t="s">
        <v>505</v>
      </c>
      <c r="B26" s="5">
        <v>0</v>
      </c>
      <c r="C26" s="5">
        <v>0</v>
      </c>
      <c r="D26" s="5">
        <v>0</v>
      </c>
      <c r="E26" s="5">
        <v>0</v>
      </c>
      <c r="F26" s="5"/>
      <c r="G26" s="5"/>
      <c r="H26" s="5"/>
    </row>
    <row r="27" spans="1:8" s="14" customFormat="1">
      <c r="A27" s="4" t="s">
        <v>506</v>
      </c>
      <c r="B27" s="5">
        <v>0</v>
      </c>
      <c r="C27" s="5">
        <v>0</v>
      </c>
      <c r="D27" s="5">
        <v>0</v>
      </c>
      <c r="E27" s="5">
        <v>0</v>
      </c>
      <c r="F27" s="5"/>
      <c r="G27" s="5"/>
      <c r="H27" s="5"/>
    </row>
    <row r="28" spans="1:8" s="14" customFormat="1">
      <c r="A28" s="126" t="s">
        <v>507</v>
      </c>
      <c r="B28" s="8">
        <v>1.3838681399999999</v>
      </c>
      <c r="C28" s="8">
        <v>628.31704501000002</v>
      </c>
      <c r="D28" s="8">
        <v>655.83386489999998</v>
      </c>
      <c r="E28" s="8">
        <v>1285.5347780500001</v>
      </c>
      <c r="F28" s="5"/>
      <c r="G28" s="5"/>
      <c r="H28" s="5"/>
    </row>
    <row r="29" spans="1:8" s="14" customFormat="1">
      <c r="A29" s="4" t="s">
        <v>508</v>
      </c>
      <c r="B29" s="5">
        <v>0</v>
      </c>
      <c r="C29" s="5">
        <v>264.26492184</v>
      </c>
      <c r="D29" s="5">
        <v>227.2736884</v>
      </c>
      <c r="E29" s="5">
        <v>491.53861024000003</v>
      </c>
      <c r="F29" s="5"/>
      <c r="G29" s="5"/>
      <c r="H29" s="5"/>
    </row>
    <row r="30" spans="1:8" s="14" customFormat="1">
      <c r="A30" s="4" t="s">
        <v>556</v>
      </c>
      <c r="B30" s="5">
        <v>0</v>
      </c>
      <c r="C30" s="5">
        <v>4.2</v>
      </c>
      <c r="D30" s="5">
        <v>0</v>
      </c>
      <c r="E30" s="5">
        <v>4.2</v>
      </c>
      <c r="F30" s="5"/>
      <c r="G30" s="5"/>
      <c r="H30" s="5"/>
    </row>
    <row r="31" spans="1:8" s="14" customFormat="1">
      <c r="A31" s="4" t="s">
        <v>510</v>
      </c>
      <c r="B31" s="5">
        <v>0</v>
      </c>
      <c r="C31" s="5">
        <v>104.16662664</v>
      </c>
      <c r="D31" s="5">
        <v>0</v>
      </c>
      <c r="E31" s="5">
        <v>104.16662664</v>
      </c>
      <c r="F31" s="5"/>
      <c r="G31" s="5"/>
      <c r="H31" s="5"/>
    </row>
    <row r="32" spans="1:8" s="14" customFormat="1">
      <c r="A32" s="4" t="s">
        <v>513</v>
      </c>
      <c r="B32" s="5">
        <v>0</v>
      </c>
      <c r="C32" s="5">
        <v>0</v>
      </c>
      <c r="D32" s="5">
        <v>61.612280300000002</v>
      </c>
      <c r="E32" s="5">
        <v>61.612280300000002</v>
      </c>
      <c r="F32" s="5"/>
      <c r="G32" s="5"/>
      <c r="H32" s="5"/>
    </row>
    <row r="33" spans="1:8" s="14" customFormat="1">
      <c r="A33" s="4" t="s">
        <v>515</v>
      </c>
      <c r="B33" s="5">
        <v>0</v>
      </c>
      <c r="C33" s="5">
        <v>0</v>
      </c>
      <c r="D33" s="5">
        <v>105.12239700000001</v>
      </c>
      <c r="E33" s="5">
        <v>105.12239700000001</v>
      </c>
      <c r="F33" s="5"/>
      <c r="G33" s="5"/>
      <c r="H33" s="5"/>
    </row>
    <row r="34" spans="1:8" s="14" customFormat="1">
      <c r="A34" s="4" t="s">
        <v>552</v>
      </c>
      <c r="B34" s="5">
        <v>0</v>
      </c>
      <c r="C34" s="5">
        <v>142.28843900000001</v>
      </c>
      <c r="D34" s="5">
        <v>31.743014200000001</v>
      </c>
      <c r="E34" s="5">
        <v>174.03145319999999</v>
      </c>
      <c r="F34" s="5"/>
      <c r="G34" s="5"/>
      <c r="H34" s="5"/>
    </row>
    <row r="35" spans="1:8" s="9" customFormat="1">
      <c r="A35" s="4" t="s">
        <v>518</v>
      </c>
      <c r="B35" s="5">
        <v>0</v>
      </c>
      <c r="C35" s="5">
        <v>11.084899999999999</v>
      </c>
      <c r="D35" s="5">
        <v>0</v>
      </c>
      <c r="E35" s="5">
        <v>11.084899999999999</v>
      </c>
      <c r="F35" s="8"/>
      <c r="G35" s="8"/>
      <c r="H35" s="8"/>
    </row>
    <row r="36" spans="1:8" s="9" customFormat="1">
      <c r="A36" s="4" t="s">
        <v>521</v>
      </c>
      <c r="B36" s="5">
        <v>0</v>
      </c>
      <c r="C36" s="5">
        <v>2.5249562000000001</v>
      </c>
      <c r="D36" s="5">
        <v>0</v>
      </c>
      <c r="E36" s="5">
        <v>2.5249562000000001</v>
      </c>
      <c r="F36" s="8"/>
      <c r="G36" s="8"/>
      <c r="H36" s="8"/>
    </row>
    <row r="37" spans="1:8" s="14" customFormat="1">
      <c r="A37" s="4" t="s">
        <v>523</v>
      </c>
      <c r="B37" s="5">
        <v>0</v>
      </c>
      <c r="C37" s="5">
        <v>0</v>
      </c>
      <c r="D37" s="5">
        <v>28.795996899999999</v>
      </c>
      <c r="E37" s="5">
        <v>28.795996899999999</v>
      </c>
      <c r="F37" s="5"/>
      <c r="G37" s="5"/>
      <c r="H37" s="5"/>
    </row>
    <row r="38" spans="1:8" s="14" customFormat="1">
      <c r="A38" s="4" t="s">
        <v>525</v>
      </c>
      <c r="B38" s="5">
        <v>1.3838681399999999</v>
      </c>
      <c r="C38" s="5">
        <v>363.86967816999999</v>
      </c>
      <c r="D38" s="5">
        <v>246.84755820000001</v>
      </c>
      <c r="E38" s="5">
        <v>612.10110451000003</v>
      </c>
      <c r="F38" s="5"/>
      <c r="G38" s="5"/>
      <c r="H38" s="5"/>
    </row>
    <row r="39" spans="1:8" s="9" customFormat="1">
      <c r="A39" s="4" t="s">
        <v>526</v>
      </c>
      <c r="B39" s="5">
        <v>0</v>
      </c>
      <c r="C39" s="5">
        <v>0.182445</v>
      </c>
      <c r="D39" s="5">
        <v>181.7126183</v>
      </c>
      <c r="E39" s="5">
        <v>181.8950633</v>
      </c>
      <c r="F39" s="8"/>
      <c r="G39" s="8"/>
      <c r="H39" s="8"/>
    </row>
    <row r="40" spans="1:8" s="14" customFormat="1">
      <c r="A40" s="4" t="s">
        <v>527</v>
      </c>
      <c r="B40" s="5">
        <v>0</v>
      </c>
      <c r="C40" s="5">
        <v>0</v>
      </c>
      <c r="D40" s="5">
        <v>0</v>
      </c>
      <c r="E40" s="5">
        <v>0</v>
      </c>
      <c r="F40" s="5"/>
      <c r="G40" s="5"/>
      <c r="H40" s="5"/>
    </row>
    <row r="41" spans="1:8" s="14" customFormat="1">
      <c r="A41" s="126" t="s">
        <v>528</v>
      </c>
      <c r="B41" s="8">
        <v>0</v>
      </c>
      <c r="C41" s="8">
        <v>57.875500879999997</v>
      </c>
      <c r="D41" s="8">
        <v>1379.5847732</v>
      </c>
      <c r="E41" s="8">
        <v>1437.4602740800001</v>
      </c>
      <c r="F41" s="5"/>
      <c r="G41" s="5"/>
      <c r="H41" s="5"/>
    </row>
    <row r="42" spans="1:8" s="9" customFormat="1">
      <c r="A42" s="126" t="s">
        <v>529</v>
      </c>
      <c r="B42" s="8">
        <v>0</v>
      </c>
      <c r="C42" s="8">
        <v>57.875500879999997</v>
      </c>
      <c r="D42" s="8">
        <v>63.935410699999998</v>
      </c>
      <c r="E42" s="8">
        <v>121.81091158</v>
      </c>
      <c r="F42" s="8"/>
      <c r="G42" s="8"/>
      <c r="H42" s="8"/>
    </row>
    <row r="43" spans="1:8" s="14" customFormat="1">
      <c r="A43" s="4" t="s">
        <v>530</v>
      </c>
      <c r="B43" s="5">
        <v>0</v>
      </c>
      <c r="C43" s="5">
        <v>57.875500879999997</v>
      </c>
      <c r="D43" s="5">
        <v>58.245561799999997</v>
      </c>
      <c r="E43" s="5">
        <v>116.12106267999999</v>
      </c>
      <c r="F43" s="5"/>
      <c r="G43" s="5"/>
      <c r="H43" s="5"/>
    </row>
    <row r="44" spans="1:8" s="14" customFormat="1">
      <c r="A44" s="4" t="s">
        <v>531</v>
      </c>
      <c r="B44" s="5">
        <v>0</v>
      </c>
      <c r="C44" s="5">
        <v>0</v>
      </c>
      <c r="D44" s="5">
        <v>5.6898489000000003</v>
      </c>
      <c r="E44" s="5">
        <v>5.6898489000000003</v>
      </c>
      <c r="F44" s="5"/>
      <c r="G44" s="5"/>
      <c r="H44" s="5"/>
    </row>
    <row r="45" spans="1:8" s="14" customFormat="1">
      <c r="A45" s="126" t="s">
        <v>532</v>
      </c>
      <c r="B45" s="8">
        <v>0</v>
      </c>
      <c r="C45" s="8">
        <v>0</v>
      </c>
      <c r="D45" s="8">
        <v>0</v>
      </c>
      <c r="E45" s="8">
        <v>0</v>
      </c>
      <c r="F45" s="5"/>
      <c r="G45" s="5"/>
      <c r="H45" s="5"/>
    </row>
    <row r="46" spans="1:8" s="14" customFormat="1">
      <c r="A46" s="4" t="s">
        <v>533</v>
      </c>
      <c r="B46" s="5">
        <v>0</v>
      </c>
      <c r="C46" s="5">
        <v>0</v>
      </c>
      <c r="D46" s="5">
        <v>0</v>
      </c>
      <c r="E46" s="5">
        <v>0</v>
      </c>
      <c r="F46" s="5"/>
      <c r="G46" s="5"/>
      <c r="H46" s="5"/>
    </row>
    <row r="47" spans="1:8" s="9" customFormat="1">
      <c r="A47" s="4" t="s">
        <v>534</v>
      </c>
      <c r="B47" s="5">
        <v>0</v>
      </c>
      <c r="C47" s="5">
        <v>0</v>
      </c>
      <c r="D47" s="5">
        <v>0</v>
      </c>
      <c r="E47" s="5">
        <v>0</v>
      </c>
      <c r="F47" s="8"/>
      <c r="G47" s="8"/>
      <c r="H47" s="8"/>
    </row>
    <row r="48" spans="1:8" s="14" customFormat="1">
      <c r="A48" s="126" t="s">
        <v>535</v>
      </c>
      <c r="B48" s="8">
        <v>0</v>
      </c>
      <c r="C48" s="8">
        <v>0</v>
      </c>
      <c r="D48" s="8">
        <v>1315.6493625000001</v>
      </c>
      <c r="E48" s="8">
        <v>1315.6493625000001</v>
      </c>
      <c r="F48" s="5"/>
      <c r="G48" s="5"/>
      <c r="H48" s="5"/>
    </row>
    <row r="49" spans="1:11" s="14" customFormat="1">
      <c r="A49" s="4" t="s">
        <v>508</v>
      </c>
      <c r="B49" s="5">
        <v>0</v>
      </c>
      <c r="C49" s="5">
        <v>0</v>
      </c>
      <c r="D49" s="5">
        <v>1.0819528</v>
      </c>
      <c r="E49" s="5">
        <v>1.0819528</v>
      </c>
      <c r="F49" s="5"/>
      <c r="G49" s="5"/>
      <c r="H49" s="5"/>
    </row>
    <row r="50" spans="1:11" s="6" customFormat="1">
      <c r="A50" s="4" t="s">
        <v>523</v>
      </c>
      <c r="B50" s="5">
        <v>0</v>
      </c>
      <c r="C50" s="5">
        <v>0</v>
      </c>
      <c r="D50" s="5">
        <v>1.0819528</v>
      </c>
      <c r="E50" s="5">
        <v>1.0819528</v>
      </c>
      <c r="F50" s="22"/>
      <c r="G50" s="22"/>
      <c r="H50" s="22"/>
      <c r="I50" s="21"/>
      <c r="J50" s="21"/>
      <c r="K50" s="21"/>
    </row>
    <row r="51" spans="1:11">
      <c r="A51" s="4" t="s">
        <v>525</v>
      </c>
      <c r="B51" s="5">
        <v>0</v>
      </c>
      <c r="C51" s="5">
        <v>0</v>
      </c>
      <c r="D51" s="5">
        <v>1314.5674097000001</v>
      </c>
      <c r="E51" s="5">
        <v>1314.5674097000001</v>
      </c>
      <c r="F51" s="16"/>
      <c r="G51" s="16"/>
      <c r="H51" s="16"/>
      <c r="I51" s="16"/>
      <c r="J51" s="16"/>
      <c r="K51" s="16"/>
    </row>
    <row r="52" spans="1:11">
      <c r="A52" s="4" t="s">
        <v>526</v>
      </c>
      <c r="B52" s="5">
        <v>0</v>
      </c>
      <c r="C52" s="5">
        <v>0</v>
      </c>
      <c r="D52" s="5">
        <v>0</v>
      </c>
      <c r="E52" s="5">
        <v>0</v>
      </c>
      <c r="F52" s="16"/>
      <c r="G52" s="16"/>
      <c r="H52" s="16"/>
      <c r="I52" s="16"/>
      <c r="J52" s="16"/>
      <c r="K52" s="16"/>
    </row>
    <row r="53" spans="1:11">
      <c r="A53" s="126" t="s">
        <v>541</v>
      </c>
      <c r="B53" s="8">
        <v>0</v>
      </c>
      <c r="C53" s="8">
        <v>0</v>
      </c>
      <c r="D53" s="8">
        <v>0</v>
      </c>
      <c r="E53" s="8">
        <v>0</v>
      </c>
      <c r="F53" s="16"/>
      <c r="G53" s="16"/>
      <c r="H53" s="16"/>
      <c r="I53" s="16"/>
      <c r="J53" s="16"/>
      <c r="K53" s="16"/>
    </row>
    <row r="54" spans="1:11">
      <c r="A54" s="4" t="s">
        <v>542</v>
      </c>
      <c r="B54" s="5">
        <v>0</v>
      </c>
      <c r="C54" s="5">
        <v>0</v>
      </c>
      <c r="D54" s="5">
        <v>0</v>
      </c>
      <c r="E54" s="5">
        <v>0</v>
      </c>
      <c r="F54" s="16"/>
      <c r="G54" s="16"/>
      <c r="H54" s="16"/>
      <c r="I54" s="16"/>
      <c r="J54" s="16"/>
      <c r="K54" s="16"/>
    </row>
    <row r="55" spans="1:11">
      <c r="A55" s="4" t="s">
        <v>543</v>
      </c>
      <c r="B55" s="5">
        <v>0</v>
      </c>
      <c r="C55" s="5">
        <v>0</v>
      </c>
      <c r="D55" s="5">
        <v>0</v>
      </c>
      <c r="E55" s="5">
        <v>0</v>
      </c>
      <c r="F55" s="16"/>
      <c r="G55" s="16"/>
      <c r="H55" s="16"/>
      <c r="I55" s="16"/>
      <c r="J55" s="16"/>
      <c r="K55" s="16"/>
    </row>
    <row r="56" spans="1:11">
      <c r="A56" s="16"/>
      <c r="B56" s="16"/>
      <c r="C56" s="16"/>
      <c r="D56" s="16"/>
      <c r="E56" s="16"/>
      <c r="F56" s="16"/>
      <c r="G56" s="16"/>
      <c r="H56" s="16"/>
      <c r="I56" s="16"/>
      <c r="J56" s="16"/>
      <c r="K56" s="16"/>
    </row>
    <row r="57" spans="1:11">
      <c r="A57" s="16"/>
      <c r="B57" s="16"/>
      <c r="C57" s="16"/>
      <c r="D57" s="16"/>
      <c r="E57" s="16"/>
      <c r="F57" s="16"/>
      <c r="G57" s="16"/>
      <c r="H57" s="16"/>
      <c r="I57" s="16"/>
      <c r="J57" s="16"/>
      <c r="K57" s="16"/>
    </row>
  </sheetData>
  <mergeCells count="4">
    <mergeCell ref="A7:E7"/>
    <mergeCell ref="A8:E8"/>
    <mergeCell ref="A5:E5"/>
    <mergeCell ref="A6:E6"/>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39997558519241921"/>
  </sheetPr>
  <dimension ref="A1:H45"/>
  <sheetViews>
    <sheetView showGridLines="0" defaultGridColor="0" colorId="60" workbookViewId="0">
      <selection activeCell="J1" sqref="J1"/>
    </sheetView>
  </sheetViews>
  <sheetFormatPr defaultColWidth="11.42578125" defaultRowHeight="12.75"/>
  <cols>
    <col min="1" max="1" width="51.5703125" style="2" bestFit="1" customWidth="1"/>
    <col min="2" max="7" width="11.42578125" style="2"/>
    <col min="8" max="8" width="14.28515625" style="2" customWidth="1"/>
    <col min="9" max="9" width="13.5703125" style="2" customWidth="1"/>
    <col min="10" max="16384" width="11.42578125" style="2"/>
  </cols>
  <sheetData>
    <row r="1" spans="1:8">
      <c r="A1" s="1" t="s">
        <v>373</v>
      </c>
      <c r="B1" s="16"/>
      <c r="C1" s="16"/>
      <c r="D1" s="16"/>
      <c r="E1" s="16"/>
      <c r="F1" s="16"/>
      <c r="G1" s="16"/>
      <c r="H1" s="16"/>
    </row>
    <row r="2" spans="1:8">
      <c r="A2" s="1" t="s">
        <v>449</v>
      </c>
      <c r="B2" s="16"/>
      <c r="C2" s="16"/>
      <c r="D2" s="16"/>
      <c r="E2" s="16"/>
      <c r="F2" s="16"/>
      <c r="G2" s="16"/>
      <c r="H2" s="16"/>
    </row>
    <row r="3" spans="1:8">
      <c r="A3" s="1" t="s">
        <v>450</v>
      </c>
      <c r="B3" s="16"/>
      <c r="C3" s="16"/>
      <c r="D3" s="16"/>
      <c r="E3" s="16"/>
      <c r="F3" s="16"/>
      <c r="G3" s="16"/>
      <c r="H3" s="16"/>
    </row>
    <row r="4" spans="1:8">
      <c r="A4" s="16"/>
      <c r="B4" s="16"/>
      <c r="C4" s="16"/>
      <c r="D4" s="16"/>
      <c r="E4" s="16"/>
      <c r="F4" s="16"/>
      <c r="G4" s="16"/>
      <c r="H4" s="16"/>
    </row>
    <row r="5" spans="1:8">
      <c r="A5" s="172" t="s">
        <v>544</v>
      </c>
      <c r="B5" s="172"/>
      <c r="C5" s="172"/>
      <c r="D5" s="115"/>
      <c r="E5" s="7"/>
      <c r="F5" s="7"/>
      <c r="G5" s="7"/>
      <c r="H5" s="7"/>
    </row>
    <row r="6" spans="1:8">
      <c r="A6" s="172" t="s">
        <v>558</v>
      </c>
      <c r="B6" s="172"/>
      <c r="C6" s="172"/>
      <c r="D6" s="7"/>
      <c r="E6" s="7"/>
      <c r="F6" s="7"/>
      <c r="G6" s="7"/>
      <c r="H6" s="7"/>
    </row>
    <row r="7" spans="1:8">
      <c r="A7" s="172">
        <v>2019</v>
      </c>
      <c r="B7" s="172"/>
      <c r="C7" s="172"/>
      <c r="D7" s="7"/>
      <c r="E7" s="7"/>
      <c r="F7" s="7"/>
      <c r="G7" s="7"/>
      <c r="H7" s="7"/>
    </row>
    <row r="8" spans="1:8">
      <c r="A8" s="172" t="s">
        <v>453</v>
      </c>
      <c r="B8" s="172"/>
      <c r="C8" s="172"/>
      <c r="D8" s="7"/>
      <c r="E8" s="7"/>
      <c r="F8" s="7"/>
      <c r="G8" s="7"/>
      <c r="H8" s="7"/>
    </row>
    <row r="9" spans="1:8" ht="13.5" thickBot="1">
      <c r="A9" s="16"/>
      <c r="B9" s="16"/>
      <c r="C9" s="16"/>
      <c r="D9" s="16"/>
      <c r="E9" s="16"/>
      <c r="F9" s="16"/>
      <c r="G9" s="16"/>
      <c r="H9" s="16"/>
    </row>
    <row r="10" spans="1:8" s="16" customFormat="1" ht="14.25" thickTop="1" thickBot="1">
      <c r="A10" s="3" t="s">
        <v>454</v>
      </c>
      <c r="B10" s="3" t="s">
        <v>36</v>
      </c>
      <c r="C10" s="3" t="s">
        <v>493</v>
      </c>
      <c r="D10" s="10"/>
      <c r="E10" s="10"/>
      <c r="F10" s="10"/>
      <c r="G10" s="10"/>
      <c r="H10" s="10"/>
    </row>
    <row r="11" spans="1:8" s="9" customFormat="1" ht="13.5" thickTop="1">
      <c r="A11" s="4"/>
      <c r="B11" s="5"/>
      <c r="C11" s="5"/>
      <c r="D11" s="8"/>
      <c r="E11" s="8"/>
      <c r="F11" s="8"/>
      <c r="G11" s="8"/>
      <c r="H11" s="8"/>
    </row>
    <row r="12" spans="1:8" s="9" customFormat="1">
      <c r="A12" s="126" t="s">
        <v>494</v>
      </c>
      <c r="B12" s="8">
        <v>1521774.1401321001</v>
      </c>
      <c r="C12" s="8">
        <v>1521774.1401321001</v>
      </c>
      <c r="D12" s="8"/>
      <c r="E12" s="8"/>
      <c r="F12" s="8"/>
      <c r="G12" s="8"/>
      <c r="H12" s="8"/>
    </row>
    <row r="13" spans="1:8" s="9" customFormat="1">
      <c r="A13" s="126" t="s">
        <v>495</v>
      </c>
      <c r="B13" s="8">
        <v>1521774.1401321001</v>
      </c>
      <c r="C13" s="8">
        <v>1521774.1401321001</v>
      </c>
      <c r="D13" s="8"/>
      <c r="E13" s="8"/>
      <c r="F13" s="8"/>
      <c r="G13" s="8"/>
      <c r="H13" s="8"/>
    </row>
    <row r="14" spans="1:8" s="14" customFormat="1">
      <c r="A14" s="126" t="s">
        <v>496</v>
      </c>
      <c r="B14" s="8">
        <v>1521774.1401321001</v>
      </c>
      <c r="C14" s="8">
        <v>1521774.1401321001</v>
      </c>
      <c r="D14" s="5"/>
      <c r="E14" s="5"/>
      <c r="F14" s="5"/>
      <c r="G14" s="5"/>
      <c r="H14" s="5"/>
    </row>
    <row r="15" spans="1:8" s="14" customFormat="1">
      <c r="A15" s="4" t="s">
        <v>497</v>
      </c>
      <c r="B15" s="5">
        <v>0</v>
      </c>
      <c r="C15" s="5">
        <v>0</v>
      </c>
      <c r="D15" s="5"/>
      <c r="E15" s="5"/>
      <c r="F15" s="5"/>
      <c r="G15" s="5"/>
      <c r="H15" s="5"/>
    </row>
    <row r="16" spans="1:8" s="14" customFormat="1">
      <c r="A16" s="4" t="s">
        <v>498</v>
      </c>
      <c r="B16" s="5">
        <v>0</v>
      </c>
      <c r="C16" s="5">
        <v>0</v>
      </c>
      <c r="D16" s="5"/>
      <c r="E16" s="5"/>
      <c r="F16" s="5"/>
      <c r="G16" s="5"/>
      <c r="H16" s="5"/>
    </row>
    <row r="17" spans="1:8" s="9" customFormat="1">
      <c r="A17" s="4" t="s">
        <v>500</v>
      </c>
      <c r="B17" s="5">
        <v>4527.9471212999997</v>
      </c>
      <c r="C17" s="5">
        <v>4527.9471212999997</v>
      </c>
      <c r="D17" s="8"/>
      <c r="E17" s="8"/>
      <c r="F17" s="8"/>
      <c r="G17" s="8"/>
      <c r="H17" s="8"/>
    </row>
    <row r="18" spans="1:8" s="9" customFormat="1">
      <c r="A18" s="126" t="s">
        <v>501</v>
      </c>
      <c r="B18" s="8">
        <v>1517246.1930108001</v>
      </c>
      <c r="C18" s="8">
        <v>1517246.1930108001</v>
      </c>
      <c r="D18" s="8"/>
      <c r="E18" s="8"/>
      <c r="F18" s="8"/>
      <c r="G18" s="8"/>
      <c r="H18" s="8"/>
    </row>
    <row r="19" spans="1:8" s="14" customFormat="1">
      <c r="A19" s="126" t="s">
        <v>502</v>
      </c>
      <c r="B19" s="8">
        <v>1310006.7175423999</v>
      </c>
      <c r="C19" s="8">
        <v>1310006.7175423999</v>
      </c>
      <c r="D19" s="5"/>
      <c r="E19" s="5"/>
      <c r="F19" s="5"/>
      <c r="G19" s="5"/>
      <c r="H19" s="5"/>
    </row>
    <row r="20" spans="1:8" s="14" customFormat="1">
      <c r="A20" s="4" t="s">
        <v>503</v>
      </c>
      <c r="B20" s="5">
        <v>0</v>
      </c>
      <c r="C20" s="5">
        <v>0</v>
      </c>
      <c r="D20" s="5"/>
      <c r="E20" s="5"/>
      <c r="F20" s="5"/>
      <c r="G20" s="5"/>
      <c r="H20" s="5"/>
    </row>
    <row r="21" spans="1:8" s="14" customFormat="1">
      <c r="A21" s="4" t="s">
        <v>504</v>
      </c>
      <c r="B21" s="5">
        <v>0</v>
      </c>
      <c r="C21" s="5">
        <v>0</v>
      </c>
      <c r="D21" s="5"/>
      <c r="E21" s="5"/>
      <c r="F21" s="5"/>
      <c r="G21" s="5"/>
      <c r="H21" s="5"/>
    </row>
    <row r="22" spans="1:8" s="14" customFormat="1">
      <c r="A22" s="4" t="s">
        <v>505</v>
      </c>
      <c r="B22" s="5">
        <v>1310006.7175423999</v>
      </c>
      <c r="C22" s="5">
        <v>1310006.7175423999</v>
      </c>
      <c r="D22" s="5"/>
      <c r="E22" s="5"/>
      <c r="F22" s="5"/>
      <c r="G22" s="5"/>
      <c r="H22" s="5"/>
    </row>
    <row r="23" spans="1:8" s="9" customFormat="1">
      <c r="A23" s="4" t="s">
        <v>506</v>
      </c>
      <c r="B23" s="5">
        <v>207239.47546839999</v>
      </c>
      <c r="C23" s="5">
        <v>207239.47546839999</v>
      </c>
      <c r="D23" s="8"/>
      <c r="E23" s="8"/>
      <c r="F23" s="8"/>
      <c r="G23" s="8"/>
      <c r="H23" s="8"/>
    </row>
    <row r="24" spans="1:8" s="14" customFormat="1">
      <c r="A24" s="126" t="s">
        <v>507</v>
      </c>
      <c r="B24" s="8">
        <v>0</v>
      </c>
      <c r="C24" s="8">
        <v>0</v>
      </c>
      <c r="D24" s="5"/>
      <c r="E24" s="5"/>
      <c r="F24" s="5"/>
      <c r="G24" s="5"/>
      <c r="H24" s="5"/>
    </row>
    <row r="25" spans="1:8" s="14" customFormat="1">
      <c r="A25" s="4" t="s">
        <v>508</v>
      </c>
      <c r="B25" s="5">
        <v>0</v>
      </c>
      <c r="C25" s="5">
        <v>0</v>
      </c>
      <c r="D25" s="5"/>
      <c r="E25" s="5"/>
      <c r="F25" s="5"/>
      <c r="G25" s="5"/>
      <c r="H25" s="5"/>
    </row>
    <row r="26" spans="1:8" s="14" customFormat="1">
      <c r="A26" s="4" t="s">
        <v>525</v>
      </c>
      <c r="B26" s="5">
        <v>0</v>
      </c>
      <c r="C26" s="5">
        <v>0</v>
      </c>
      <c r="D26" s="5"/>
      <c r="E26" s="5"/>
      <c r="F26" s="5"/>
      <c r="G26" s="5"/>
      <c r="H26" s="5"/>
    </row>
    <row r="27" spans="1:8" s="14" customFormat="1">
      <c r="A27" s="4" t="s">
        <v>526</v>
      </c>
      <c r="B27" s="5">
        <v>0</v>
      </c>
      <c r="C27" s="5">
        <v>0</v>
      </c>
      <c r="D27" s="5"/>
      <c r="E27" s="5"/>
      <c r="F27" s="5"/>
      <c r="G27" s="5"/>
      <c r="H27" s="5"/>
    </row>
    <row r="28" spans="1:8" s="9" customFormat="1">
      <c r="A28" s="4" t="s">
        <v>527</v>
      </c>
      <c r="B28" s="5">
        <v>0</v>
      </c>
      <c r="C28" s="5">
        <v>0</v>
      </c>
      <c r="D28" s="8"/>
      <c r="E28" s="8"/>
      <c r="F28" s="8"/>
      <c r="G28" s="8"/>
      <c r="H28" s="8"/>
    </row>
    <row r="29" spans="1:8" s="9" customFormat="1">
      <c r="A29" s="126" t="s">
        <v>528</v>
      </c>
      <c r="B29" s="8">
        <v>0</v>
      </c>
      <c r="C29" s="8">
        <v>0</v>
      </c>
      <c r="D29" s="8"/>
      <c r="E29" s="8"/>
      <c r="F29" s="8"/>
      <c r="G29" s="8"/>
      <c r="H29" s="8"/>
    </row>
    <row r="30" spans="1:8" s="14" customFormat="1">
      <c r="A30" s="126" t="s">
        <v>529</v>
      </c>
      <c r="B30" s="8">
        <v>0</v>
      </c>
      <c r="C30" s="8">
        <v>0</v>
      </c>
      <c r="D30" s="5"/>
      <c r="E30" s="5"/>
      <c r="F30" s="5"/>
      <c r="G30" s="5"/>
      <c r="H30" s="5"/>
    </row>
    <row r="31" spans="1:8" s="14" customFormat="1">
      <c r="A31" s="4" t="s">
        <v>530</v>
      </c>
      <c r="B31" s="5">
        <v>0</v>
      </c>
      <c r="C31" s="5">
        <v>0</v>
      </c>
      <c r="D31" s="5"/>
      <c r="E31" s="5"/>
      <c r="F31" s="5"/>
      <c r="G31" s="5"/>
      <c r="H31" s="5"/>
    </row>
    <row r="32" spans="1:8" s="9" customFormat="1">
      <c r="A32" s="4" t="s">
        <v>531</v>
      </c>
      <c r="B32" s="5">
        <v>0</v>
      </c>
      <c r="C32" s="5">
        <v>0</v>
      </c>
      <c r="D32" s="8"/>
      <c r="E32" s="8"/>
      <c r="F32" s="8"/>
      <c r="G32" s="8"/>
      <c r="H32" s="8"/>
    </row>
    <row r="33" spans="1:8" s="14" customFormat="1">
      <c r="A33" s="126" t="s">
        <v>532</v>
      </c>
      <c r="B33" s="8">
        <v>0</v>
      </c>
      <c r="C33" s="8">
        <v>0</v>
      </c>
      <c r="D33" s="5"/>
      <c r="E33" s="5"/>
      <c r="F33" s="5"/>
      <c r="G33" s="5"/>
      <c r="H33" s="5"/>
    </row>
    <row r="34" spans="1:8" s="14" customFormat="1">
      <c r="A34" s="4" t="s">
        <v>533</v>
      </c>
      <c r="B34" s="5">
        <v>0</v>
      </c>
      <c r="C34" s="5">
        <v>0</v>
      </c>
      <c r="D34" s="5"/>
      <c r="E34" s="5"/>
      <c r="F34" s="5"/>
      <c r="G34" s="5"/>
      <c r="H34" s="5"/>
    </row>
    <row r="35" spans="1:8" s="9" customFormat="1">
      <c r="A35" s="4" t="s">
        <v>534</v>
      </c>
      <c r="B35" s="5">
        <v>0</v>
      </c>
      <c r="C35" s="5">
        <v>0</v>
      </c>
      <c r="D35" s="8"/>
      <c r="E35" s="8"/>
      <c r="F35" s="8"/>
      <c r="G35" s="8"/>
      <c r="H35" s="8"/>
    </row>
    <row r="36" spans="1:8" s="14" customFormat="1">
      <c r="A36" s="126" t="s">
        <v>535</v>
      </c>
      <c r="B36" s="8">
        <v>0</v>
      </c>
      <c r="C36" s="8">
        <v>0</v>
      </c>
      <c r="D36" s="5"/>
      <c r="E36" s="5"/>
      <c r="F36" s="5"/>
      <c r="G36" s="5"/>
      <c r="H36" s="5"/>
    </row>
    <row r="37" spans="1:8" s="14" customFormat="1">
      <c r="A37" s="4" t="s">
        <v>508</v>
      </c>
      <c r="B37" s="5">
        <v>0</v>
      </c>
      <c r="C37" s="5">
        <v>0</v>
      </c>
      <c r="D37" s="5"/>
      <c r="E37" s="5"/>
      <c r="F37" s="5"/>
      <c r="G37" s="5"/>
      <c r="H37" s="5"/>
    </row>
    <row r="38" spans="1:8" s="14" customFormat="1">
      <c r="A38" s="4" t="s">
        <v>525</v>
      </c>
      <c r="B38" s="5">
        <v>0</v>
      </c>
      <c r="C38" s="5">
        <v>0</v>
      </c>
      <c r="D38" s="5"/>
      <c r="E38" s="5"/>
      <c r="F38" s="5"/>
      <c r="G38" s="5"/>
      <c r="H38" s="5"/>
    </row>
    <row r="39" spans="1:8" s="9" customFormat="1">
      <c r="A39" s="4" t="s">
        <v>526</v>
      </c>
      <c r="B39" s="5">
        <v>0</v>
      </c>
      <c r="C39" s="5">
        <v>0</v>
      </c>
      <c r="D39" s="8"/>
      <c r="E39" s="8"/>
      <c r="F39" s="8"/>
      <c r="G39" s="8"/>
      <c r="H39" s="8"/>
    </row>
    <row r="40" spans="1:8" s="14" customFormat="1">
      <c r="A40" s="126" t="s">
        <v>541</v>
      </c>
      <c r="B40" s="8">
        <v>0</v>
      </c>
      <c r="C40" s="8">
        <v>0</v>
      </c>
      <c r="D40" s="5"/>
      <c r="E40" s="5"/>
      <c r="F40" s="5"/>
      <c r="G40" s="5"/>
      <c r="H40" s="5"/>
    </row>
    <row r="41" spans="1:8" s="14" customFormat="1">
      <c r="A41" s="4" t="s">
        <v>542</v>
      </c>
      <c r="B41" s="5">
        <v>0</v>
      </c>
      <c r="C41" s="5">
        <v>0</v>
      </c>
      <c r="D41" s="5"/>
      <c r="E41" s="5"/>
      <c r="F41" s="5"/>
      <c r="G41" s="5"/>
      <c r="H41" s="5"/>
    </row>
    <row r="42" spans="1:8">
      <c r="A42" s="4" t="s">
        <v>543</v>
      </c>
      <c r="B42" s="5">
        <v>0</v>
      </c>
      <c r="C42" s="5">
        <v>0</v>
      </c>
      <c r="D42" s="16"/>
      <c r="E42" s="16"/>
      <c r="F42" s="16"/>
      <c r="G42" s="16"/>
      <c r="H42" s="16"/>
    </row>
    <row r="43" spans="1:8" ht="13.5" thickBot="1">
      <c r="A43" s="18"/>
      <c r="B43" s="18"/>
      <c r="C43" s="18"/>
      <c r="D43" s="16"/>
      <c r="E43" s="16"/>
      <c r="F43" s="16"/>
      <c r="G43" s="16"/>
      <c r="H43" s="16"/>
    </row>
    <row r="44" spans="1:8" ht="13.5" thickTop="1">
      <c r="A44" s="16"/>
      <c r="B44" s="16"/>
      <c r="C44" s="16"/>
      <c r="D44" s="16"/>
      <c r="E44" s="16"/>
      <c r="F44" s="16"/>
      <c r="G44" s="16"/>
      <c r="H44" s="16"/>
    </row>
    <row r="45" spans="1:8">
      <c r="A45" s="16"/>
      <c r="B45" s="16"/>
      <c r="C45" s="16"/>
      <c r="D45" s="16"/>
      <c r="E45" s="16"/>
      <c r="F45" s="16"/>
      <c r="G45" s="16"/>
      <c r="H45" s="16"/>
    </row>
  </sheetData>
  <mergeCells count="4">
    <mergeCell ref="A5:C5"/>
    <mergeCell ref="A6:C6"/>
    <mergeCell ref="A7:C7"/>
    <mergeCell ref="A8:C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39997558519241921"/>
  </sheetPr>
  <dimension ref="A1:L48"/>
  <sheetViews>
    <sheetView showGridLines="0" defaultGridColor="0" colorId="60" workbookViewId="0">
      <selection activeCell="J1" sqref="J1"/>
    </sheetView>
  </sheetViews>
  <sheetFormatPr defaultColWidth="11.42578125" defaultRowHeight="12.75"/>
  <cols>
    <col min="1" max="1" width="51.5703125" style="2" bestFit="1" customWidth="1"/>
    <col min="2" max="2" width="16.42578125" style="2" customWidth="1"/>
    <col min="3" max="3" width="15.7109375" style="2" customWidth="1"/>
    <col min="4" max="7" width="11.42578125" style="2"/>
    <col min="8" max="8" width="14.28515625" style="2" customWidth="1"/>
    <col min="9" max="9" width="13.5703125" style="2" customWidth="1"/>
    <col min="10" max="16384" width="11.42578125" style="2"/>
  </cols>
  <sheetData>
    <row r="1" spans="1:9">
      <c r="A1" s="1" t="s">
        <v>373</v>
      </c>
      <c r="B1" s="16"/>
      <c r="C1" s="16"/>
      <c r="D1" s="16"/>
      <c r="E1" s="16"/>
      <c r="F1" s="16"/>
      <c r="G1" s="16"/>
      <c r="H1" s="16"/>
      <c r="I1" s="16"/>
    </row>
    <row r="2" spans="1:9">
      <c r="A2" s="1" t="s">
        <v>449</v>
      </c>
      <c r="B2" s="16"/>
      <c r="C2" s="16"/>
      <c r="D2" s="16"/>
      <c r="E2" s="16"/>
      <c r="F2" s="16"/>
      <c r="G2" s="16"/>
      <c r="H2" s="16"/>
      <c r="I2" s="16"/>
    </row>
    <row r="3" spans="1:9">
      <c r="A3" s="1" t="s">
        <v>450</v>
      </c>
      <c r="B3" s="16"/>
      <c r="C3" s="16"/>
      <c r="D3" s="16"/>
      <c r="E3" s="16"/>
      <c r="F3" s="16"/>
      <c r="G3" s="16"/>
      <c r="H3" s="16"/>
      <c r="I3" s="16"/>
    </row>
    <row r="4" spans="1:9">
      <c r="A4" s="16"/>
      <c r="B4" s="16"/>
      <c r="C4" s="16"/>
      <c r="D4" s="16"/>
      <c r="E4" s="16"/>
      <c r="F4" s="16"/>
      <c r="G4" s="16"/>
      <c r="H4" s="16"/>
      <c r="I4" s="16"/>
    </row>
    <row r="5" spans="1:9">
      <c r="A5" s="172" t="s">
        <v>544</v>
      </c>
      <c r="B5" s="172"/>
      <c r="C5" s="172"/>
      <c r="D5" s="7"/>
      <c r="E5" s="7"/>
      <c r="F5" s="7"/>
      <c r="G5" s="7"/>
      <c r="H5" s="7"/>
      <c r="I5" s="16"/>
    </row>
    <row r="6" spans="1:9">
      <c r="A6" s="173" t="s">
        <v>559</v>
      </c>
      <c r="B6" s="173"/>
      <c r="C6" s="173"/>
      <c r="D6" s="115"/>
      <c r="E6" s="7"/>
      <c r="F6" s="7"/>
      <c r="G6" s="7"/>
      <c r="H6" s="7"/>
      <c r="I6" s="16"/>
    </row>
    <row r="7" spans="1:9">
      <c r="A7" s="172">
        <v>2019</v>
      </c>
      <c r="B7" s="172"/>
      <c r="C7" s="172"/>
      <c r="D7" s="7"/>
      <c r="E7" s="7"/>
      <c r="F7" s="7"/>
      <c r="G7" s="7"/>
      <c r="H7" s="7"/>
      <c r="I7" s="16"/>
    </row>
    <row r="8" spans="1:9">
      <c r="A8" s="172" t="s">
        <v>453</v>
      </c>
      <c r="B8" s="172"/>
      <c r="C8" s="172"/>
      <c r="D8" s="7"/>
      <c r="E8" s="7"/>
      <c r="F8" s="7"/>
      <c r="G8" s="7"/>
      <c r="H8" s="7"/>
      <c r="I8" s="16"/>
    </row>
    <row r="9" spans="1:9" ht="13.5" thickBot="1">
      <c r="A9" s="16"/>
      <c r="B9" s="16"/>
      <c r="C9" s="16"/>
      <c r="D9" s="16"/>
      <c r="E9" s="16"/>
      <c r="F9" s="16"/>
      <c r="G9" s="16"/>
      <c r="H9" s="16"/>
      <c r="I9" s="16"/>
    </row>
    <row r="10" spans="1:9" s="16" customFormat="1" ht="14.25" thickTop="1" thickBot="1">
      <c r="A10" s="3" t="s">
        <v>454</v>
      </c>
      <c r="B10" s="3" t="s">
        <v>39</v>
      </c>
      <c r="C10" s="3" t="s">
        <v>493</v>
      </c>
      <c r="D10" s="10"/>
      <c r="E10" s="10"/>
      <c r="F10" s="10"/>
      <c r="G10" s="10"/>
      <c r="H10" s="10"/>
      <c r="I10" s="10"/>
    </row>
    <row r="11" spans="1:9" s="9" customFormat="1" ht="13.5" thickTop="1">
      <c r="A11" s="4"/>
      <c r="B11" s="5"/>
      <c r="C11" s="5"/>
      <c r="D11" s="8"/>
      <c r="E11" s="8"/>
      <c r="F11" s="8"/>
      <c r="G11" s="8"/>
      <c r="H11" s="8"/>
      <c r="I11" s="8"/>
    </row>
    <row r="12" spans="1:9" s="9" customFormat="1">
      <c r="A12" s="126" t="s">
        <v>494</v>
      </c>
      <c r="B12" s="8">
        <v>35206.841301</v>
      </c>
      <c r="C12" s="8">
        <v>35206.841301</v>
      </c>
      <c r="D12" s="8"/>
      <c r="E12" s="8"/>
      <c r="F12" s="8"/>
      <c r="G12" s="8"/>
      <c r="H12" s="8"/>
      <c r="I12" s="8"/>
    </row>
    <row r="13" spans="1:9" s="9" customFormat="1">
      <c r="A13" s="126" t="s">
        <v>495</v>
      </c>
      <c r="B13" s="8">
        <v>35206.841301</v>
      </c>
      <c r="C13" s="8">
        <v>35206.841301</v>
      </c>
      <c r="D13" s="8"/>
      <c r="E13" s="8"/>
      <c r="F13" s="8"/>
      <c r="G13" s="8"/>
      <c r="H13" s="8"/>
      <c r="I13" s="8"/>
    </row>
    <row r="14" spans="1:9" s="14" customFormat="1">
      <c r="A14" s="126" t="s">
        <v>496</v>
      </c>
      <c r="B14" s="8">
        <v>33504.265739100003</v>
      </c>
      <c r="C14" s="8">
        <v>33504.265739100003</v>
      </c>
      <c r="D14" s="5"/>
      <c r="E14" s="5"/>
      <c r="F14" s="5"/>
      <c r="G14" s="5"/>
      <c r="H14" s="5"/>
      <c r="I14" s="5"/>
    </row>
    <row r="15" spans="1:9" s="14" customFormat="1">
      <c r="A15" s="4" t="s">
        <v>497</v>
      </c>
      <c r="B15" s="5">
        <v>22027.664218400001</v>
      </c>
      <c r="C15" s="5">
        <v>22027.664218400001</v>
      </c>
      <c r="D15" s="5"/>
      <c r="E15" s="5"/>
      <c r="F15" s="5"/>
      <c r="G15" s="5"/>
      <c r="H15" s="5"/>
      <c r="I15" s="5"/>
    </row>
    <row r="16" spans="1:9" s="14" customFormat="1">
      <c r="A16" s="4" t="s">
        <v>498</v>
      </c>
      <c r="B16" s="5">
        <v>2903.7635089999999</v>
      </c>
      <c r="C16" s="5">
        <v>2903.7635089999999</v>
      </c>
      <c r="D16" s="5"/>
      <c r="E16" s="5"/>
      <c r="F16" s="5"/>
      <c r="G16" s="5"/>
      <c r="H16" s="5"/>
      <c r="I16" s="5"/>
    </row>
    <row r="17" spans="1:9" s="14" customFormat="1">
      <c r="A17" s="4" t="s">
        <v>499</v>
      </c>
      <c r="B17" s="5">
        <v>2803.3434910000001</v>
      </c>
      <c r="C17" s="5">
        <v>2803.3434910000001</v>
      </c>
      <c r="D17" s="5"/>
      <c r="E17" s="5"/>
      <c r="F17" s="5"/>
      <c r="G17" s="5"/>
      <c r="H17" s="5"/>
      <c r="I17" s="5"/>
    </row>
    <row r="18" spans="1:9" s="14" customFormat="1">
      <c r="A18" s="4" t="s">
        <v>549</v>
      </c>
      <c r="B18" s="5">
        <v>100.420018</v>
      </c>
      <c r="C18" s="5">
        <v>100.420018</v>
      </c>
      <c r="D18" s="5"/>
      <c r="E18" s="5"/>
      <c r="F18" s="5"/>
      <c r="G18" s="5"/>
      <c r="H18" s="5"/>
      <c r="I18" s="5"/>
    </row>
    <row r="19" spans="1:9" s="9" customFormat="1">
      <c r="A19" s="4" t="s">
        <v>500</v>
      </c>
      <c r="B19" s="5">
        <v>6457.0793881</v>
      </c>
      <c r="C19" s="5">
        <v>6457.0793881</v>
      </c>
      <c r="D19" s="8"/>
      <c r="E19" s="8"/>
      <c r="F19" s="8"/>
      <c r="G19" s="8"/>
      <c r="H19" s="8"/>
      <c r="I19" s="8"/>
    </row>
    <row r="20" spans="1:9" s="9" customFormat="1">
      <c r="A20" s="126" t="s">
        <v>501</v>
      </c>
      <c r="B20" s="8">
        <v>0</v>
      </c>
      <c r="C20" s="8">
        <v>0</v>
      </c>
      <c r="D20" s="8"/>
      <c r="E20" s="8"/>
      <c r="F20" s="8"/>
      <c r="G20" s="8"/>
      <c r="H20" s="8"/>
      <c r="I20" s="8"/>
    </row>
    <row r="21" spans="1:9" s="14" customFormat="1">
      <c r="A21" s="126" t="s">
        <v>502</v>
      </c>
      <c r="B21" s="8">
        <v>0</v>
      </c>
      <c r="C21" s="8">
        <v>0</v>
      </c>
      <c r="D21" s="5"/>
      <c r="E21" s="5"/>
      <c r="F21" s="5"/>
      <c r="G21" s="5"/>
      <c r="H21" s="5"/>
      <c r="I21" s="5"/>
    </row>
    <row r="22" spans="1:9" s="14" customFormat="1">
      <c r="A22" s="4" t="s">
        <v>503</v>
      </c>
      <c r="B22" s="5">
        <v>0</v>
      </c>
      <c r="C22" s="5">
        <v>0</v>
      </c>
      <c r="D22" s="5"/>
      <c r="E22" s="5"/>
      <c r="F22" s="5"/>
      <c r="G22" s="5"/>
      <c r="H22" s="5"/>
      <c r="I22" s="5"/>
    </row>
    <row r="23" spans="1:9" s="14" customFormat="1">
      <c r="A23" s="4" t="s">
        <v>504</v>
      </c>
      <c r="B23" s="5">
        <v>0</v>
      </c>
      <c r="C23" s="5">
        <v>0</v>
      </c>
      <c r="D23" s="5"/>
      <c r="E23" s="5"/>
      <c r="F23" s="5"/>
      <c r="G23" s="5"/>
      <c r="H23" s="5"/>
      <c r="I23" s="5"/>
    </row>
    <row r="24" spans="1:9" s="14" customFormat="1">
      <c r="A24" s="4" t="s">
        <v>505</v>
      </c>
      <c r="B24" s="5">
        <v>0</v>
      </c>
      <c r="C24" s="5">
        <v>0</v>
      </c>
      <c r="D24" s="5"/>
      <c r="E24" s="5"/>
      <c r="F24" s="5"/>
      <c r="G24" s="5"/>
      <c r="H24" s="5"/>
      <c r="I24" s="5"/>
    </row>
    <row r="25" spans="1:9" s="9" customFormat="1">
      <c r="A25" s="4" t="s">
        <v>506</v>
      </c>
      <c r="B25" s="5">
        <v>0</v>
      </c>
      <c r="C25" s="5">
        <v>0</v>
      </c>
      <c r="D25" s="8"/>
      <c r="E25" s="8"/>
      <c r="F25" s="8"/>
      <c r="G25" s="8"/>
      <c r="H25" s="8"/>
      <c r="I25" s="8"/>
    </row>
    <row r="26" spans="1:9" s="14" customFormat="1">
      <c r="A26" s="126" t="s">
        <v>507</v>
      </c>
      <c r="B26" s="8">
        <v>2115.7586236000002</v>
      </c>
      <c r="C26" s="8">
        <v>2115.7586236000002</v>
      </c>
      <c r="D26" s="5"/>
      <c r="E26" s="5"/>
      <c r="F26" s="5"/>
      <c r="G26" s="5"/>
      <c r="H26" s="5"/>
      <c r="I26" s="5"/>
    </row>
    <row r="27" spans="1:9" s="14" customFormat="1">
      <c r="A27" s="4" t="s">
        <v>508</v>
      </c>
      <c r="B27" s="5">
        <v>314.05844500000001</v>
      </c>
      <c r="C27" s="5">
        <v>314.05844500000001</v>
      </c>
      <c r="D27" s="5"/>
      <c r="E27" s="5"/>
      <c r="F27" s="5"/>
      <c r="G27" s="5"/>
      <c r="H27" s="5"/>
      <c r="I27" s="5"/>
    </row>
    <row r="28" spans="1:9" s="14" customFormat="1">
      <c r="A28" s="4" t="s">
        <v>552</v>
      </c>
      <c r="B28" s="5">
        <v>33.090200000000003</v>
      </c>
      <c r="C28" s="5">
        <v>33.090200000000003</v>
      </c>
      <c r="D28" s="5"/>
      <c r="E28" s="5"/>
      <c r="F28" s="5"/>
      <c r="G28" s="5"/>
      <c r="H28" s="5"/>
      <c r="I28" s="5"/>
    </row>
    <row r="29" spans="1:9" s="14" customFormat="1">
      <c r="A29" s="4" t="s">
        <v>523</v>
      </c>
      <c r="B29" s="5">
        <v>280.96824500000002</v>
      </c>
      <c r="C29" s="5">
        <v>280.96824500000002</v>
      </c>
      <c r="D29" s="5"/>
      <c r="E29" s="5"/>
      <c r="F29" s="5"/>
      <c r="G29" s="5"/>
      <c r="H29" s="5"/>
      <c r="I29" s="5"/>
    </row>
    <row r="30" spans="1:9" s="14" customFormat="1">
      <c r="A30" s="4" t="s">
        <v>525</v>
      </c>
      <c r="B30" s="5">
        <v>1790.6151786</v>
      </c>
      <c r="C30" s="5">
        <v>1790.6151786</v>
      </c>
      <c r="D30" s="5"/>
      <c r="E30" s="5"/>
      <c r="F30" s="5"/>
      <c r="G30" s="5"/>
      <c r="H30" s="5"/>
      <c r="I30" s="5"/>
    </row>
    <row r="31" spans="1:9" s="14" customFormat="1">
      <c r="A31" s="4" t="s">
        <v>526</v>
      </c>
      <c r="B31" s="5">
        <v>11.085000000000001</v>
      </c>
      <c r="C31" s="5">
        <v>11.085000000000001</v>
      </c>
      <c r="D31" s="5"/>
      <c r="E31" s="5"/>
      <c r="F31" s="5"/>
      <c r="G31" s="5"/>
      <c r="H31" s="5"/>
      <c r="I31" s="5"/>
    </row>
    <row r="32" spans="1:9" s="14" customFormat="1">
      <c r="A32" s="4" t="s">
        <v>527</v>
      </c>
      <c r="B32" s="5">
        <v>0</v>
      </c>
      <c r="C32" s="5">
        <v>0</v>
      </c>
      <c r="D32" s="5"/>
      <c r="E32" s="5"/>
      <c r="F32" s="5"/>
      <c r="G32" s="5"/>
      <c r="H32" s="5"/>
      <c r="I32" s="5"/>
    </row>
    <row r="33" spans="1:12" s="9" customFormat="1">
      <c r="A33" s="126" t="s">
        <v>528</v>
      </c>
      <c r="B33" s="8">
        <v>1702.5755618999999</v>
      </c>
      <c r="C33" s="8">
        <v>1702.5755618999999</v>
      </c>
      <c r="D33" s="8"/>
      <c r="E33" s="8"/>
      <c r="F33" s="8"/>
      <c r="G33" s="8"/>
      <c r="H33" s="8"/>
      <c r="I33" s="8"/>
    </row>
    <row r="34" spans="1:12" s="9" customFormat="1">
      <c r="A34" s="126" t="s">
        <v>529</v>
      </c>
      <c r="B34" s="8">
        <v>1702.5755618999999</v>
      </c>
      <c r="C34" s="8">
        <v>1702.5755618999999</v>
      </c>
      <c r="D34" s="8"/>
      <c r="E34" s="8"/>
      <c r="F34" s="8"/>
      <c r="G34" s="8"/>
      <c r="H34" s="8"/>
      <c r="I34" s="8"/>
    </row>
    <row r="35" spans="1:12" s="14" customFormat="1">
      <c r="A35" s="4" t="s">
        <v>530</v>
      </c>
      <c r="B35" s="5">
        <v>1702.1437223999999</v>
      </c>
      <c r="C35" s="5">
        <v>1702.1437223999999</v>
      </c>
      <c r="D35" s="5"/>
      <c r="E35" s="5"/>
      <c r="F35" s="5"/>
      <c r="G35" s="5"/>
      <c r="H35" s="5"/>
      <c r="I35" s="5"/>
    </row>
    <row r="36" spans="1:12" s="14" customFormat="1">
      <c r="A36" s="4" t="s">
        <v>531</v>
      </c>
      <c r="B36" s="5">
        <v>0.43183949999999999</v>
      </c>
      <c r="C36" s="5">
        <v>0.43183949999999999</v>
      </c>
      <c r="D36" s="5"/>
      <c r="E36" s="5"/>
      <c r="F36" s="5"/>
      <c r="G36" s="5"/>
      <c r="H36" s="5"/>
      <c r="I36" s="5"/>
    </row>
    <row r="37" spans="1:12" s="9" customFormat="1">
      <c r="A37" s="126" t="s">
        <v>532</v>
      </c>
      <c r="B37" s="8">
        <v>0</v>
      </c>
      <c r="C37" s="8">
        <v>0</v>
      </c>
      <c r="D37" s="8"/>
      <c r="E37" s="8"/>
      <c r="F37" s="8"/>
      <c r="G37" s="8"/>
      <c r="H37" s="8"/>
      <c r="I37" s="8"/>
    </row>
    <row r="38" spans="1:12" s="14" customFormat="1">
      <c r="A38" s="4" t="s">
        <v>533</v>
      </c>
      <c r="B38" s="5">
        <v>0</v>
      </c>
      <c r="C38" s="5">
        <v>0</v>
      </c>
      <c r="D38" s="5"/>
      <c r="E38" s="5"/>
      <c r="F38" s="5"/>
      <c r="G38" s="5"/>
      <c r="H38" s="5"/>
      <c r="I38" s="5"/>
    </row>
    <row r="39" spans="1:12" s="14" customFormat="1">
      <c r="A39" s="4" t="s">
        <v>534</v>
      </c>
      <c r="B39" s="5">
        <v>0</v>
      </c>
      <c r="C39" s="5">
        <v>0</v>
      </c>
      <c r="D39" s="5"/>
      <c r="E39" s="5"/>
      <c r="F39" s="5"/>
      <c r="G39" s="5"/>
      <c r="H39" s="5"/>
      <c r="I39" s="5"/>
    </row>
    <row r="40" spans="1:12" s="9" customFormat="1">
      <c r="A40" s="126" t="s">
        <v>535</v>
      </c>
      <c r="B40" s="8">
        <v>0</v>
      </c>
      <c r="C40" s="8">
        <v>0</v>
      </c>
      <c r="D40" s="8"/>
      <c r="E40" s="8"/>
      <c r="F40" s="8"/>
      <c r="G40" s="8"/>
      <c r="H40" s="8"/>
      <c r="I40" s="8"/>
    </row>
    <row r="41" spans="1:12" s="14" customFormat="1">
      <c r="A41" s="4" t="s">
        <v>508</v>
      </c>
      <c r="B41" s="5">
        <v>0</v>
      </c>
      <c r="C41" s="5">
        <v>0</v>
      </c>
      <c r="D41" s="5"/>
      <c r="E41" s="5"/>
      <c r="F41" s="5"/>
      <c r="G41" s="5"/>
      <c r="H41" s="5"/>
      <c r="I41" s="5"/>
    </row>
    <row r="42" spans="1:12" s="14" customFormat="1">
      <c r="A42" s="4" t="s">
        <v>525</v>
      </c>
      <c r="B42" s="5">
        <v>0</v>
      </c>
      <c r="C42" s="5">
        <v>0</v>
      </c>
      <c r="D42" s="5"/>
      <c r="E42" s="5"/>
      <c r="F42" s="5"/>
      <c r="G42" s="5"/>
      <c r="H42" s="5"/>
      <c r="I42" s="5"/>
    </row>
    <row r="43" spans="1:12" s="14" customFormat="1">
      <c r="A43" s="4" t="s">
        <v>526</v>
      </c>
      <c r="B43" s="5">
        <v>0</v>
      </c>
      <c r="C43" s="5">
        <v>0</v>
      </c>
      <c r="D43" s="5"/>
      <c r="E43" s="5"/>
      <c r="F43" s="5"/>
      <c r="G43" s="5"/>
      <c r="H43" s="5"/>
      <c r="I43" s="5"/>
    </row>
    <row r="44" spans="1:12" s="9" customFormat="1">
      <c r="A44" s="126" t="s">
        <v>541</v>
      </c>
      <c r="B44" s="8">
        <v>0</v>
      </c>
      <c r="C44" s="8">
        <v>0</v>
      </c>
      <c r="D44" s="8"/>
      <c r="E44" s="8"/>
      <c r="F44" s="8"/>
      <c r="G44" s="8"/>
      <c r="H44" s="8"/>
      <c r="I44" s="8"/>
    </row>
    <row r="45" spans="1:12" s="14" customFormat="1">
      <c r="A45" s="4" t="s">
        <v>542</v>
      </c>
      <c r="B45" s="5">
        <v>0</v>
      </c>
      <c r="C45" s="5">
        <v>0</v>
      </c>
      <c r="D45" s="5"/>
      <c r="E45" s="5"/>
      <c r="F45" s="5"/>
      <c r="G45" s="5"/>
      <c r="H45" s="5"/>
      <c r="I45" s="5"/>
    </row>
    <row r="46" spans="1:12" s="14" customFormat="1">
      <c r="A46" s="4" t="s">
        <v>543</v>
      </c>
      <c r="B46" s="5">
        <v>0</v>
      </c>
      <c r="C46" s="5">
        <v>0</v>
      </c>
      <c r="D46" s="5"/>
      <c r="E46" s="5"/>
      <c r="F46" s="5"/>
      <c r="G46" s="5"/>
      <c r="H46" s="5"/>
      <c r="I46" s="5"/>
    </row>
    <row r="47" spans="1:12" ht="13.5" thickBot="1">
      <c r="A47" s="18"/>
      <c r="B47" s="18"/>
      <c r="C47" s="18"/>
      <c r="D47" s="16"/>
      <c r="E47" s="16"/>
      <c r="F47" s="16"/>
      <c r="G47" s="16"/>
      <c r="H47" s="16"/>
      <c r="I47" s="16"/>
      <c r="J47" s="16"/>
      <c r="K47" s="16"/>
      <c r="L47" s="16"/>
    </row>
    <row r="48" spans="1:12" ht="13.5" thickTop="1">
      <c r="A48" s="16"/>
      <c r="B48" s="16"/>
      <c r="C48" s="16"/>
      <c r="D48" s="16"/>
      <c r="E48" s="16"/>
      <c r="F48" s="16"/>
      <c r="G48" s="16"/>
      <c r="H48" s="16"/>
      <c r="I48" s="16"/>
      <c r="J48" s="16"/>
      <c r="K48" s="16"/>
      <c r="L48" s="16"/>
    </row>
  </sheetData>
  <mergeCells count="4">
    <mergeCell ref="A5:C5"/>
    <mergeCell ref="A6:C6"/>
    <mergeCell ref="A7:C7"/>
    <mergeCell ref="A8:C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F0"/>
  </sheetPr>
  <dimension ref="A18:G20"/>
  <sheetViews>
    <sheetView workbookViewId="0">
      <selection activeCell="J1" sqref="J1"/>
    </sheetView>
  </sheetViews>
  <sheetFormatPr defaultColWidth="11.42578125" defaultRowHeight="15"/>
  <cols>
    <col min="1" max="6" width="11.42578125" style="58"/>
    <col min="7" max="7" width="14.28515625" style="58" customWidth="1"/>
    <col min="8" max="16384" width="11.42578125" style="58"/>
  </cols>
  <sheetData>
    <row r="18" spans="1:7" ht="99.75" customHeight="1">
      <c r="A18" s="170" t="s">
        <v>388</v>
      </c>
      <c r="B18" s="170"/>
      <c r="C18" s="170"/>
      <c r="D18" s="170"/>
      <c r="E18" s="170"/>
      <c r="F18" s="170"/>
      <c r="G18" s="170"/>
    </row>
    <row r="20" spans="1:7" ht="46.5">
      <c r="A20" s="171"/>
      <c r="B20" s="171"/>
      <c r="C20" s="171"/>
      <c r="D20" s="171"/>
      <c r="E20" s="171"/>
      <c r="F20" s="171"/>
      <c r="G20" s="171"/>
    </row>
  </sheetData>
  <mergeCells count="2">
    <mergeCell ref="A18:G18"/>
    <mergeCell ref="A20:G20"/>
  </mergeCells>
  <printOptions horizontalCentered="1"/>
  <pageMargins left="0.70866141732283472" right="0.70866141732283472" top="0.74803149606299213" bottom="0.74803149606299213" header="0.31496062992125984" footer="0.31496062992125984"/>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39997558519241921"/>
  </sheetPr>
  <dimension ref="A1:J62"/>
  <sheetViews>
    <sheetView showGridLines="0" defaultGridColor="0" colorId="60" workbookViewId="0">
      <selection activeCell="J1" sqref="J1"/>
    </sheetView>
  </sheetViews>
  <sheetFormatPr defaultColWidth="11.42578125" defaultRowHeight="12.75"/>
  <cols>
    <col min="1" max="1" width="57" style="2" customWidth="1"/>
    <col min="2" max="5" width="11.42578125" style="2"/>
    <col min="6" max="6" width="13" style="2" customWidth="1"/>
    <col min="7" max="7" width="11.42578125" style="2"/>
    <col min="8" max="8" width="14.28515625" style="2" customWidth="1"/>
    <col min="9" max="16384" width="11.42578125" style="2"/>
  </cols>
  <sheetData>
    <row r="1" spans="1:10">
      <c r="A1" s="1" t="s">
        <v>373</v>
      </c>
      <c r="B1" s="16"/>
      <c r="C1" s="16"/>
      <c r="D1" s="16"/>
      <c r="E1" s="16"/>
      <c r="F1" s="16"/>
      <c r="G1" s="16"/>
      <c r="H1" s="16"/>
      <c r="I1" s="16"/>
      <c r="J1" s="16"/>
    </row>
    <row r="2" spans="1:10">
      <c r="A2" s="1" t="s">
        <v>449</v>
      </c>
      <c r="B2" s="16"/>
      <c r="C2" s="16"/>
      <c r="D2" s="16"/>
      <c r="E2" s="16"/>
      <c r="F2" s="16"/>
      <c r="G2" s="16"/>
      <c r="H2" s="16"/>
      <c r="I2" s="16"/>
      <c r="J2" s="16"/>
    </row>
    <row r="3" spans="1:10">
      <c r="A3" s="1" t="s">
        <v>450</v>
      </c>
      <c r="B3" s="16"/>
      <c r="C3" s="16"/>
      <c r="D3" s="16"/>
      <c r="E3" s="16"/>
      <c r="F3" s="16"/>
      <c r="G3" s="16"/>
      <c r="H3" s="16"/>
      <c r="I3" s="16"/>
      <c r="J3" s="16"/>
    </row>
    <row r="4" spans="1:10">
      <c r="A4" s="16"/>
      <c r="B4" s="16"/>
      <c r="C4" s="16"/>
      <c r="D4" s="16"/>
      <c r="E4" s="16"/>
      <c r="F4" s="16"/>
      <c r="G4" s="16"/>
      <c r="H4" s="16"/>
      <c r="I4" s="16"/>
      <c r="J4" s="16"/>
    </row>
    <row r="5" spans="1:10">
      <c r="A5" s="172" t="s">
        <v>544</v>
      </c>
      <c r="B5" s="172"/>
      <c r="C5" s="172"/>
      <c r="D5" s="172"/>
      <c r="E5" s="172"/>
      <c r="F5" s="172"/>
      <c r="G5" s="172"/>
      <c r="H5" s="7"/>
      <c r="I5" s="16"/>
      <c r="J5" s="16"/>
    </row>
    <row r="6" spans="1:10">
      <c r="A6" s="172" t="s">
        <v>560</v>
      </c>
      <c r="B6" s="172"/>
      <c r="C6" s="172"/>
      <c r="D6" s="172"/>
      <c r="E6" s="172"/>
      <c r="F6" s="172"/>
      <c r="G6" s="172"/>
      <c r="H6" s="115"/>
      <c r="I6" s="16"/>
      <c r="J6" s="16"/>
    </row>
    <row r="7" spans="1:10">
      <c r="A7" s="172">
        <v>2019</v>
      </c>
      <c r="B7" s="172"/>
      <c r="C7" s="172"/>
      <c r="D7" s="172"/>
      <c r="E7" s="172"/>
      <c r="F7" s="172"/>
      <c r="G7" s="172"/>
      <c r="H7" s="7"/>
      <c r="I7" s="16"/>
      <c r="J7" s="16"/>
    </row>
    <row r="8" spans="1:10">
      <c r="A8" s="172" t="s">
        <v>453</v>
      </c>
      <c r="B8" s="172"/>
      <c r="C8" s="172"/>
      <c r="D8" s="172"/>
      <c r="E8" s="172"/>
      <c r="F8" s="172"/>
      <c r="G8" s="172"/>
      <c r="H8" s="7"/>
      <c r="I8" s="16"/>
      <c r="J8" s="16"/>
    </row>
    <row r="9" spans="1:10" ht="13.5" thickBot="1">
      <c r="A9" s="16"/>
      <c r="B9" s="16"/>
      <c r="C9" s="16"/>
      <c r="D9" s="16"/>
      <c r="E9" s="16"/>
      <c r="F9" s="16"/>
      <c r="G9" s="16"/>
      <c r="H9" s="16"/>
      <c r="I9" s="16"/>
      <c r="J9" s="16"/>
    </row>
    <row r="10" spans="1:10" s="16" customFormat="1" ht="76.5" customHeight="1" thickTop="1" thickBot="1">
      <c r="A10" s="3" t="s">
        <v>454</v>
      </c>
      <c r="B10" s="3" t="s">
        <v>41</v>
      </c>
      <c r="C10" s="3" t="s">
        <v>46</v>
      </c>
      <c r="D10" s="3" t="s">
        <v>53</v>
      </c>
      <c r="E10" s="3" t="s">
        <v>463</v>
      </c>
      <c r="F10" s="3" t="s">
        <v>61</v>
      </c>
      <c r="G10" s="3" t="s">
        <v>493</v>
      </c>
      <c r="H10" s="10"/>
    </row>
    <row r="11" spans="1:10" s="9" customFormat="1" ht="13.5" thickTop="1">
      <c r="A11" s="4"/>
      <c r="B11" s="5"/>
      <c r="C11" s="5"/>
      <c r="D11" s="5"/>
      <c r="E11" s="5"/>
      <c r="F11" s="5"/>
      <c r="G11" s="5"/>
      <c r="H11" s="8"/>
    </row>
    <row r="12" spans="1:10" s="9" customFormat="1">
      <c r="A12" s="126" t="s">
        <v>494</v>
      </c>
      <c r="B12" s="8">
        <v>10260.31556841</v>
      </c>
      <c r="C12" s="8">
        <v>587690.74943403294</v>
      </c>
      <c r="D12" s="8">
        <v>5388.7956395000001</v>
      </c>
      <c r="E12" s="8">
        <v>42853.058273030001</v>
      </c>
      <c r="F12" s="8">
        <v>286168.26828348998</v>
      </c>
      <c r="G12" s="8">
        <v>932361.18719846301</v>
      </c>
      <c r="H12" s="8"/>
    </row>
    <row r="13" spans="1:10" s="9" customFormat="1">
      <c r="A13" s="126" t="s">
        <v>495</v>
      </c>
      <c r="B13" s="8">
        <v>10260.31556841</v>
      </c>
      <c r="C13" s="8">
        <v>587690.74943403294</v>
      </c>
      <c r="D13" s="8">
        <v>5388.7956395000001</v>
      </c>
      <c r="E13" s="8">
        <v>43440.350350989997</v>
      </c>
      <c r="F13" s="8">
        <v>286168.26828348998</v>
      </c>
      <c r="G13" s="8">
        <v>932948.47927642299</v>
      </c>
      <c r="H13" s="8"/>
    </row>
    <row r="14" spans="1:10" s="14" customFormat="1">
      <c r="A14" s="126" t="s">
        <v>496</v>
      </c>
      <c r="B14" s="8">
        <v>8519.99505684</v>
      </c>
      <c r="C14" s="8">
        <v>563624.08156669897</v>
      </c>
      <c r="D14" s="8">
        <v>1250.9650173099999</v>
      </c>
      <c r="E14" s="8">
        <v>30315.540655000001</v>
      </c>
      <c r="F14" s="8">
        <v>274023.29619999003</v>
      </c>
      <c r="G14" s="8">
        <v>877733.87849583896</v>
      </c>
      <c r="H14" s="5"/>
    </row>
    <row r="15" spans="1:10" s="14" customFormat="1">
      <c r="A15" s="4" t="s">
        <v>497</v>
      </c>
      <c r="B15" s="5">
        <v>0</v>
      </c>
      <c r="C15" s="5">
        <v>372778.90853469202</v>
      </c>
      <c r="D15" s="5">
        <v>5.09197904</v>
      </c>
      <c r="E15" s="5">
        <v>15637.221842000001</v>
      </c>
      <c r="F15" s="5">
        <v>177077.51166952</v>
      </c>
      <c r="G15" s="5">
        <v>565498.73402525205</v>
      </c>
      <c r="H15" s="5"/>
    </row>
    <row r="16" spans="1:10" s="14" customFormat="1">
      <c r="A16" s="4" t="s">
        <v>498</v>
      </c>
      <c r="B16" s="5">
        <v>0</v>
      </c>
      <c r="C16" s="5">
        <v>37241.719757851999</v>
      </c>
      <c r="D16" s="5">
        <v>0</v>
      </c>
      <c r="E16" s="5">
        <v>3261.3279859999998</v>
      </c>
      <c r="F16" s="5">
        <v>24227.791088040001</v>
      </c>
      <c r="G16" s="5">
        <v>64730.838831891997</v>
      </c>
      <c r="H16" s="5"/>
    </row>
    <row r="17" spans="1:8" s="14" customFormat="1">
      <c r="A17" s="4" t="s">
        <v>546</v>
      </c>
      <c r="B17" s="5">
        <v>0</v>
      </c>
      <c r="C17" s="5">
        <v>9.2321350780000007</v>
      </c>
      <c r="D17" s="5">
        <v>0</v>
      </c>
      <c r="E17" s="5">
        <v>745.14405899999997</v>
      </c>
      <c r="F17" s="5">
        <v>99.209693000000001</v>
      </c>
      <c r="G17" s="5">
        <v>853.58588707800004</v>
      </c>
      <c r="H17" s="5"/>
    </row>
    <row r="18" spans="1:8" s="14" customFormat="1">
      <c r="A18" s="4" t="s">
        <v>499</v>
      </c>
      <c r="B18" s="5">
        <v>0</v>
      </c>
      <c r="C18" s="5">
        <v>35484.930071362003</v>
      </c>
      <c r="D18" s="5">
        <v>9837.2850309999994</v>
      </c>
      <c r="E18" s="5">
        <v>2180.2721110000002</v>
      </c>
      <c r="F18" s="5">
        <v>23277.486846340002</v>
      </c>
      <c r="G18" s="5">
        <v>60942.689028702</v>
      </c>
      <c r="H18" s="5"/>
    </row>
    <row r="19" spans="1:8" s="14" customFormat="1">
      <c r="A19" s="4" t="s">
        <v>547</v>
      </c>
      <c r="B19" s="5">
        <v>0</v>
      </c>
      <c r="C19" s="5">
        <v>4.0372820410000001</v>
      </c>
      <c r="D19" s="5">
        <v>0</v>
      </c>
      <c r="E19" s="5">
        <v>74.514427999999995</v>
      </c>
      <c r="F19" s="5">
        <v>10.8640043</v>
      </c>
      <c r="G19" s="5">
        <v>89.415714340999997</v>
      </c>
      <c r="H19" s="5"/>
    </row>
    <row r="20" spans="1:8" s="14" customFormat="1">
      <c r="A20" s="4" t="s">
        <v>548</v>
      </c>
      <c r="B20" s="5">
        <v>0</v>
      </c>
      <c r="C20" s="5">
        <v>12.338129078</v>
      </c>
      <c r="D20" s="5">
        <v>0</v>
      </c>
      <c r="E20" s="5">
        <v>223.54322400000001</v>
      </c>
      <c r="F20" s="5">
        <v>29.762908100000001</v>
      </c>
      <c r="G20" s="5">
        <v>265.64426117800002</v>
      </c>
      <c r="H20" s="5"/>
    </row>
    <row r="21" spans="1:8" s="14" customFormat="1">
      <c r="A21" s="4" t="s">
        <v>549</v>
      </c>
      <c r="B21" s="5">
        <v>0</v>
      </c>
      <c r="C21" s="5">
        <v>1731.182140293</v>
      </c>
      <c r="D21" s="5">
        <v>345.45133399999997</v>
      </c>
      <c r="E21" s="5">
        <v>37.854163999999997</v>
      </c>
      <c r="F21" s="5">
        <v>810.46763629999998</v>
      </c>
      <c r="G21" s="5">
        <v>2579.5039405930002</v>
      </c>
      <c r="H21" s="5"/>
    </row>
    <row r="22" spans="1:8" s="9" customFormat="1">
      <c r="A22" s="4" t="s">
        <v>500</v>
      </c>
      <c r="B22" s="5">
        <v>3748.2758603799998</v>
      </c>
      <c r="C22" s="5">
        <v>68835.965908468002</v>
      </c>
      <c r="D22" s="5">
        <v>902.62141628999996</v>
      </c>
      <c r="E22" s="5">
        <v>9633.504551</v>
      </c>
      <c r="F22" s="5">
        <v>47130.59156827</v>
      </c>
      <c r="G22" s="5">
        <v>130250.959304408</v>
      </c>
      <c r="H22" s="8"/>
    </row>
    <row r="23" spans="1:8" s="9" customFormat="1">
      <c r="A23" s="126" t="s">
        <v>501</v>
      </c>
      <c r="B23" s="8">
        <v>0</v>
      </c>
      <c r="C23" s="8">
        <v>0</v>
      </c>
      <c r="D23" s="8">
        <v>0</v>
      </c>
      <c r="E23" s="8">
        <v>0</v>
      </c>
      <c r="F23" s="8">
        <v>0</v>
      </c>
      <c r="G23" s="8">
        <v>0</v>
      </c>
      <c r="H23" s="8"/>
    </row>
    <row r="24" spans="1:8" s="14" customFormat="1">
      <c r="A24" s="126" t="s">
        <v>502</v>
      </c>
      <c r="B24" s="8">
        <v>0</v>
      </c>
      <c r="C24" s="8">
        <v>0</v>
      </c>
      <c r="D24" s="8">
        <v>0</v>
      </c>
      <c r="E24" s="8">
        <v>0</v>
      </c>
      <c r="F24" s="8">
        <v>0</v>
      </c>
      <c r="G24" s="8">
        <v>0</v>
      </c>
      <c r="H24" s="5"/>
    </row>
    <row r="25" spans="1:8" s="14" customFormat="1">
      <c r="A25" s="4" t="s">
        <v>503</v>
      </c>
      <c r="B25" s="5">
        <v>0</v>
      </c>
      <c r="C25" s="5">
        <v>0</v>
      </c>
      <c r="D25" s="5">
        <v>0</v>
      </c>
      <c r="E25" s="5">
        <v>0</v>
      </c>
      <c r="F25" s="5">
        <v>0</v>
      </c>
      <c r="G25" s="5">
        <v>0</v>
      </c>
      <c r="H25" s="5"/>
    </row>
    <row r="26" spans="1:8" s="14" customFormat="1">
      <c r="A26" s="4" t="s">
        <v>504</v>
      </c>
      <c r="B26" s="5">
        <v>0</v>
      </c>
      <c r="C26" s="5">
        <v>0</v>
      </c>
      <c r="D26" s="5">
        <v>0</v>
      </c>
      <c r="E26" s="5">
        <v>0</v>
      </c>
      <c r="F26" s="5">
        <v>0</v>
      </c>
      <c r="G26" s="5">
        <v>0</v>
      </c>
      <c r="H26" s="5"/>
    </row>
    <row r="27" spans="1:8" s="14" customFormat="1">
      <c r="A27" s="4" t="s">
        <v>505</v>
      </c>
      <c r="B27" s="5">
        <v>0</v>
      </c>
      <c r="C27" s="5">
        <v>0</v>
      </c>
      <c r="D27" s="5">
        <v>0</v>
      </c>
      <c r="E27" s="5">
        <v>0</v>
      </c>
      <c r="F27" s="5">
        <v>0</v>
      </c>
      <c r="G27" s="5">
        <v>0</v>
      </c>
      <c r="H27" s="5"/>
    </row>
    <row r="28" spans="1:8" s="9" customFormat="1">
      <c r="A28" s="4" t="s">
        <v>506</v>
      </c>
      <c r="B28" s="5">
        <v>0</v>
      </c>
      <c r="C28" s="5">
        <v>0</v>
      </c>
      <c r="D28" s="5">
        <v>0</v>
      </c>
      <c r="E28" s="5">
        <v>0</v>
      </c>
      <c r="F28" s="5">
        <v>0</v>
      </c>
      <c r="G28" s="5">
        <v>0</v>
      </c>
      <c r="H28" s="8"/>
    </row>
    <row r="29" spans="1:8" s="14" customFormat="1">
      <c r="A29" s="126" t="s">
        <v>507</v>
      </c>
      <c r="B29" s="8">
        <v>4771.7191964599997</v>
      </c>
      <c r="C29" s="8">
        <v>84767.487365687004</v>
      </c>
      <c r="D29" s="8">
        <v>343.25162197999998</v>
      </c>
      <c r="E29" s="8">
        <v>1783.4862760000001</v>
      </c>
      <c r="F29" s="8">
        <v>25587.401874160001</v>
      </c>
      <c r="G29" s="8">
        <v>117253.34633428699</v>
      </c>
      <c r="H29" s="5"/>
    </row>
    <row r="30" spans="1:8" s="14" customFormat="1">
      <c r="A30" s="4" t="s">
        <v>508</v>
      </c>
      <c r="B30" s="5">
        <v>4706.2284395799998</v>
      </c>
      <c r="C30" s="5">
        <v>10916.390787632999</v>
      </c>
      <c r="D30" s="5">
        <v>265.74095197999998</v>
      </c>
      <c r="E30" s="5">
        <v>0</v>
      </c>
      <c r="F30" s="5">
        <v>7267.8079932999999</v>
      </c>
      <c r="G30" s="5">
        <v>23156.168172492999</v>
      </c>
      <c r="H30" s="5"/>
    </row>
    <row r="31" spans="1:8" s="14" customFormat="1">
      <c r="A31" s="4" t="s">
        <v>556</v>
      </c>
      <c r="B31" s="5">
        <v>7.9380000000000002E-5</v>
      </c>
      <c r="C31" s="5">
        <v>0</v>
      </c>
      <c r="D31" s="5">
        <v>260.2313431</v>
      </c>
      <c r="E31" s="5">
        <v>0</v>
      </c>
      <c r="F31" s="5">
        <v>566.75124300000004</v>
      </c>
      <c r="G31" s="5">
        <v>586.93813348000003</v>
      </c>
      <c r="H31" s="5"/>
    </row>
    <row r="32" spans="1:8" s="14" customFormat="1">
      <c r="A32" s="4" t="s">
        <v>511</v>
      </c>
      <c r="B32" s="5">
        <v>4685.8873714499996</v>
      </c>
      <c r="C32" s="5">
        <v>0</v>
      </c>
      <c r="D32" s="5">
        <v>0</v>
      </c>
      <c r="E32" s="5">
        <v>0</v>
      </c>
      <c r="F32" s="5">
        <v>0</v>
      </c>
      <c r="G32" s="5">
        <v>4685.8873714499996</v>
      </c>
      <c r="H32" s="5"/>
    </row>
    <row r="33" spans="1:8" s="14" customFormat="1">
      <c r="A33" s="4" t="s">
        <v>552</v>
      </c>
      <c r="B33" s="5">
        <v>0</v>
      </c>
      <c r="C33" s="5">
        <v>32.65</v>
      </c>
      <c r="D33" s="5">
        <v>0</v>
      </c>
      <c r="E33" s="5">
        <v>0</v>
      </c>
      <c r="F33" s="5">
        <v>0</v>
      </c>
      <c r="G33" s="5">
        <v>32.65</v>
      </c>
      <c r="H33" s="5"/>
    </row>
    <row r="34" spans="1:8" s="14" customFormat="1">
      <c r="A34" s="4" t="s">
        <v>518</v>
      </c>
      <c r="B34" s="5">
        <v>0</v>
      </c>
      <c r="C34" s="5">
        <v>0</v>
      </c>
      <c r="D34" s="5">
        <v>5.50960888</v>
      </c>
      <c r="E34" s="5">
        <v>0</v>
      </c>
      <c r="F34" s="5">
        <v>0</v>
      </c>
      <c r="G34" s="5">
        <v>5.50960888</v>
      </c>
      <c r="H34" s="5"/>
    </row>
    <row r="35" spans="1:8" s="14" customFormat="1">
      <c r="A35" s="4" t="s">
        <v>521</v>
      </c>
      <c r="B35" s="5">
        <v>20.340988750000001</v>
      </c>
      <c r="C35" s="5">
        <v>14.996376033000001</v>
      </c>
      <c r="D35" s="5">
        <v>2</v>
      </c>
      <c r="E35" s="5">
        <v>0</v>
      </c>
      <c r="F35" s="5">
        <v>0</v>
      </c>
      <c r="G35" s="5">
        <v>35.337364782999998</v>
      </c>
      <c r="H35" s="5"/>
    </row>
    <row r="36" spans="1:8" s="14" customFormat="1">
      <c r="A36" s="4" t="s">
        <v>522</v>
      </c>
      <c r="B36" s="5">
        <v>0</v>
      </c>
      <c r="C36" s="5">
        <v>0</v>
      </c>
      <c r="D36" s="5">
        <v>0</v>
      </c>
      <c r="E36" s="5">
        <v>0</v>
      </c>
      <c r="F36" s="5">
        <v>724.36742500000003</v>
      </c>
      <c r="G36" s="5">
        <v>724.36742500000003</v>
      </c>
      <c r="H36" s="5"/>
    </row>
    <row r="37" spans="1:8" s="14" customFormat="1">
      <c r="A37" s="4" t="s">
        <v>523</v>
      </c>
      <c r="B37" s="5">
        <v>0</v>
      </c>
      <c r="C37" s="5">
        <v>10868.744411600001</v>
      </c>
      <c r="D37" s="5">
        <v>9978.5077500999996</v>
      </c>
      <c r="E37" s="5">
        <v>0</v>
      </c>
      <c r="F37" s="5">
        <v>2260.4494499000002</v>
      </c>
      <c r="G37" s="5">
        <v>13129.1938615</v>
      </c>
      <c r="H37" s="5"/>
    </row>
    <row r="38" spans="1:8" s="14" customFormat="1">
      <c r="A38" s="4" t="s">
        <v>524</v>
      </c>
      <c r="B38" s="5">
        <v>0</v>
      </c>
      <c r="C38" s="5">
        <v>0</v>
      </c>
      <c r="D38" s="5">
        <v>0</v>
      </c>
      <c r="E38" s="5">
        <v>0</v>
      </c>
      <c r="F38" s="5">
        <v>3956.2844074</v>
      </c>
      <c r="G38" s="5">
        <v>3956.2844074</v>
      </c>
      <c r="H38" s="5"/>
    </row>
    <row r="39" spans="1:8" s="14" customFormat="1">
      <c r="A39" s="4" t="s">
        <v>525</v>
      </c>
      <c r="B39" s="5">
        <v>65.490756880000006</v>
      </c>
      <c r="C39" s="5">
        <v>73399.213137554005</v>
      </c>
      <c r="D39" s="5">
        <v>77.510670000000005</v>
      </c>
      <c r="E39" s="5">
        <v>1783.4862760000001</v>
      </c>
      <c r="F39" s="5">
        <v>18317.20195586</v>
      </c>
      <c r="G39" s="5">
        <v>93642.902796294002</v>
      </c>
      <c r="H39" s="5"/>
    </row>
    <row r="40" spans="1:8" s="14" customFormat="1">
      <c r="A40" s="4" t="s">
        <v>526</v>
      </c>
      <c r="B40" s="5">
        <v>0</v>
      </c>
      <c r="C40" s="5">
        <v>451.88344050000001</v>
      </c>
      <c r="D40" s="5">
        <v>0</v>
      </c>
      <c r="E40" s="5">
        <v>0</v>
      </c>
      <c r="F40" s="5">
        <v>2.3919250000000001</v>
      </c>
      <c r="G40" s="5">
        <v>454.27536550000002</v>
      </c>
      <c r="H40" s="5"/>
    </row>
    <row r="41" spans="1:8" s="14" customFormat="1">
      <c r="A41" s="4" t="s">
        <v>527</v>
      </c>
      <c r="B41" s="5">
        <v>0</v>
      </c>
      <c r="C41" s="5">
        <v>0</v>
      </c>
      <c r="D41" s="5">
        <v>0</v>
      </c>
      <c r="E41" s="5">
        <v>0</v>
      </c>
      <c r="F41" s="5">
        <v>0</v>
      </c>
      <c r="G41" s="5">
        <v>0</v>
      </c>
      <c r="H41" s="5"/>
    </row>
    <row r="42" spans="1:8" s="14" customFormat="1">
      <c r="A42" s="126" t="s">
        <v>528</v>
      </c>
      <c r="B42" s="8">
        <v>1740.32051157</v>
      </c>
      <c r="C42" s="8">
        <v>24066.667867333999</v>
      </c>
      <c r="D42" s="8">
        <v>4137.8306221900002</v>
      </c>
      <c r="E42" s="8">
        <v>13124.809695989999</v>
      </c>
      <c r="F42" s="8">
        <v>12144.972083500001</v>
      </c>
      <c r="G42" s="8">
        <v>55214.600780583998</v>
      </c>
      <c r="H42" s="5"/>
    </row>
    <row r="43" spans="1:8" s="9" customFormat="1">
      <c r="A43" s="126" t="s">
        <v>529</v>
      </c>
      <c r="B43" s="8">
        <v>773.44231157000002</v>
      </c>
      <c r="C43" s="8">
        <v>20953.975682333999</v>
      </c>
      <c r="D43" s="8">
        <v>4137.8306221900002</v>
      </c>
      <c r="E43" s="8">
        <v>5574.3769920000004</v>
      </c>
      <c r="F43" s="8">
        <v>6377.5122295000001</v>
      </c>
      <c r="G43" s="8">
        <v>37817.137837593997</v>
      </c>
      <c r="H43" s="8"/>
    </row>
    <row r="44" spans="1:8" s="9" customFormat="1">
      <c r="A44" s="4" t="s">
        <v>530</v>
      </c>
      <c r="B44" s="5">
        <v>773.44231157000002</v>
      </c>
      <c r="C44" s="5">
        <v>12675.232064133999</v>
      </c>
      <c r="D44" s="5">
        <v>8.5198750000000008</v>
      </c>
      <c r="E44" s="5">
        <v>3100.2425739999999</v>
      </c>
      <c r="F44" s="5">
        <v>6040.6039265999998</v>
      </c>
      <c r="G44" s="5">
        <v>22598.040751304001</v>
      </c>
      <c r="H44" s="8"/>
    </row>
    <row r="45" spans="1:8" s="14" customFormat="1">
      <c r="A45" s="4" t="s">
        <v>531</v>
      </c>
      <c r="B45" s="5">
        <v>0</v>
      </c>
      <c r="C45" s="5">
        <v>8278.7436182000001</v>
      </c>
      <c r="D45" s="5">
        <v>4129.3107471900003</v>
      </c>
      <c r="E45" s="5">
        <v>2474.1344180000001</v>
      </c>
      <c r="F45" s="5">
        <v>336.90830290000002</v>
      </c>
      <c r="G45" s="5">
        <v>15219.097086289999</v>
      </c>
      <c r="H45" s="5"/>
    </row>
    <row r="46" spans="1:8" s="14" customFormat="1">
      <c r="A46" s="126" t="s">
        <v>532</v>
      </c>
      <c r="B46" s="8">
        <v>0</v>
      </c>
      <c r="C46" s="8">
        <v>125.69218499999999</v>
      </c>
      <c r="D46" s="8">
        <v>0</v>
      </c>
      <c r="E46" s="8">
        <v>247.00450000000001</v>
      </c>
      <c r="F46" s="8">
        <v>0</v>
      </c>
      <c r="G46" s="8">
        <v>372.696685</v>
      </c>
      <c r="H46" s="5"/>
    </row>
    <row r="47" spans="1:8" s="9" customFormat="1">
      <c r="A47" s="4" t="s">
        <v>533</v>
      </c>
      <c r="B47" s="5">
        <v>0</v>
      </c>
      <c r="C47" s="5">
        <v>125.69218499999999</v>
      </c>
      <c r="D47" s="5">
        <v>0</v>
      </c>
      <c r="E47" s="5">
        <v>247.00450000000001</v>
      </c>
      <c r="F47" s="5">
        <v>0</v>
      </c>
      <c r="G47" s="5">
        <v>372.696685</v>
      </c>
      <c r="H47" s="8"/>
    </row>
    <row r="48" spans="1:8" s="14" customFormat="1">
      <c r="A48" s="4" t="s">
        <v>534</v>
      </c>
      <c r="B48" s="5">
        <v>0</v>
      </c>
      <c r="C48" s="5">
        <v>0</v>
      </c>
      <c r="D48" s="5">
        <v>0</v>
      </c>
      <c r="E48" s="5">
        <v>0</v>
      </c>
      <c r="F48" s="5">
        <v>0</v>
      </c>
      <c r="G48" s="5">
        <v>0</v>
      </c>
      <c r="H48" s="5"/>
    </row>
    <row r="49" spans="1:8" s="14" customFormat="1">
      <c r="A49" s="126" t="s">
        <v>535</v>
      </c>
      <c r="B49" s="8">
        <v>966.87819999999999</v>
      </c>
      <c r="C49" s="8">
        <v>2987</v>
      </c>
      <c r="D49" s="8">
        <v>0</v>
      </c>
      <c r="E49" s="8">
        <v>7303.4282039899999</v>
      </c>
      <c r="F49" s="8">
        <v>5767.4598539999997</v>
      </c>
      <c r="G49" s="8">
        <v>17024.766257989999</v>
      </c>
      <c r="H49" s="5"/>
    </row>
    <row r="50" spans="1:8" s="9" customFormat="1">
      <c r="A50" s="4" t="s">
        <v>508</v>
      </c>
      <c r="B50" s="5">
        <v>966.87819999999999</v>
      </c>
      <c r="C50" s="5">
        <v>2987</v>
      </c>
      <c r="D50" s="5">
        <v>0</v>
      </c>
      <c r="E50" s="5">
        <v>7154.3400489899996</v>
      </c>
      <c r="F50" s="5">
        <v>1682.8327477</v>
      </c>
      <c r="G50" s="5">
        <v>12791.050996690001</v>
      </c>
      <c r="H50" s="8"/>
    </row>
    <row r="51" spans="1:8" s="14" customFormat="1">
      <c r="A51" s="4" t="s">
        <v>511</v>
      </c>
      <c r="B51" s="5">
        <v>966.87819999999999</v>
      </c>
      <c r="C51" s="5">
        <v>0</v>
      </c>
      <c r="D51" s="5">
        <v>0</v>
      </c>
      <c r="E51" s="5">
        <v>0</v>
      </c>
      <c r="F51" s="5">
        <v>0</v>
      </c>
      <c r="G51" s="5">
        <v>966.87819999999999</v>
      </c>
      <c r="H51" s="5"/>
    </row>
    <row r="52" spans="1:8" s="14" customFormat="1">
      <c r="A52" s="4" t="s">
        <v>536</v>
      </c>
      <c r="B52" s="5">
        <v>0</v>
      </c>
      <c r="C52" s="5">
        <v>2987</v>
      </c>
      <c r="D52" s="5">
        <v>0</v>
      </c>
      <c r="E52" s="5">
        <v>0</v>
      </c>
      <c r="F52" s="5">
        <v>0</v>
      </c>
      <c r="G52" s="5">
        <v>2987</v>
      </c>
      <c r="H52" s="5"/>
    </row>
    <row r="53" spans="1:8" s="14" customFormat="1">
      <c r="A53" s="4" t="s">
        <v>524</v>
      </c>
      <c r="B53" s="5">
        <v>0</v>
      </c>
      <c r="C53" s="5">
        <v>0</v>
      </c>
      <c r="D53" s="5">
        <v>0</v>
      </c>
      <c r="E53" s="5">
        <v>0</v>
      </c>
      <c r="F53" s="5">
        <v>1682.8327477</v>
      </c>
      <c r="G53" s="5">
        <v>1682.8327477</v>
      </c>
      <c r="H53" s="5"/>
    </row>
    <row r="54" spans="1:8" s="14" customFormat="1">
      <c r="A54" s="4" t="s">
        <v>540</v>
      </c>
      <c r="B54" s="5">
        <v>0</v>
      </c>
      <c r="C54" s="5">
        <v>0</v>
      </c>
      <c r="D54" s="5">
        <v>0</v>
      </c>
      <c r="E54" s="5">
        <v>7154.3400489899996</v>
      </c>
      <c r="F54" s="5">
        <v>0</v>
      </c>
      <c r="G54" s="5">
        <v>7154.3400489899996</v>
      </c>
      <c r="H54" s="5"/>
    </row>
    <row r="55" spans="1:8" s="14" customFormat="1">
      <c r="A55" s="4" t="s">
        <v>525</v>
      </c>
      <c r="B55" s="5">
        <v>0</v>
      </c>
      <c r="C55" s="5">
        <v>0</v>
      </c>
      <c r="D55" s="5">
        <v>0</v>
      </c>
      <c r="E55" s="5">
        <v>149.088155</v>
      </c>
      <c r="F55" s="5">
        <v>4084.6271062999999</v>
      </c>
      <c r="G55" s="5">
        <v>4233.7152612999998</v>
      </c>
      <c r="H55" s="5"/>
    </row>
    <row r="56" spans="1:8" s="14" customFormat="1">
      <c r="A56" s="4" t="s">
        <v>526</v>
      </c>
      <c r="B56" s="5">
        <v>0</v>
      </c>
      <c r="C56" s="5">
        <v>0</v>
      </c>
      <c r="D56" s="5">
        <v>0</v>
      </c>
      <c r="E56" s="5">
        <v>0</v>
      </c>
      <c r="F56" s="5">
        <v>0</v>
      </c>
      <c r="G56" s="5">
        <v>0</v>
      </c>
      <c r="H56" s="5"/>
    </row>
    <row r="57" spans="1:8" s="14" customFormat="1">
      <c r="A57" s="126" t="s">
        <v>541</v>
      </c>
      <c r="B57" s="8">
        <v>0</v>
      </c>
      <c r="C57" s="8">
        <v>0</v>
      </c>
      <c r="D57" s="8">
        <v>0</v>
      </c>
      <c r="E57" s="8">
        <v>-587.29207796000003</v>
      </c>
      <c r="F57" s="8">
        <v>0</v>
      </c>
      <c r="G57" s="8">
        <v>-587.29207796000003</v>
      </c>
      <c r="H57" s="5"/>
    </row>
    <row r="58" spans="1:8" s="9" customFormat="1">
      <c r="A58" s="4" t="s">
        <v>542</v>
      </c>
      <c r="B58" s="5">
        <v>0</v>
      </c>
      <c r="C58" s="5">
        <v>0</v>
      </c>
      <c r="D58" s="5">
        <v>0</v>
      </c>
      <c r="E58" s="5">
        <v>394.38104099999998</v>
      </c>
      <c r="F58" s="5">
        <v>0</v>
      </c>
      <c r="G58" s="5">
        <v>394.38104099999998</v>
      </c>
      <c r="H58" s="8"/>
    </row>
    <row r="59" spans="1:8" s="14" customFormat="1">
      <c r="A59" s="4" t="s">
        <v>543</v>
      </c>
      <c r="B59" s="5">
        <v>0</v>
      </c>
      <c r="C59" s="5">
        <v>0</v>
      </c>
      <c r="D59" s="5">
        <v>0</v>
      </c>
      <c r="E59" s="5">
        <v>981.67311896000001</v>
      </c>
      <c r="F59" s="5">
        <v>0</v>
      </c>
      <c r="G59" s="5">
        <v>981.67311896000001</v>
      </c>
      <c r="H59" s="5"/>
    </row>
    <row r="60" spans="1:8" ht="13.5" thickBot="1">
      <c r="A60" s="18"/>
      <c r="B60" s="18"/>
      <c r="C60" s="18"/>
      <c r="D60" s="18"/>
      <c r="E60" s="18"/>
      <c r="F60" s="18"/>
      <c r="G60" s="148"/>
      <c r="H60" s="16"/>
    </row>
    <row r="61" spans="1:8" ht="13.5" thickTop="1">
      <c r="A61" s="16"/>
      <c r="B61" s="16"/>
      <c r="C61" s="16"/>
      <c r="D61" s="16"/>
      <c r="E61" s="16"/>
      <c r="F61" s="16"/>
      <c r="G61" s="16"/>
      <c r="H61" s="16"/>
    </row>
    <row r="62" spans="1:8">
      <c r="A62" s="16"/>
      <c r="B62" s="16"/>
      <c r="C62" s="16"/>
      <c r="D62" s="16"/>
      <c r="E62" s="16"/>
      <c r="F62" s="16"/>
      <c r="G62" s="16"/>
      <c r="H62" s="16"/>
    </row>
  </sheetData>
  <mergeCells count="4">
    <mergeCell ref="A5:G5"/>
    <mergeCell ref="A6:G6"/>
    <mergeCell ref="A7:G7"/>
    <mergeCell ref="A8:G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39997558519241921"/>
  </sheetPr>
  <dimension ref="A1:I72"/>
  <sheetViews>
    <sheetView showGridLines="0" defaultGridColor="0" colorId="60" workbookViewId="0">
      <selection activeCell="J1" sqref="J1"/>
    </sheetView>
  </sheetViews>
  <sheetFormatPr defaultColWidth="11.42578125" defaultRowHeight="12.75"/>
  <cols>
    <col min="1" max="1" width="53" style="2" customWidth="1"/>
    <col min="2" max="2" width="14.85546875" style="2" customWidth="1"/>
    <col min="3" max="7" width="11.42578125" style="2"/>
    <col min="8" max="8" width="14.28515625" style="2" customWidth="1"/>
    <col min="9" max="9" width="13.5703125" style="2" customWidth="1"/>
    <col min="10" max="16384" width="11.42578125" style="2"/>
  </cols>
  <sheetData>
    <row r="1" spans="1:9">
      <c r="A1" s="1" t="s">
        <v>373</v>
      </c>
      <c r="B1" s="16"/>
      <c r="C1" s="16"/>
      <c r="D1" s="16"/>
      <c r="E1" s="16"/>
      <c r="F1" s="16"/>
      <c r="G1" s="16"/>
      <c r="H1" s="16"/>
      <c r="I1" s="16"/>
    </row>
    <row r="2" spans="1:9">
      <c r="A2" s="1" t="s">
        <v>449</v>
      </c>
      <c r="B2" s="16"/>
      <c r="C2" s="16"/>
      <c r="D2" s="16"/>
      <c r="E2" s="16"/>
      <c r="F2" s="16"/>
      <c r="G2" s="16"/>
      <c r="H2" s="16"/>
      <c r="I2" s="16"/>
    </row>
    <row r="3" spans="1:9">
      <c r="A3" s="1" t="s">
        <v>450</v>
      </c>
      <c r="B3" s="16"/>
      <c r="C3" s="16"/>
      <c r="D3" s="16"/>
      <c r="E3" s="16"/>
      <c r="F3" s="16"/>
      <c r="G3" s="16"/>
      <c r="H3" s="16"/>
      <c r="I3" s="16"/>
    </row>
    <row r="4" spans="1:9">
      <c r="A4" s="16"/>
      <c r="B4" s="16"/>
      <c r="C4" s="16"/>
      <c r="D4" s="16"/>
      <c r="E4" s="16"/>
      <c r="F4" s="16"/>
      <c r="G4" s="16"/>
      <c r="H4" s="16"/>
      <c r="I4" s="16"/>
    </row>
    <row r="5" spans="1:9">
      <c r="A5" s="172" t="s">
        <v>544</v>
      </c>
      <c r="B5" s="172"/>
      <c r="C5" s="172"/>
      <c r="D5" s="172"/>
      <c r="E5" s="7"/>
      <c r="F5" s="7"/>
      <c r="G5" s="7"/>
      <c r="H5" s="7"/>
      <c r="I5" s="16"/>
    </row>
    <row r="6" spans="1:9">
      <c r="A6" s="172" t="s">
        <v>561</v>
      </c>
      <c r="B6" s="172"/>
      <c r="C6" s="172"/>
      <c r="D6" s="172"/>
      <c r="E6" s="7"/>
      <c r="F6" s="7"/>
      <c r="G6" s="7"/>
      <c r="H6" s="7"/>
      <c r="I6" s="16"/>
    </row>
    <row r="7" spans="1:9">
      <c r="A7" s="172">
        <v>2019</v>
      </c>
      <c r="B7" s="172"/>
      <c r="C7" s="172"/>
      <c r="D7" s="172"/>
      <c r="E7" s="115"/>
      <c r="F7" s="7"/>
      <c r="G7" s="7"/>
      <c r="H7" s="7"/>
      <c r="I7" s="16"/>
    </row>
    <row r="8" spans="1:9">
      <c r="A8" s="172" t="s">
        <v>453</v>
      </c>
      <c r="B8" s="172"/>
      <c r="C8" s="172"/>
      <c r="D8" s="172"/>
      <c r="E8" s="7"/>
      <c r="F8" s="7"/>
      <c r="G8" s="7"/>
      <c r="H8" s="7"/>
      <c r="I8" s="16"/>
    </row>
    <row r="9" spans="1:9" ht="13.5" thickBot="1">
      <c r="A9" s="16"/>
      <c r="B9" s="16"/>
      <c r="C9" s="16"/>
      <c r="D9" s="16"/>
      <c r="E9" s="16"/>
      <c r="F9" s="16"/>
      <c r="G9" s="16"/>
      <c r="H9" s="16"/>
      <c r="I9" s="16"/>
    </row>
    <row r="10" spans="1:9" s="16" customFormat="1" ht="14.25" thickTop="1" thickBot="1">
      <c r="A10" s="3" t="s">
        <v>454</v>
      </c>
      <c r="B10" s="3" t="s">
        <v>43</v>
      </c>
      <c r="C10" s="3" t="s">
        <v>45</v>
      </c>
      <c r="D10" s="3" t="s">
        <v>493</v>
      </c>
      <c r="E10" s="10"/>
      <c r="F10" s="10"/>
      <c r="G10" s="10"/>
      <c r="H10" s="10"/>
      <c r="I10" s="10"/>
    </row>
    <row r="11" spans="1:9" s="9" customFormat="1" ht="13.5" thickTop="1">
      <c r="A11" s="4"/>
      <c r="B11" s="5"/>
      <c r="C11" s="5"/>
      <c r="D11" s="5"/>
      <c r="E11" s="8"/>
      <c r="F11" s="8"/>
      <c r="G11" s="8"/>
      <c r="H11" s="8"/>
      <c r="I11" s="8"/>
    </row>
    <row r="12" spans="1:9" s="9" customFormat="1">
      <c r="A12" s="126" t="s">
        <v>494</v>
      </c>
      <c r="B12" s="8">
        <v>45.504633200000001</v>
      </c>
      <c r="C12" s="8">
        <v>10214.81093521</v>
      </c>
      <c r="D12" s="8">
        <v>10260.31556841</v>
      </c>
      <c r="E12" s="8"/>
      <c r="F12" s="8"/>
      <c r="G12" s="8"/>
      <c r="H12" s="8"/>
      <c r="I12" s="8"/>
    </row>
    <row r="13" spans="1:9" s="9" customFormat="1">
      <c r="A13" s="126" t="s">
        <v>495</v>
      </c>
      <c r="B13" s="8">
        <v>45.504633200000001</v>
      </c>
      <c r="C13" s="8">
        <v>10214.81093521</v>
      </c>
      <c r="D13" s="8">
        <v>10260.31556841</v>
      </c>
      <c r="E13" s="8"/>
      <c r="F13" s="8"/>
      <c r="G13" s="8"/>
      <c r="H13" s="8"/>
      <c r="I13" s="8"/>
    </row>
    <row r="14" spans="1:9" s="14" customFormat="1">
      <c r="A14" s="126" t="s">
        <v>496</v>
      </c>
      <c r="B14" s="8">
        <v>23.8805692</v>
      </c>
      <c r="C14" s="8">
        <v>8496.1144876399994</v>
      </c>
      <c r="D14" s="8">
        <v>8519.99505684</v>
      </c>
      <c r="E14" s="5"/>
      <c r="F14" s="5"/>
      <c r="G14" s="5"/>
      <c r="H14" s="5"/>
      <c r="I14" s="5"/>
    </row>
    <row r="15" spans="1:9" s="14" customFormat="1">
      <c r="A15" s="4" t="s">
        <v>497</v>
      </c>
      <c r="B15" s="5">
        <v>0</v>
      </c>
      <c r="C15" s="5">
        <v>0</v>
      </c>
      <c r="D15" s="5">
        <v>0</v>
      </c>
      <c r="E15" s="5"/>
      <c r="F15" s="5"/>
      <c r="G15" s="5"/>
      <c r="H15" s="5"/>
      <c r="I15" s="5"/>
    </row>
    <row r="16" spans="1:9" s="14" customFormat="1">
      <c r="A16" s="4" t="s">
        <v>498</v>
      </c>
      <c r="B16" s="5">
        <v>0</v>
      </c>
      <c r="C16" s="5">
        <v>0</v>
      </c>
      <c r="D16" s="5">
        <v>0</v>
      </c>
      <c r="E16" s="5"/>
      <c r="F16" s="5"/>
      <c r="G16" s="5"/>
      <c r="H16" s="5"/>
      <c r="I16" s="5"/>
    </row>
    <row r="17" spans="1:9" s="9" customFormat="1">
      <c r="A17" s="4" t="s">
        <v>500</v>
      </c>
      <c r="B17" s="5">
        <v>21.71141385</v>
      </c>
      <c r="C17" s="5">
        <v>3726.5644465300002</v>
      </c>
      <c r="D17" s="5">
        <v>3748.2758603799998</v>
      </c>
      <c r="E17" s="8"/>
      <c r="F17" s="8"/>
      <c r="G17" s="8"/>
      <c r="H17" s="8"/>
      <c r="I17" s="8"/>
    </row>
    <row r="18" spans="1:9" s="9" customFormat="1">
      <c r="A18" s="126" t="s">
        <v>501</v>
      </c>
      <c r="B18" s="8">
        <v>0</v>
      </c>
      <c r="C18" s="8">
        <v>0</v>
      </c>
      <c r="D18" s="8">
        <v>0</v>
      </c>
      <c r="E18" s="8"/>
      <c r="F18" s="8"/>
      <c r="G18" s="8"/>
      <c r="H18" s="8"/>
      <c r="I18" s="8"/>
    </row>
    <row r="19" spans="1:9" s="14" customFormat="1">
      <c r="A19" s="126" t="s">
        <v>502</v>
      </c>
      <c r="B19" s="8">
        <v>0</v>
      </c>
      <c r="C19" s="8">
        <v>0</v>
      </c>
      <c r="D19" s="8">
        <v>0</v>
      </c>
      <c r="E19" s="5"/>
      <c r="F19" s="5"/>
      <c r="G19" s="5"/>
      <c r="H19" s="5"/>
      <c r="I19" s="5"/>
    </row>
    <row r="20" spans="1:9" s="14" customFormat="1">
      <c r="A20" s="4" t="s">
        <v>503</v>
      </c>
      <c r="B20" s="5">
        <v>0</v>
      </c>
      <c r="C20" s="5">
        <v>0</v>
      </c>
      <c r="D20" s="5">
        <v>0</v>
      </c>
      <c r="E20" s="5"/>
      <c r="F20" s="5"/>
      <c r="G20" s="5"/>
      <c r="H20" s="5"/>
      <c r="I20" s="5"/>
    </row>
    <row r="21" spans="1:9" s="14" customFormat="1">
      <c r="A21" s="4" t="s">
        <v>504</v>
      </c>
      <c r="B21" s="5">
        <v>0</v>
      </c>
      <c r="C21" s="5">
        <v>0</v>
      </c>
      <c r="D21" s="5">
        <v>0</v>
      </c>
      <c r="E21" s="5"/>
      <c r="F21" s="5"/>
      <c r="G21" s="5"/>
      <c r="H21" s="5"/>
      <c r="I21" s="5"/>
    </row>
    <row r="22" spans="1:9" s="14" customFormat="1">
      <c r="A22" s="4" t="s">
        <v>505</v>
      </c>
      <c r="B22" s="5">
        <v>0</v>
      </c>
      <c r="C22" s="5">
        <v>0</v>
      </c>
      <c r="D22" s="5">
        <v>0</v>
      </c>
      <c r="E22" s="5"/>
      <c r="F22" s="5"/>
      <c r="G22" s="5"/>
      <c r="H22" s="5"/>
      <c r="I22" s="5"/>
    </row>
    <row r="23" spans="1:9" s="9" customFormat="1">
      <c r="A23" s="4" t="s">
        <v>506</v>
      </c>
      <c r="B23" s="5">
        <v>0</v>
      </c>
      <c r="C23" s="5">
        <v>0</v>
      </c>
      <c r="D23" s="5">
        <v>0</v>
      </c>
      <c r="E23" s="8"/>
      <c r="F23" s="8"/>
      <c r="G23" s="8"/>
      <c r="H23" s="8"/>
      <c r="I23" s="8"/>
    </row>
    <row r="24" spans="1:9" s="14" customFormat="1">
      <c r="A24" s="126" t="s">
        <v>507</v>
      </c>
      <c r="B24" s="8">
        <v>2.16915535</v>
      </c>
      <c r="C24" s="8">
        <v>4769.5500411100002</v>
      </c>
      <c r="D24" s="8">
        <v>4771.7191964599997</v>
      </c>
      <c r="E24" s="5"/>
      <c r="F24" s="5"/>
      <c r="G24" s="5"/>
      <c r="H24" s="5"/>
      <c r="I24" s="5"/>
    </row>
    <row r="25" spans="1:9" s="14" customFormat="1">
      <c r="A25" s="4" t="s">
        <v>508</v>
      </c>
      <c r="B25" s="5">
        <v>2.16915535</v>
      </c>
      <c r="C25" s="5">
        <v>4704.0592842300002</v>
      </c>
      <c r="D25" s="5">
        <v>4706.2284395799998</v>
      </c>
      <c r="E25" s="5"/>
      <c r="F25" s="5"/>
      <c r="G25" s="5"/>
      <c r="H25" s="5"/>
      <c r="I25" s="5"/>
    </row>
    <row r="26" spans="1:9" s="14" customFormat="1">
      <c r="A26" s="4" t="s">
        <v>556</v>
      </c>
      <c r="B26" s="5">
        <v>0</v>
      </c>
      <c r="C26" s="5">
        <v>7.9380000000000002E-5</v>
      </c>
      <c r="D26" s="5">
        <v>7.9380000000000002E-5</v>
      </c>
      <c r="E26" s="5"/>
      <c r="F26" s="5"/>
      <c r="G26" s="5"/>
      <c r="H26" s="5"/>
      <c r="I26" s="5"/>
    </row>
    <row r="27" spans="1:9" s="14" customFormat="1">
      <c r="A27" s="4" t="s">
        <v>511</v>
      </c>
      <c r="B27" s="5">
        <v>0</v>
      </c>
      <c r="C27" s="5">
        <v>4685.8873714499996</v>
      </c>
      <c r="D27" s="5">
        <v>4685.8873714499996</v>
      </c>
      <c r="E27" s="5"/>
      <c r="F27" s="5"/>
      <c r="G27" s="5"/>
      <c r="H27" s="5"/>
      <c r="I27" s="5"/>
    </row>
    <row r="28" spans="1:9" s="14" customFormat="1">
      <c r="A28" s="4" t="s">
        <v>521</v>
      </c>
      <c r="B28" s="5">
        <v>2.16915535</v>
      </c>
      <c r="C28" s="5">
        <v>18.171833400000001</v>
      </c>
      <c r="D28" s="5">
        <v>20.340988750000001</v>
      </c>
      <c r="E28" s="5"/>
      <c r="F28" s="5"/>
      <c r="G28" s="5"/>
      <c r="H28" s="5"/>
      <c r="I28" s="5"/>
    </row>
    <row r="29" spans="1:9" s="14" customFormat="1">
      <c r="A29" s="4" t="s">
        <v>525</v>
      </c>
      <c r="B29" s="5">
        <v>0</v>
      </c>
      <c r="C29" s="5">
        <v>65.490756880000006</v>
      </c>
      <c r="D29" s="5">
        <v>65.490756880000006</v>
      </c>
      <c r="E29" s="5"/>
      <c r="F29" s="5"/>
      <c r="G29" s="5"/>
      <c r="H29" s="5"/>
      <c r="I29" s="5"/>
    </row>
    <row r="30" spans="1:9" s="14" customFormat="1">
      <c r="A30" s="4" t="s">
        <v>526</v>
      </c>
      <c r="B30" s="5">
        <v>0</v>
      </c>
      <c r="C30" s="5">
        <v>0</v>
      </c>
      <c r="D30" s="5">
        <v>0</v>
      </c>
      <c r="E30" s="5"/>
      <c r="F30" s="5"/>
      <c r="G30" s="5"/>
      <c r="H30" s="5"/>
      <c r="I30" s="5"/>
    </row>
    <row r="31" spans="1:9" s="9" customFormat="1">
      <c r="A31" s="4" t="s">
        <v>527</v>
      </c>
      <c r="B31" s="5">
        <v>0</v>
      </c>
      <c r="C31" s="5">
        <v>0</v>
      </c>
      <c r="D31" s="5">
        <v>0</v>
      </c>
      <c r="E31" s="8"/>
      <c r="F31" s="8"/>
      <c r="G31" s="8"/>
      <c r="H31" s="8"/>
      <c r="I31" s="8"/>
    </row>
    <row r="32" spans="1:9" s="9" customFormat="1">
      <c r="A32" s="126" t="s">
        <v>528</v>
      </c>
      <c r="B32" s="8">
        <v>21.624064000000001</v>
      </c>
      <c r="C32" s="8">
        <v>1718.6964475699999</v>
      </c>
      <c r="D32" s="8">
        <v>1740.32051157</v>
      </c>
      <c r="E32" s="8"/>
      <c r="F32" s="8"/>
      <c r="G32" s="8"/>
      <c r="H32" s="8"/>
      <c r="I32" s="8"/>
    </row>
    <row r="33" spans="1:9" s="14" customFormat="1">
      <c r="A33" s="126" t="s">
        <v>529</v>
      </c>
      <c r="B33" s="8">
        <v>21.624064000000001</v>
      </c>
      <c r="C33" s="8">
        <v>751.81824757000004</v>
      </c>
      <c r="D33" s="8">
        <v>773.44231157000002</v>
      </c>
      <c r="E33" s="5"/>
      <c r="F33" s="5"/>
      <c r="G33" s="5"/>
      <c r="H33" s="5"/>
      <c r="I33" s="5"/>
    </row>
    <row r="34" spans="1:9" s="14" customFormat="1">
      <c r="A34" s="4" t="s">
        <v>530</v>
      </c>
      <c r="B34" s="5">
        <v>21.624064000000001</v>
      </c>
      <c r="C34" s="5">
        <v>751.81824757000004</v>
      </c>
      <c r="D34" s="5">
        <v>773.44231157000002</v>
      </c>
      <c r="E34" s="5"/>
      <c r="F34" s="5"/>
      <c r="G34" s="5"/>
      <c r="H34" s="5"/>
      <c r="I34" s="5"/>
    </row>
    <row r="35" spans="1:9" s="9" customFormat="1">
      <c r="A35" s="4" t="s">
        <v>531</v>
      </c>
      <c r="B35" s="5">
        <v>0</v>
      </c>
      <c r="C35" s="5">
        <v>0</v>
      </c>
      <c r="D35" s="5">
        <v>0</v>
      </c>
      <c r="E35" s="8"/>
      <c r="F35" s="8"/>
      <c r="G35" s="8"/>
      <c r="H35" s="8"/>
      <c r="I35" s="8"/>
    </row>
    <row r="36" spans="1:9" s="14" customFormat="1">
      <c r="A36" s="126" t="s">
        <v>532</v>
      </c>
      <c r="B36" s="8">
        <v>0</v>
      </c>
      <c r="C36" s="8">
        <v>0</v>
      </c>
      <c r="D36" s="8">
        <v>0</v>
      </c>
      <c r="E36" s="5"/>
      <c r="F36" s="5"/>
      <c r="G36" s="5"/>
      <c r="H36" s="5"/>
      <c r="I36" s="5"/>
    </row>
    <row r="37" spans="1:9" s="14" customFormat="1">
      <c r="A37" s="4" t="s">
        <v>533</v>
      </c>
      <c r="B37" s="5">
        <v>0</v>
      </c>
      <c r="C37" s="5">
        <v>0</v>
      </c>
      <c r="D37" s="5">
        <v>0</v>
      </c>
      <c r="E37" s="5"/>
      <c r="F37" s="5"/>
      <c r="G37" s="5"/>
      <c r="H37" s="5"/>
      <c r="I37" s="5"/>
    </row>
    <row r="38" spans="1:9" s="9" customFormat="1">
      <c r="A38" s="4" t="s">
        <v>534</v>
      </c>
      <c r="B38" s="5">
        <v>0</v>
      </c>
      <c r="C38" s="5">
        <v>0</v>
      </c>
      <c r="D38" s="5">
        <v>0</v>
      </c>
      <c r="E38" s="8"/>
      <c r="F38" s="8"/>
      <c r="G38" s="8"/>
      <c r="H38" s="8"/>
      <c r="I38" s="8"/>
    </row>
    <row r="39" spans="1:9" s="14" customFormat="1">
      <c r="A39" s="126" t="s">
        <v>535</v>
      </c>
      <c r="B39" s="8">
        <v>0</v>
      </c>
      <c r="C39" s="8">
        <v>966.87819999999999</v>
      </c>
      <c r="D39" s="8">
        <v>966.87819999999999</v>
      </c>
      <c r="E39" s="5"/>
      <c r="F39" s="5"/>
      <c r="G39" s="5"/>
      <c r="H39" s="5"/>
      <c r="I39" s="5"/>
    </row>
    <row r="40" spans="1:9" s="14" customFormat="1">
      <c r="A40" s="4" t="s">
        <v>508</v>
      </c>
      <c r="B40" s="5">
        <v>0</v>
      </c>
      <c r="C40" s="5">
        <v>966.87819999999999</v>
      </c>
      <c r="D40" s="5">
        <v>966.87819999999999</v>
      </c>
      <c r="E40" s="5"/>
      <c r="F40" s="5"/>
      <c r="G40" s="5"/>
      <c r="H40" s="5"/>
      <c r="I40" s="5"/>
    </row>
    <row r="41" spans="1:9" s="14" customFormat="1">
      <c r="A41" s="4" t="s">
        <v>511</v>
      </c>
      <c r="B41" s="5">
        <v>0</v>
      </c>
      <c r="C41" s="5">
        <v>966.87819999999999</v>
      </c>
      <c r="D41" s="5">
        <v>966.87819999999999</v>
      </c>
      <c r="E41" s="5"/>
      <c r="F41" s="5"/>
      <c r="G41" s="5"/>
      <c r="H41" s="5"/>
      <c r="I41" s="5"/>
    </row>
    <row r="42" spans="1:9" s="14" customFormat="1">
      <c r="A42" s="4" t="s">
        <v>525</v>
      </c>
      <c r="B42" s="5">
        <v>0</v>
      </c>
      <c r="C42" s="5">
        <v>0</v>
      </c>
      <c r="D42" s="5">
        <v>0</v>
      </c>
      <c r="E42" s="5"/>
      <c r="F42" s="5"/>
      <c r="G42" s="5"/>
      <c r="H42" s="5"/>
      <c r="I42" s="5"/>
    </row>
    <row r="43" spans="1:9" s="9" customFormat="1">
      <c r="A43" s="4" t="s">
        <v>526</v>
      </c>
      <c r="B43" s="5">
        <v>0</v>
      </c>
      <c r="C43" s="5">
        <v>0</v>
      </c>
      <c r="D43" s="5">
        <v>0</v>
      </c>
      <c r="E43" s="8"/>
      <c r="F43" s="8"/>
      <c r="G43" s="8"/>
      <c r="H43" s="8"/>
      <c r="I43" s="8"/>
    </row>
    <row r="44" spans="1:9" s="14" customFormat="1">
      <c r="A44" s="126" t="s">
        <v>541</v>
      </c>
      <c r="B44" s="8">
        <v>0</v>
      </c>
      <c r="C44" s="8">
        <v>0</v>
      </c>
      <c r="D44" s="8">
        <v>0</v>
      </c>
      <c r="E44" s="5"/>
      <c r="F44" s="5"/>
      <c r="G44" s="5"/>
      <c r="H44" s="5"/>
      <c r="I44" s="5"/>
    </row>
    <row r="45" spans="1:9" s="14" customFormat="1">
      <c r="A45" s="4" t="s">
        <v>542</v>
      </c>
      <c r="B45" s="5">
        <v>0</v>
      </c>
      <c r="C45" s="5">
        <v>0</v>
      </c>
      <c r="D45" s="5">
        <v>0</v>
      </c>
      <c r="E45" s="5"/>
      <c r="F45" s="5"/>
      <c r="G45" s="5"/>
      <c r="H45" s="5"/>
      <c r="I45" s="5"/>
    </row>
    <row r="46" spans="1:9">
      <c r="A46" s="4" t="s">
        <v>543</v>
      </c>
      <c r="B46" s="5">
        <v>0</v>
      </c>
      <c r="C46" s="5">
        <v>0</v>
      </c>
      <c r="D46" s="5">
        <v>0</v>
      </c>
      <c r="E46" s="16"/>
      <c r="F46" s="16"/>
      <c r="G46" s="16"/>
      <c r="H46" s="16"/>
      <c r="I46" s="16"/>
    </row>
    <row r="47" spans="1:9" ht="13.5" thickBot="1">
      <c r="A47" s="18"/>
      <c r="B47" s="18"/>
      <c r="C47" s="18"/>
      <c r="D47" s="18"/>
      <c r="E47" s="16"/>
      <c r="F47" s="16"/>
      <c r="G47" s="16"/>
      <c r="H47" s="16"/>
      <c r="I47" s="16"/>
    </row>
    <row r="48" spans="1:9" ht="13.5" thickTop="1">
      <c r="A48" s="16"/>
      <c r="B48" s="16"/>
      <c r="C48" s="16"/>
      <c r="D48" s="16"/>
      <c r="E48" s="16"/>
      <c r="F48" s="16"/>
      <c r="G48" s="16"/>
      <c r="H48" s="16"/>
      <c r="I48" s="16"/>
    </row>
    <row r="49" spans="1:5">
      <c r="A49" s="16"/>
      <c r="B49" s="16"/>
      <c r="C49" s="16"/>
      <c r="D49" s="16"/>
      <c r="E49" s="16"/>
    </row>
    <row r="50" spans="1:5">
      <c r="A50" s="16"/>
      <c r="B50" s="16"/>
      <c r="C50" s="16"/>
      <c r="D50" s="16"/>
      <c r="E50" s="16"/>
    </row>
    <row r="51" spans="1:5">
      <c r="A51" s="16"/>
      <c r="B51" s="16"/>
      <c r="C51" s="16"/>
      <c r="D51" s="16"/>
      <c r="E51" s="16"/>
    </row>
    <row r="52" spans="1:5">
      <c r="A52" s="16"/>
      <c r="B52" s="16"/>
      <c r="C52" s="16"/>
      <c r="D52" s="16"/>
      <c r="E52" s="16"/>
    </row>
    <row r="53" spans="1:5">
      <c r="A53" s="16"/>
      <c r="B53" s="16"/>
      <c r="C53" s="16"/>
      <c r="D53" s="16"/>
      <c r="E53" s="16"/>
    </row>
    <row r="54" spans="1:5">
      <c r="A54" s="16"/>
      <c r="B54" s="16"/>
      <c r="C54" s="16"/>
      <c r="D54" s="16"/>
      <c r="E54" s="16"/>
    </row>
    <row r="55" spans="1:5">
      <c r="A55" s="16"/>
      <c r="B55" s="16"/>
      <c r="C55" s="16"/>
      <c r="D55" s="16"/>
      <c r="E55" s="16"/>
    </row>
    <row r="56" spans="1:5">
      <c r="A56" s="16"/>
      <c r="B56" s="16"/>
      <c r="C56" s="16"/>
      <c r="D56" s="16"/>
      <c r="E56" s="16"/>
    </row>
    <row r="57" spans="1:5">
      <c r="A57" s="16"/>
      <c r="B57" s="16"/>
      <c r="C57" s="16"/>
      <c r="D57" s="16"/>
      <c r="E57" s="16"/>
    </row>
    <row r="58" spans="1:5">
      <c r="A58" s="16"/>
      <c r="B58" s="16"/>
      <c r="C58" s="16"/>
      <c r="D58" s="16"/>
      <c r="E58" s="16"/>
    </row>
    <row r="59" spans="1:5">
      <c r="A59" s="16"/>
      <c r="B59" s="16"/>
      <c r="C59" s="16"/>
      <c r="D59" s="16"/>
      <c r="E59" s="16"/>
    </row>
    <row r="60" spans="1:5">
      <c r="A60" s="16"/>
      <c r="B60" s="16"/>
      <c r="C60" s="16"/>
      <c r="D60" s="16"/>
      <c r="E60" s="16"/>
    </row>
    <row r="61" spans="1:5">
      <c r="A61" s="16"/>
      <c r="B61" s="16"/>
      <c r="C61" s="16"/>
      <c r="D61" s="16"/>
      <c r="E61" s="16"/>
    </row>
    <row r="62" spans="1:5">
      <c r="A62" s="16"/>
      <c r="B62" s="16"/>
      <c r="C62" s="16"/>
      <c r="D62" s="16"/>
      <c r="E62" s="16"/>
    </row>
    <row r="63" spans="1:5">
      <c r="A63" s="16"/>
      <c r="B63" s="16"/>
      <c r="C63" s="16"/>
      <c r="D63" s="16"/>
      <c r="E63" s="16"/>
    </row>
    <row r="64" spans="1:5">
      <c r="A64" s="16"/>
      <c r="B64" s="16"/>
      <c r="C64" s="16"/>
      <c r="D64" s="16"/>
      <c r="E64" s="16"/>
    </row>
    <row r="65" spans="1:4">
      <c r="A65" s="16"/>
      <c r="B65" s="16"/>
      <c r="C65" s="16"/>
      <c r="D65" s="16"/>
    </row>
    <row r="66" spans="1:4">
      <c r="A66" s="16"/>
      <c r="B66" s="16"/>
      <c r="C66" s="16"/>
      <c r="D66" s="16"/>
    </row>
    <row r="67" spans="1:4">
      <c r="A67" s="16"/>
      <c r="B67" s="16"/>
      <c r="C67" s="16"/>
      <c r="D67" s="16"/>
    </row>
    <row r="68" spans="1:4">
      <c r="A68" s="16"/>
      <c r="B68" s="16"/>
      <c r="C68" s="16"/>
      <c r="D68" s="16"/>
    </row>
    <row r="69" spans="1:4">
      <c r="A69" s="16"/>
      <c r="B69" s="16"/>
      <c r="C69" s="16"/>
      <c r="D69" s="16"/>
    </row>
    <row r="70" spans="1:4">
      <c r="A70" s="16"/>
      <c r="B70" s="16"/>
      <c r="C70" s="16"/>
      <c r="D70" s="16"/>
    </row>
    <row r="71" spans="1:4">
      <c r="A71" s="16"/>
      <c r="B71" s="16"/>
      <c r="C71" s="16"/>
      <c r="D71" s="16"/>
    </row>
    <row r="72" spans="1:4">
      <c r="A72" s="16"/>
      <c r="B72" s="16"/>
      <c r="C72" s="16"/>
      <c r="D72" s="16"/>
    </row>
  </sheetData>
  <mergeCells count="4">
    <mergeCell ref="A5:D5"/>
    <mergeCell ref="A6:D6"/>
    <mergeCell ref="A7:D7"/>
    <mergeCell ref="A8:D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39997558519241921"/>
  </sheetPr>
  <dimension ref="A1:L69"/>
  <sheetViews>
    <sheetView showGridLines="0" defaultGridColor="0" colorId="60" workbookViewId="0">
      <selection activeCell="J1" sqref="J1"/>
    </sheetView>
  </sheetViews>
  <sheetFormatPr defaultColWidth="11.42578125" defaultRowHeight="12.75"/>
  <cols>
    <col min="1" max="1" width="51.5703125" style="2" bestFit="1" customWidth="1"/>
    <col min="2" max="7" width="11.42578125" style="2"/>
    <col min="8" max="8" width="14.28515625" style="2" customWidth="1"/>
    <col min="9" max="9" width="13.5703125" style="2" customWidth="1"/>
    <col min="10" max="16384" width="11.42578125" style="2"/>
  </cols>
  <sheetData>
    <row r="1" spans="1:9">
      <c r="A1" s="1" t="s">
        <v>373</v>
      </c>
      <c r="B1" s="16"/>
      <c r="C1" s="16"/>
      <c r="D1" s="16"/>
      <c r="E1" s="16"/>
      <c r="F1" s="16"/>
      <c r="G1" s="16"/>
      <c r="H1" s="16"/>
      <c r="I1" s="16"/>
    </row>
    <row r="2" spans="1:9">
      <c r="A2" s="1" t="s">
        <v>449</v>
      </c>
      <c r="B2" s="16"/>
      <c r="C2" s="16"/>
      <c r="D2" s="16"/>
      <c r="E2" s="16"/>
      <c r="F2" s="16"/>
      <c r="G2" s="16"/>
      <c r="H2" s="16"/>
      <c r="I2" s="16"/>
    </row>
    <row r="3" spans="1:9">
      <c r="A3" s="1" t="s">
        <v>450</v>
      </c>
      <c r="B3" s="16"/>
      <c r="C3" s="16"/>
      <c r="D3" s="16"/>
      <c r="E3" s="16"/>
      <c r="F3" s="16"/>
      <c r="G3" s="16"/>
      <c r="H3" s="16"/>
      <c r="I3" s="16"/>
    </row>
    <row r="4" spans="1:9">
      <c r="A4" s="16"/>
      <c r="B4" s="16"/>
      <c r="C4" s="16"/>
      <c r="D4" s="16"/>
      <c r="E4" s="16"/>
      <c r="F4" s="16"/>
      <c r="G4" s="16"/>
      <c r="H4" s="16"/>
      <c r="I4" s="16"/>
    </row>
    <row r="5" spans="1:9">
      <c r="A5" s="172" t="s">
        <v>544</v>
      </c>
      <c r="B5" s="172"/>
      <c r="C5" s="172"/>
      <c r="D5" s="172"/>
      <c r="E5" s="172"/>
      <c r="F5" s="7"/>
      <c r="G5" s="7"/>
      <c r="H5" s="7"/>
      <c r="I5" s="16"/>
    </row>
    <row r="6" spans="1:9">
      <c r="A6" s="172" t="s">
        <v>562</v>
      </c>
      <c r="B6" s="172"/>
      <c r="C6" s="172"/>
      <c r="D6" s="172"/>
      <c r="E6" s="172"/>
      <c r="F6" s="7"/>
      <c r="G6" s="7"/>
      <c r="H6" s="7"/>
      <c r="I6" s="16"/>
    </row>
    <row r="7" spans="1:9">
      <c r="A7" s="172">
        <v>2019</v>
      </c>
      <c r="B7" s="172"/>
      <c r="C7" s="172"/>
      <c r="D7" s="172"/>
      <c r="E7" s="172"/>
      <c r="F7" s="7"/>
      <c r="G7" s="7"/>
      <c r="H7" s="7"/>
      <c r="I7" s="16"/>
    </row>
    <row r="8" spans="1:9">
      <c r="A8" s="172" t="s">
        <v>453</v>
      </c>
      <c r="B8" s="172"/>
      <c r="C8" s="172"/>
      <c r="D8" s="172"/>
      <c r="E8" s="172"/>
      <c r="F8" s="7"/>
      <c r="G8" s="7"/>
      <c r="H8" s="7"/>
      <c r="I8" s="16"/>
    </row>
    <row r="9" spans="1:9" ht="13.5" thickBot="1">
      <c r="A9" s="16"/>
      <c r="B9" s="16"/>
      <c r="C9" s="16"/>
      <c r="D9" s="16"/>
      <c r="E9" s="16"/>
      <c r="F9" s="16"/>
      <c r="G9" s="16"/>
      <c r="H9" s="16"/>
      <c r="I9" s="16"/>
    </row>
    <row r="10" spans="1:9" s="16" customFormat="1" ht="14.25" thickTop="1" thickBot="1">
      <c r="A10" s="3" t="s">
        <v>454</v>
      </c>
      <c r="B10" s="3" t="s">
        <v>48</v>
      </c>
      <c r="C10" s="3" t="s">
        <v>50</v>
      </c>
      <c r="D10" s="3" t="s">
        <v>52</v>
      </c>
      <c r="E10" s="3" t="s">
        <v>493</v>
      </c>
      <c r="F10" s="10"/>
      <c r="G10" s="10"/>
      <c r="H10" s="10"/>
      <c r="I10" s="10"/>
    </row>
    <row r="11" spans="1:9" s="9" customFormat="1" ht="13.5" thickTop="1">
      <c r="A11" s="4"/>
      <c r="B11" s="5"/>
      <c r="C11" s="5"/>
      <c r="D11" s="5"/>
      <c r="E11" s="5"/>
      <c r="F11" s="8"/>
      <c r="G11" s="8"/>
      <c r="H11" s="8"/>
      <c r="I11" s="8"/>
    </row>
    <row r="12" spans="1:9" s="9" customFormat="1">
      <c r="A12" s="126" t="s">
        <v>494</v>
      </c>
      <c r="B12" s="8">
        <v>1643.7648446329999</v>
      </c>
      <c r="C12" s="8">
        <v>133752.22532649999</v>
      </c>
      <c r="D12" s="8">
        <v>454392.56529290002</v>
      </c>
      <c r="E12" s="8">
        <v>589788.55546403304</v>
      </c>
      <c r="F12" s="8"/>
      <c r="G12" s="8"/>
      <c r="H12" s="8"/>
      <c r="I12" s="8"/>
    </row>
    <row r="13" spans="1:9" s="9" customFormat="1">
      <c r="A13" s="126" t="s">
        <v>495</v>
      </c>
      <c r="B13" s="8">
        <v>1643.7648446329999</v>
      </c>
      <c r="C13" s="8">
        <v>133752.22532649999</v>
      </c>
      <c r="D13" s="8">
        <v>454392.56529290002</v>
      </c>
      <c r="E13" s="8">
        <v>589788.55546403304</v>
      </c>
      <c r="F13" s="8"/>
      <c r="G13" s="8"/>
      <c r="H13" s="8"/>
      <c r="I13" s="8"/>
    </row>
    <row r="14" spans="1:9" s="14" customFormat="1">
      <c r="A14" s="126" t="s">
        <v>496</v>
      </c>
      <c r="B14" s="8">
        <v>1632.6172574990001</v>
      </c>
      <c r="C14" s="8">
        <v>130488.3167786</v>
      </c>
      <c r="D14" s="8">
        <v>431755.60448659997</v>
      </c>
      <c r="E14" s="8">
        <v>563876.53852269903</v>
      </c>
      <c r="F14" s="5"/>
      <c r="G14" s="5"/>
      <c r="H14" s="5"/>
      <c r="I14" s="5"/>
    </row>
    <row r="15" spans="1:9" s="14" customFormat="1">
      <c r="A15" s="4" t="s">
        <v>497</v>
      </c>
      <c r="B15" s="5">
        <v>896.49724089200004</v>
      </c>
      <c r="C15" s="5">
        <v>75030.672486399999</v>
      </c>
      <c r="D15" s="5">
        <v>296851.73880739999</v>
      </c>
      <c r="E15" s="5">
        <v>372778.90853469202</v>
      </c>
      <c r="F15" s="5"/>
      <c r="G15" s="5"/>
      <c r="H15" s="5"/>
      <c r="I15" s="5"/>
    </row>
    <row r="16" spans="1:9" s="14" customFormat="1">
      <c r="A16" s="4" t="s">
        <v>498</v>
      </c>
      <c r="B16" s="5">
        <v>158.79921235200001</v>
      </c>
      <c r="C16" s="5">
        <v>10182.736365000001</v>
      </c>
      <c r="D16" s="5">
        <v>26900.1841805</v>
      </c>
      <c r="E16" s="5">
        <v>37241.719757851999</v>
      </c>
      <c r="F16" s="5"/>
      <c r="G16" s="5"/>
      <c r="H16" s="5"/>
      <c r="I16" s="5"/>
    </row>
    <row r="17" spans="1:9" s="14" customFormat="1">
      <c r="A17" s="4" t="s">
        <v>546</v>
      </c>
      <c r="B17" s="5">
        <v>9.2321350780000007</v>
      </c>
      <c r="C17" s="5">
        <v>0</v>
      </c>
      <c r="D17" s="5">
        <v>0</v>
      </c>
      <c r="E17" s="5">
        <v>9.2321350780000007</v>
      </c>
      <c r="F17" s="5"/>
      <c r="G17" s="5"/>
      <c r="H17" s="5"/>
      <c r="I17" s="5"/>
    </row>
    <row r="18" spans="1:9" s="14" customFormat="1">
      <c r="A18" s="4" t="s">
        <v>499</v>
      </c>
      <c r="B18" s="5">
        <v>129.078957062</v>
      </c>
      <c r="C18" s="5">
        <v>9837.2850309999994</v>
      </c>
      <c r="D18" s="5">
        <v>25518.5660833</v>
      </c>
      <c r="E18" s="5">
        <v>35484.930071362003</v>
      </c>
      <c r="F18" s="5"/>
      <c r="G18" s="5"/>
      <c r="H18" s="5"/>
      <c r="I18" s="5"/>
    </row>
    <row r="19" spans="1:9" s="14" customFormat="1">
      <c r="A19" s="4" t="s">
        <v>547</v>
      </c>
      <c r="B19" s="5">
        <v>4.0372820410000001</v>
      </c>
      <c r="C19" s="5">
        <v>0</v>
      </c>
      <c r="D19" s="5">
        <v>0</v>
      </c>
      <c r="E19" s="5">
        <v>4.0372820410000001</v>
      </c>
      <c r="F19" s="5"/>
      <c r="G19" s="5"/>
      <c r="H19" s="5"/>
      <c r="I19" s="5"/>
    </row>
    <row r="20" spans="1:9" s="14" customFormat="1">
      <c r="A20" s="4" t="s">
        <v>548</v>
      </c>
      <c r="B20" s="5">
        <v>12.338129078</v>
      </c>
      <c r="C20" s="5">
        <v>0</v>
      </c>
      <c r="D20" s="5">
        <v>0</v>
      </c>
      <c r="E20" s="5">
        <v>12.338129078</v>
      </c>
      <c r="F20" s="5"/>
      <c r="G20" s="5"/>
      <c r="H20" s="5"/>
      <c r="I20" s="5"/>
    </row>
    <row r="21" spans="1:9" s="14" customFormat="1">
      <c r="A21" s="4" t="s">
        <v>549</v>
      </c>
      <c r="B21" s="5">
        <v>4.1127090930000003</v>
      </c>
      <c r="C21" s="5">
        <v>345.45133399999997</v>
      </c>
      <c r="D21" s="5">
        <v>1381.6180972</v>
      </c>
      <c r="E21" s="5">
        <v>1731.182140293</v>
      </c>
      <c r="F21" s="5"/>
      <c r="G21" s="5"/>
      <c r="H21" s="5"/>
      <c r="I21" s="5"/>
    </row>
    <row r="22" spans="1:9" s="9" customFormat="1">
      <c r="A22" s="4" t="s">
        <v>500</v>
      </c>
      <c r="B22" s="5">
        <v>494.27314096800001</v>
      </c>
      <c r="C22" s="5">
        <v>28842.589703599999</v>
      </c>
      <c r="D22" s="5">
        <v>39499.103063900002</v>
      </c>
      <c r="E22" s="5">
        <v>68835.965908468002</v>
      </c>
      <c r="F22" s="8"/>
      <c r="G22" s="8"/>
      <c r="H22" s="8"/>
      <c r="I22" s="8"/>
    </row>
    <row r="23" spans="1:9" s="9" customFormat="1">
      <c r="A23" s="126" t="s">
        <v>501</v>
      </c>
      <c r="B23" s="8">
        <v>0</v>
      </c>
      <c r="C23" s="8">
        <v>0</v>
      </c>
      <c r="D23" s="8">
        <v>0</v>
      </c>
      <c r="E23" s="8">
        <v>0</v>
      </c>
      <c r="F23" s="8"/>
      <c r="G23" s="8"/>
      <c r="H23" s="8"/>
      <c r="I23" s="8"/>
    </row>
    <row r="24" spans="1:9" s="14" customFormat="1">
      <c r="A24" s="126" t="s">
        <v>502</v>
      </c>
      <c r="B24" s="8">
        <v>0</v>
      </c>
      <c r="C24" s="8">
        <v>0</v>
      </c>
      <c r="D24" s="8">
        <v>0</v>
      </c>
      <c r="E24" s="8">
        <v>0</v>
      </c>
      <c r="F24" s="5"/>
      <c r="G24" s="5"/>
      <c r="H24" s="5"/>
      <c r="I24" s="5"/>
    </row>
    <row r="25" spans="1:9" s="14" customFormat="1">
      <c r="A25" s="4" t="s">
        <v>503</v>
      </c>
      <c r="B25" s="5">
        <v>0</v>
      </c>
      <c r="C25" s="5">
        <v>0</v>
      </c>
      <c r="D25" s="5">
        <v>0</v>
      </c>
      <c r="E25" s="5">
        <v>0</v>
      </c>
      <c r="F25" s="5"/>
      <c r="G25" s="5"/>
      <c r="H25" s="5"/>
      <c r="I25" s="5"/>
    </row>
    <row r="26" spans="1:9" s="14" customFormat="1">
      <c r="A26" s="4" t="s">
        <v>504</v>
      </c>
      <c r="B26" s="5">
        <v>0</v>
      </c>
      <c r="C26" s="5">
        <v>0</v>
      </c>
      <c r="D26" s="5">
        <v>0</v>
      </c>
      <c r="E26" s="5">
        <v>0</v>
      </c>
      <c r="F26" s="5"/>
      <c r="G26" s="5"/>
      <c r="H26" s="5"/>
      <c r="I26" s="5"/>
    </row>
    <row r="27" spans="1:9" s="14" customFormat="1">
      <c r="A27" s="4" t="s">
        <v>505</v>
      </c>
      <c r="B27" s="5">
        <v>0</v>
      </c>
      <c r="C27" s="5">
        <v>0</v>
      </c>
      <c r="D27" s="5">
        <v>0</v>
      </c>
      <c r="E27" s="5">
        <v>0</v>
      </c>
      <c r="F27" s="5"/>
      <c r="G27" s="5"/>
      <c r="H27" s="5"/>
      <c r="I27" s="5"/>
    </row>
    <row r="28" spans="1:9" s="9" customFormat="1">
      <c r="A28" s="4" t="s">
        <v>506</v>
      </c>
      <c r="B28" s="5">
        <v>0</v>
      </c>
      <c r="C28" s="5">
        <v>0</v>
      </c>
      <c r="D28" s="5">
        <v>0</v>
      </c>
      <c r="E28" s="5">
        <v>0</v>
      </c>
      <c r="F28" s="8"/>
      <c r="G28" s="8"/>
      <c r="H28" s="8"/>
      <c r="I28" s="8"/>
    </row>
    <row r="29" spans="1:9" s="14" customFormat="1">
      <c r="A29" s="126" t="s">
        <v>507</v>
      </c>
      <c r="B29" s="8">
        <v>83.047663287000006</v>
      </c>
      <c r="C29" s="8">
        <v>16432.318223599999</v>
      </c>
      <c r="D29" s="8">
        <v>68504.578434800002</v>
      </c>
      <c r="E29" s="8">
        <v>85019.944321686999</v>
      </c>
      <c r="F29" s="5"/>
      <c r="G29" s="5"/>
      <c r="H29" s="5"/>
      <c r="I29" s="5"/>
    </row>
    <row r="30" spans="1:9" s="14" customFormat="1">
      <c r="A30" s="4" t="s">
        <v>508</v>
      </c>
      <c r="B30" s="5">
        <v>12.996376033000001</v>
      </c>
      <c r="C30" s="5">
        <v>10222.9647061</v>
      </c>
      <c r="D30" s="5">
        <v>932.88666149999995</v>
      </c>
      <c r="E30" s="5">
        <v>11168.847743632999</v>
      </c>
      <c r="F30" s="5"/>
      <c r="G30" s="5"/>
      <c r="H30" s="5"/>
      <c r="I30" s="5"/>
    </row>
    <row r="31" spans="1:9" s="14" customFormat="1">
      <c r="A31" s="4" t="s">
        <v>563</v>
      </c>
      <c r="B31" s="5">
        <v>0</v>
      </c>
      <c r="C31" s="5">
        <v>0</v>
      </c>
      <c r="D31" s="5">
        <v>10</v>
      </c>
      <c r="E31" s="5">
        <v>10</v>
      </c>
      <c r="F31" s="5"/>
      <c r="G31" s="5"/>
      <c r="H31" s="5"/>
      <c r="I31" s="5"/>
    </row>
    <row r="32" spans="1:9" s="14" customFormat="1">
      <c r="A32" s="4" t="s">
        <v>550</v>
      </c>
      <c r="B32" s="5">
        <v>0</v>
      </c>
      <c r="C32" s="5">
        <v>242.45695599999999</v>
      </c>
      <c r="D32" s="5">
        <v>0</v>
      </c>
      <c r="E32" s="5">
        <v>242.45695599999999</v>
      </c>
      <c r="F32" s="5"/>
      <c r="G32" s="5"/>
      <c r="H32" s="5"/>
      <c r="I32" s="5"/>
    </row>
    <row r="33" spans="1:9" s="14" customFormat="1">
      <c r="A33" s="4" t="s">
        <v>552</v>
      </c>
      <c r="B33" s="5">
        <v>0</v>
      </c>
      <c r="C33" s="5">
        <v>0</v>
      </c>
      <c r="D33" s="5">
        <v>32.65</v>
      </c>
      <c r="E33" s="5">
        <v>32.65</v>
      </c>
      <c r="F33" s="5"/>
      <c r="G33" s="5"/>
      <c r="H33" s="5"/>
      <c r="I33" s="5"/>
    </row>
    <row r="34" spans="1:9" s="14" customFormat="1">
      <c r="A34" s="4" t="s">
        <v>521</v>
      </c>
      <c r="B34" s="5">
        <v>12.996376033000001</v>
      </c>
      <c r="C34" s="5">
        <v>2</v>
      </c>
      <c r="D34" s="5">
        <v>0</v>
      </c>
      <c r="E34" s="5">
        <v>14.996376033000001</v>
      </c>
      <c r="F34" s="5"/>
      <c r="G34" s="5"/>
      <c r="H34" s="5"/>
      <c r="I34" s="5"/>
    </row>
    <row r="35" spans="1:9" s="14" customFormat="1">
      <c r="A35" s="4" t="s">
        <v>523</v>
      </c>
      <c r="B35" s="5">
        <v>0</v>
      </c>
      <c r="C35" s="5">
        <v>9978.5077500999996</v>
      </c>
      <c r="D35" s="5">
        <v>890.23666149999997</v>
      </c>
      <c r="E35" s="5">
        <v>10868.744411600001</v>
      </c>
      <c r="F35" s="5"/>
      <c r="G35" s="5"/>
      <c r="H35" s="5"/>
      <c r="I35" s="5"/>
    </row>
    <row r="36" spans="1:9" s="14" customFormat="1">
      <c r="A36" s="4" t="s">
        <v>525</v>
      </c>
      <c r="B36" s="5">
        <v>70.051287254000002</v>
      </c>
      <c r="C36" s="5">
        <v>5788.6340933000001</v>
      </c>
      <c r="D36" s="5">
        <v>67540.527757000003</v>
      </c>
      <c r="E36" s="5">
        <v>73399.213137554005</v>
      </c>
      <c r="F36" s="5"/>
      <c r="G36" s="5"/>
      <c r="H36" s="5"/>
      <c r="I36" s="5"/>
    </row>
    <row r="37" spans="1:9" s="14" customFormat="1">
      <c r="A37" s="4" t="s">
        <v>526</v>
      </c>
      <c r="B37" s="5">
        <v>0</v>
      </c>
      <c r="C37" s="5">
        <v>420.71942419999999</v>
      </c>
      <c r="D37" s="5">
        <v>31.1640163</v>
      </c>
      <c r="E37" s="5">
        <v>451.88344050000001</v>
      </c>
      <c r="F37" s="5"/>
      <c r="G37" s="5"/>
      <c r="H37" s="5"/>
      <c r="I37" s="5"/>
    </row>
    <row r="38" spans="1:9" s="14" customFormat="1">
      <c r="A38" s="4" t="s">
        <v>527</v>
      </c>
      <c r="B38" s="5">
        <v>0</v>
      </c>
      <c r="C38" s="5">
        <v>0</v>
      </c>
      <c r="D38" s="5">
        <v>0</v>
      </c>
      <c r="E38" s="5">
        <v>0</v>
      </c>
      <c r="F38" s="5"/>
      <c r="G38" s="5"/>
      <c r="H38" s="5"/>
      <c r="I38" s="5"/>
    </row>
    <row r="39" spans="1:9" s="14" customFormat="1">
      <c r="A39" s="126" t="s">
        <v>528</v>
      </c>
      <c r="B39" s="8">
        <v>11.147587134</v>
      </c>
      <c r="C39" s="8">
        <v>3263.9085479</v>
      </c>
      <c r="D39" s="8">
        <v>22636.960806300001</v>
      </c>
      <c r="E39" s="8">
        <v>25912.016941334001</v>
      </c>
      <c r="F39" s="5"/>
      <c r="G39" s="5"/>
      <c r="H39" s="5"/>
      <c r="I39" s="5"/>
    </row>
    <row r="40" spans="1:9" s="9" customFormat="1">
      <c r="A40" s="126" t="s">
        <v>529</v>
      </c>
      <c r="B40" s="8">
        <v>11.147587134</v>
      </c>
      <c r="C40" s="8">
        <v>1418.5594739000001</v>
      </c>
      <c r="D40" s="8">
        <v>19524.268621300002</v>
      </c>
      <c r="E40" s="8">
        <v>20953.975682333999</v>
      </c>
      <c r="F40" s="8"/>
      <c r="G40" s="8"/>
      <c r="H40" s="8"/>
      <c r="I40" s="8"/>
    </row>
    <row r="41" spans="1:9" s="9" customFormat="1">
      <c r="A41" s="4" t="s">
        <v>530</v>
      </c>
      <c r="B41" s="5">
        <v>11.147587134</v>
      </c>
      <c r="C41" s="5">
        <v>755.33716630000004</v>
      </c>
      <c r="D41" s="5">
        <v>11908.747310700001</v>
      </c>
      <c r="E41" s="5">
        <v>12675.232064133999</v>
      </c>
      <c r="F41" s="8"/>
      <c r="G41" s="8"/>
      <c r="H41" s="8"/>
      <c r="I41" s="8"/>
    </row>
    <row r="42" spans="1:9" s="14" customFormat="1">
      <c r="A42" s="4" t="s">
        <v>531</v>
      </c>
      <c r="B42" s="5">
        <v>0</v>
      </c>
      <c r="C42" s="5">
        <v>663.22230760000002</v>
      </c>
      <c r="D42" s="5">
        <v>7615.5213106000001</v>
      </c>
      <c r="E42" s="5">
        <v>8278.7436182000001</v>
      </c>
      <c r="F42" s="5"/>
      <c r="G42" s="5"/>
      <c r="H42" s="5"/>
      <c r="I42" s="5"/>
    </row>
    <row r="43" spans="1:9" s="14" customFormat="1">
      <c r="A43" s="126" t="s">
        <v>532</v>
      </c>
      <c r="B43" s="8">
        <v>0</v>
      </c>
      <c r="C43" s="8">
        <v>0</v>
      </c>
      <c r="D43" s="8">
        <v>125.69218499999999</v>
      </c>
      <c r="E43" s="8">
        <v>125.69218499999999</v>
      </c>
      <c r="F43" s="5"/>
      <c r="G43" s="5"/>
      <c r="H43" s="5"/>
      <c r="I43" s="5"/>
    </row>
    <row r="44" spans="1:9" s="9" customFormat="1">
      <c r="A44" s="4" t="s">
        <v>533</v>
      </c>
      <c r="B44" s="5">
        <v>0</v>
      </c>
      <c r="C44" s="5">
        <v>0</v>
      </c>
      <c r="D44" s="5">
        <v>125.69218499999999</v>
      </c>
      <c r="E44" s="5">
        <v>125.69218499999999</v>
      </c>
      <c r="F44" s="8"/>
      <c r="G44" s="8"/>
      <c r="H44" s="8"/>
      <c r="I44" s="8"/>
    </row>
    <row r="45" spans="1:9" s="14" customFormat="1">
      <c r="A45" s="4" t="s">
        <v>534</v>
      </c>
      <c r="B45" s="5">
        <v>0</v>
      </c>
      <c r="C45" s="5">
        <v>0</v>
      </c>
      <c r="D45" s="5">
        <v>0</v>
      </c>
      <c r="E45" s="5">
        <v>0</v>
      </c>
      <c r="F45" s="5"/>
      <c r="G45" s="5"/>
      <c r="H45" s="5"/>
      <c r="I45" s="5"/>
    </row>
    <row r="46" spans="1:9" s="14" customFormat="1">
      <c r="A46" s="126" t="s">
        <v>535</v>
      </c>
      <c r="B46" s="8">
        <v>0</v>
      </c>
      <c r="C46" s="8">
        <v>1845.349074</v>
      </c>
      <c r="D46" s="8">
        <v>2987</v>
      </c>
      <c r="E46" s="8">
        <v>4832.3490739999997</v>
      </c>
      <c r="F46" s="5"/>
      <c r="G46" s="5"/>
      <c r="H46" s="5"/>
      <c r="I46" s="5"/>
    </row>
    <row r="47" spans="1:9" s="9" customFormat="1">
      <c r="A47" s="4" t="s">
        <v>508</v>
      </c>
      <c r="B47" s="5">
        <v>0</v>
      </c>
      <c r="C47" s="5">
        <v>1845.349074</v>
      </c>
      <c r="D47" s="5">
        <v>2987</v>
      </c>
      <c r="E47" s="5">
        <v>4832.3490739999997</v>
      </c>
      <c r="F47" s="8"/>
      <c r="G47" s="8"/>
      <c r="H47" s="8"/>
      <c r="I47" s="8"/>
    </row>
    <row r="48" spans="1:9" s="14" customFormat="1">
      <c r="A48" s="4" t="s">
        <v>536</v>
      </c>
      <c r="B48" s="5">
        <v>0</v>
      </c>
      <c r="C48" s="5">
        <v>0</v>
      </c>
      <c r="D48" s="5">
        <v>2987</v>
      </c>
      <c r="E48" s="5">
        <v>2987</v>
      </c>
      <c r="F48" s="5"/>
      <c r="G48" s="5"/>
      <c r="H48" s="5"/>
      <c r="I48" s="5"/>
    </row>
    <row r="49" spans="1:12" s="14" customFormat="1">
      <c r="A49" s="4" t="s">
        <v>563</v>
      </c>
      <c r="B49" s="5">
        <v>0</v>
      </c>
      <c r="C49" s="5">
        <v>1845.349074</v>
      </c>
      <c r="D49" s="5">
        <v>0</v>
      </c>
      <c r="E49" s="5">
        <v>1845.349074</v>
      </c>
      <c r="F49" s="5"/>
      <c r="G49" s="5"/>
      <c r="H49" s="5"/>
      <c r="I49" s="5"/>
    </row>
    <row r="50" spans="1:12" s="14" customFormat="1">
      <c r="A50" s="4" t="s">
        <v>525</v>
      </c>
      <c r="B50" s="5">
        <v>0</v>
      </c>
      <c r="C50" s="5">
        <v>0</v>
      </c>
      <c r="D50" s="5">
        <v>0</v>
      </c>
      <c r="E50" s="5">
        <v>0</v>
      </c>
      <c r="F50" s="5"/>
      <c r="G50" s="5"/>
      <c r="H50" s="5"/>
      <c r="I50" s="5"/>
    </row>
    <row r="51" spans="1:12" s="14" customFormat="1">
      <c r="A51" s="4" t="s">
        <v>526</v>
      </c>
      <c r="B51" s="5">
        <v>0</v>
      </c>
      <c r="C51" s="5">
        <v>0</v>
      </c>
      <c r="D51" s="5">
        <v>0</v>
      </c>
      <c r="E51" s="5">
        <v>0</v>
      </c>
      <c r="F51" s="5"/>
      <c r="G51" s="5"/>
      <c r="H51" s="5"/>
      <c r="I51" s="5"/>
    </row>
    <row r="52" spans="1:12" s="9" customFormat="1">
      <c r="A52" s="126" t="s">
        <v>541</v>
      </c>
      <c r="B52" s="8">
        <v>0</v>
      </c>
      <c r="C52" s="8">
        <v>0</v>
      </c>
      <c r="D52" s="8">
        <v>0</v>
      </c>
      <c r="E52" s="8">
        <v>0</v>
      </c>
      <c r="F52" s="8"/>
      <c r="G52" s="8"/>
      <c r="H52" s="8"/>
      <c r="I52" s="8"/>
    </row>
    <row r="53" spans="1:12" s="14" customFormat="1">
      <c r="A53" s="4" t="s">
        <v>542</v>
      </c>
      <c r="B53" s="5">
        <v>0</v>
      </c>
      <c r="C53" s="5">
        <v>0</v>
      </c>
      <c r="D53" s="5">
        <v>0</v>
      </c>
      <c r="E53" s="5">
        <v>0</v>
      </c>
      <c r="F53" s="5"/>
      <c r="G53" s="5"/>
      <c r="H53" s="5"/>
      <c r="I53" s="5"/>
    </row>
    <row r="54" spans="1:12" s="14" customFormat="1">
      <c r="A54" s="4" t="s">
        <v>543</v>
      </c>
      <c r="B54" s="5">
        <v>0</v>
      </c>
      <c r="C54" s="5">
        <v>0</v>
      </c>
      <c r="D54" s="5">
        <v>0</v>
      </c>
      <c r="E54" s="5">
        <v>0</v>
      </c>
      <c r="F54" s="5"/>
      <c r="G54" s="5"/>
      <c r="H54" s="5"/>
      <c r="I54" s="5"/>
    </row>
    <row r="55" spans="1:12" s="6" customFormat="1" ht="13.5" thickBot="1">
      <c r="A55" s="18"/>
      <c r="B55" s="18"/>
      <c r="C55" s="18"/>
      <c r="D55" s="18"/>
      <c r="E55" s="18"/>
      <c r="F55" s="22"/>
      <c r="G55" s="22"/>
      <c r="H55" s="22"/>
      <c r="I55" s="22"/>
      <c r="J55" s="21"/>
      <c r="K55" s="21"/>
      <c r="L55" s="21"/>
    </row>
    <row r="56" spans="1:12" ht="13.5" thickTop="1">
      <c r="A56" s="16"/>
      <c r="B56" s="16"/>
      <c r="C56" s="16"/>
      <c r="D56" s="16"/>
      <c r="E56" s="16"/>
      <c r="F56" s="16"/>
      <c r="G56" s="16"/>
      <c r="H56" s="16"/>
      <c r="I56" s="16"/>
      <c r="J56" s="16"/>
      <c r="K56" s="16"/>
      <c r="L56" s="16"/>
    </row>
    <row r="57" spans="1:12">
      <c r="A57" s="16"/>
      <c r="B57" s="16"/>
      <c r="C57" s="16"/>
      <c r="D57" s="16"/>
      <c r="E57" s="16"/>
      <c r="F57" s="16"/>
      <c r="G57" s="16"/>
      <c r="H57" s="16"/>
      <c r="I57" s="16"/>
      <c r="J57" s="16"/>
      <c r="K57" s="16"/>
      <c r="L57" s="16"/>
    </row>
    <row r="58" spans="1:12">
      <c r="A58" s="16"/>
      <c r="B58" s="16"/>
      <c r="C58" s="16"/>
      <c r="D58" s="16"/>
      <c r="E58" s="16"/>
      <c r="F58" s="16"/>
      <c r="G58" s="16"/>
      <c r="H58" s="16"/>
      <c r="I58" s="16"/>
      <c r="J58" s="16"/>
      <c r="K58" s="16"/>
      <c r="L58" s="16"/>
    </row>
    <row r="59" spans="1:12">
      <c r="A59" s="16"/>
      <c r="B59" s="16"/>
      <c r="C59" s="16"/>
      <c r="D59" s="16"/>
      <c r="E59" s="16"/>
      <c r="F59" s="16"/>
      <c r="G59" s="16"/>
      <c r="H59" s="16"/>
      <c r="I59" s="16"/>
      <c r="J59" s="16"/>
      <c r="K59" s="16"/>
      <c r="L59" s="16"/>
    </row>
    <row r="60" spans="1:12">
      <c r="A60" s="16"/>
      <c r="B60" s="16"/>
      <c r="C60" s="16"/>
      <c r="D60" s="16"/>
      <c r="E60" s="16"/>
      <c r="F60" s="16"/>
      <c r="G60" s="16"/>
      <c r="H60" s="16"/>
      <c r="I60" s="16"/>
      <c r="J60" s="16"/>
      <c r="K60" s="16"/>
      <c r="L60" s="16"/>
    </row>
    <row r="61" spans="1:12">
      <c r="A61" s="16"/>
      <c r="B61" s="16"/>
      <c r="C61" s="16"/>
      <c r="D61" s="16"/>
      <c r="E61" s="16"/>
      <c r="F61" s="16"/>
      <c r="G61" s="16"/>
      <c r="H61" s="16"/>
      <c r="I61" s="16"/>
      <c r="J61" s="16"/>
      <c r="K61" s="16"/>
      <c r="L61" s="16"/>
    </row>
    <row r="62" spans="1:12">
      <c r="A62" s="16"/>
      <c r="B62" s="16"/>
      <c r="C62" s="16"/>
      <c r="D62" s="16"/>
      <c r="E62" s="16"/>
      <c r="F62" s="16"/>
      <c r="G62" s="16"/>
      <c r="H62" s="16"/>
      <c r="I62" s="16"/>
      <c r="J62" s="16"/>
      <c r="K62" s="16"/>
      <c r="L62" s="16"/>
    </row>
    <row r="63" spans="1:12">
      <c r="A63" s="16"/>
      <c r="B63" s="16"/>
      <c r="C63" s="16"/>
      <c r="D63" s="16"/>
      <c r="E63" s="16"/>
      <c r="F63" s="16"/>
      <c r="G63" s="16"/>
      <c r="H63" s="16"/>
      <c r="I63" s="16"/>
      <c r="J63" s="16"/>
      <c r="K63" s="16"/>
      <c r="L63" s="16"/>
    </row>
    <row r="64" spans="1:12">
      <c r="A64" s="16"/>
      <c r="B64" s="16"/>
      <c r="C64" s="16"/>
      <c r="D64" s="16"/>
      <c r="E64" s="16"/>
      <c r="F64" s="16"/>
      <c r="G64" s="16"/>
      <c r="H64" s="16"/>
      <c r="I64" s="16"/>
      <c r="J64" s="16"/>
      <c r="K64" s="16"/>
      <c r="L64" s="16"/>
    </row>
    <row r="65" spans="1:5">
      <c r="A65" s="16"/>
      <c r="B65" s="16"/>
      <c r="C65" s="16"/>
      <c r="D65" s="16"/>
      <c r="E65" s="16"/>
    </row>
    <row r="66" spans="1:5">
      <c r="A66" s="16"/>
      <c r="B66" s="16"/>
      <c r="C66" s="16"/>
      <c r="D66" s="16"/>
      <c r="E66" s="16"/>
    </row>
    <row r="67" spans="1:5">
      <c r="A67" s="16"/>
      <c r="B67" s="16"/>
      <c r="C67" s="16"/>
      <c r="D67" s="16"/>
      <c r="E67" s="16"/>
    </row>
    <row r="68" spans="1:5">
      <c r="A68" s="16"/>
      <c r="B68" s="16"/>
      <c r="C68" s="16"/>
      <c r="D68" s="16"/>
      <c r="E68" s="16"/>
    </row>
    <row r="69" spans="1:5">
      <c r="A69" s="16"/>
      <c r="B69" s="16"/>
      <c r="C69" s="16"/>
      <c r="D69" s="16"/>
      <c r="E69" s="16"/>
    </row>
  </sheetData>
  <mergeCells count="4">
    <mergeCell ref="A5:E5"/>
    <mergeCell ref="A6:E6"/>
    <mergeCell ref="A7:E7"/>
    <mergeCell ref="A8:E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tint="0.39997558519241921"/>
  </sheetPr>
  <dimension ref="A1:L47"/>
  <sheetViews>
    <sheetView showGridLines="0" defaultGridColor="0" colorId="60" workbookViewId="0">
      <selection activeCell="J1" sqref="J1"/>
    </sheetView>
  </sheetViews>
  <sheetFormatPr defaultColWidth="11.42578125" defaultRowHeight="12.75"/>
  <cols>
    <col min="1" max="1" width="52.7109375" style="2" customWidth="1"/>
    <col min="2" max="7" width="11.42578125" style="2"/>
    <col min="8" max="8" width="14.28515625" style="2" customWidth="1"/>
    <col min="9" max="9" width="13.5703125" style="2" customWidth="1"/>
    <col min="10" max="16384" width="11.42578125" style="2"/>
  </cols>
  <sheetData>
    <row r="1" spans="1:9">
      <c r="A1" s="1" t="s">
        <v>373</v>
      </c>
      <c r="B1" s="16"/>
      <c r="C1" s="16"/>
      <c r="D1" s="16"/>
      <c r="E1" s="16"/>
      <c r="F1" s="16"/>
      <c r="G1" s="16"/>
      <c r="H1" s="16"/>
      <c r="I1" s="16"/>
    </row>
    <row r="2" spans="1:9">
      <c r="A2" s="1" t="s">
        <v>449</v>
      </c>
      <c r="B2" s="16"/>
      <c r="C2" s="16"/>
      <c r="D2" s="16"/>
      <c r="E2" s="16"/>
      <c r="F2" s="16"/>
      <c r="G2" s="16"/>
      <c r="H2" s="16"/>
      <c r="I2" s="16"/>
    </row>
    <row r="3" spans="1:9">
      <c r="A3" s="1" t="s">
        <v>450</v>
      </c>
      <c r="B3" s="16"/>
      <c r="C3" s="16"/>
      <c r="D3" s="16"/>
      <c r="E3" s="16"/>
      <c r="F3" s="16"/>
      <c r="G3" s="16"/>
      <c r="H3" s="16"/>
      <c r="I3" s="16"/>
    </row>
    <row r="4" spans="1:9">
      <c r="A4" s="16"/>
      <c r="B4" s="16"/>
      <c r="C4" s="16"/>
      <c r="D4" s="16"/>
      <c r="E4" s="16"/>
      <c r="F4" s="16"/>
      <c r="G4" s="16"/>
      <c r="H4" s="16"/>
      <c r="I4" s="16"/>
    </row>
    <row r="5" spans="1:9">
      <c r="A5" s="172" t="s">
        <v>544</v>
      </c>
      <c r="B5" s="172"/>
      <c r="C5" s="172"/>
      <c r="D5" s="172"/>
      <c r="E5" s="7"/>
      <c r="F5" s="7"/>
      <c r="G5" s="7"/>
      <c r="H5" s="7"/>
      <c r="I5" s="16"/>
    </row>
    <row r="6" spans="1:9">
      <c r="A6" s="172" t="s">
        <v>564</v>
      </c>
      <c r="B6" s="172"/>
      <c r="C6" s="172"/>
      <c r="D6" s="172"/>
      <c r="E6" s="7"/>
      <c r="F6" s="7"/>
      <c r="G6" s="7"/>
      <c r="H6" s="7"/>
      <c r="I6" s="16"/>
    </row>
    <row r="7" spans="1:9">
      <c r="A7" s="172">
        <v>2019</v>
      </c>
      <c r="B7" s="172"/>
      <c r="C7" s="172"/>
      <c r="D7" s="172"/>
      <c r="E7" s="7"/>
      <c r="F7" s="7"/>
      <c r="G7" s="7"/>
      <c r="H7" s="7"/>
      <c r="I7" s="16"/>
    </row>
    <row r="8" spans="1:9">
      <c r="A8" s="172" t="s">
        <v>453</v>
      </c>
      <c r="B8" s="172"/>
      <c r="C8" s="172"/>
      <c r="D8" s="172"/>
      <c r="E8" s="7"/>
      <c r="F8" s="7"/>
      <c r="G8" s="7"/>
      <c r="H8" s="7"/>
      <c r="I8" s="16"/>
    </row>
    <row r="9" spans="1:9" ht="13.5" thickBot="1">
      <c r="A9" s="16"/>
      <c r="B9" s="16"/>
      <c r="C9" s="16"/>
      <c r="D9" s="16"/>
      <c r="E9" s="116"/>
      <c r="F9" s="16"/>
      <c r="G9" s="16"/>
      <c r="H9" s="16"/>
      <c r="I9" s="16"/>
    </row>
    <row r="10" spans="1:9" s="16" customFormat="1" ht="25.5" thickTop="1" thickBot="1">
      <c r="A10" s="3" t="s">
        <v>454</v>
      </c>
      <c r="B10" s="3" t="s">
        <v>55</v>
      </c>
      <c r="C10" s="3" t="s">
        <v>565</v>
      </c>
      <c r="D10" s="3" t="s">
        <v>493</v>
      </c>
      <c r="E10" s="10"/>
      <c r="F10" s="10"/>
      <c r="G10" s="10"/>
      <c r="H10" s="10"/>
      <c r="I10" s="10"/>
    </row>
    <row r="11" spans="1:9" s="9" customFormat="1" ht="13.5" thickTop="1">
      <c r="A11" s="4"/>
      <c r="B11" s="5"/>
      <c r="C11" s="5"/>
      <c r="D11" s="5"/>
      <c r="E11" s="8"/>
      <c r="F11" s="8"/>
      <c r="G11" s="8"/>
      <c r="H11" s="8"/>
      <c r="I11" s="8"/>
    </row>
    <row r="12" spans="1:9" s="9" customFormat="1">
      <c r="A12" s="126" t="s">
        <v>494</v>
      </c>
      <c r="B12" s="8">
        <v>5106.7778275000001</v>
      </c>
      <c r="C12" s="8">
        <v>282.01781199999999</v>
      </c>
      <c r="D12" s="8">
        <v>5388.7956395000001</v>
      </c>
      <c r="E12" s="8"/>
      <c r="F12" s="8"/>
      <c r="G12" s="8"/>
      <c r="H12" s="8"/>
      <c r="I12" s="8"/>
    </row>
    <row r="13" spans="1:9" s="9" customFormat="1">
      <c r="A13" s="126" t="s">
        <v>495</v>
      </c>
      <c r="B13" s="8">
        <v>5106.7778275000001</v>
      </c>
      <c r="C13" s="8">
        <v>282.01781199999999</v>
      </c>
      <c r="D13" s="8">
        <v>5388.7956395000001</v>
      </c>
      <c r="E13" s="8"/>
      <c r="F13" s="8"/>
      <c r="G13" s="8"/>
      <c r="H13" s="8"/>
      <c r="I13" s="8"/>
    </row>
    <row r="14" spans="1:9" s="14" customFormat="1">
      <c r="A14" s="126" t="s">
        <v>496</v>
      </c>
      <c r="B14" s="8">
        <v>968.94720530999996</v>
      </c>
      <c r="C14" s="8">
        <v>282.01781199999999</v>
      </c>
      <c r="D14" s="8">
        <v>1250.9650173099999</v>
      </c>
      <c r="E14" s="5"/>
      <c r="F14" s="5"/>
      <c r="G14" s="5"/>
      <c r="H14" s="5"/>
      <c r="I14" s="5"/>
    </row>
    <row r="15" spans="1:9" s="14" customFormat="1">
      <c r="A15" s="4" t="s">
        <v>497</v>
      </c>
      <c r="B15" s="5">
        <v>5.09197904</v>
      </c>
      <c r="C15" s="5">
        <v>0</v>
      </c>
      <c r="D15" s="5">
        <v>5.09197904</v>
      </c>
      <c r="E15" s="5"/>
      <c r="F15" s="5"/>
      <c r="G15" s="5"/>
      <c r="H15" s="5"/>
      <c r="I15" s="5"/>
    </row>
    <row r="16" spans="1:9" s="14" customFormat="1">
      <c r="A16" s="4" t="s">
        <v>498</v>
      </c>
      <c r="B16" s="5">
        <v>0</v>
      </c>
      <c r="C16" s="5">
        <v>0</v>
      </c>
      <c r="D16" s="5">
        <v>0</v>
      </c>
      <c r="E16" s="5"/>
      <c r="F16" s="5"/>
      <c r="G16" s="5"/>
      <c r="H16" s="5"/>
      <c r="I16" s="5"/>
    </row>
    <row r="17" spans="1:9" s="9" customFormat="1">
      <c r="A17" s="4" t="s">
        <v>500</v>
      </c>
      <c r="B17" s="5">
        <v>860.70448128999999</v>
      </c>
      <c r="C17" s="5">
        <v>41.916935000000002</v>
      </c>
      <c r="D17" s="5">
        <v>902.62141628999996</v>
      </c>
      <c r="E17" s="8"/>
      <c r="F17" s="8"/>
      <c r="G17" s="8"/>
      <c r="H17" s="8"/>
      <c r="I17" s="8"/>
    </row>
    <row r="18" spans="1:9" s="9" customFormat="1">
      <c r="A18" s="126" t="s">
        <v>501</v>
      </c>
      <c r="B18" s="8">
        <v>0</v>
      </c>
      <c r="C18" s="8">
        <v>0</v>
      </c>
      <c r="D18" s="8">
        <v>0</v>
      </c>
      <c r="E18" s="8"/>
      <c r="F18" s="8"/>
      <c r="G18" s="8"/>
      <c r="H18" s="8"/>
      <c r="I18" s="8"/>
    </row>
    <row r="19" spans="1:9" s="14" customFormat="1">
      <c r="A19" s="126" t="s">
        <v>502</v>
      </c>
      <c r="B19" s="8">
        <v>0</v>
      </c>
      <c r="C19" s="8">
        <v>0</v>
      </c>
      <c r="D19" s="8">
        <v>0</v>
      </c>
      <c r="E19" s="5"/>
      <c r="F19" s="5"/>
      <c r="G19" s="5"/>
      <c r="H19" s="5"/>
      <c r="I19" s="5"/>
    </row>
    <row r="20" spans="1:9" s="14" customFormat="1">
      <c r="A20" s="4" t="s">
        <v>503</v>
      </c>
      <c r="B20" s="5">
        <v>0</v>
      </c>
      <c r="C20" s="5">
        <v>0</v>
      </c>
      <c r="D20" s="5">
        <v>0</v>
      </c>
      <c r="E20" s="5"/>
      <c r="F20" s="5"/>
      <c r="G20" s="5"/>
      <c r="H20" s="5"/>
      <c r="I20" s="5"/>
    </row>
    <row r="21" spans="1:9" s="14" customFormat="1">
      <c r="A21" s="4" t="s">
        <v>504</v>
      </c>
      <c r="B21" s="5">
        <v>0</v>
      </c>
      <c r="C21" s="5">
        <v>0</v>
      </c>
      <c r="D21" s="5">
        <v>0</v>
      </c>
      <c r="E21" s="5"/>
      <c r="F21" s="5"/>
      <c r="G21" s="5"/>
      <c r="H21" s="5"/>
      <c r="I21" s="5"/>
    </row>
    <row r="22" spans="1:9" s="14" customFormat="1">
      <c r="A22" s="4" t="s">
        <v>505</v>
      </c>
      <c r="B22" s="5">
        <v>0</v>
      </c>
      <c r="C22" s="5">
        <v>0</v>
      </c>
      <c r="D22" s="5">
        <v>0</v>
      </c>
      <c r="E22" s="5"/>
      <c r="F22" s="5"/>
      <c r="G22" s="5"/>
      <c r="H22" s="5"/>
      <c r="I22" s="5"/>
    </row>
    <row r="23" spans="1:9" s="9" customFormat="1">
      <c r="A23" s="4" t="s">
        <v>506</v>
      </c>
      <c r="B23" s="5">
        <v>0</v>
      </c>
      <c r="C23" s="5">
        <v>0</v>
      </c>
      <c r="D23" s="5">
        <v>0</v>
      </c>
      <c r="E23" s="8"/>
      <c r="F23" s="8"/>
      <c r="G23" s="8"/>
      <c r="H23" s="8"/>
      <c r="I23" s="8"/>
    </row>
    <row r="24" spans="1:9" s="14" customFormat="1">
      <c r="A24" s="126" t="s">
        <v>507</v>
      </c>
      <c r="B24" s="8">
        <v>103.15074498</v>
      </c>
      <c r="C24" s="8">
        <v>240.100877</v>
      </c>
      <c r="D24" s="8">
        <v>343.25162197999998</v>
      </c>
      <c r="E24" s="5"/>
      <c r="F24" s="5"/>
      <c r="G24" s="5"/>
      <c r="H24" s="5"/>
      <c r="I24" s="5"/>
    </row>
    <row r="25" spans="1:9" s="14" customFormat="1">
      <c r="A25" s="4" t="s">
        <v>508</v>
      </c>
      <c r="B25" s="5">
        <v>25.696419980000002</v>
      </c>
      <c r="C25" s="5">
        <v>240.044532</v>
      </c>
      <c r="D25" s="5">
        <v>265.74095197999998</v>
      </c>
      <c r="E25" s="5"/>
      <c r="F25" s="5"/>
      <c r="G25" s="5"/>
      <c r="H25" s="5"/>
      <c r="I25" s="5"/>
    </row>
    <row r="26" spans="1:9" s="14" customFormat="1">
      <c r="A26" s="4" t="s">
        <v>556</v>
      </c>
      <c r="B26" s="5">
        <v>20.1868111</v>
      </c>
      <c r="C26" s="5">
        <v>240.044532</v>
      </c>
      <c r="D26" s="5">
        <v>260.2313431</v>
      </c>
      <c r="E26" s="5"/>
      <c r="F26" s="5"/>
      <c r="G26" s="5"/>
      <c r="H26" s="5"/>
      <c r="I26" s="5"/>
    </row>
    <row r="27" spans="1:9" s="14" customFormat="1">
      <c r="A27" s="4" t="s">
        <v>518</v>
      </c>
      <c r="B27" s="5">
        <v>5.50960888</v>
      </c>
      <c r="C27" s="5">
        <v>0</v>
      </c>
      <c r="D27" s="5">
        <v>5.50960888</v>
      </c>
      <c r="E27" s="5"/>
      <c r="F27" s="5"/>
      <c r="G27" s="5"/>
      <c r="H27" s="5"/>
      <c r="I27" s="5"/>
    </row>
    <row r="28" spans="1:9" s="9" customFormat="1">
      <c r="A28" s="4" t="s">
        <v>525</v>
      </c>
      <c r="B28" s="5">
        <v>77.454324999999997</v>
      </c>
      <c r="C28" s="5">
        <v>5.6344999999999999E-2</v>
      </c>
      <c r="D28" s="5">
        <v>77.510670000000005</v>
      </c>
      <c r="E28" s="8"/>
      <c r="F28" s="8"/>
      <c r="G28" s="8"/>
      <c r="H28" s="8"/>
      <c r="I28" s="8"/>
    </row>
    <row r="29" spans="1:9" s="9" customFormat="1">
      <c r="A29" s="4" t="s">
        <v>526</v>
      </c>
      <c r="B29" s="5">
        <v>0</v>
      </c>
      <c r="C29" s="5">
        <v>0</v>
      </c>
      <c r="D29" s="5">
        <v>0</v>
      </c>
      <c r="E29" s="8"/>
      <c r="F29" s="8"/>
      <c r="G29" s="8"/>
      <c r="H29" s="8"/>
      <c r="I29" s="8"/>
    </row>
    <row r="30" spans="1:9" s="14" customFormat="1">
      <c r="A30" s="4" t="s">
        <v>527</v>
      </c>
      <c r="B30" s="5">
        <v>0</v>
      </c>
      <c r="C30" s="5">
        <v>0</v>
      </c>
      <c r="D30" s="5">
        <v>0</v>
      </c>
      <c r="E30" s="5"/>
      <c r="F30" s="5"/>
      <c r="G30" s="5"/>
      <c r="H30" s="5"/>
      <c r="I30" s="5"/>
    </row>
    <row r="31" spans="1:9" s="14" customFormat="1">
      <c r="A31" s="126" t="s">
        <v>528</v>
      </c>
      <c r="B31" s="8">
        <v>4137.8306221900002</v>
      </c>
      <c r="C31" s="8">
        <v>0</v>
      </c>
      <c r="D31" s="8">
        <v>4137.8306221900002</v>
      </c>
      <c r="E31" s="5"/>
      <c r="F31" s="5"/>
      <c r="G31" s="5"/>
      <c r="H31" s="5"/>
      <c r="I31" s="5"/>
    </row>
    <row r="32" spans="1:9" s="9" customFormat="1">
      <c r="A32" s="126" t="s">
        <v>529</v>
      </c>
      <c r="B32" s="8">
        <v>4137.8306221900002</v>
      </c>
      <c r="C32" s="8">
        <v>0</v>
      </c>
      <c r="D32" s="8">
        <v>4137.8306221900002</v>
      </c>
      <c r="E32" s="8"/>
      <c r="F32" s="8"/>
      <c r="G32" s="8"/>
      <c r="H32" s="8"/>
      <c r="I32" s="8"/>
    </row>
    <row r="33" spans="1:12" s="14" customFormat="1">
      <c r="A33" s="4" t="s">
        <v>530</v>
      </c>
      <c r="B33" s="5">
        <v>8.5198750000000008</v>
      </c>
      <c r="C33" s="5">
        <v>0</v>
      </c>
      <c r="D33" s="5">
        <v>8.5198750000000008</v>
      </c>
      <c r="E33" s="5"/>
      <c r="F33" s="5"/>
      <c r="G33" s="5"/>
      <c r="H33" s="5"/>
      <c r="I33" s="5"/>
    </row>
    <row r="34" spans="1:12" s="14" customFormat="1">
      <c r="A34" s="4" t="s">
        <v>531</v>
      </c>
      <c r="B34" s="5">
        <v>4129.3107471900003</v>
      </c>
      <c r="C34" s="5">
        <v>0</v>
      </c>
      <c r="D34" s="5">
        <v>4129.3107471900003</v>
      </c>
      <c r="E34" s="5"/>
      <c r="F34" s="5"/>
      <c r="G34" s="5"/>
      <c r="H34" s="5"/>
      <c r="I34" s="5"/>
    </row>
    <row r="35" spans="1:12" s="9" customFormat="1">
      <c r="A35" s="126" t="s">
        <v>532</v>
      </c>
      <c r="B35" s="8">
        <v>0</v>
      </c>
      <c r="C35" s="8">
        <v>0</v>
      </c>
      <c r="D35" s="8">
        <v>0</v>
      </c>
      <c r="E35" s="8"/>
      <c r="F35" s="8"/>
      <c r="G35" s="8"/>
      <c r="H35" s="8"/>
      <c r="I35" s="8"/>
    </row>
    <row r="36" spans="1:12" s="14" customFormat="1">
      <c r="A36" s="4" t="s">
        <v>533</v>
      </c>
      <c r="B36" s="5">
        <v>0</v>
      </c>
      <c r="C36" s="5">
        <v>0</v>
      </c>
      <c r="D36" s="5">
        <v>0</v>
      </c>
      <c r="E36" s="5"/>
      <c r="F36" s="5"/>
      <c r="G36" s="5"/>
      <c r="H36" s="5"/>
      <c r="I36" s="5"/>
    </row>
    <row r="37" spans="1:12" s="14" customFormat="1">
      <c r="A37" s="4" t="s">
        <v>534</v>
      </c>
      <c r="B37" s="5">
        <v>0</v>
      </c>
      <c r="C37" s="5">
        <v>0</v>
      </c>
      <c r="D37" s="5">
        <v>0</v>
      </c>
      <c r="E37" s="5"/>
      <c r="F37" s="5"/>
      <c r="G37" s="5"/>
      <c r="H37" s="5"/>
      <c r="I37" s="5"/>
    </row>
    <row r="38" spans="1:12" s="14" customFormat="1">
      <c r="A38" s="126" t="s">
        <v>535</v>
      </c>
      <c r="B38" s="8">
        <v>0</v>
      </c>
      <c r="C38" s="8">
        <v>0</v>
      </c>
      <c r="D38" s="8">
        <v>0</v>
      </c>
      <c r="E38" s="5"/>
      <c r="F38" s="5"/>
      <c r="G38" s="5"/>
      <c r="H38" s="5"/>
      <c r="I38" s="5"/>
    </row>
    <row r="39" spans="1:12" s="14" customFormat="1">
      <c r="A39" s="4" t="s">
        <v>508</v>
      </c>
      <c r="B39" s="5">
        <v>0</v>
      </c>
      <c r="C39" s="5">
        <v>0</v>
      </c>
      <c r="D39" s="5">
        <v>0</v>
      </c>
      <c r="E39" s="5"/>
      <c r="F39" s="5"/>
      <c r="G39" s="5"/>
      <c r="H39" s="5"/>
      <c r="I39" s="5"/>
    </row>
    <row r="40" spans="1:12" s="9" customFormat="1">
      <c r="A40" s="4" t="s">
        <v>525</v>
      </c>
      <c r="B40" s="5">
        <v>0</v>
      </c>
      <c r="C40" s="5">
        <v>0</v>
      </c>
      <c r="D40" s="5">
        <v>0</v>
      </c>
      <c r="E40" s="8"/>
      <c r="F40" s="8"/>
      <c r="G40" s="8"/>
      <c r="H40" s="8"/>
      <c r="I40" s="8"/>
    </row>
    <row r="41" spans="1:12" s="14" customFormat="1">
      <c r="A41" s="4" t="s">
        <v>526</v>
      </c>
      <c r="B41" s="5">
        <v>0</v>
      </c>
      <c r="C41" s="5">
        <v>0</v>
      </c>
      <c r="D41" s="5">
        <v>0</v>
      </c>
      <c r="E41" s="5"/>
      <c r="F41" s="5"/>
      <c r="G41" s="5"/>
      <c r="H41" s="5"/>
      <c r="I41" s="5"/>
    </row>
    <row r="42" spans="1:12" s="14" customFormat="1">
      <c r="A42" s="126" t="s">
        <v>541</v>
      </c>
      <c r="B42" s="8">
        <v>0</v>
      </c>
      <c r="C42" s="8">
        <v>0</v>
      </c>
      <c r="D42" s="8">
        <v>0</v>
      </c>
      <c r="E42" s="5"/>
      <c r="F42" s="5"/>
      <c r="G42" s="5"/>
      <c r="H42" s="5"/>
      <c r="I42" s="5"/>
    </row>
    <row r="43" spans="1:12" s="6" customFormat="1">
      <c r="A43" s="4" t="s">
        <v>542</v>
      </c>
      <c r="B43" s="5">
        <v>0</v>
      </c>
      <c r="C43" s="5">
        <v>0</v>
      </c>
      <c r="D43" s="5">
        <v>0</v>
      </c>
      <c r="E43" s="22"/>
      <c r="F43" s="22"/>
      <c r="G43" s="22"/>
      <c r="H43" s="22"/>
      <c r="I43" s="22"/>
      <c r="J43" s="21"/>
      <c r="K43" s="21"/>
      <c r="L43" s="21"/>
    </row>
    <row r="44" spans="1:12">
      <c r="A44" s="4" t="s">
        <v>543</v>
      </c>
      <c r="B44" s="5">
        <v>0</v>
      </c>
      <c r="C44" s="5">
        <v>0</v>
      </c>
      <c r="D44" s="5">
        <v>0</v>
      </c>
      <c r="E44" s="16"/>
      <c r="F44" s="16"/>
      <c r="G44" s="16"/>
      <c r="H44" s="16"/>
      <c r="I44" s="16"/>
      <c r="J44" s="16"/>
      <c r="K44" s="16"/>
      <c r="L44" s="16"/>
    </row>
    <row r="45" spans="1:12" ht="13.5" thickBot="1">
      <c r="A45" s="18"/>
      <c r="B45" s="18"/>
      <c r="C45" s="18"/>
      <c r="D45" s="18"/>
      <c r="E45" s="16"/>
      <c r="F45" s="16"/>
      <c r="G45" s="16"/>
      <c r="H45" s="16"/>
      <c r="I45" s="16"/>
      <c r="J45" s="16"/>
      <c r="K45" s="16"/>
      <c r="L45" s="16"/>
    </row>
    <row r="46" spans="1:12" ht="13.5" thickTop="1">
      <c r="A46" s="16"/>
      <c r="B46" s="16"/>
      <c r="C46" s="16"/>
      <c r="D46" s="16"/>
      <c r="E46" s="16"/>
      <c r="F46" s="16"/>
      <c r="G46" s="16"/>
      <c r="H46" s="16"/>
      <c r="I46" s="16"/>
      <c r="J46" s="16"/>
      <c r="K46" s="16"/>
      <c r="L46" s="16"/>
    </row>
    <row r="47" spans="1:12">
      <c r="A47" s="16"/>
      <c r="B47" s="16"/>
      <c r="C47" s="16"/>
      <c r="D47" s="16"/>
      <c r="E47" s="16"/>
      <c r="F47" s="16"/>
      <c r="G47" s="16"/>
      <c r="H47" s="16"/>
      <c r="I47" s="16"/>
      <c r="J47" s="16"/>
      <c r="K47" s="16"/>
      <c r="L47" s="16"/>
    </row>
  </sheetData>
  <mergeCells count="4">
    <mergeCell ref="A5:D5"/>
    <mergeCell ref="A6:D6"/>
    <mergeCell ref="A7:D7"/>
    <mergeCell ref="A8:D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tint="0.39997558519241921"/>
  </sheetPr>
  <dimension ref="A1:L62"/>
  <sheetViews>
    <sheetView showGridLines="0" defaultGridColor="0" colorId="60" workbookViewId="0">
      <selection activeCell="J1" sqref="J1"/>
    </sheetView>
  </sheetViews>
  <sheetFormatPr defaultColWidth="11.42578125" defaultRowHeight="12.75"/>
  <cols>
    <col min="1" max="1" width="55.85546875" style="2" customWidth="1"/>
    <col min="2" max="7" width="11.42578125" style="2"/>
    <col min="8" max="8" width="14.28515625" style="2" customWidth="1"/>
    <col min="9" max="9" width="13.5703125" style="2" customWidth="1"/>
    <col min="10" max="16384" width="11.42578125" style="2"/>
  </cols>
  <sheetData>
    <row r="1" spans="1:9">
      <c r="A1" s="1" t="s">
        <v>373</v>
      </c>
      <c r="B1" s="16"/>
      <c r="C1" s="16"/>
      <c r="D1" s="16"/>
      <c r="E1" s="16"/>
      <c r="F1" s="16"/>
      <c r="G1" s="16"/>
      <c r="H1" s="16"/>
      <c r="I1" s="16"/>
    </row>
    <row r="2" spans="1:9">
      <c r="A2" s="1" t="s">
        <v>449</v>
      </c>
      <c r="B2" s="16"/>
      <c r="C2" s="16"/>
      <c r="D2" s="16"/>
      <c r="E2" s="16"/>
      <c r="F2" s="16"/>
      <c r="G2" s="16"/>
      <c r="H2" s="16"/>
      <c r="I2" s="16"/>
    </row>
    <row r="3" spans="1:9">
      <c r="A3" s="1" t="s">
        <v>450</v>
      </c>
      <c r="B3" s="16"/>
      <c r="C3" s="16"/>
      <c r="D3" s="16"/>
      <c r="E3" s="16"/>
      <c r="F3" s="16"/>
      <c r="G3" s="16"/>
      <c r="H3" s="16"/>
      <c r="I3" s="16"/>
    </row>
    <row r="4" spans="1:9">
      <c r="A4" s="16"/>
      <c r="B4" s="16"/>
      <c r="C4" s="16"/>
      <c r="D4" s="16"/>
      <c r="E4" s="16"/>
      <c r="F4" s="16"/>
      <c r="G4" s="16"/>
      <c r="H4" s="16"/>
      <c r="I4" s="16"/>
    </row>
    <row r="5" spans="1:9">
      <c r="A5" s="172" t="s">
        <v>544</v>
      </c>
      <c r="B5" s="172"/>
      <c r="C5" s="172"/>
      <c r="D5" s="7"/>
      <c r="E5" s="7"/>
      <c r="F5" s="7"/>
      <c r="G5" s="7"/>
      <c r="H5" s="7"/>
      <c r="I5" s="16"/>
    </row>
    <row r="6" spans="1:9">
      <c r="A6" s="172" t="s">
        <v>566</v>
      </c>
      <c r="B6" s="172"/>
      <c r="C6" s="172"/>
      <c r="D6" s="115"/>
      <c r="E6" s="7"/>
      <c r="F6" s="7"/>
      <c r="G6" s="7"/>
      <c r="H6" s="7"/>
      <c r="I6" s="16"/>
    </row>
    <row r="7" spans="1:9">
      <c r="A7" s="172">
        <v>2019</v>
      </c>
      <c r="B7" s="172"/>
      <c r="C7" s="172"/>
      <c r="D7" s="7"/>
      <c r="E7" s="7"/>
      <c r="F7" s="7"/>
      <c r="G7" s="7"/>
      <c r="H7" s="7"/>
      <c r="I7" s="16"/>
    </row>
    <row r="8" spans="1:9">
      <c r="A8" s="172" t="s">
        <v>453</v>
      </c>
      <c r="B8" s="172"/>
      <c r="C8" s="172"/>
      <c r="D8" s="7"/>
      <c r="E8" s="7"/>
      <c r="F8" s="7"/>
      <c r="G8" s="7"/>
      <c r="H8" s="7"/>
      <c r="I8" s="16"/>
    </row>
    <row r="9" spans="1:9" ht="13.5" thickBot="1">
      <c r="A9" s="16"/>
      <c r="B9" s="16"/>
      <c r="C9" s="16"/>
      <c r="D9" s="16"/>
      <c r="E9" s="16"/>
      <c r="F9" s="16"/>
      <c r="G9" s="16"/>
      <c r="H9" s="16"/>
      <c r="I9" s="16"/>
    </row>
    <row r="10" spans="1:9" s="16" customFormat="1" ht="14.25" thickTop="1" thickBot="1">
      <c r="A10" s="3" t="s">
        <v>454</v>
      </c>
      <c r="B10" s="3" t="s">
        <v>60</v>
      </c>
      <c r="C10" s="3" t="s">
        <v>493</v>
      </c>
      <c r="D10" s="10"/>
      <c r="E10" s="10"/>
      <c r="F10" s="10"/>
      <c r="G10" s="10"/>
      <c r="H10" s="10"/>
      <c r="I10" s="10"/>
    </row>
    <row r="11" spans="1:9" s="9" customFormat="1" ht="13.5" thickTop="1">
      <c r="A11" s="4"/>
      <c r="B11" s="5"/>
      <c r="C11" s="5"/>
      <c r="D11" s="8"/>
      <c r="E11" s="8"/>
      <c r="F11" s="8"/>
      <c r="G11" s="8"/>
      <c r="H11" s="8"/>
      <c r="I11" s="8"/>
    </row>
    <row r="12" spans="1:9" s="9" customFormat="1">
      <c r="A12" s="126" t="s">
        <v>494</v>
      </c>
      <c r="B12" s="8">
        <v>42853.058273030001</v>
      </c>
      <c r="C12" s="8">
        <v>42853.058273030001</v>
      </c>
      <c r="D12" s="8"/>
      <c r="E12" s="8"/>
      <c r="F12" s="8"/>
      <c r="G12" s="8"/>
      <c r="H12" s="8"/>
      <c r="I12" s="8"/>
    </row>
    <row r="13" spans="1:9" s="9" customFormat="1">
      <c r="A13" s="126" t="s">
        <v>495</v>
      </c>
      <c r="B13" s="8">
        <v>43440.350350989997</v>
      </c>
      <c r="C13" s="8">
        <v>43440.350350989997</v>
      </c>
      <c r="D13" s="8"/>
      <c r="E13" s="8"/>
      <c r="F13" s="8"/>
      <c r="G13" s="8"/>
      <c r="H13" s="8"/>
      <c r="I13" s="8"/>
    </row>
    <row r="14" spans="1:9" s="14" customFormat="1">
      <c r="A14" s="126" t="s">
        <v>496</v>
      </c>
      <c r="B14" s="8">
        <v>30315.540655000001</v>
      </c>
      <c r="C14" s="8">
        <v>30315.540655000001</v>
      </c>
      <c r="D14" s="5"/>
      <c r="E14" s="5"/>
      <c r="F14" s="5"/>
      <c r="G14" s="5"/>
      <c r="H14" s="5"/>
      <c r="I14" s="5"/>
    </row>
    <row r="15" spans="1:9" s="14" customFormat="1">
      <c r="A15" s="4" t="s">
        <v>497</v>
      </c>
      <c r="B15" s="5">
        <v>15637.221842000001</v>
      </c>
      <c r="C15" s="5">
        <v>15637.221842000001</v>
      </c>
      <c r="D15" s="5"/>
      <c r="E15" s="5"/>
      <c r="F15" s="5"/>
      <c r="G15" s="5"/>
      <c r="H15" s="5"/>
      <c r="I15" s="5"/>
    </row>
    <row r="16" spans="1:9" s="14" customFormat="1">
      <c r="A16" s="4" t="s">
        <v>498</v>
      </c>
      <c r="B16" s="5">
        <v>3261.3279859999998</v>
      </c>
      <c r="C16" s="5">
        <v>3261.3279859999998</v>
      </c>
      <c r="D16" s="5"/>
      <c r="E16" s="5"/>
      <c r="F16" s="5"/>
      <c r="G16" s="5"/>
      <c r="H16" s="5"/>
      <c r="I16" s="5"/>
    </row>
    <row r="17" spans="1:9" s="14" customFormat="1">
      <c r="A17" s="4" t="s">
        <v>546</v>
      </c>
      <c r="B17" s="5">
        <v>745.14405899999997</v>
      </c>
      <c r="C17" s="5">
        <v>745.14405899999997</v>
      </c>
      <c r="D17" s="5"/>
      <c r="E17" s="5"/>
      <c r="F17" s="5"/>
      <c r="G17" s="5"/>
      <c r="H17" s="5"/>
      <c r="I17" s="5"/>
    </row>
    <row r="18" spans="1:9" s="14" customFormat="1">
      <c r="A18" s="4" t="s">
        <v>499</v>
      </c>
      <c r="B18" s="5">
        <v>2180.2721110000002</v>
      </c>
      <c r="C18" s="5">
        <v>2180.2721110000002</v>
      </c>
      <c r="D18" s="5"/>
      <c r="E18" s="5"/>
      <c r="F18" s="5"/>
      <c r="G18" s="5"/>
      <c r="H18" s="5"/>
      <c r="I18" s="5"/>
    </row>
    <row r="19" spans="1:9" s="14" customFormat="1">
      <c r="A19" s="4" t="s">
        <v>547</v>
      </c>
      <c r="B19" s="5">
        <v>74.514427999999995</v>
      </c>
      <c r="C19" s="5">
        <v>74.514427999999995</v>
      </c>
      <c r="D19" s="5"/>
      <c r="E19" s="5"/>
      <c r="F19" s="5"/>
      <c r="G19" s="5"/>
      <c r="H19" s="5"/>
      <c r="I19" s="5"/>
    </row>
    <row r="20" spans="1:9" s="14" customFormat="1">
      <c r="A20" s="4" t="s">
        <v>548</v>
      </c>
      <c r="B20" s="5">
        <v>223.54322400000001</v>
      </c>
      <c r="C20" s="5">
        <v>223.54322400000001</v>
      </c>
      <c r="D20" s="5"/>
      <c r="E20" s="5"/>
      <c r="F20" s="5"/>
      <c r="G20" s="5"/>
      <c r="H20" s="5"/>
      <c r="I20" s="5"/>
    </row>
    <row r="21" spans="1:9" s="14" customFormat="1">
      <c r="A21" s="4" t="s">
        <v>549</v>
      </c>
      <c r="B21" s="5">
        <v>37.854163999999997</v>
      </c>
      <c r="C21" s="5">
        <v>37.854163999999997</v>
      </c>
      <c r="D21" s="5"/>
      <c r="E21" s="5"/>
      <c r="F21" s="5"/>
      <c r="G21" s="5"/>
      <c r="H21" s="5"/>
      <c r="I21" s="5"/>
    </row>
    <row r="22" spans="1:9" s="9" customFormat="1">
      <c r="A22" s="4" t="s">
        <v>500</v>
      </c>
      <c r="B22" s="5">
        <v>9633.504551</v>
      </c>
      <c r="C22" s="5">
        <v>9633.504551</v>
      </c>
      <c r="D22" s="8"/>
      <c r="E22" s="8"/>
      <c r="F22" s="8"/>
      <c r="G22" s="8"/>
      <c r="H22" s="8"/>
      <c r="I22" s="8"/>
    </row>
    <row r="23" spans="1:9" s="9" customFormat="1">
      <c r="A23" s="126" t="s">
        <v>501</v>
      </c>
      <c r="B23" s="8">
        <v>0</v>
      </c>
      <c r="C23" s="8">
        <v>0</v>
      </c>
      <c r="D23" s="8"/>
      <c r="E23" s="8"/>
      <c r="F23" s="8"/>
      <c r="G23" s="8"/>
      <c r="H23" s="8"/>
      <c r="I23" s="8"/>
    </row>
    <row r="24" spans="1:9" s="14" customFormat="1">
      <c r="A24" s="126" t="s">
        <v>502</v>
      </c>
      <c r="B24" s="8">
        <v>0</v>
      </c>
      <c r="C24" s="8">
        <v>0</v>
      </c>
      <c r="D24" s="5"/>
      <c r="E24" s="5"/>
      <c r="F24" s="5"/>
      <c r="G24" s="5"/>
      <c r="H24" s="5"/>
      <c r="I24" s="5"/>
    </row>
    <row r="25" spans="1:9" s="14" customFormat="1">
      <c r="A25" s="4" t="s">
        <v>503</v>
      </c>
      <c r="B25" s="5">
        <v>0</v>
      </c>
      <c r="C25" s="5">
        <v>0</v>
      </c>
      <c r="D25" s="5"/>
      <c r="E25" s="5"/>
      <c r="F25" s="5"/>
      <c r="G25" s="5"/>
      <c r="H25" s="5"/>
      <c r="I25" s="5"/>
    </row>
    <row r="26" spans="1:9" s="14" customFormat="1">
      <c r="A26" s="4" t="s">
        <v>504</v>
      </c>
      <c r="B26" s="5">
        <v>0</v>
      </c>
      <c r="C26" s="5">
        <v>0</v>
      </c>
      <c r="D26" s="5"/>
      <c r="E26" s="5"/>
      <c r="F26" s="5"/>
      <c r="G26" s="5"/>
      <c r="H26" s="5"/>
      <c r="I26" s="5"/>
    </row>
    <row r="27" spans="1:9" s="14" customFormat="1">
      <c r="A27" s="4" t="s">
        <v>505</v>
      </c>
      <c r="B27" s="5">
        <v>0</v>
      </c>
      <c r="C27" s="5">
        <v>0</v>
      </c>
      <c r="D27" s="5"/>
      <c r="E27" s="5"/>
      <c r="F27" s="5"/>
      <c r="G27" s="5"/>
      <c r="H27" s="5"/>
      <c r="I27" s="5"/>
    </row>
    <row r="28" spans="1:9" s="9" customFormat="1">
      <c r="A28" s="4" t="s">
        <v>506</v>
      </c>
      <c r="B28" s="5">
        <v>0</v>
      </c>
      <c r="C28" s="5">
        <v>0</v>
      </c>
      <c r="D28" s="8"/>
      <c r="E28" s="8"/>
      <c r="F28" s="8"/>
      <c r="G28" s="8"/>
      <c r="H28" s="8"/>
      <c r="I28" s="8"/>
    </row>
    <row r="29" spans="1:9" s="14" customFormat="1">
      <c r="A29" s="126" t="s">
        <v>507</v>
      </c>
      <c r="B29" s="8">
        <v>1783.4862760000001</v>
      </c>
      <c r="C29" s="8">
        <v>1783.4862760000001</v>
      </c>
      <c r="D29" s="5"/>
      <c r="E29" s="5"/>
      <c r="F29" s="5"/>
      <c r="G29" s="5"/>
      <c r="H29" s="5"/>
      <c r="I29" s="5"/>
    </row>
    <row r="30" spans="1:9" s="14" customFormat="1">
      <c r="A30" s="4" t="s">
        <v>508</v>
      </c>
      <c r="B30" s="5">
        <v>0</v>
      </c>
      <c r="C30" s="5">
        <v>0</v>
      </c>
      <c r="D30" s="5"/>
      <c r="E30" s="5"/>
      <c r="F30" s="5"/>
      <c r="G30" s="5"/>
      <c r="H30" s="5"/>
      <c r="I30" s="5"/>
    </row>
    <row r="31" spans="1:9" s="14" customFormat="1" ht="12.75" customHeight="1">
      <c r="A31" s="4" t="s">
        <v>525</v>
      </c>
      <c r="B31" s="5">
        <v>1783.4862760000001</v>
      </c>
      <c r="C31" s="5">
        <v>1783.4862760000001</v>
      </c>
      <c r="D31" s="5"/>
      <c r="E31" s="5"/>
      <c r="F31" s="5"/>
      <c r="G31" s="5"/>
      <c r="H31" s="5"/>
      <c r="I31" s="5"/>
    </row>
    <row r="32" spans="1:9" s="14" customFormat="1">
      <c r="A32" s="4" t="s">
        <v>526</v>
      </c>
      <c r="B32" s="5">
        <v>0</v>
      </c>
      <c r="C32" s="5">
        <v>0</v>
      </c>
      <c r="D32" s="5"/>
      <c r="E32" s="5"/>
      <c r="F32" s="5"/>
      <c r="G32" s="5"/>
      <c r="H32" s="5"/>
      <c r="I32" s="5"/>
    </row>
    <row r="33" spans="1:12" s="14" customFormat="1">
      <c r="A33" s="4" t="s">
        <v>527</v>
      </c>
      <c r="B33" s="5">
        <v>0</v>
      </c>
      <c r="C33" s="5">
        <v>0</v>
      </c>
      <c r="D33" s="5"/>
      <c r="E33" s="5"/>
      <c r="F33" s="5"/>
      <c r="G33" s="5"/>
      <c r="H33" s="5"/>
      <c r="I33" s="5"/>
    </row>
    <row r="34" spans="1:12" s="9" customFormat="1">
      <c r="A34" s="126" t="s">
        <v>528</v>
      </c>
      <c r="B34" s="8">
        <v>13124.809695989999</v>
      </c>
      <c r="C34" s="8">
        <v>13124.809695989999</v>
      </c>
      <c r="D34" s="8"/>
      <c r="E34" s="8"/>
      <c r="F34" s="8"/>
      <c r="G34" s="8"/>
      <c r="H34" s="8"/>
      <c r="I34" s="8"/>
    </row>
    <row r="35" spans="1:12" s="9" customFormat="1">
      <c r="A35" s="126" t="s">
        <v>529</v>
      </c>
      <c r="B35" s="8">
        <v>5574.3769920000004</v>
      </c>
      <c r="C35" s="8">
        <v>5574.3769920000004</v>
      </c>
      <c r="D35" s="8"/>
      <c r="E35" s="8"/>
      <c r="F35" s="8"/>
      <c r="G35" s="8"/>
      <c r="H35" s="8"/>
      <c r="I35" s="8"/>
    </row>
    <row r="36" spans="1:12" s="14" customFormat="1">
      <c r="A36" s="4" t="s">
        <v>530</v>
      </c>
      <c r="B36" s="5">
        <v>3100.2425739999999</v>
      </c>
      <c r="C36" s="5">
        <v>3100.2425739999999</v>
      </c>
      <c r="D36" s="5"/>
      <c r="E36" s="5"/>
      <c r="F36" s="5"/>
      <c r="G36" s="5"/>
      <c r="H36" s="5"/>
      <c r="I36" s="5"/>
    </row>
    <row r="37" spans="1:12" s="14" customFormat="1">
      <c r="A37" s="4" t="s">
        <v>531</v>
      </c>
      <c r="B37" s="5">
        <v>2474.1344180000001</v>
      </c>
      <c r="C37" s="5">
        <v>2474.1344180000001</v>
      </c>
      <c r="D37" s="5"/>
      <c r="E37" s="5"/>
      <c r="F37" s="5"/>
      <c r="G37" s="5"/>
      <c r="H37" s="5"/>
      <c r="I37" s="5"/>
    </row>
    <row r="38" spans="1:12" s="9" customFormat="1">
      <c r="A38" s="126" t="s">
        <v>532</v>
      </c>
      <c r="B38" s="8">
        <v>247.00450000000001</v>
      </c>
      <c r="C38" s="8">
        <v>247.00450000000001</v>
      </c>
      <c r="D38" s="8"/>
      <c r="E38" s="8"/>
      <c r="F38" s="8"/>
      <c r="G38" s="8"/>
      <c r="H38" s="8"/>
      <c r="I38" s="8"/>
    </row>
    <row r="39" spans="1:12" s="14" customFormat="1">
      <c r="A39" s="4" t="s">
        <v>533</v>
      </c>
      <c r="B39" s="5">
        <v>247.00450000000001</v>
      </c>
      <c r="C39" s="5">
        <v>247.00450000000001</v>
      </c>
      <c r="D39" s="5"/>
      <c r="E39" s="5"/>
      <c r="F39" s="5"/>
      <c r="G39" s="5"/>
      <c r="H39" s="5"/>
      <c r="I39" s="5"/>
    </row>
    <row r="40" spans="1:12" s="14" customFormat="1">
      <c r="A40" s="4" t="s">
        <v>534</v>
      </c>
      <c r="B40" s="5">
        <v>0</v>
      </c>
      <c r="C40" s="5">
        <v>0</v>
      </c>
      <c r="D40" s="5"/>
      <c r="E40" s="5"/>
      <c r="F40" s="5"/>
      <c r="G40" s="5"/>
      <c r="H40" s="5"/>
      <c r="I40" s="5"/>
    </row>
    <row r="41" spans="1:12" s="9" customFormat="1">
      <c r="A41" s="126" t="s">
        <v>535</v>
      </c>
      <c r="B41" s="8">
        <v>7303.4282039899999</v>
      </c>
      <c r="C41" s="8">
        <v>7303.4282039899999</v>
      </c>
      <c r="D41" s="8"/>
      <c r="E41" s="8"/>
      <c r="F41" s="8"/>
      <c r="G41" s="8"/>
      <c r="H41" s="8"/>
      <c r="I41" s="8"/>
    </row>
    <row r="42" spans="1:12" s="14" customFormat="1">
      <c r="A42" s="4" t="s">
        <v>508</v>
      </c>
      <c r="B42" s="5">
        <v>7154.3400489899996</v>
      </c>
      <c r="C42" s="5">
        <v>7154.3400489899996</v>
      </c>
      <c r="D42" s="5"/>
      <c r="E42" s="5"/>
      <c r="F42" s="5"/>
      <c r="G42" s="5"/>
      <c r="H42" s="5"/>
      <c r="I42" s="5"/>
    </row>
    <row r="43" spans="1:12" s="14" customFormat="1">
      <c r="A43" s="4" t="s">
        <v>540</v>
      </c>
      <c r="B43" s="5">
        <v>7154.3400489899996</v>
      </c>
      <c r="C43" s="5">
        <v>7154.3400489899996</v>
      </c>
      <c r="D43" s="5"/>
      <c r="E43" s="5"/>
      <c r="F43" s="5"/>
      <c r="G43" s="5"/>
      <c r="H43" s="5"/>
      <c r="I43" s="5"/>
    </row>
    <row r="44" spans="1:12" s="14" customFormat="1">
      <c r="A44" s="4" t="s">
        <v>525</v>
      </c>
      <c r="B44" s="5">
        <v>149.088155</v>
      </c>
      <c r="C44" s="5">
        <v>149.088155</v>
      </c>
      <c r="D44" s="5"/>
      <c r="E44" s="5"/>
      <c r="F44" s="5"/>
      <c r="G44" s="5"/>
      <c r="H44" s="5"/>
      <c r="I44" s="5"/>
    </row>
    <row r="45" spans="1:12" s="14" customFormat="1">
      <c r="A45" s="4" t="s">
        <v>526</v>
      </c>
      <c r="B45" s="5">
        <v>0</v>
      </c>
      <c r="C45" s="5">
        <v>0</v>
      </c>
      <c r="D45" s="5"/>
      <c r="E45" s="5"/>
      <c r="F45" s="5"/>
      <c r="G45" s="5"/>
      <c r="H45" s="5"/>
      <c r="I45" s="5"/>
    </row>
    <row r="46" spans="1:12" s="9" customFormat="1">
      <c r="A46" s="126" t="s">
        <v>541</v>
      </c>
      <c r="B46" s="8">
        <v>-587.29207796000003</v>
      </c>
      <c r="C46" s="8">
        <v>-587.29207796000003</v>
      </c>
      <c r="D46" s="8"/>
      <c r="E46" s="8"/>
      <c r="F46" s="8"/>
      <c r="G46" s="8"/>
      <c r="H46" s="8"/>
      <c r="I46" s="8"/>
    </row>
    <row r="47" spans="1:12" s="14" customFormat="1">
      <c r="A47" s="4" t="s">
        <v>542</v>
      </c>
      <c r="B47" s="5">
        <v>394.38104099999998</v>
      </c>
      <c r="C47" s="5">
        <v>394.38104099999998</v>
      </c>
      <c r="D47" s="5"/>
      <c r="E47" s="5"/>
      <c r="F47" s="5"/>
      <c r="G47" s="5"/>
      <c r="H47" s="5"/>
      <c r="I47" s="5"/>
    </row>
    <row r="48" spans="1:12">
      <c r="A48" s="4" t="s">
        <v>543</v>
      </c>
      <c r="B48" s="5">
        <v>981.67311896000001</v>
      </c>
      <c r="C48" s="5">
        <v>981.67311896000001</v>
      </c>
      <c r="D48" s="16"/>
      <c r="E48" s="16"/>
      <c r="F48" s="16"/>
      <c r="G48" s="16"/>
      <c r="H48" s="16"/>
      <c r="I48" s="16"/>
      <c r="J48" s="16"/>
      <c r="K48" s="16"/>
      <c r="L48" s="16"/>
    </row>
    <row r="49" spans="1:3" ht="13.5" thickBot="1">
      <c r="A49" s="18"/>
      <c r="B49" s="18"/>
      <c r="C49" s="18"/>
    </row>
    <row r="50" spans="1:3" ht="13.5" thickTop="1">
      <c r="A50" s="16"/>
      <c r="B50" s="16"/>
      <c r="C50" s="16"/>
    </row>
    <row r="51" spans="1:3">
      <c r="A51" s="16"/>
      <c r="B51" s="16"/>
      <c r="C51" s="16"/>
    </row>
    <row r="52" spans="1:3">
      <c r="A52" s="16"/>
      <c r="B52" s="16"/>
      <c r="C52" s="16"/>
    </row>
    <row r="53" spans="1:3">
      <c r="A53" s="16"/>
      <c r="B53" s="16"/>
      <c r="C53" s="16"/>
    </row>
    <row r="54" spans="1:3">
      <c r="A54" s="16"/>
      <c r="B54" s="16"/>
      <c r="C54" s="16"/>
    </row>
    <row r="55" spans="1:3">
      <c r="A55" s="16"/>
      <c r="B55" s="16"/>
      <c r="C55" s="16"/>
    </row>
    <row r="56" spans="1:3">
      <c r="A56" s="16"/>
      <c r="B56" s="16"/>
      <c r="C56" s="16"/>
    </row>
    <row r="57" spans="1:3">
      <c r="A57" s="16"/>
      <c r="B57" s="16"/>
      <c r="C57" s="16"/>
    </row>
    <row r="58" spans="1:3">
      <c r="A58" s="16"/>
      <c r="B58" s="16"/>
      <c r="C58" s="16"/>
    </row>
    <row r="59" spans="1:3">
      <c r="A59" s="16"/>
      <c r="B59" s="16"/>
      <c r="C59" s="16"/>
    </row>
    <row r="60" spans="1:3">
      <c r="A60" s="16"/>
      <c r="B60" s="16"/>
      <c r="C60" s="16"/>
    </row>
    <row r="61" spans="1:3">
      <c r="A61" s="16"/>
      <c r="B61" s="16"/>
      <c r="C61" s="16"/>
    </row>
    <row r="62" spans="1:3">
      <c r="A62" s="16"/>
      <c r="B62" s="16"/>
      <c r="C62" s="16"/>
    </row>
  </sheetData>
  <mergeCells count="4">
    <mergeCell ref="A5:C5"/>
    <mergeCell ref="A6:C6"/>
    <mergeCell ref="A7:C7"/>
    <mergeCell ref="A8:C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C255"/>
  <sheetViews>
    <sheetView zoomScaleNormal="100" workbookViewId="0">
      <selection activeCell="J1" sqref="J1"/>
    </sheetView>
  </sheetViews>
  <sheetFormatPr defaultColWidth="11.42578125" defaultRowHeight="15"/>
  <cols>
    <col min="1" max="1" width="4" style="106" bestFit="1" customWidth="1"/>
    <col min="2" max="2" width="77.85546875" style="64" customWidth="1"/>
    <col min="3" max="3" width="23.28515625" style="78" customWidth="1"/>
    <col min="4" max="16384" width="11.42578125" style="64"/>
  </cols>
  <sheetData>
    <row r="1" spans="1:3" ht="18">
      <c r="B1" s="159" t="s">
        <v>0</v>
      </c>
      <c r="C1" s="159"/>
    </row>
    <row r="2" spans="1:3" ht="18">
      <c r="B2" s="104"/>
      <c r="C2" s="88"/>
    </row>
    <row r="3" spans="1:3" ht="12" customHeight="1">
      <c r="B3" s="104"/>
      <c r="C3" s="88"/>
    </row>
    <row r="4" spans="1:3" ht="18">
      <c r="B4" s="160" t="s">
        <v>1</v>
      </c>
      <c r="C4" s="160"/>
    </row>
    <row r="5" spans="1:3" s="90" customFormat="1" ht="15.75">
      <c r="A5" s="107"/>
      <c r="B5" s="66" t="s">
        <v>2</v>
      </c>
      <c r="C5" s="89"/>
    </row>
    <row r="6" spans="1:3">
      <c r="A6" s="106">
        <v>1</v>
      </c>
      <c r="B6" s="68" t="s">
        <v>3</v>
      </c>
      <c r="C6" s="69" t="s">
        <v>4</v>
      </c>
    </row>
    <row r="7" spans="1:3">
      <c r="A7" s="106">
        <v>2</v>
      </c>
      <c r="B7" s="68" t="s">
        <v>5</v>
      </c>
      <c r="C7" s="69" t="s">
        <v>6</v>
      </c>
    </row>
    <row r="8" spans="1:3">
      <c r="A8" s="106">
        <v>3</v>
      </c>
      <c r="B8" s="68" t="s">
        <v>7</v>
      </c>
      <c r="C8" s="69" t="s">
        <v>8</v>
      </c>
    </row>
    <row r="9" spans="1:3">
      <c r="A9" s="106">
        <v>4</v>
      </c>
      <c r="B9" s="68" t="s">
        <v>9</v>
      </c>
      <c r="C9" s="69" t="s">
        <v>10</v>
      </c>
    </row>
    <row r="10" spans="1:3">
      <c r="B10" s="70"/>
      <c r="C10" s="67"/>
    </row>
    <row r="11" spans="1:3" s="90" customFormat="1" ht="15.75">
      <c r="A11" s="107"/>
      <c r="B11" s="66" t="s">
        <v>11</v>
      </c>
      <c r="C11" s="89"/>
    </row>
    <row r="12" spans="1:3">
      <c r="A12" s="106">
        <v>5</v>
      </c>
      <c r="B12" s="68" t="s">
        <v>12</v>
      </c>
      <c r="C12" s="69" t="s">
        <v>13</v>
      </c>
    </row>
    <row r="13" spans="1:3">
      <c r="A13" s="106">
        <v>6</v>
      </c>
      <c r="B13" s="68" t="s">
        <v>14</v>
      </c>
      <c r="C13" s="69" t="s">
        <v>15</v>
      </c>
    </row>
    <row r="14" spans="1:3">
      <c r="A14" s="106">
        <v>7</v>
      </c>
      <c r="B14" s="68" t="s">
        <v>16</v>
      </c>
      <c r="C14" s="69" t="s">
        <v>17</v>
      </c>
    </row>
    <row r="15" spans="1:3">
      <c r="B15" s="68"/>
      <c r="C15" s="69"/>
    </row>
    <row r="16" spans="1:3" ht="15.75">
      <c r="B16" s="66" t="s">
        <v>18</v>
      </c>
      <c r="C16" s="67"/>
    </row>
    <row r="17" spans="1:3">
      <c r="A17" s="106">
        <v>8</v>
      </c>
      <c r="B17" s="68" t="s">
        <v>19</v>
      </c>
      <c r="C17" s="69" t="s">
        <v>20</v>
      </c>
    </row>
    <row r="18" spans="1:3">
      <c r="A18" s="106">
        <v>9</v>
      </c>
      <c r="B18" s="68" t="s">
        <v>21</v>
      </c>
      <c r="C18" s="69" t="s">
        <v>22</v>
      </c>
    </row>
    <row r="19" spans="1:3">
      <c r="A19" s="106">
        <v>10</v>
      </c>
      <c r="B19" s="68" t="s">
        <v>23</v>
      </c>
      <c r="C19" s="69" t="s">
        <v>24</v>
      </c>
    </row>
    <row r="20" spans="1:3">
      <c r="A20" s="106">
        <v>11</v>
      </c>
      <c r="B20" s="68" t="s">
        <v>25</v>
      </c>
      <c r="C20" s="69" t="s">
        <v>26</v>
      </c>
    </row>
    <row r="21" spans="1:3">
      <c r="B21" s="68"/>
      <c r="C21" s="69"/>
    </row>
    <row r="22" spans="1:3" ht="15.75">
      <c r="B22" s="66" t="s">
        <v>27</v>
      </c>
      <c r="C22" s="67"/>
    </row>
    <row r="23" spans="1:3">
      <c r="A23" s="106">
        <v>12</v>
      </c>
      <c r="B23" s="68" t="s">
        <v>28</v>
      </c>
      <c r="C23" s="69" t="s">
        <v>29</v>
      </c>
    </row>
    <row r="24" spans="1:3">
      <c r="A24" s="106">
        <v>13</v>
      </c>
      <c r="B24" s="68" t="s">
        <v>30</v>
      </c>
      <c r="C24" s="69" t="s">
        <v>31</v>
      </c>
    </row>
    <row r="25" spans="1:3">
      <c r="A25" s="106">
        <v>14</v>
      </c>
      <c r="B25" s="68" t="s">
        <v>32</v>
      </c>
      <c r="C25" s="69" t="s">
        <v>33</v>
      </c>
    </row>
    <row r="26" spans="1:3">
      <c r="B26" s="70"/>
      <c r="C26" s="67"/>
    </row>
    <row r="27" spans="1:3" ht="15.75">
      <c r="B27" s="66" t="s">
        <v>34</v>
      </c>
      <c r="C27" s="67"/>
    </row>
    <row r="28" spans="1:3">
      <c r="A28" s="106">
        <v>15</v>
      </c>
      <c r="B28" s="68" t="s">
        <v>35</v>
      </c>
      <c r="C28" s="69" t="s">
        <v>36</v>
      </c>
    </row>
    <row r="29" spans="1:3">
      <c r="B29" s="70"/>
      <c r="C29" s="67"/>
    </row>
    <row r="30" spans="1:3" ht="15.75">
      <c r="B30" s="66" t="s">
        <v>37</v>
      </c>
      <c r="C30" s="67"/>
    </row>
    <row r="31" spans="1:3">
      <c r="A31" s="106">
        <v>16</v>
      </c>
      <c r="B31" s="68" t="s">
        <v>38</v>
      </c>
      <c r="C31" s="69" t="s">
        <v>39</v>
      </c>
    </row>
    <row r="32" spans="1:3">
      <c r="B32" s="70"/>
      <c r="C32" s="67"/>
    </row>
    <row r="33" spans="1:3" ht="18.75">
      <c r="B33" s="161" t="s">
        <v>40</v>
      </c>
      <c r="C33" s="161"/>
    </row>
    <row r="34" spans="1:3" ht="15.75">
      <c r="B34" s="71" t="s">
        <v>41</v>
      </c>
      <c r="C34" s="67"/>
    </row>
    <row r="35" spans="1:3">
      <c r="A35" s="106">
        <v>17</v>
      </c>
      <c r="B35" s="68" t="s">
        <v>42</v>
      </c>
      <c r="C35" s="69" t="s">
        <v>43</v>
      </c>
    </row>
    <row r="36" spans="1:3">
      <c r="A36" s="106">
        <v>18</v>
      </c>
      <c r="B36" s="68" t="s">
        <v>44</v>
      </c>
      <c r="C36" s="69" t="s">
        <v>45</v>
      </c>
    </row>
    <row r="37" spans="1:3" ht="18.75">
      <c r="B37" s="105"/>
      <c r="C37" s="65"/>
    </row>
    <row r="38" spans="1:3" ht="15.75">
      <c r="B38" s="71" t="s">
        <v>46</v>
      </c>
      <c r="C38" s="67"/>
    </row>
    <row r="39" spans="1:3">
      <c r="A39" s="106">
        <v>19</v>
      </c>
      <c r="B39" s="68" t="s">
        <v>47</v>
      </c>
      <c r="C39" s="69" t="s">
        <v>48</v>
      </c>
    </row>
    <row r="40" spans="1:3">
      <c r="A40" s="106">
        <v>20</v>
      </c>
      <c r="B40" s="68" t="s">
        <v>49</v>
      </c>
      <c r="C40" s="69" t="s">
        <v>50</v>
      </c>
    </row>
    <row r="41" spans="1:3">
      <c r="A41" s="106">
        <v>21</v>
      </c>
      <c r="B41" s="68" t="s">
        <v>51</v>
      </c>
      <c r="C41" s="69" t="s">
        <v>52</v>
      </c>
    </row>
    <row r="42" spans="1:3" ht="18.75">
      <c r="B42" s="105"/>
      <c r="C42" s="65"/>
    </row>
    <row r="43" spans="1:3" ht="15.75">
      <c r="B43" s="71" t="s">
        <v>53</v>
      </c>
      <c r="C43" s="67"/>
    </row>
    <row r="44" spans="1:3" ht="21" customHeight="1">
      <c r="A44" s="106">
        <v>22</v>
      </c>
      <c r="B44" s="68" t="s">
        <v>54</v>
      </c>
      <c r="C44" s="69" t="s">
        <v>55</v>
      </c>
    </row>
    <row r="45" spans="1:3" ht="31.5" customHeight="1">
      <c r="A45" s="106">
        <v>23</v>
      </c>
      <c r="B45" s="87" t="s">
        <v>56</v>
      </c>
      <c r="C45" s="72" t="s">
        <v>57</v>
      </c>
    </row>
    <row r="46" spans="1:3">
      <c r="B46" s="72"/>
      <c r="C46" s="72"/>
    </row>
    <row r="47" spans="1:3" ht="15.75">
      <c r="B47" s="71" t="s">
        <v>58</v>
      </c>
      <c r="C47" s="67"/>
    </row>
    <row r="48" spans="1:3">
      <c r="A48" s="106">
        <v>24</v>
      </c>
      <c r="B48" s="68" t="s">
        <v>59</v>
      </c>
      <c r="C48" s="69" t="s">
        <v>60</v>
      </c>
    </row>
    <row r="50" spans="1:3" ht="15.75">
      <c r="B50" s="71" t="s">
        <v>61</v>
      </c>
      <c r="C50" s="67"/>
    </row>
    <row r="51" spans="1:3">
      <c r="A51" s="106">
        <v>25</v>
      </c>
      <c r="B51" s="68" t="s">
        <v>62</v>
      </c>
      <c r="C51" s="69" t="s">
        <v>63</v>
      </c>
    </row>
    <row r="52" spans="1:3">
      <c r="A52" s="106">
        <v>26</v>
      </c>
      <c r="B52" s="68" t="s">
        <v>64</v>
      </c>
      <c r="C52" s="69" t="s">
        <v>65</v>
      </c>
    </row>
    <row r="53" spans="1:3">
      <c r="A53" s="106">
        <v>27</v>
      </c>
      <c r="B53" s="68" t="s">
        <v>66</v>
      </c>
      <c r="C53" s="69" t="s">
        <v>67</v>
      </c>
    </row>
    <row r="54" spans="1:3">
      <c r="A54" s="106">
        <v>28</v>
      </c>
      <c r="B54" s="68" t="s">
        <v>68</v>
      </c>
      <c r="C54" s="69" t="s">
        <v>69</v>
      </c>
    </row>
    <row r="55" spans="1:3">
      <c r="A55" s="106">
        <v>29</v>
      </c>
      <c r="B55" s="123" t="s">
        <v>70</v>
      </c>
      <c r="C55" s="124" t="s">
        <v>71</v>
      </c>
    </row>
    <row r="56" spans="1:3">
      <c r="B56" s="12"/>
      <c r="C56" s="124"/>
    </row>
    <row r="57" spans="1:3" ht="18.75">
      <c r="B57" s="162" t="s">
        <v>72</v>
      </c>
      <c r="C57" s="163"/>
    </row>
    <row r="58" spans="1:3" ht="15.75">
      <c r="B58" s="66" t="s">
        <v>73</v>
      </c>
      <c r="C58" s="75"/>
    </row>
    <row r="59" spans="1:3">
      <c r="A59" s="106">
        <v>30</v>
      </c>
      <c r="B59" s="68" t="s">
        <v>74</v>
      </c>
      <c r="C59" s="69" t="s">
        <v>75</v>
      </c>
    </row>
    <row r="60" spans="1:3">
      <c r="A60" s="106">
        <f t="shared" ref="A60:A82" si="0">+A59+1</f>
        <v>31</v>
      </c>
      <c r="B60" s="68" t="s">
        <v>76</v>
      </c>
      <c r="C60" s="69" t="s">
        <v>77</v>
      </c>
    </row>
    <row r="61" spans="1:3">
      <c r="A61" s="106">
        <f t="shared" si="0"/>
        <v>32</v>
      </c>
      <c r="B61" s="68" t="s">
        <v>78</v>
      </c>
      <c r="C61" s="69" t="s">
        <v>79</v>
      </c>
    </row>
    <row r="62" spans="1:3">
      <c r="A62" s="106">
        <f t="shared" si="0"/>
        <v>33</v>
      </c>
      <c r="B62" s="68" t="s">
        <v>80</v>
      </c>
      <c r="C62" s="69" t="s">
        <v>81</v>
      </c>
    </row>
    <row r="63" spans="1:3">
      <c r="A63" s="106">
        <f t="shared" si="0"/>
        <v>34</v>
      </c>
      <c r="B63" s="68" t="s">
        <v>82</v>
      </c>
      <c r="C63" s="69" t="s">
        <v>83</v>
      </c>
    </row>
    <row r="64" spans="1:3">
      <c r="A64" s="106">
        <f t="shared" si="0"/>
        <v>35</v>
      </c>
      <c r="B64" s="68" t="s">
        <v>84</v>
      </c>
      <c r="C64" s="69" t="s">
        <v>85</v>
      </c>
    </row>
    <row r="65" spans="1:3">
      <c r="A65" s="106">
        <f t="shared" si="0"/>
        <v>36</v>
      </c>
      <c r="B65" s="68" t="s">
        <v>86</v>
      </c>
      <c r="C65" s="69" t="s">
        <v>87</v>
      </c>
    </row>
    <row r="66" spans="1:3">
      <c r="A66" s="106">
        <f t="shared" si="0"/>
        <v>37</v>
      </c>
      <c r="B66" s="68" t="s">
        <v>88</v>
      </c>
      <c r="C66" s="69" t="s">
        <v>89</v>
      </c>
    </row>
    <row r="67" spans="1:3">
      <c r="A67" s="106">
        <f t="shared" si="0"/>
        <v>38</v>
      </c>
      <c r="B67" s="68" t="s">
        <v>90</v>
      </c>
      <c r="C67" s="69" t="s">
        <v>91</v>
      </c>
    </row>
    <row r="68" spans="1:3">
      <c r="A68" s="106">
        <f t="shared" si="0"/>
        <v>39</v>
      </c>
      <c r="B68" s="68" t="s">
        <v>92</v>
      </c>
      <c r="C68" s="69" t="s">
        <v>93</v>
      </c>
    </row>
    <row r="69" spans="1:3">
      <c r="A69" s="106">
        <f t="shared" si="0"/>
        <v>40</v>
      </c>
      <c r="B69" s="155" t="s">
        <v>94</v>
      </c>
      <c r="C69" s="69" t="s">
        <v>95</v>
      </c>
    </row>
    <row r="70" spans="1:3">
      <c r="A70" s="106">
        <f t="shared" si="0"/>
        <v>41</v>
      </c>
      <c r="B70" s="155" t="s">
        <v>96</v>
      </c>
      <c r="C70" s="69" t="s">
        <v>97</v>
      </c>
    </row>
    <row r="71" spans="1:3">
      <c r="A71" s="106">
        <f t="shared" si="0"/>
        <v>42</v>
      </c>
      <c r="B71" s="155" t="s">
        <v>98</v>
      </c>
      <c r="C71" s="69" t="s">
        <v>99</v>
      </c>
    </row>
    <row r="72" spans="1:3">
      <c r="A72" s="106">
        <f>+A71+1</f>
        <v>43</v>
      </c>
      <c r="B72" s="68" t="s">
        <v>100</v>
      </c>
      <c r="C72" s="69" t="s">
        <v>101</v>
      </c>
    </row>
    <row r="73" spans="1:3">
      <c r="A73" s="106">
        <f t="shared" si="0"/>
        <v>44</v>
      </c>
      <c r="B73" s="68" t="s">
        <v>102</v>
      </c>
      <c r="C73" s="69" t="s">
        <v>103</v>
      </c>
    </row>
    <row r="74" spans="1:3">
      <c r="A74" s="106">
        <f t="shared" si="0"/>
        <v>45</v>
      </c>
      <c r="B74" s="68" t="s">
        <v>104</v>
      </c>
      <c r="C74" s="69" t="s">
        <v>105</v>
      </c>
    </row>
    <row r="75" spans="1:3">
      <c r="A75" s="106">
        <f t="shared" si="0"/>
        <v>46</v>
      </c>
      <c r="B75" s="68" t="s">
        <v>106</v>
      </c>
      <c r="C75" s="69" t="s">
        <v>107</v>
      </c>
    </row>
    <row r="76" spans="1:3">
      <c r="A76" s="106">
        <f t="shared" si="0"/>
        <v>47</v>
      </c>
      <c r="B76" s="68" t="s">
        <v>108</v>
      </c>
      <c r="C76" s="69" t="s">
        <v>109</v>
      </c>
    </row>
    <row r="77" spans="1:3" ht="12.75" customHeight="1">
      <c r="A77" s="106">
        <f t="shared" si="0"/>
        <v>48</v>
      </c>
      <c r="B77" s="68" t="s">
        <v>110</v>
      </c>
      <c r="C77" s="69" t="s">
        <v>111</v>
      </c>
    </row>
    <row r="78" spans="1:3">
      <c r="A78" s="106">
        <f t="shared" si="0"/>
        <v>49</v>
      </c>
      <c r="B78" s="68" t="s">
        <v>112</v>
      </c>
      <c r="C78" s="69" t="s">
        <v>113</v>
      </c>
    </row>
    <row r="79" spans="1:3">
      <c r="A79" s="106">
        <f t="shared" si="0"/>
        <v>50</v>
      </c>
      <c r="B79" s="68" t="s">
        <v>114</v>
      </c>
      <c r="C79" s="69" t="s">
        <v>115</v>
      </c>
    </row>
    <row r="80" spans="1:3">
      <c r="A80" s="106">
        <f t="shared" si="0"/>
        <v>51</v>
      </c>
      <c r="B80" s="68" t="s">
        <v>116</v>
      </c>
      <c r="C80" s="69" t="s">
        <v>117</v>
      </c>
    </row>
    <row r="81" spans="1:3">
      <c r="A81" s="106">
        <f t="shared" si="0"/>
        <v>52</v>
      </c>
      <c r="B81" s="68" t="s">
        <v>118</v>
      </c>
      <c r="C81" s="69" t="s">
        <v>119</v>
      </c>
    </row>
    <row r="82" spans="1:3">
      <c r="A82" s="106">
        <f t="shared" si="0"/>
        <v>53</v>
      </c>
      <c r="B82" s="68" t="s">
        <v>120</v>
      </c>
      <c r="C82" s="69" t="s">
        <v>121</v>
      </c>
    </row>
    <row r="83" spans="1:3" ht="18.75">
      <c r="B83" s="105"/>
      <c r="C83" s="65"/>
    </row>
    <row r="84" spans="1:3" ht="15.75">
      <c r="B84" s="71" t="s">
        <v>122</v>
      </c>
      <c r="C84" s="67"/>
    </row>
    <row r="85" spans="1:3">
      <c r="A85" s="106">
        <f>+A82+1</f>
        <v>54</v>
      </c>
      <c r="B85" s="68" t="s">
        <v>123</v>
      </c>
      <c r="C85" s="69" t="s">
        <v>124</v>
      </c>
    </row>
    <row r="86" spans="1:3">
      <c r="A86" s="106">
        <f>+A85+1</f>
        <v>55</v>
      </c>
      <c r="B86" s="68" t="s">
        <v>125</v>
      </c>
      <c r="C86" s="69" t="s">
        <v>126</v>
      </c>
    </row>
    <row r="87" spans="1:3">
      <c r="A87" s="106">
        <f t="shared" ref="A87:A96" si="1">+A86+1</f>
        <v>56</v>
      </c>
      <c r="B87" s="68" t="s">
        <v>127</v>
      </c>
      <c r="C87" s="69" t="s">
        <v>128</v>
      </c>
    </row>
    <row r="88" spans="1:3">
      <c r="A88" s="106">
        <f t="shared" si="1"/>
        <v>57</v>
      </c>
      <c r="B88" s="68" t="s">
        <v>129</v>
      </c>
      <c r="C88" s="69" t="s">
        <v>130</v>
      </c>
    </row>
    <row r="89" spans="1:3">
      <c r="A89" s="106">
        <f t="shared" si="1"/>
        <v>58</v>
      </c>
      <c r="B89" s="68" t="s">
        <v>131</v>
      </c>
      <c r="C89" s="69" t="s">
        <v>132</v>
      </c>
    </row>
    <row r="90" spans="1:3">
      <c r="A90" s="106">
        <f t="shared" si="1"/>
        <v>59</v>
      </c>
      <c r="B90" s="68" t="s">
        <v>133</v>
      </c>
      <c r="C90" s="69" t="s">
        <v>134</v>
      </c>
    </row>
    <row r="91" spans="1:3">
      <c r="A91" s="106">
        <f t="shared" si="1"/>
        <v>60</v>
      </c>
      <c r="B91" s="68" t="s">
        <v>135</v>
      </c>
      <c r="C91" s="69" t="s">
        <v>136</v>
      </c>
    </row>
    <row r="92" spans="1:3">
      <c r="A92" s="106">
        <f t="shared" si="1"/>
        <v>61</v>
      </c>
      <c r="B92" s="68" t="s">
        <v>137</v>
      </c>
      <c r="C92" s="69" t="s">
        <v>138</v>
      </c>
    </row>
    <row r="93" spans="1:3">
      <c r="A93" s="106">
        <f t="shared" si="1"/>
        <v>62</v>
      </c>
      <c r="B93" s="68" t="s">
        <v>139</v>
      </c>
      <c r="C93" s="69" t="s">
        <v>140</v>
      </c>
    </row>
    <row r="94" spans="1:3">
      <c r="A94" s="106">
        <f t="shared" si="1"/>
        <v>63</v>
      </c>
      <c r="B94" s="68" t="s">
        <v>141</v>
      </c>
      <c r="C94" s="69" t="s">
        <v>142</v>
      </c>
    </row>
    <row r="95" spans="1:3">
      <c r="A95" s="106">
        <f t="shared" si="1"/>
        <v>64</v>
      </c>
      <c r="B95" s="68" t="s">
        <v>143</v>
      </c>
      <c r="C95" s="69" t="s">
        <v>144</v>
      </c>
    </row>
    <row r="96" spans="1:3">
      <c r="A96" s="106">
        <f t="shared" si="1"/>
        <v>65</v>
      </c>
      <c r="B96" s="68" t="s">
        <v>145</v>
      </c>
      <c r="C96" s="68" t="s">
        <v>146</v>
      </c>
    </row>
    <row r="97" spans="1:3">
      <c r="B97" s="70"/>
      <c r="C97" s="67"/>
    </row>
    <row r="98" spans="1:3" ht="15.75">
      <c r="B98" s="66" t="s">
        <v>147</v>
      </c>
      <c r="C98" s="74"/>
    </row>
    <row r="99" spans="1:3">
      <c r="A99" s="106">
        <f>+A96+1</f>
        <v>66</v>
      </c>
      <c r="B99" s="68" t="s">
        <v>148</v>
      </c>
      <c r="C99" s="69" t="s">
        <v>149</v>
      </c>
    </row>
    <row r="100" spans="1:3">
      <c r="A100" s="106">
        <f>+A99+1</f>
        <v>67</v>
      </c>
      <c r="B100" s="68" t="s">
        <v>150</v>
      </c>
      <c r="C100" s="69" t="s">
        <v>151</v>
      </c>
    </row>
    <row r="101" spans="1:3">
      <c r="A101" s="106">
        <f>+A100+1</f>
        <v>68</v>
      </c>
      <c r="B101" s="68" t="s">
        <v>152</v>
      </c>
      <c r="C101" s="69" t="s">
        <v>153</v>
      </c>
    </row>
    <row r="102" spans="1:3">
      <c r="A102" s="106">
        <f>+A101+1</f>
        <v>69</v>
      </c>
      <c r="B102" s="68" t="s">
        <v>154</v>
      </c>
      <c r="C102" s="69" t="s">
        <v>155</v>
      </c>
    </row>
    <row r="103" spans="1:3">
      <c r="A103" s="106">
        <f>+A102+1</f>
        <v>70</v>
      </c>
      <c r="B103" s="68" t="s">
        <v>156</v>
      </c>
      <c r="C103" s="69" t="s">
        <v>157</v>
      </c>
    </row>
    <row r="104" spans="1:3">
      <c r="A104" s="106">
        <f>+A103+1</f>
        <v>71</v>
      </c>
      <c r="B104" s="68" t="s">
        <v>158</v>
      </c>
      <c r="C104" s="69" t="s">
        <v>159</v>
      </c>
    </row>
    <row r="105" spans="1:3">
      <c r="B105" s="70"/>
      <c r="C105" s="67"/>
    </row>
    <row r="106" spans="1:3" s="66" customFormat="1">
      <c r="A106" s="108"/>
      <c r="B106" s="66" t="s">
        <v>160</v>
      </c>
    </row>
    <row r="107" spans="1:3">
      <c r="B107" s="70"/>
      <c r="C107" s="67"/>
    </row>
    <row r="108" spans="1:3" ht="15.75">
      <c r="B108" s="66" t="s">
        <v>161</v>
      </c>
      <c r="C108" s="74"/>
    </row>
    <row r="109" spans="1:3">
      <c r="A109" s="106">
        <f>+A104+1</f>
        <v>72</v>
      </c>
      <c r="B109" s="68" t="s">
        <v>162</v>
      </c>
      <c r="C109" s="69" t="s">
        <v>163</v>
      </c>
    </row>
    <row r="110" spans="1:3">
      <c r="A110" s="106">
        <f>+A109+1</f>
        <v>73</v>
      </c>
      <c r="B110" s="68" t="s">
        <v>164</v>
      </c>
      <c r="C110" s="69" t="s">
        <v>165</v>
      </c>
    </row>
    <row r="111" spans="1:3">
      <c r="A111" s="106">
        <f t="shared" ref="A111:A117" si="2">+A110+1</f>
        <v>74</v>
      </c>
      <c r="B111" s="68" t="s">
        <v>166</v>
      </c>
      <c r="C111" s="69" t="s">
        <v>167</v>
      </c>
    </row>
    <row r="112" spans="1:3">
      <c r="A112" s="106">
        <f t="shared" si="2"/>
        <v>75</v>
      </c>
      <c r="B112" s="68" t="s">
        <v>168</v>
      </c>
      <c r="C112" s="69" t="s">
        <v>169</v>
      </c>
    </row>
    <row r="113" spans="1:3">
      <c r="A113" s="106">
        <f t="shared" si="2"/>
        <v>76</v>
      </c>
      <c r="B113" s="68" t="s">
        <v>170</v>
      </c>
      <c r="C113" s="69" t="s">
        <v>171</v>
      </c>
    </row>
    <row r="114" spans="1:3">
      <c r="A114" s="106">
        <f t="shared" si="2"/>
        <v>77</v>
      </c>
      <c r="B114" s="68" t="s">
        <v>172</v>
      </c>
      <c r="C114" s="69" t="s">
        <v>173</v>
      </c>
    </row>
    <row r="115" spans="1:3">
      <c r="A115" s="106">
        <f t="shared" si="2"/>
        <v>78</v>
      </c>
      <c r="B115" s="68" t="s">
        <v>174</v>
      </c>
      <c r="C115" s="69" t="s">
        <v>175</v>
      </c>
    </row>
    <row r="116" spans="1:3">
      <c r="A116" s="106">
        <f t="shared" si="2"/>
        <v>79</v>
      </c>
      <c r="B116" s="68" t="s">
        <v>176</v>
      </c>
      <c r="C116" s="69" t="s">
        <v>177</v>
      </c>
    </row>
    <row r="117" spans="1:3">
      <c r="A117" s="106">
        <f t="shared" si="2"/>
        <v>80</v>
      </c>
      <c r="B117" s="68" t="s">
        <v>178</v>
      </c>
      <c r="C117" s="69" t="s">
        <v>179</v>
      </c>
    </row>
    <row r="118" spans="1:3">
      <c r="B118" s="70"/>
      <c r="C118" s="67"/>
    </row>
    <row r="119" spans="1:3" ht="15.75">
      <c r="B119" s="66" t="s">
        <v>180</v>
      </c>
      <c r="C119" s="74"/>
    </row>
    <row r="120" spans="1:3">
      <c r="A120" s="106">
        <f>+A117+1</f>
        <v>81</v>
      </c>
      <c r="B120" s="68" t="s">
        <v>181</v>
      </c>
      <c r="C120" s="69" t="s">
        <v>182</v>
      </c>
    </row>
    <row r="121" spans="1:3">
      <c r="A121" s="106">
        <f>+A120+1</f>
        <v>82</v>
      </c>
      <c r="B121" s="68" t="s">
        <v>183</v>
      </c>
      <c r="C121" s="69" t="s">
        <v>184</v>
      </c>
    </row>
    <row r="122" spans="1:3">
      <c r="A122" s="106">
        <f>+A121+1</f>
        <v>83</v>
      </c>
      <c r="B122" s="68" t="s">
        <v>185</v>
      </c>
      <c r="C122" s="69" t="s">
        <v>186</v>
      </c>
    </row>
    <row r="123" spans="1:3">
      <c r="A123" s="106">
        <f>+A122+1</f>
        <v>84</v>
      </c>
      <c r="B123" s="68" t="s">
        <v>187</v>
      </c>
      <c r="C123" s="69" t="s">
        <v>188</v>
      </c>
    </row>
    <row r="124" spans="1:3">
      <c r="B124" s="70"/>
      <c r="C124" s="67"/>
    </row>
    <row r="125" spans="1:3" ht="15.75">
      <c r="B125" s="66" t="s">
        <v>189</v>
      </c>
      <c r="C125" s="74"/>
    </row>
    <row r="126" spans="1:3">
      <c r="A126" s="106">
        <f>+A123+1</f>
        <v>85</v>
      </c>
      <c r="B126" s="68" t="s">
        <v>190</v>
      </c>
      <c r="C126" s="69" t="s">
        <v>191</v>
      </c>
    </row>
    <row r="127" spans="1:3">
      <c r="B127" s="70"/>
      <c r="C127" s="67"/>
    </row>
    <row r="128" spans="1:3" ht="15.75">
      <c r="B128" s="66" t="s">
        <v>192</v>
      </c>
      <c r="C128" s="74"/>
    </row>
    <row r="129" spans="1:3">
      <c r="A129" s="106">
        <f>+A126+1</f>
        <v>86</v>
      </c>
      <c r="B129" s="68" t="s">
        <v>193</v>
      </c>
      <c r="C129" s="69" t="s">
        <v>194</v>
      </c>
    </row>
    <row r="130" spans="1:3">
      <c r="A130" s="106">
        <f>+A129+1</f>
        <v>87</v>
      </c>
      <c r="B130" s="68" t="s">
        <v>195</v>
      </c>
      <c r="C130" s="69" t="s">
        <v>196</v>
      </c>
    </row>
    <row r="131" spans="1:3">
      <c r="A131" s="106">
        <f>+A130+1</f>
        <v>88</v>
      </c>
      <c r="B131" s="68" t="s">
        <v>197</v>
      </c>
      <c r="C131" s="69" t="s">
        <v>198</v>
      </c>
    </row>
    <row r="132" spans="1:3">
      <c r="A132" s="106">
        <f>+A131+1</f>
        <v>89</v>
      </c>
      <c r="B132" s="68" t="s">
        <v>199</v>
      </c>
      <c r="C132" s="69" t="s">
        <v>200</v>
      </c>
    </row>
    <row r="133" spans="1:3">
      <c r="B133" s="70"/>
      <c r="C133" s="67"/>
    </row>
    <row r="134" spans="1:3" ht="18.75">
      <c r="B134" s="157" t="s">
        <v>201</v>
      </c>
      <c r="C134" s="158"/>
    </row>
    <row r="135" spans="1:3" ht="15.75">
      <c r="B135" s="71" t="s">
        <v>202</v>
      </c>
      <c r="C135" s="67"/>
    </row>
    <row r="136" spans="1:3">
      <c r="A136" s="106">
        <f>+A132+1</f>
        <v>90</v>
      </c>
      <c r="B136" s="68" t="s">
        <v>203</v>
      </c>
      <c r="C136" s="69" t="s">
        <v>204</v>
      </c>
    </row>
    <row r="137" spans="1:3">
      <c r="A137" s="106">
        <f>+A136+1</f>
        <v>91</v>
      </c>
      <c r="B137" s="68" t="s">
        <v>205</v>
      </c>
      <c r="C137" s="69" t="s">
        <v>206</v>
      </c>
    </row>
    <row r="138" spans="1:3">
      <c r="A138" s="106">
        <f>+A137+1</f>
        <v>92</v>
      </c>
      <c r="B138" s="68" t="s">
        <v>207</v>
      </c>
      <c r="C138" s="69" t="s">
        <v>208</v>
      </c>
    </row>
    <row r="139" spans="1:3">
      <c r="B139" s="70"/>
      <c r="C139" s="67"/>
    </row>
    <row r="140" spans="1:3" ht="15.75">
      <c r="B140" s="71" t="s">
        <v>209</v>
      </c>
      <c r="C140" s="67"/>
    </row>
    <row r="141" spans="1:3">
      <c r="A141" s="106">
        <f>+A138+1</f>
        <v>93</v>
      </c>
      <c r="B141" s="68" t="s">
        <v>210</v>
      </c>
      <c r="C141" s="69" t="s">
        <v>211</v>
      </c>
    </row>
    <row r="142" spans="1:3">
      <c r="B142" s="68"/>
      <c r="C142" s="69"/>
    </row>
    <row r="143" spans="1:3" ht="18.75" customHeight="1">
      <c r="B143" s="157" t="s">
        <v>212</v>
      </c>
      <c r="C143" s="158"/>
    </row>
    <row r="144" spans="1:3" ht="15.75">
      <c r="B144" s="71" t="s">
        <v>213</v>
      </c>
      <c r="C144" s="67"/>
    </row>
    <row r="145" spans="1:3">
      <c r="A145" s="106">
        <f>+A141+1</f>
        <v>94</v>
      </c>
      <c r="B145" s="68" t="s">
        <v>214</v>
      </c>
      <c r="C145" s="69" t="s">
        <v>215</v>
      </c>
    </row>
    <row r="146" spans="1:3">
      <c r="A146" s="106">
        <f>+A145+1</f>
        <v>95</v>
      </c>
      <c r="B146" s="68" t="s">
        <v>216</v>
      </c>
      <c r="C146" s="69" t="s">
        <v>217</v>
      </c>
    </row>
    <row r="147" spans="1:3" ht="18.75">
      <c r="B147" s="154"/>
      <c r="C147" s="76"/>
    </row>
    <row r="148" spans="1:3" ht="15.75">
      <c r="B148" s="71" t="s">
        <v>218</v>
      </c>
      <c r="C148" s="67"/>
    </row>
    <row r="149" spans="1:3">
      <c r="A149" s="106">
        <f>+A146+1</f>
        <v>96</v>
      </c>
      <c r="B149" s="68" t="s">
        <v>219</v>
      </c>
      <c r="C149" s="69" t="s">
        <v>220</v>
      </c>
    </row>
    <row r="150" spans="1:3">
      <c r="A150" s="106">
        <f>+A149+1</f>
        <v>97</v>
      </c>
      <c r="B150" s="68" t="s">
        <v>221</v>
      </c>
      <c r="C150" s="69" t="s">
        <v>222</v>
      </c>
    </row>
    <row r="151" spans="1:3">
      <c r="B151" s="68"/>
      <c r="C151" s="69"/>
    </row>
    <row r="152" spans="1:3" ht="15.75">
      <c r="B152" s="71" t="s">
        <v>223</v>
      </c>
      <c r="C152" s="67"/>
    </row>
    <row r="153" spans="1:3">
      <c r="A153" s="106">
        <f>+A150+1</f>
        <v>98</v>
      </c>
      <c r="B153" s="68" t="s">
        <v>224</v>
      </c>
      <c r="C153" s="69" t="s">
        <v>225</v>
      </c>
    </row>
    <row r="154" spans="1:3">
      <c r="B154" s="70"/>
      <c r="C154" s="67"/>
    </row>
    <row r="155" spans="1:3" ht="15.75">
      <c r="B155" s="71" t="s">
        <v>226</v>
      </c>
      <c r="C155" s="67"/>
    </row>
    <row r="156" spans="1:3">
      <c r="A156" s="106">
        <f>+A153+1</f>
        <v>99</v>
      </c>
      <c r="B156" s="68" t="s">
        <v>227</v>
      </c>
      <c r="C156" s="69" t="s">
        <v>228</v>
      </c>
    </row>
    <row r="157" spans="1:3">
      <c r="B157" s="68"/>
      <c r="C157" s="69"/>
    </row>
    <row r="158" spans="1:3" ht="18.75">
      <c r="B158" s="157" t="s">
        <v>229</v>
      </c>
      <c r="C158" s="158"/>
    </row>
    <row r="159" spans="1:3" ht="15.75">
      <c r="B159" s="71" t="s">
        <v>230</v>
      </c>
      <c r="C159" s="67"/>
    </row>
    <row r="160" spans="1:3">
      <c r="A160" s="106">
        <f>+A156+1</f>
        <v>100</v>
      </c>
      <c r="B160" s="68" t="s">
        <v>231</v>
      </c>
      <c r="C160" s="69" t="s">
        <v>232</v>
      </c>
    </row>
    <row r="161" spans="1:3">
      <c r="B161" s="68"/>
      <c r="C161" s="69"/>
    </row>
    <row r="162" spans="1:3" ht="15.75">
      <c r="B162" s="71" t="s">
        <v>233</v>
      </c>
      <c r="C162" s="67"/>
    </row>
    <row r="163" spans="1:3">
      <c r="A163" s="106">
        <f>+A160+1</f>
        <v>101</v>
      </c>
      <c r="B163" s="68" t="s">
        <v>234</v>
      </c>
      <c r="C163" s="69" t="s">
        <v>235</v>
      </c>
    </row>
    <row r="164" spans="1:3">
      <c r="A164" s="106">
        <f>+A163+1</f>
        <v>102</v>
      </c>
      <c r="B164" s="68" t="s">
        <v>236</v>
      </c>
      <c r="C164" s="69" t="s">
        <v>237</v>
      </c>
    </row>
    <row r="165" spans="1:3">
      <c r="A165" s="106">
        <f t="shared" ref="A165:A171" si="3">+A164+1</f>
        <v>103</v>
      </c>
      <c r="B165" s="68" t="s">
        <v>238</v>
      </c>
      <c r="C165" s="69" t="s">
        <v>239</v>
      </c>
    </row>
    <row r="166" spans="1:3">
      <c r="A166" s="106">
        <f t="shared" si="3"/>
        <v>104</v>
      </c>
      <c r="B166" s="68" t="s">
        <v>240</v>
      </c>
      <c r="C166" s="69" t="s">
        <v>241</v>
      </c>
    </row>
    <row r="167" spans="1:3">
      <c r="A167" s="106">
        <f t="shared" si="3"/>
        <v>105</v>
      </c>
      <c r="B167" s="68" t="s">
        <v>242</v>
      </c>
      <c r="C167" s="69" t="s">
        <v>243</v>
      </c>
    </row>
    <row r="168" spans="1:3">
      <c r="A168" s="106">
        <f t="shared" si="3"/>
        <v>106</v>
      </c>
      <c r="B168" s="68" t="s">
        <v>244</v>
      </c>
      <c r="C168" s="69" t="s">
        <v>245</v>
      </c>
    </row>
    <row r="169" spans="1:3">
      <c r="A169" s="106">
        <f t="shared" si="3"/>
        <v>107</v>
      </c>
      <c r="B169" s="68" t="s">
        <v>246</v>
      </c>
      <c r="C169" s="69" t="s">
        <v>247</v>
      </c>
    </row>
    <row r="170" spans="1:3">
      <c r="A170" s="106">
        <f t="shared" si="3"/>
        <v>108</v>
      </c>
      <c r="B170" s="68" t="s">
        <v>248</v>
      </c>
      <c r="C170" s="69" t="s">
        <v>249</v>
      </c>
    </row>
    <row r="171" spans="1:3">
      <c r="A171" s="106">
        <f t="shared" si="3"/>
        <v>109</v>
      </c>
      <c r="B171" s="68" t="s">
        <v>250</v>
      </c>
      <c r="C171" s="69" t="s">
        <v>251</v>
      </c>
    </row>
    <row r="172" spans="1:3">
      <c r="B172" s="68"/>
      <c r="C172" s="69"/>
    </row>
    <row r="173" spans="1:3" ht="15.75">
      <c r="B173" s="71" t="s">
        <v>252</v>
      </c>
      <c r="C173" s="67"/>
    </row>
    <row r="174" spans="1:3">
      <c r="A174" s="106">
        <f>+A171+1</f>
        <v>110</v>
      </c>
      <c r="B174" s="68" t="s">
        <v>253</v>
      </c>
      <c r="C174" s="109" t="s">
        <v>254</v>
      </c>
    </row>
    <row r="175" spans="1:3">
      <c r="A175" s="106">
        <f>+A174+1</f>
        <v>111</v>
      </c>
      <c r="B175" s="68" t="s">
        <v>255</v>
      </c>
      <c r="C175" s="69" t="s">
        <v>256</v>
      </c>
    </row>
    <row r="176" spans="1:3">
      <c r="B176" s="70"/>
      <c r="C176" s="67"/>
    </row>
    <row r="177" spans="1:3" ht="15.75">
      <c r="B177" s="71" t="s">
        <v>257</v>
      </c>
      <c r="C177" s="67"/>
    </row>
    <row r="178" spans="1:3">
      <c r="A178" s="106">
        <f>+A175+1</f>
        <v>112</v>
      </c>
      <c r="B178" s="68" t="s">
        <v>258</v>
      </c>
      <c r="C178" s="69" t="s">
        <v>259</v>
      </c>
    </row>
    <row r="179" spans="1:3">
      <c r="B179" s="70"/>
      <c r="C179" s="67"/>
    </row>
    <row r="180" spans="1:3" ht="18.75" customHeight="1">
      <c r="B180" s="157" t="s">
        <v>260</v>
      </c>
      <c r="C180" s="158"/>
    </row>
    <row r="181" spans="1:3" ht="15.75">
      <c r="B181" s="71" t="s">
        <v>261</v>
      </c>
      <c r="C181" s="67"/>
    </row>
    <row r="182" spans="1:3">
      <c r="A182" s="106">
        <f>+A178+1</f>
        <v>113</v>
      </c>
      <c r="B182" s="68" t="s">
        <v>262</v>
      </c>
      <c r="C182" s="69" t="s">
        <v>263</v>
      </c>
    </row>
    <row r="183" spans="1:3">
      <c r="B183" s="68"/>
      <c r="C183" s="69"/>
    </row>
    <row r="184" spans="1:3" ht="15.75">
      <c r="B184" s="71" t="s">
        <v>264</v>
      </c>
      <c r="C184" s="67"/>
    </row>
    <row r="185" spans="1:3">
      <c r="A185" s="106">
        <f>+A182+1</f>
        <v>114</v>
      </c>
      <c r="B185" s="68" t="s">
        <v>265</v>
      </c>
      <c r="C185" s="109" t="s">
        <v>266</v>
      </c>
    </row>
    <row r="186" spans="1:3">
      <c r="A186" s="106">
        <f>+A185+1</f>
        <v>115</v>
      </c>
      <c r="B186" s="68" t="s">
        <v>267</v>
      </c>
      <c r="C186" s="69" t="s">
        <v>268</v>
      </c>
    </row>
    <row r="187" spans="1:3">
      <c r="A187" s="106">
        <f>+A186+1</f>
        <v>116</v>
      </c>
      <c r="B187" s="68" t="s">
        <v>269</v>
      </c>
      <c r="C187" s="69" t="s">
        <v>270</v>
      </c>
    </row>
    <row r="188" spans="1:3">
      <c r="A188" s="106">
        <f t="shared" ref="A188:A198" si="4">+A187+1</f>
        <v>117</v>
      </c>
      <c r="B188" s="68" t="s">
        <v>271</v>
      </c>
      <c r="C188" s="69" t="s">
        <v>272</v>
      </c>
    </row>
    <row r="189" spans="1:3">
      <c r="A189" s="106">
        <f t="shared" si="4"/>
        <v>118</v>
      </c>
      <c r="B189" s="68" t="s">
        <v>273</v>
      </c>
      <c r="C189" s="69" t="s">
        <v>274</v>
      </c>
    </row>
    <row r="190" spans="1:3">
      <c r="A190" s="106">
        <f t="shared" si="4"/>
        <v>119</v>
      </c>
      <c r="B190" s="68" t="s">
        <v>275</v>
      </c>
      <c r="C190" s="69" t="s">
        <v>276</v>
      </c>
    </row>
    <row r="191" spans="1:3">
      <c r="A191" s="106">
        <f t="shared" si="4"/>
        <v>120</v>
      </c>
      <c r="B191" s="68" t="s">
        <v>277</v>
      </c>
      <c r="C191" s="69" t="s">
        <v>278</v>
      </c>
    </row>
    <row r="192" spans="1:3">
      <c r="A192" s="106">
        <f t="shared" si="4"/>
        <v>121</v>
      </c>
      <c r="B192" s="68" t="s">
        <v>279</v>
      </c>
      <c r="C192" s="69" t="s">
        <v>280</v>
      </c>
    </row>
    <row r="193" spans="1:3">
      <c r="A193" s="106">
        <f t="shared" si="4"/>
        <v>122</v>
      </c>
      <c r="B193" s="68" t="s">
        <v>281</v>
      </c>
      <c r="C193" s="69" t="s">
        <v>282</v>
      </c>
    </row>
    <row r="194" spans="1:3">
      <c r="A194" s="106">
        <f t="shared" si="4"/>
        <v>123</v>
      </c>
      <c r="B194" s="68" t="s">
        <v>283</v>
      </c>
      <c r="C194" s="69" t="s">
        <v>284</v>
      </c>
    </row>
    <row r="195" spans="1:3" ht="18.75" customHeight="1">
      <c r="A195" s="106">
        <f t="shared" si="4"/>
        <v>124</v>
      </c>
      <c r="B195" s="68" t="s">
        <v>285</v>
      </c>
      <c r="C195" s="69" t="s">
        <v>286</v>
      </c>
    </row>
    <row r="196" spans="1:3" ht="18.75" customHeight="1">
      <c r="A196" s="106">
        <f t="shared" si="4"/>
        <v>125</v>
      </c>
      <c r="B196" s="68" t="s">
        <v>287</v>
      </c>
      <c r="C196" s="69" t="s">
        <v>288</v>
      </c>
    </row>
    <row r="197" spans="1:3" ht="18.75" customHeight="1">
      <c r="A197" s="106">
        <f t="shared" si="4"/>
        <v>126</v>
      </c>
      <c r="B197" s="68" t="s">
        <v>289</v>
      </c>
      <c r="C197" s="69" t="s">
        <v>290</v>
      </c>
    </row>
    <row r="198" spans="1:3" ht="18.75" customHeight="1">
      <c r="A198" s="106">
        <f t="shared" si="4"/>
        <v>127</v>
      </c>
      <c r="B198" s="68" t="s">
        <v>291</v>
      </c>
      <c r="C198" s="69" t="s">
        <v>292</v>
      </c>
    </row>
    <row r="199" spans="1:3" ht="18.75" customHeight="1">
      <c r="B199" s="154"/>
      <c r="C199" s="154"/>
    </row>
    <row r="200" spans="1:3" ht="15.75">
      <c r="B200" s="71" t="s">
        <v>293</v>
      </c>
      <c r="C200" s="67"/>
    </row>
    <row r="201" spans="1:3">
      <c r="A201" s="106">
        <f>+A198+1</f>
        <v>128</v>
      </c>
      <c r="B201" s="68" t="s">
        <v>294</v>
      </c>
      <c r="C201" s="69" t="s">
        <v>295</v>
      </c>
    </row>
    <row r="202" spans="1:3">
      <c r="A202" s="106">
        <f>+A201+1</f>
        <v>129</v>
      </c>
      <c r="B202" s="68" t="s">
        <v>296</v>
      </c>
      <c r="C202" s="69" t="s">
        <v>297</v>
      </c>
    </row>
    <row r="203" spans="1:3">
      <c r="A203" s="106">
        <f>+A202+1</f>
        <v>130</v>
      </c>
      <c r="B203" s="68" t="s">
        <v>298</v>
      </c>
      <c r="C203" s="69" t="s">
        <v>299</v>
      </c>
    </row>
    <row r="204" spans="1:3" ht="18.75">
      <c r="B204" s="154"/>
      <c r="C204" s="76"/>
    </row>
    <row r="205" spans="1:3" ht="15.75">
      <c r="B205" s="71" t="s">
        <v>300</v>
      </c>
      <c r="C205" s="67"/>
    </row>
    <row r="206" spans="1:3">
      <c r="A206" s="106">
        <f>+A203+1</f>
        <v>131</v>
      </c>
      <c r="B206" s="68" t="s">
        <v>301</v>
      </c>
      <c r="C206" s="69" t="s">
        <v>302</v>
      </c>
    </row>
    <row r="207" spans="1:3">
      <c r="B207" s="68"/>
      <c r="C207" s="69"/>
    </row>
    <row r="208" spans="1:3" ht="18.75">
      <c r="B208" s="157" t="s">
        <v>303</v>
      </c>
      <c r="C208" s="158"/>
    </row>
    <row r="209" spans="1:3" ht="18.75">
      <c r="B209" s="71" t="s">
        <v>304</v>
      </c>
      <c r="C209" s="154"/>
    </row>
    <row r="210" spans="1:3" ht="18.75">
      <c r="B210" s="154"/>
      <c r="C210" s="76"/>
    </row>
    <row r="211" spans="1:3" ht="15.75">
      <c r="B211" s="71" t="s">
        <v>305</v>
      </c>
      <c r="C211" s="67"/>
    </row>
    <row r="212" spans="1:3">
      <c r="A212" s="106">
        <f>+A206+1</f>
        <v>132</v>
      </c>
      <c r="B212" s="68" t="s">
        <v>306</v>
      </c>
      <c r="C212" s="69" t="s">
        <v>307</v>
      </c>
    </row>
    <row r="213" spans="1:3">
      <c r="A213" s="106">
        <f>+A212+1</f>
        <v>133</v>
      </c>
      <c r="B213" s="68" t="s">
        <v>308</v>
      </c>
      <c r="C213" s="69" t="s">
        <v>309</v>
      </c>
    </row>
    <row r="214" spans="1:3" ht="18.75">
      <c r="B214" s="154"/>
      <c r="C214" s="76"/>
    </row>
    <row r="215" spans="1:3" ht="15.75">
      <c r="B215" s="71" t="s">
        <v>310</v>
      </c>
      <c r="C215" s="67"/>
    </row>
    <row r="216" spans="1:3">
      <c r="A216" s="106">
        <f>+A213+1</f>
        <v>134</v>
      </c>
      <c r="B216" s="68" t="s">
        <v>311</v>
      </c>
      <c r="C216" s="69" t="s">
        <v>312</v>
      </c>
    </row>
    <row r="217" spans="1:3">
      <c r="A217" s="106">
        <f t="shared" ref="A217:A222" si="5">+A216+1</f>
        <v>135</v>
      </c>
      <c r="B217" s="68" t="s">
        <v>313</v>
      </c>
      <c r="C217" s="69" t="s">
        <v>314</v>
      </c>
    </row>
    <row r="218" spans="1:3">
      <c r="A218" s="106">
        <f t="shared" si="5"/>
        <v>136</v>
      </c>
      <c r="B218" s="125" t="s">
        <v>315</v>
      </c>
      <c r="C218" s="69" t="s">
        <v>316</v>
      </c>
    </row>
    <row r="219" spans="1:3">
      <c r="A219" s="106">
        <f t="shared" si="5"/>
        <v>137</v>
      </c>
      <c r="B219" s="68" t="s">
        <v>317</v>
      </c>
      <c r="C219" s="69" t="s">
        <v>318</v>
      </c>
    </row>
    <row r="220" spans="1:3">
      <c r="A220" s="106">
        <f t="shared" si="5"/>
        <v>138</v>
      </c>
      <c r="B220" s="68" t="s">
        <v>319</v>
      </c>
      <c r="C220" s="69" t="s">
        <v>320</v>
      </c>
    </row>
    <row r="221" spans="1:3">
      <c r="A221" s="106">
        <f t="shared" si="5"/>
        <v>139</v>
      </c>
      <c r="B221" s="68" t="s">
        <v>321</v>
      </c>
      <c r="C221" s="69" t="s">
        <v>322</v>
      </c>
    </row>
    <row r="222" spans="1:3">
      <c r="A222" s="106">
        <f t="shared" si="5"/>
        <v>140</v>
      </c>
      <c r="B222" s="68" t="s">
        <v>323</v>
      </c>
      <c r="C222" s="69" t="s">
        <v>324</v>
      </c>
    </row>
    <row r="223" spans="1:3" ht="18.75">
      <c r="B223" s="154"/>
      <c r="C223" s="76"/>
    </row>
    <row r="224" spans="1:3" ht="15.75">
      <c r="B224" s="71" t="s">
        <v>325</v>
      </c>
      <c r="C224" s="67"/>
    </row>
    <row r="225" spans="1:3">
      <c r="A225" s="106">
        <f>+A222+1</f>
        <v>141</v>
      </c>
      <c r="B225" s="68" t="s">
        <v>326</v>
      </c>
      <c r="C225" s="69" t="s">
        <v>327</v>
      </c>
    </row>
    <row r="226" spans="1:3">
      <c r="B226" s="70"/>
      <c r="C226" s="67"/>
    </row>
    <row r="227" spans="1:3" ht="15.75">
      <c r="B227" s="71" t="s">
        <v>328</v>
      </c>
      <c r="C227" s="67"/>
    </row>
    <row r="228" spans="1:3">
      <c r="A228" s="106">
        <f>+A225+1</f>
        <v>142</v>
      </c>
      <c r="B228" s="68" t="s">
        <v>329</v>
      </c>
      <c r="C228" s="69" t="s">
        <v>330</v>
      </c>
    </row>
    <row r="229" spans="1:3">
      <c r="A229" s="106">
        <f>+A228+1</f>
        <v>143</v>
      </c>
      <c r="B229" s="79" t="s">
        <v>331</v>
      </c>
      <c r="C229" s="77" t="s">
        <v>332</v>
      </c>
    </row>
    <row r="230" spans="1:3">
      <c r="A230" s="106">
        <f>+A229+1</f>
        <v>144</v>
      </c>
      <c r="B230" s="68" t="s">
        <v>333</v>
      </c>
      <c r="C230" s="69" t="s">
        <v>334</v>
      </c>
    </row>
    <row r="231" spans="1:3">
      <c r="A231" s="106">
        <f>+A230+1</f>
        <v>145</v>
      </c>
      <c r="B231" s="68" t="s">
        <v>335</v>
      </c>
      <c r="C231" s="69" t="s">
        <v>336</v>
      </c>
    </row>
    <row r="232" spans="1:3">
      <c r="A232" s="106">
        <f>+A231+1</f>
        <v>146</v>
      </c>
      <c r="B232" s="68" t="s">
        <v>337</v>
      </c>
      <c r="C232" s="69" t="s">
        <v>338</v>
      </c>
    </row>
    <row r="233" spans="1:3">
      <c r="A233" s="106">
        <f>+A232+1</f>
        <v>147</v>
      </c>
      <c r="B233" s="73" t="s">
        <v>339</v>
      </c>
      <c r="C233" s="69" t="s">
        <v>340</v>
      </c>
    </row>
    <row r="234" spans="1:3">
      <c r="B234" s="70"/>
      <c r="C234" s="67"/>
    </row>
    <row r="235" spans="1:3" ht="18.75">
      <c r="B235" s="157" t="s">
        <v>341</v>
      </c>
      <c r="C235" s="158"/>
    </row>
    <row r="236" spans="1:3" ht="15.75">
      <c r="B236" s="71" t="s">
        <v>342</v>
      </c>
      <c r="C236" s="67"/>
    </row>
    <row r="237" spans="1:3">
      <c r="A237" s="106">
        <f>+A233+1</f>
        <v>148</v>
      </c>
      <c r="B237" s="68" t="s">
        <v>343</v>
      </c>
      <c r="C237" s="69" t="s">
        <v>344</v>
      </c>
    </row>
    <row r="238" spans="1:3">
      <c r="A238" s="106">
        <f>+A237+1</f>
        <v>149</v>
      </c>
      <c r="B238" s="68" t="s">
        <v>345</v>
      </c>
      <c r="C238" s="69" t="s">
        <v>346</v>
      </c>
    </row>
    <row r="239" spans="1:3">
      <c r="A239" s="106">
        <f>+A238+1</f>
        <v>150</v>
      </c>
      <c r="B239" s="68" t="s">
        <v>347</v>
      </c>
      <c r="C239" s="69" t="s">
        <v>348</v>
      </c>
    </row>
    <row r="240" spans="1:3" ht="18.75">
      <c r="B240" s="154"/>
      <c r="C240" s="76"/>
    </row>
    <row r="241" spans="1:3" ht="15.75">
      <c r="B241" s="71" t="s">
        <v>349</v>
      </c>
      <c r="C241" s="67"/>
    </row>
    <row r="242" spans="1:3">
      <c r="A242" s="106">
        <f>+A239+1</f>
        <v>151</v>
      </c>
      <c r="B242" s="68" t="s">
        <v>350</v>
      </c>
      <c r="C242" s="69" t="s">
        <v>351</v>
      </c>
    </row>
    <row r="243" spans="1:3">
      <c r="A243" s="106">
        <f>+A242+1</f>
        <v>152</v>
      </c>
      <c r="B243" s="68" t="s">
        <v>352</v>
      </c>
      <c r="C243" s="69" t="s">
        <v>353</v>
      </c>
    </row>
    <row r="244" spans="1:3">
      <c r="A244" s="106">
        <f>+A243+1</f>
        <v>153</v>
      </c>
      <c r="B244" s="68" t="s">
        <v>354</v>
      </c>
      <c r="C244" s="69" t="s">
        <v>355</v>
      </c>
    </row>
    <row r="245" spans="1:3">
      <c r="A245" s="106">
        <f>+A244+1</f>
        <v>154</v>
      </c>
      <c r="B245" s="68" t="s">
        <v>356</v>
      </c>
      <c r="C245" s="69" t="s">
        <v>357</v>
      </c>
    </row>
    <row r="246" spans="1:3">
      <c r="A246" s="106" t="s">
        <v>358</v>
      </c>
      <c r="B246" s="70"/>
      <c r="C246" s="67"/>
    </row>
    <row r="247" spans="1:3" ht="15.75">
      <c r="B247" s="71" t="s">
        <v>359</v>
      </c>
      <c r="C247" s="67"/>
    </row>
    <row r="248" spans="1:3">
      <c r="A248" s="106">
        <f>+A245+1</f>
        <v>155</v>
      </c>
      <c r="B248" s="68" t="s">
        <v>360</v>
      </c>
      <c r="C248" s="69" t="s">
        <v>361</v>
      </c>
    </row>
    <row r="249" spans="1:3">
      <c r="A249" s="106">
        <f>+A248+1</f>
        <v>156</v>
      </c>
      <c r="B249" s="68" t="s">
        <v>362</v>
      </c>
      <c r="C249" s="69" t="s">
        <v>363</v>
      </c>
    </row>
    <row r="250" spans="1:3">
      <c r="B250" s="70"/>
      <c r="C250" s="67"/>
    </row>
    <row r="251" spans="1:3" ht="15.75">
      <c r="B251" s="71" t="s">
        <v>364</v>
      </c>
      <c r="C251" s="67"/>
    </row>
    <row r="252" spans="1:3">
      <c r="A252" s="106">
        <f>+A249+1</f>
        <v>157</v>
      </c>
      <c r="B252" s="68" t="s">
        <v>365</v>
      </c>
      <c r="C252" s="69" t="s">
        <v>366</v>
      </c>
    </row>
    <row r="253" spans="1:3">
      <c r="A253" s="106">
        <f>+A252+1</f>
        <v>158</v>
      </c>
      <c r="B253" s="68" t="s">
        <v>367</v>
      </c>
      <c r="C253" s="69" t="s">
        <v>368</v>
      </c>
    </row>
    <row r="254" spans="1:3">
      <c r="A254" s="106">
        <f>+A253+1</f>
        <v>159</v>
      </c>
      <c r="B254" s="68" t="s">
        <v>369</v>
      </c>
      <c r="C254" s="69" t="s">
        <v>370</v>
      </c>
    </row>
    <row r="255" spans="1:3">
      <c r="A255" s="106">
        <f>+A254+1</f>
        <v>160</v>
      </c>
      <c r="B255" s="125" t="s">
        <v>371</v>
      </c>
      <c r="C255" s="69" t="s">
        <v>372</v>
      </c>
    </row>
  </sheetData>
  <sortState xmlns:xlrd2="http://schemas.microsoft.com/office/spreadsheetml/2017/richdata2" ref="B196:C201">
    <sortCondition ref="B220:B225"/>
  </sortState>
  <mergeCells count="10">
    <mergeCell ref="B158:C158"/>
    <mergeCell ref="B180:C180"/>
    <mergeCell ref="B208:C208"/>
    <mergeCell ref="B235:C235"/>
    <mergeCell ref="B1:C1"/>
    <mergeCell ref="B4:C4"/>
    <mergeCell ref="B33:C33"/>
    <mergeCell ref="B57:C57"/>
    <mergeCell ref="B134:C134"/>
    <mergeCell ref="B143:C143"/>
  </mergeCells>
  <pageMargins left="0.70866141732283472" right="0.70866141732283472" top="0.42" bottom="0.35" header="0.31496062992125984" footer="0.31496062992125984"/>
  <pageSetup scale="85" orientation="portrait" r:id="rId1"/>
  <rowBreaks count="4" manualBreakCount="4">
    <brk id="56" max="16383" man="1"/>
    <brk id="107" max="16383" man="1"/>
    <brk id="157" max="16383" man="1"/>
    <brk id="207"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59999389629810485"/>
  </sheetPr>
  <dimension ref="A1:K57"/>
  <sheetViews>
    <sheetView showGridLines="0" defaultGridColor="0" colorId="60" workbookViewId="0">
      <selection activeCell="J1" sqref="J1"/>
    </sheetView>
  </sheetViews>
  <sheetFormatPr defaultColWidth="11.42578125" defaultRowHeight="12.75"/>
  <cols>
    <col min="1" max="1" width="57.5703125" style="2" customWidth="1"/>
    <col min="2" max="6" width="11.42578125" style="2"/>
    <col min="7" max="7" width="14.28515625" style="2" customWidth="1"/>
    <col min="8" max="8" width="13.5703125" style="2" customWidth="1"/>
    <col min="9" max="16384" width="11.42578125" style="2"/>
  </cols>
  <sheetData>
    <row r="1" spans="1:8">
      <c r="A1" s="1" t="s">
        <v>373</v>
      </c>
      <c r="B1" s="16"/>
      <c r="C1" s="16"/>
      <c r="D1" s="16"/>
      <c r="E1" s="16"/>
      <c r="F1" s="16"/>
      <c r="G1" s="16"/>
      <c r="H1" s="16"/>
    </row>
    <row r="2" spans="1:8">
      <c r="A2" s="1" t="s">
        <v>449</v>
      </c>
      <c r="B2" s="16"/>
      <c r="C2" s="16"/>
      <c r="D2" s="16"/>
      <c r="E2" s="16"/>
      <c r="F2" s="16"/>
      <c r="G2" s="16"/>
      <c r="H2" s="16"/>
    </row>
    <row r="3" spans="1:8">
      <c r="A3" s="1" t="s">
        <v>450</v>
      </c>
      <c r="B3" s="16"/>
      <c r="C3" s="16"/>
      <c r="D3" s="16"/>
      <c r="E3" s="16"/>
      <c r="F3" s="16"/>
      <c r="G3" s="16"/>
      <c r="H3" s="16"/>
    </row>
    <row r="4" spans="1:8">
      <c r="A4" s="16"/>
      <c r="B4" s="16"/>
      <c r="C4" s="16"/>
      <c r="D4" s="16"/>
      <c r="E4" s="16"/>
      <c r="F4" s="16"/>
      <c r="G4" s="16"/>
      <c r="H4" s="16"/>
    </row>
    <row r="5" spans="1:8">
      <c r="A5" s="172" t="s">
        <v>544</v>
      </c>
      <c r="B5" s="172"/>
      <c r="C5" s="172"/>
      <c r="D5" s="172"/>
      <c r="E5" s="172"/>
      <c r="F5" s="172"/>
      <c r="G5" s="172"/>
      <c r="H5" s="16"/>
    </row>
    <row r="6" spans="1:8">
      <c r="A6" s="172" t="s">
        <v>567</v>
      </c>
      <c r="B6" s="172"/>
      <c r="C6" s="172"/>
      <c r="D6" s="172"/>
      <c r="E6" s="172"/>
      <c r="F6" s="172"/>
      <c r="G6" s="172"/>
      <c r="H6" s="16"/>
    </row>
    <row r="7" spans="1:8">
      <c r="A7" s="172">
        <v>2019</v>
      </c>
      <c r="B7" s="172"/>
      <c r="C7" s="172"/>
      <c r="D7" s="172"/>
      <c r="E7" s="172"/>
      <c r="F7" s="172"/>
      <c r="G7" s="172"/>
      <c r="H7" s="16"/>
    </row>
    <row r="8" spans="1:8">
      <c r="A8" s="172" t="s">
        <v>453</v>
      </c>
      <c r="B8" s="172"/>
      <c r="C8" s="172"/>
      <c r="D8" s="172"/>
      <c r="E8" s="172"/>
      <c r="F8" s="172"/>
      <c r="G8" s="172"/>
      <c r="H8" s="16"/>
    </row>
    <row r="9" spans="1:8" ht="13.5" thickBot="1">
      <c r="A9" s="16"/>
      <c r="B9" s="16"/>
      <c r="C9" s="16"/>
      <c r="D9" s="16"/>
      <c r="E9" s="16"/>
      <c r="F9" s="16"/>
      <c r="G9" s="16"/>
      <c r="H9" s="16"/>
    </row>
    <row r="10" spans="1:8" s="16" customFormat="1" ht="25.5" thickTop="1" thickBot="1">
      <c r="A10" s="3" t="s">
        <v>454</v>
      </c>
      <c r="B10" s="3" t="s">
        <v>71</v>
      </c>
      <c r="C10" s="3" t="s">
        <v>63</v>
      </c>
      <c r="D10" s="3" t="s">
        <v>65</v>
      </c>
      <c r="E10" s="3" t="s">
        <v>67</v>
      </c>
      <c r="F10" s="3" t="s">
        <v>69</v>
      </c>
      <c r="G10" s="3" t="s">
        <v>493</v>
      </c>
      <c r="H10" s="10"/>
    </row>
    <row r="11" spans="1:8" s="9" customFormat="1" ht="13.5" thickTop="1">
      <c r="A11" s="4"/>
      <c r="B11" s="5"/>
      <c r="C11" s="5"/>
      <c r="D11" s="5"/>
      <c r="E11" s="5"/>
      <c r="F11" s="5"/>
      <c r="G11" s="5"/>
      <c r="H11" s="8"/>
    </row>
    <row r="12" spans="1:8" s="9" customFormat="1">
      <c r="A12" s="126" t="s">
        <v>494</v>
      </c>
      <c r="B12" s="8">
        <v>277.80405160599997</v>
      </c>
      <c r="C12" s="8">
        <v>5985.8593860000001</v>
      </c>
      <c r="D12" s="8">
        <v>43419.100582999999</v>
      </c>
      <c r="E12" s="8">
        <v>230245.0883719</v>
      </c>
      <c r="F12" s="8">
        <v>3959.9676321000002</v>
      </c>
      <c r="G12" s="8">
        <v>283887.82002460602</v>
      </c>
      <c r="H12" s="8"/>
    </row>
    <row r="13" spans="1:8" s="9" customFormat="1">
      <c r="A13" s="126" t="s">
        <v>495</v>
      </c>
      <c r="B13" s="8">
        <v>277.80405160599997</v>
      </c>
      <c r="C13" s="8">
        <v>5985.8593860000001</v>
      </c>
      <c r="D13" s="8">
        <v>43419.100582999999</v>
      </c>
      <c r="E13" s="8">
        <v>230245.0883719</v>
      </c>
      <c r="F13" s="8">
        <v>3959.9676321000002</v>
      </c>
      <c r="G13" s="8">
        <v>283887.82002460602</v>
      </c>
      <c r="H13" s="8"/>
    </row>
    <row r="14" spans="1:8" s="14" customFormat="1">
      <c r="A14" s="126" t="s">
        <v>496</v>
      </c>
      <c r="B14" s="8">
        <v>276.22823710599999</v>
      </c>
      <c r="C14" s="8">
        <v>5641.6263669999998</v>
      </c>
      <c r="D14" s="8">
        <v>36630.036142099998</v>
      </c>
      <c r="E14" s="8">
        <v>223774.36860059999</v>
      </c>
      <c r="F14" s="8">
        <v>3950.2836341000002</v>
      </c>
      <c r="G14" s="8">
        <v>270272.54298090597</v>
      </c>
      <c r="H14" s="5"/>
    </row>
    <row r="15" spans="1:8" s="14" customFormat="1">
      <c r="A15" s="4" t="s">
        <v>497</v>
      </c>
      <c r="B15" s="5">
        <v>198.638064066</v>
      </c>
      <c r="C15" s="5">
        <v>2113.7738469999999</v>
      </c>
      <c r="D15" s="5">
        <v>14891.3560629</v>
      </c>
      <c r="E15" s="5">
        <v>150070.3325734</v>
      </c>
      <c r="F15" s="5">
        <v>2161.3634146999998</v>
      </c>
      <c r="G15" s="5">
        <v>169435.46396206599</v>
      </c>
      <c r="H15" s="5"/>
    </row>
    <row r="16" spans="1:8" s="14" customFormat="1">
      <c r="A16" s="4" t="s">
        <v>498</v>
      </c>
      <c r="B16" s="5">
        <v>28.269269999999999</v>
      </c>
      <c r="C16" s="5">
        <v>286.340777</v>
      </c>
      <c r="D16" s="5">
        <v>2016.3113330000001</v>
      </c>
      <c r="E16" s="5">
        <v>20461.047646999999</v>
      </c>
      <c r="F16" s="5">
        <v>514.96698300000003</v>
      </c>
      <c r="G16" s="5">
        <v>23306.936010000001</v>
      </c>
      <c r="H16" s="5"/>
    </row>
    <row r="17" spans="1:8" s="14" customFormat="1">
      <c r="A17" s="4" t="s">
        <v>546</v>
      </c>
      <c r="B17" s="5">
        <v>0</v>
      </c>
      <c r="C17" s="5">
        <v>0</v>
      </c>
      <c r="D17" s="5">
        <v>0</v>
      </c>
      <c r="E17" s="5">
        <v>0</v>
      </c>
      <c r="F17" s="5">
        <v>100.1700218</v>
      </c>
      <c r="G17" s="5">
        <v>100.1700218</v>
      </c>
      <c r="H17" s="5"/>
    </row>
    <row r="18" spans="1:8" s="14" customFormat="1">
      <c r="A18" s="4" t="s">
        <v>499</v>
      </c>
      <c r="B18" s="5">
        <v>26.425208999999999</v>
      </c>
      <c r="C18" s="5">
        <v>276.70045099999999</v>
      </c>
      <c r="D18" s="5">
        <v>1948.4756359999999</v>
      </c>
      <c r="E18" s="5">
        <v>19771.460776</v>
      </c>
      <c r="F18" s="5">
        <v>364.71195</v>
      </c>
      <c r="G18" s="5">
        <v>22387.774022000001</v>
      </c>
      <c r="H18" s="5"/>
    </row>
    <row r="19" spans="1:8" s="14" customFormat="1">
      <c r="A19" s="4" t="s">
        <v>547</v>
      </c>
      <c r="B19" s="5">
        <v>0.92202499999999998</v>
      </c>
      <c r="C19" s="5">
        <v>0</v>
      </c>
      <c r="D19" s="5">
        <v>0</v>
      </c>
      <c r="E19" s="5">
        <v>0</v>
      </c>
      <c r="F19" s="5">
        <v>10.017002</v>
      </c>
      <c r="G19" s="5">
        <v>10.939026999999999</v>
      </c>
      <c r="H19" s="5"/>
    </row>
    <row r="20" spans="1:8" s="14" customFormat="1">
      <c r="A20" s="4" t="s">
        <v>548</v>
      </c>
      <c r="B20" s="5">
        <v>0</v>
      </c>
      <c r="C20" s="5">
        <v>0</v>
      </c>
      <c r="D20" s="5">
        <v>0</v>
      </c>
      <c r="E20" s="5">
        <v>0</v>
      </c>
      <c r="F20" s="5">
        <v>30.051007200000001</v>
      </c>
      <c r="G20" s="5">
        <v>30.051007200000001</v>
      </c>
      <c r="H20" s="5"/>
    </row>
    <row r="21" spans="1:8" s="14" customFormat="1">
      <c r="A21" s="4" t="s">
        <v>549</v>
      </c>
      <c r="B21" s="5">
        <v>0.92203599999999997</v>
      </c>
      <c r="C21" s="5">
        <v>9.640326</v>
      </c>
      <c r="D21" s="5">
        <v>67.835696999999996</v>
      </c>
      <c r="E21" s="5">
        <v>689.58687099999997</v>
      </c>
      <c r="F21" s="5">
        <v>10.017002</v>
      </c>
      <c r="G21" s="5">
        <v>778.00193200000001</v>
      </c>
      <c r="H21" s="5"/>
    </row>
    <row r="22" spans="1:8" s="9" customFormat="1">
      <c r="A22" s="4" t="s">
        <v>500</v>
      </c>
      <c r="B22" s="5">
        <v>30.875777081999999</v>
      </c>
      <c r="C22" s="5">
        <v>843.94065000000001</v>
      </c>
      <c r="D22" s="5">
        <v>656.31808130000002</v>
      </c>
      <c r="E22" s="5">
        <v>42514.812520200001</v>
      </c>
      <c r="F22" s="5">
        <v>947.44558970000003</v>
      </c>
      <c r="G22" s="5">
        <v>44993.392618282</v>
      </c>
      <c r="H22" s="8"/>
    </row>
    <row r="23" spans="1:8" s="9" customFormat="1">
      <c r="A23" s="126" t="s">
        <v>501</v>
      </c>
      <c r="B23" s="8">
        <v>0</v>
      </c>
      <c r="C23" s="8">
        <v>0</v>
      </c>
      <c r="D23" s="8">
        <v>0</v>
      </c>
      <c r="E23" s="8">
        <v>0</v>
      </c>
      <c r="F23" s="8">
        <v>0</v>
      </c>
      <c r="G23" s="8">
        <v>0</v>
      </c>
      <c r="H23" s="8"/>
    </row>
    <row r="24" spans="1:8" s="14" customFormat="1">
      <c r="A24" s="126" t="s">
        <v>502</v>
      </c>
      <c r="B24" s="8">
        <v>0</v>
      </c>
      <c r="C24" s="8">
        <v>0</v>
      </c>
      <c r="D24" s="8">
        <v>0</v>
      </c>
      <c r="E24" s="8">
        <v>0</v>
      </c>
      <c r="F24" s="8">
        <v>0</v>
      </c>
      <c r="G24" s="8">
        <v>0</v>
      </c>
      <c r="H24" s="5"/>
    </row>
    <row r="25" spans="1:8" s="14" customFormat="1">
      <c r="A25" s="4" t="s">
        <v>503</v>
      </c>
      <c r="B25" s="5">
        <v>0</v>
      </c>
      <c r="C25" s="5">
        <v>0</v>
      </c>
      <c r="D25" s="5">
        <v>0</v>
      </c>
      <c r="E25" s="5">
        <v>0</v>
      </c>
      <c r="F25" s="5">
        <v>0</v>
      </c>
      <c r="G25" s="5">
        <v>0</v>
      </c>
      <c r="H25" s="5"/>
    </row>
    <row r="26" spans="1:8" s="14" customFormat="1">
      <c r="A26" s="4" t="s">
        <v>504</v>
      </c>
      <c r="B26" s="5">
        <v>0</v>
      </c>
      <c r="C26" s="5">
        <v>0</v>
      </c>
      <c r="D26" s="5">
        <v>0</v>
      </c>
      <c r="E26" s="5">
        <v>0</v>
      </c>
      <c r="F26" s="5">
        <v>0</v>
      </c>
      <c r="G26" s="5">
        <v>0</v>
      </c>
      <c r="H26" s="5"/>
    </row>
    <row r="27" spans="1:8" s="14" customFormat="1">
      <c r="A27" s="4" t="s">
        <v>505</v>
      </c>
      <c r="B27" s="5">
        <v>0</v>
      </c>
      <c r="C27" s="5">
        <v>0</v>
      </c>
      <c r="D27" s="5">
        <v>0</v>
      </c>
      <c r="E27" s="5">
        <v>0</v>
      </c>
      <c r="F27" s="5">
        <v>0</v>
      </c>
      <c r="G27" s="5">
        <v>0</v>
      </c>
      <c r="H27" s="5"/>
    </row>
    <row r="28" spans="1:8" s="9" customFormat="1">
      <c r="A28" s="4" t="s">
        <v>506</v>
      </c>
      <c r="B28" s="5">
        <v>0</v>
      </c>
      <c r="C28" s="5">
        <v>0</v>
      </c>
      <c r="D28" s="5">
        <v>0</v>
      </c>
      <c r="E28" s="5">
        <v>0</v>
      </c>
      <c r="F28" s="5">
        <v>0</v>
      </c>
      <c r="G28" s="5">
        <v>0</v>
      </c>
      <c r="H28" s="8"/>
    </row>
    <row r="29" spans="1:8" s="14" customFormat="1">
      <c r="A29" s="126" t="s">
        <v>507</v>
      </c>
      <c r="B29" s="8">
        <v>18.445125957999998</v>
      </c>
      <c r="C29" s="8">
        <v>2397.571093</v>
      </c>
      <c r="D29" s="8">
        <v>19066.050664900002</v>
      </c>
      <c r="E29" s="8">
        <v>10728.175859999999</v>
      </c>
      <c r="F29" s="8">
        <v>326.50764670000001</v>
      </c>
      <c r="G29" s="8">
        <v>32536.750390558002</v>
      </c>
      <c r="H29" s="5"/>
    </row>
    <row r="30" spans="1:8" s="14" customFormat="1">
      <c r="A30" s="4" t="s">
        <v>508</v>
      </c>
      <c r="B30" s="5">
        <v>0</v>
      </c>
      <c r="C30" s="5">
        <v>716.31025</v>
      </c>
      <c r="D30" s="5">
        <v>12730.8250474</v>
      </c>
      <c r="E30" s="5">
        <v>1144.3404149</v>
      </c>
      <c r="F30" s="5">
        <v>0</v>
      </c>
      <c r="G30" s="5">
        <v>14591.4757123</v>
      </c>
      <c r="H30" s="5"/>
    </row>
    <row r="31" spans="1:8" s="14" customFormat="1">
      <c r="A31" s="4" t="s">
        <v>511</v>
      </c>
      <c r="B31" s="5">
        <v>0</v>
      </c>
      <c r="C31" s="5">
        <v>0</v>
      </c>
      <c r="D31" s="5">
        <v>6929.5249999999996</v>
      </c>
      <c r="E31" s="5">
        <v>0</v>
      </c>
      <c r="F31" s="5">
        <v>0</v>
      </c>
      <c r="G31" s="5">
        <v>6929.5249999999996</v>
      </c>
      <c r="H31" s="5"/>
    </row>
    <row r="32" spans="1:8" s="14" customFormat="1">
      <c r="A32" s="4" t="s">
        <v>563</v>
      </c>
      <c r="B32" s="5">
        <v>0</v>
      </c>
      <c r="C32" s="5">
        <v>167.56340900000001</v>
      </c>
      <c r="D32" s="5">
        <v>0</v>
      </c>
      <c r="E32" s="5">
        <v>0</v>
      </c>
      <c r="F32" s="5">
        <v>0</v>
      </c>
      <c r="G32" s="5">
        <v>167.56340900000001</v>
      </c>
      <c r="H32" s="5"/>
    </row>
    <row r="33" spans="1:8" s="14" customFormat="1">
      <c r="A33" s="4" t="s">
        <v>522</v>
      </c>
      <c r="B33" s="5">
        <v>0</v>
      </c>
      <c r="C33" s="5">
        <v>548.74684100000002</v>
      </c>
      <c r="D33" s="5">
        <v>0</v>
      </c>
      <c r="E33" s="5">
        <v>0</v>
      </c>
      <c r="F33" s="5">
        <v>0</v>
      </c>
      <c r="G33" s="5">
        <v>548.74684100000002</v>
      </c>
      <c r="H33" s="5"/>
    </row>
    <row r="34" spans="1:8" s="14" customFormat="1">
      <c r="A34" s="4" t="s">
        <v>523</v>
      </c>
      <c r="B34" s="5">
        <v>0</v>
      </c>
      <c r="C34" s="5">
        <v>0</v>
      </c>
      <c r="D34" s="5">
        <v>123.4386828</v>
      </c>
      <c r="E34" s="5">
        <v>1144.3404149</v>
      </c>
      <c r="F34" s="5">
        <v>0</v>
      </c>
      <c r="G34" s="5">
        <v>1267.7790977</v>
      </c>
      <c r="H34" s="5"/>
    </row>
    <row r="35" spans="1:8" s="14" customFormat="1">
      <c r="A35" s="4" t="s">
        <v>524</v>
      </c>
      <c r="B35" s="5">
        <v>0</v>
      </c>
      <c r="C35" s="5">
        <v>0</v>
      </c>
      <c r="D35" s="5">
        <v>5677.8613646000003</v>
      </c>
      <c r="E35" s="5">
        <v>0</v>
      </c>
      <c r="F35" s="5">
        <v>0</v>
      </c>
      <c r="G35" s="5">
        <v>5677.8613646000003</v>
      </c>
      <c r="H35" s="5"/>
    </row>
    <row r="36" spans="1:8" s="14" customFormat="1">
      <c r="A36" s="4" t="s">
        <v>525</v>
      </c>
      <c r="B36" s="5">
        <v>18.445125957999998</v>
      </c>
      <c r="C36" s="5">
        <v>1654.8017809999999</v>
      </c>
      <c r="D36" s="5">
        <v>6335.2256175000002</v>
      </c>
      <c r="E36" s="5">
        <v>9583.8354450999996</v>
      </c>
      <c r="F36" s="5">
        <v>326.50764670000001</v>
      </c>
      <c r="G36" s="5">
        <v>17918.815616258002</v>
      </c>
      <c r="H36" s="5"/>
    </row>
    <row r="37" spans="1:8" s="14" customFormat="1">
      <c r="A37" s="4" t="s">
        <v>526</v>
      </c>
      <c r="B37" s="5">
        <v>0</v>
      </c>
      <c r="C37" s="5">
        <v>26.459061999999999</v>
      </c>
      <c r="D37" s="5">
        <v>0</v>
      </c>
      <c r="E37" s="5">
        <v>0</v>
      </c>
      <c r="F37" s="5">
        <v>0</v>
      </c>
      <c r="G37" s="5">
        <v>26.459061999999999</v>
      </c>
      <c r="H37" s="5"/>
    </row>
    <row r="38" spans="1:8" s="14" customFormat="1">
      <c r="A38" s="4" t="s">
        <v>527</v>
      </c>
      <c r="B38" s="5">
        <v>0</v>
      </c>
      <c r="C38" s="5">
        <v>0</v>
      </c>
      <c r="D38" s="5">
        <v>0</v>
      </c>
      <c r="E38" s="5">
        <v>0</v>
      </c>
      <c r="F38" s="5">
        <v>0</v>
      </c>
      <c r="G38" s="5">
        <v>0</v>
      </c>
      <c r="H38" s="5"/>
    </row>
    <row r="39" spans="1:8" s="9" customFormat="1">
      <c r="A39" s="126" t="s">
        <v>528</v>
      </c>
      <c r="B39" s="8">
        <v>1.5758144999999999</v>
      </c>
      <c r="C39" s="8">
        <v>344.23301900000001</v>
      </c>
      <c r="D39" s="8">
        <v>6789.0644408999997</v>
      </c>
      <c r="E39" s="8">
        <v>6470.7197712999996</v>
      </c>
      <c r="F39" s="8">
        <v>9.6839980000000008</v>
      </c>
      <c r="G39" s="8">
        <v>13615.2770437</v>
      </c>
      <c r="H39" s="8"/>
    </row>
    <row r="40" spans="1:8" s="9" customFormat="1">
      <c r="A40" s="126" t="s">
        <v>529</v>
      </c>
      <c r="B40" s="8">
        <v>1.5758144999999999</v>
      </c>
      <c r="C40" s="8">
        <v>344.23301900000001</v>
      </c>
      <c r="D40" s="8">
        <v>9.0567235000000004</v>
      </c>
      <c r="E40" s="8">
        <v>6470.7197712999996</v>
      </c>
      <c r="F40" s="8">
        <v>9.6839980000000008</v>
      </c>
      <c r="G40" s="8">
        <v>6835.2693263000001</v>
      </c>
      <c r="H40" s="8"/>
    </row>
    <row r="41" spans="1:8" s="14" customFormat="1">
      <c r="A41" s="4" t="s">
        <v>530</v>
      </c>
      <c r="B41" s="5">
        <v>1.5758144999999999</v>
      </c>
      <c r="C41" s="5">
        <v>344.23301900000001</v>
      </c>
      <c r="D41" s="5">
        <v>9.0567235000000004</v>
      </c>
      <c r="E41" s="5">
        <v>6200.4626433000003</v>
      </c>
      <c r="F41" s="5">
        <v>9.6839980000000008</v>
      </c>
      <c r="G41" s="5">
        <v>6565.0121982999999</v>
      </c>
      <c r="H41" s="5"/>
    </row>
    <row r="42" spans="1:8" s="14" customFormat="1">
      <c r="A42" s="4" t="s">
        <v>531</v>
      </c>
      <c r="B42" s="5">
        <v>0</v>
      </c>
      <c r="C42" s="5">
        <v>0</v>
      </c>
      <c r="D42" s="5">
        <v>0</v>
      </c>
      <c r="E42" s="5">
        <v>270.25712800000002</v>
      </c>
      <c r="F42" s="5">
        <v>0</v>
      </c>
      <c r="G42" s="5">
        <v>270.25712800000002</v>
      </c>
      <c r="H42" s="5"/>
    </row>
    <row r="43" spans="1:8" s="9" customFormat="1">
      <c r="A43" s="126" t="s">
        <v>532</v>
      </c>
      <c r="B43" s="8">
        <v>0</v>
      </c>
      <c r="C43" s="8">
        <v>0</v>
      </c>
      <c r="D43" s="8">
        <v>0</v>
      </c>
      <c r="E43" s="8">
        <v>0</v>
      </c>
      <c r="F43" s="8">
        <v>0</v>
      </c>
      <c r="G43" s="8">
        <v>0</v>
      </c>
      <c r="H43" s="8"/>
    </row>
    <row r="44" spans="1:8" s="14" customFormat="1">
      <c r="A44" s="4" t="s">
        <v>533</v>
      </c>
      <c r="B44" s="5">
        <v>0</v>
      </c>
      <c r="C44" s="5">
        <v>0</v>
      </c>
      <c r="D44" s="5">
        <v>0</v>
      </c>
      <c r="E44" s="5">
        <v>0</v>
      </c>
      <c r="F44" s="5">
        <v>0</v>
      </c>
      <c r="G44" s="5">
        <v>0</v>
      </c>
      <c r="H44" s="5"/>
    </row>
    <row r="45" spans="1:8" s="14" customFormat="1">
      <c r="A45" s="4" t="s">
        <v>534</v>
      </c>
      <c r="B45" s="5">
        <v>0</v>
      </c>
      <c r="C45" s="5">
        <v>0</v>
      </c>
      <c r="D45" s="5">
        <v>0</v>
      </c>
      <c r="E45" s="5">
        <v>0</v>
      </c>
      <c r="F45" s="5">
        <v>0</v>
      </c>
      <c r="G45" s="5">
        <v>0</v>
      </c>
      <c r="H45" s="5"/>
    </row>
    <row r="46" spans="1:8" s="9" customFormat="1">
      <c r="A46" s="126" t="s">
        <v>535</v>
      </c>
      <c r="B46" s="8">
        <v>0</v>
      </c>
      <c r="C46" s="8">
        <v>0</v>
      </c>
      <c r="D46" s="8">
        <v>6780.0077173999998</v>
      </c>
      <c r="E46" s="8">
        <v>0</v>
      </c>
      <c r="F46" s="8">
        <v>0</v>
      </c>
      <c r="G46" s="8">
        <v>6780.0077173999998</v>
      </c>
      <c r="H46" s="8"/>
    </row>
    <row r="47" spans="1:8" s="14" customFormat="1">
      <c r="A47" s="4" t="s">
        <v>508</v>
      </c>
      <c r="B47" s="5">
        <v>0</v>
      </c>
      <c r="C47" s="5">
        <v>0</v>
      </c>
      <c r="D47" s="5">
        <v>1705.7200379999999</v>
      </c>
      <c r="E47" s="5">
        <v>0</v>
      </c>
      <c r="F47" s="5">
        <v>0</v>
      </c>
      <c r="G47" s="5">
        <v>1705.7200379999999</v>
      </c>
      <c r="H47" s="5"/>
    </row>
    <row r="48" spans="1:8" s="14" customFormat="1">
      <c r="A48" s="4" t="s">
        <v>524</v>
      </c>
      <c r="B48" s="5">
        <v>0</v>
      </c>
      <c r="C48" s="5">
        <v>0</v>
      </c>
      <c r="D48" s="5">
        <v>1705.7200379999999</v>
      </c>
      <c r="E48" s="5">
        <v>0</v>
      </c>
      <c r="F48" s="5">
        <v>0</v>
      </c>
      <c r="G48" s="5">
        <v>1705.7200379999999</v>
      </c>
      <c r="H48" s="5"/>
    </row>
    <row r="49" spans="1:11" s="14" customFormat="1">
      <c r="A49" s="4" t="s">
        <v>525</v>
      </c>
      <c r="B49" s="5">
        <v>0</v>
      </c>
      <c r="C49" s="5">
        <v>0</v>
      </c>
      <c r="D49" s="5">
        <v>5074.2876794000003</v>
      </c>
      <c r="E49" s="5">
        <v>0</v>
      </c>
      <c r="F49" s="5">
        <v>0</v>
      </c>
      <c r="G49" s="5">
        <v>5074.2876794000003</v>
      </c>
      <c r="H49" s="5"/>
    </row>
    <row r="50" spans="1:11" s="14" customFormat="1">
      <c r="A50" s="4" t="s">
        <v>526</v>
      </c>
      <c r="B50" s="5">
        <v>0</v>
      </c>
      <c r="C50" s="5">
        <v>0</v>
      </c>
      <c r="D50" s="5">
        <v>0</v>
      </c>
      <c r="E50" s="5">
        <v>0</v>
      </c>
      <c r="F50" s="5">
        <v>0</v>
      </c>
      <c r="G50" s="5">
        <v>0</v>
      </c>
      <c r="H50" s="5"/>
    </row>
    <row r="51" spans="1:11" s="14" customFormat="1">
      <c r="A51" s="126" t="s">
        <v>541</v>
      </c>
      <c r="B51" s="8">
        <v>0</v>
      </c>
      <c r="C51" s="8">
        <v>0</v>
      </c>
      <c r="D51" s="8">
        <v>0</v>
      </c>
      <c r="E51" s="8">
        <v>0</v>
      </c>
      <c r="F51" s="8">
        <v>0</v>
      </c>
      <c r="G51" s="8">
        <v>0</v>
      </c>
      <c r="H51" s="5"/>
    </row>
    <row r="52" spans="1:11" s="9" customFormat="1">
      <c r="A52" s="4" t="s">
        <v>542</v>
      </c>
      <c r="B52" s="5">
        <v>0</v>
      </c>
      <c r="C52" s="5">
        <v>0</v>
      </c>
      <c r="D52" s="5">
        <v>0</v>
      </c>
      <c r="E52" s="5">
        <v>0</v>
      </c>
      <c r="F52" s="5">
        <v>0</v>
      </c>
      <c r="G52" s="5">
        <v>0</v>
      </c>
      <c r="H52" s="8"/>
    </row>
    <row r="53" spans="1:11" s="14" customFormat="1">
      <c r="A53" s="4" t="s">
        <v>543</v>
      </c>
      <c r="B53" s="5">
        <v>0</v>
      </c>
      <c r="C53" s="5">
        <v>0</v>
      </c>
      <c r="D53" s="5">
        <v>0</v>
      </c>
      <c r="E53" s="5">
        <v>0</v>
      </c>
      <c r="F53" s="5">
        <v>0</v>
      </c>
      <c r="G53" s="5">
        <v>0</v>
      </c>
      <c r="H53" s="5"/>
    </row>
    <row r="54" spans="1:11" s="6" customFormat="1" ht="13.5" thickBot="1">
      <c r="A54" s="18"/>
      <c r="B54" s="18"/>
      <c r="C54" s="18"/>
      <c r="D54" s="18"/>
      <c r="E54" s="18"/>
      <c r="F54" s="18"/>
      <c r="G54" s="18"/>
      <c r="H54" s="22"/>
      <c r="I54" s="21"/>
      <c r="J54" s="21"/>
      <c r="K54" s="21"/>
    </row>
    <row r="55" spans="1:11" ht="13.5" thickTop="1">
      <c r="A55" s="16"/>
      <c r="B55" s="16"/>
      <c r="C55" s="16"/>
      <c r="D55" s="16"/>
      <c r="E55" s="16"/>
      <c r="F55" s="16"/>
      <c r="G55" s="16"/>
      <c r="H55" s="16"/>
      <c r="I55" s="16"/>
      <c r="J55" s="16"/>
      <c r="K55" s="16"/>
    </row>
    <row r="56" spans="1:11">
      <c r="A56" s="16"/>
      <c r="B56" s="16"/>
      <c r="C56" s="16"/>
      <c r="D56" s="16"/>
      <c r="E56" s="16"/>
      <c r="F56" s="16"/>
      <c r="G56" s="16"/>
      <c r="H56" s="16"/>
      <c r="I56" s="16"/>
      <c r="J56" s="16"/>
      <c r="K56" s="16"/>
    </row>
    <row r="57" spans="1:11">
      <c r="A57" s="16"/>
      <c r="B57" s="16"/>
      <c r="C57" s="16"/>
      <c r="D57" s="16"/>
      <c r="E57" s="16"/>
      <c r="F57" s="16"/>
      <c r="G57" s="16"/>
      <c r="H57" s="16"/>
      <c r="I57" s="16"/>
      <c r="J57" s="16"/>
      <c r="K57" s="16"/>
    </row>
  </sheetData>
  <mergeCells count="4">
    <mergeCell ref="A5:G5"/>
    <mergeCell ref="A6:G6"/>
    <mergeCell ref="A7:G7"/>
    <mergeCell ref="A8:G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B0F0"/>
  </sheetPr>
  <dimension ref="A18:G20"/>
  <sheetViews>
    <sheetView workbookViewId="0">
      <selection activeCell="J1" sqref="J1"/>
    </sheetView>
  </sheetViews>
  <sheetFormatPr defaultColWidth="11.42578125" defaultRowHeight="15"/>
  <cols>
    <col min="1" max="6" width="11.42578125" style="58"/>
    <col min="7" max="7" width="14.28515625" style="58" customWidth="1"/>
    <col min="8" max="16384" width="11.42578125" style="58"/>
  </cols>
  <sheetData>
    <row r="18" spans="1:7" ht="99.75" customHeight="1">
      <c r="A18" s="174" t="s">
        <v>568</v>
      </c>
      <c r="B18" s="174"/>
      <c r="C18" s="174"/>
      <c r="D18" s="174"/>
      <c r="E18" s="174"/>
      <c r="F18" s="174"/>
      <c r="G18" s="174"/>
    </row>
    <row r="20" spans="1:7" ht="46.5">
      <c r="A20" s="171"/>
      <c r="B20" s="171"/>
      <c r="C20" s="171"/>
      <c r="D20" s="171"/>
      <c r="E20" s="171"/>
      <c r="F20" s="171"/>
      <c r="G20" s="171"/>
    </row>
  </sheetData>
  <mergeCells count="2">
    <mergeCell ref="A18:G18"/>
    <mergeCell ref="A20:G20"/>
  </mergeCells>
  <printOptions horizontalCentered="1"/>
  <pageMargins left="0.70866141732283472" right="0.70866141732283472" top="0.74803149606299213" bottom="0.74803149606299213" header="0.31496062992125984" footer="0.31496062992125984"/>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tint="0.39997558519241921"/>
  </sheetPr>
  <dimension ref="A1:K78"/>
  <sheetViews>
    <sheetView showGridLines="0" defaultGridColor="0" colorId="60" workbookViewId="0">
      <selection activeCell="J1" sqref="J1"/>
    </sheetView>
  </sheetViews>
  <sheetFormatPr defaultColWidth="11.42578125" defaultRowHeight="12.75"/>
  <cols>
    <col min="1" max="1" width="59.28515625" style="2" customWidth="1"/>
    <col min="2" max="3" width="12.7109375" style="2" customWidth="1"/>
    <col min="4" max="4" width="12.42578125" style="2" customWidth="1"/>
    <col min="5" max="5" width="12.85546875" style="2" customWidth="1"/>
    <col min="6" max="6" width="14.42578125" style="2" customWidth="1"/>
    <col min="7" max="7" width="17.28515625" style="2" customWidth="1"/>
    <col min="8" max="8" width="15.7109375" style="2" customWidth="1"/>
    <col min="9" max="9" width="13.5703125" style="2" customWidth="1"/>
    <col min="10" max="10" width="12" style="2" bestFit="1" customWidth="1"/>
    <col min="11" max="16384" width="11.42578125" style="2"/>
  </cols>
  <sheetData>
    <row r="1" spans="1:11">
      <c r="A1" s="1" t="s">
        <v>373</v>
      </c>
      <c r="B1" s="16"/>
      <c r="C1" s="16"/>
      <c r="D1" s="16"/>
      <c r="E1" s="16"/>
      <c r="F1" s="16"/>
      <c r="G1" s="16"/>
      <c r="H1" s="16"/>
      <c r="I1" s="16"/>
      <c r="J1" s="16"/>
      <c r="K1" s="16"/>
    </row>
    <row r="2" spans="1:11">
      <c r="A2" s="1" t="s">
        <v>449</v>
      </c>
      <c r="B2" s="16"/>
      <c r="C2" s="16"/>
      <c r="D2" s="16"/>
      <c r="E2" s="16"/>
      <c r="F2" s="16"/>
      <c r="G2" s="16"/>
      <c r="H2" s="16"/>
      <c r="I2" s="16"/>
      <c r="J2" s="16"/>
      <c r="K2" s="16"/>
    </row>
    <row r="3" spans="1:11">
      <c r="A3" s="1" t="s">
        <v>450</v>
      </c>
      <c r="B3" s="16"/>
      <c r="C3" s="16"/>
      <c r="D3" s="103"/>
      <c r="E3" s="16"/>
      <c r="F3" s="16"/>
      <c r="G3" s="16"/>
      <c r="H3" s="16"/>
      <c r="I3" s="16"/>
      <c r="J3" s="16"/>
      <c r="K3" s="116"/>
    </row>
    <row r="5" spans="1:11">
      <c r="A5" s="16"/>
      <c r="B5" s="172" t="s">
        <v>451</v>
      </c>
      <c r="C5" s="172"/>
      <c r="D5" s="172"/>
      <c r="E5" s="172"/>
      <c r="F5" s="172"/>
      <c r="G5" s="172" t="s">
        <v>451</v>
      </c>
      <c r="H5" s="172"/>
      <c r="I5" s="172"/>
      <c r="J5" s="16"/>
      <c r="K5" s="16"/>
    </row>
    <row r="6" spans="1:11">
      <c r="A6" s="16"/>
      <c r="B6" s="172" t="s">
        <v>568</v>
      </c>
      <c r="C6" s="172"/>
      <c r="D6" s="172"/>
      <c r="E6" s="172"/>
      <c r="F6" s="172"/>
      <c r="G6" s="172" t="s">
        <v>568</v>
      </c>
      <c r="H6" s="172"/>
      <c r="I6" s="172"/>
      <c r="J6" s="16"/>
      <c r="K6" s="16"/>
    </row>
    <row r="7" spans="1:11">
      <c r="A7" s="16"/>
      <c r="B7" s="172">
        <v>2019</v>
      </c>
      <c r="C7" s="172"/>
      <c r="D7" s="172"/>
      <c r="E7" s="172"/>
      <c r="F7" s="172"/>
      <c r="G7" s="172">
        <v>2019</v>
      </c>
      <c r="H7" s="172"/>
      <c r="I7" s="172"/>
      <c r="J7" s="16"/>
      <c r="K7" s="16"/>
    </row>
    <row r="8" spans="1:11">
      <c r="A8" s="16"/>
      <c r="B8" s="172" t="s">
        <v>453</v>
      </c>
      <c r="C8" s="172"/>
      <c r="D8" s="172"/>
      <c r="E8" s="172"/>
      <c r="F8" s="172"/>
      <c r="G8" s="172" t="s">
        <v>453</v>
      </c>
      <c r="H8" s="172"/>
      <c r="I8" s="172"/>
      <c r="J8" s="16"/>
      <c r="K8" s="16"/>
    </row>
    <row r="9" spans="1:11" ht="13.5" thickBot="1">
      <c r="A9" s="16"/>
      <c r="B9" s="16"/>
      <c r="C9" s="16"/>
      <c r="D9" s="16"/>
      <c r="E9" s="16"/>
      <c r="F9" s="16"/>
      <c r="G9" s="16"/>
      <c r="H9" s="16"/>
      <c r="I9" s="16"/>
      <c r="J9" s="16"/>
      <c r="K9" s="16"/>
    </row>
    <row r="10" spans="1:11" s="16" customFormat="1" ht="61.5" thickTop="1" thickBot="1">
      <c r="A10" s="3" t="s">
        <v>454</v>
      </c>
      <c r="B10" s="3" t="s">
        <v>464</v>
      </c>
      <c r="C10" s="3" t="s">
        <v>465</v>
      </c>
      <c r="D10" s="3" t="s">
        <v>466</v>
      </c>
      <c r="E10" s="3" t="s">
        <v>467</v>
      </c>
      <c r="F10" s="3" t="s">
        <v>468</v>
      </c>
      <c r="G10" s="3" t="s">
        <v>469</v>
      </c>
      <c r="H10" s="3" t="s">
        <v>470</v>
      </c>
      <c r="I10" s="3" t="s">
        <v>493</v>
      </c>
    </row>
    <row r="11" spans="1:11" s="81" customFormat="1" ht="13.5" thickTop="1">
      <c r="A11" s="4"/>
      <c r="B11" s="5"/>
      <c r="C11" s="5"/>
      <c r="D11" s="5"/>
      <c r="E11" s="5"/>
      <c r="F11" s="5"/>
      <c r="G11" s="5"/>
      <c r="H11" s="5"/>
      <c r="I11" s="5"/>
    </row>
    <row r="12" spans="1:11" s="81" customFormat="1">
      <c r="A12" s="126" t="s">
        <v>494</v>
      </c>
      <c r="B12" s="8">
        <v>2835237.6885127742</v>
      </c>
      <c r="C12" s="8">
        <v>210232.44641487999</v>
      </c>
      <c r="D12" s="8">
        <v>2963682.5647841878</v>
      </c>
      <c r="E12" s="8">
        <v>680414.25100982306</v>
      </c>
      <c r="F12" s="8">
        <v>622357.08989552024</v>
      </c>
      <c r="G12" s="8">
        <v>35404.934932850003</v>
      </c>
      <c r="H12" s="8">
        <v>31807.051129842999</v>
      </c>
      <c r="I12" s="8">
        <v>7379136.0266798781</v>
      </c>
    </row>
    <row r="13" spans="1:11" s="81" customFormat="1">
      <c r="A13" s="126" t="s">
        <v>495</v>
      </c>
      <c r="B13" s="8">
        <v>2948882.906731884</v>
      </c>
      <c r="C13" s="8">
        <v>206692.09680556</v>
      </c>
      <c r="D13" s="8">
        <v>2950156.304102418</v>
      </c>
      <c r="E13" s="8">
        <v>680414.25100982306</v>
      </c>
      <c r="F13" s="8">
        <v>641333.13789552019</v>
      </c>
      <c r="G13" s="8">
        <v>35404.934932850003</v>
      </c>
      <c r="H13" s="8">
        <v>34188.521862633002</v>
      </c>
      <c r="I13" s="8">
        <v>7497072.153340688</v>
      </c>
    </row>
    <row r="14" spans="1:11" s="80" customFormat="1">
      <c r="A14" s="126" t="s">
        <v>496</v>
      </c>
      <c r="B14" s="8">
        <v>2870464.4794176579</v>
      </c>
      <c r="C14" s="8">
        <v>176116.46645916</v>
      </c>
      <c r="D14" s="8">
        <v>2710849.621011788</v>
      </c>
      <c r="E14" s="8">
        <v>175211.61335987301</v>
      </c>
      <c r="F14" s="8">
        <v>513288.78911761002</v>
      </c>
      <c r="G14" s="8">
        <v>34906.018089539997</v>
      </c>
      <c r="H14" s="8">
        <v>25407.81079585</v>
      </c>
      <c r="I14" s="8">
        <v>6506244.7982514789</v>
      </c>
    </row>
    <row r="15" spans="1:11" s="80" customFormat="1">
      <c r="A15" s="4" t="s">
        <v>497</v>
      </c>
      <c r="B15" s="5">
        <v>351757.87908671802</v>
      </c>
      <c r="C15" s="5">
        <v>53429.744084459999</v>
      </c>
      <c r="D15" s="5">
        <v>193972.06048322</v>
      </c>
      <c r="E15" s="5">
        <v>64741.874110990997</v>
      </c>
      <c r="F15" s="5">
        <v>121554.59428612</v>
      </c>
      <c r="G15" s="5">
        <v>6968.8441339299998</v>
      </c>
      <c r="H15" s="5">
        <v>11466.58149284</v>
      </c>
      <c r="I15" s="5">
        <v>803891.57767827902</v>
      </c>
    </row>
    <row r="16" spans="1:11" s="80" customFormat="1">
      <c r="A16" s="4" t="s">
        <v>498</v>
      </c>
      <c r="B16" s="5">
        <v>67479.145313293004</v>
      </c>
      <c r="C16" s="5">
        <v>8310.22815653</v>
      </c>
      <c r="D16" s="5">
        <v>45266.376858900003</v>
      </c>
      <c r="E16" s="5">
        <v>10632.661863109999</v>
      </c>
      <c r="F16" s="5">
        <v>28027.407929879999</v>
      </c>
      <c r="G16" s="5">
        <v>1370.1199889500001</v>
      </c>
      <c r="H16" s="5">
        <v>2286.88350025</v>
      </c>
      <c r="I16" s="5">
        <v>163372.82361091301</v>
      </c>
    </row>
    <row r="17" spans="1:9" s="80" customFormat="1">
      <c r="A17" s="4" t="s">
        <v>546</v>
      </c>
      <c r="B17" s="5">
        <v>15162.514986372</v>
      </c>
      <c r="C17" s="5">
        <v>785.49179620999996</v>
      </c>
      <c r="D17" s="5">
        <v>16124.729114219999</v>
      </c>
      <c r="E17" s="5">
        <v>943.73047613999995</v>
      </c>
      <c r="F17" s="5">
        <v>6562.0271659399996</v>
      </c>
      <c r="G17" s="5">
        <v>321.12977566000001</v>
      </c>
      <c r="H17" s="5">
        <v>3815.648974748</v>
      </c>
      <c r="I17" s="5">
        <v>34982.212544921997</v>
      </c>
    </row>
    <row r="18" spans="1:9" s="80" customFormat="1">
      <c r="A18" s="4" t="s">
        <v>499</v>
      </c>
      <c r="B18" s="5">
        <v>46252.023211065003</v>
      </c>
      <c r="C18" s="5">
        <v>7060.2772058299997</v>
      </c>
      <c r="D18" s="5">
        <v>45964.38550792</v>
      </c>
      <c r="E18" s="5">
        <v>9141.5866969599992</v>
      </c>
      <c r="F18" s="5">
        <v>18832.86929328</v>
      </c>
      <c r="G18" s="5">
        <v>920.53812043000005</v>
      </c>
      <c r="H18" s="5">
        <v>11178.627138989001</v>
      </c>
      <c r="I18" s="5">
        <v>114097.063502295</v>
      </c>
    </row>
    <row r="19" spans="1:9" s="80" customFormat="1">
      <c r="A19" s="4" t="s">
        <v>547</v>
      </c>
      <c r="B19" s="5">
        <v>1515.890947911</v>
      </c>
      <c r="C19" s="5">
        <v>88.667355130000004</v>
      </c>
      <c r="D19" s="5">
        <v>1591.4854563599999</v>
      </c>
      <c r="E19" s="5">
        <v>95.118354819999993</v>
      </c>
      <c r="F19" s="5">
        <v>660.38337713999999</v>
      </c>
      <c r="G19" s="5">
        <v>32.113070999999998</v>
      </c>
      <c r="H19" s="5">
        <v>380.534664475</v>
      </c>
      <c r="I19" s="5">
        <v>3486.6753909409999</v>
      </c>
    </row>
    <row r="20" spans="1:9" s="80" customFormat="1">
      <c r="A20" s="4" t="s">
        <v>548</v>
      </c>
      <c r="B20" s="5">
        <v>4548.7161679450001</v>
      </c>
      <c r="C20" s="5">
        <v>375.79179936000003</v>
      </c>
      <c r="D20" s="5">
        <v>4837.1784478999998</v>
      </c>
      <c r="E20" s="5">
        <v>452.22633518999999</v>
      </c>
      <c r="F20" s="5">
        <v>1972.12809352</v>
      </c>
      <c r="G20" s="5">
        <v>96.339021860000003</v>
      </c>
      <c r="H20" s="5">
        <v>1144.49534855</v>
      </c>
      <c r="I20" s="5">
        <v>10806.872172755</v>
      </c>
    </row>
    <row r="21" spans="1:9" s="81" customFormat="1">
      <c r="A21" s="4" t="s">
        <v>500</v>
      </c>
      <c r="B21" s="5">
        <v>954140.56234362104</v>
      </c>
      <c r="C21" s="5">
        <v>78230.590068489997</v>
      </c>
      <c r="D21" s="5">
        <v>2213033.6616090378</v>
      </c>
      <c r="E21" s="5">
        <v>39790.554504451997</v>
      </c>
      <c r="F21" s="5">
        <v>311112.60069441999</v>
      </c>
      <c r="G21" s="5">
        <v>24594.71529561</v>
      </c>
      <c r="H21" s="5">
        <v>7250.9072472799999</v>
      </c>
      <c r="I21" s="5">
        <v>3628153.5917629111</v>
      </c>
    </row>
    <row r="22" spans="1:9" s="81" customFormat="1">
      <c r="A22" s="126" t="s">
        <v>501</v>
      </c>
      <c r="B22" s="8">
        <v>812582.57827808999</v>
      </c>
      <c r="C22" s="8">
        <v>488.80927064999997</v>
      </c>
      <c r="D22" s="8">
        <v>191630.06408429999</v>
      </c>
      <c r="E22" s="8">
        <v>17437.195302619999</v>
      </c>
      <c r="F22" s="8">
        <v>13193.75527487</v>
      </c>
      <c r="G22" s="8">
        <v>0</v>
      </c>
      <c r="H22" s="8">
        <v>0</v>
      </c>
      <c r="I22" s="8">
        <v>1035332.40221053</v>
      </c>
    </row>
    <row r="23" spans="1:9" s="80" customFormat="1">
      <c r="A23" s="126" t="s">
        <v>502</v>
      </c>
      <c r="B23" s="8">
        <v>720739.26429344004</v>
      </c>
      <c r="C23" s="8">
        <v>488.80927064999997</v>
      </c>
      <c r="D23" s="8">
        <v>110041.29262066</v>
      </c>
      <c r="E23" s="8">
        <v>10212.45742552</v>
      </c>
      <c r="F23" s="8">
        <v>10177.98139087</v>
      </c>
      <c r="G23" s="8">
        <v>0</v>
      </c>
      <c r="H23" s="8">
        <v>0</v>
      </c>
      <c r="I23" s="8">
        <v>851659.80500113999</v>
      </c>
    </row>
    <row r="24" spans="1:9" s="80" customFormat="1">
      <c r="A24" s="4" t="s">
        <v>503</v>
      </c>
      <c r="B24" s="5">
        <v>229313.51097782</v>
      </c>
      <c r="C24" s="5">
        <v>0</v>
      </c>
      <c r="D24" s="5">
        <v>20732.235806640001</v>
      </c>
      <c r="E24" s="5">
        <v>90.298678080000002</v>
      </c>
      <c r="F24" s="5">
        <v>5116.4742130000004</v>
      </c>
      <c r="G24" s="5">
        <v>0</v>
      </c>
      <c r="H24" s="5">
        <v>0</v>
      </c>
      <c r="I24" s="5">
        <v>255252.51967554001</v>
      </c>
    </row>
    <row r="25" spans="1:9" s="80" customFormat="1">
      <c r="A25" s="4" t="s">
        <v>504</v>
      </c>
      <c r="B25" s="5">
        <v>573.89776895</v>
      </c>
      <c r="C25" s="5">
        <v>0</v>
      </c>
      <c r="D25" s="5">
        <v>3724.4382500000002</v>
      </c>
      <c r="E25" s="5">
        <v>38.323139859999998</v>
      </c>
      <c r="F25" s="5">
        <v>0</v>
      </c>
      <c r="G25" s="5">
        <v>0</v>
      </c>
      <c r="H25" s="5">
        <v>0</v>
      </c>
      <c r="I25" s="5">
        <v>4336.65915881</v>
      </c>
    </row>
    <row r="26" spans="1:9" s="80" customFormat="1">
      <c r="A26" s="4" t="s">
        <v>505</v>
      </c>
      <c r="B26" s="5">
        <v>490851.85554666998</v>
      </c>
      <c r="C26" s="5">
        <v>488.80927064999997</v>
      </c>
      <c r="D26" s="5">
        <v>85584.618564019998</v>
      </c>
      <c r="E26" s="5">
        <v>10083.83560758</v>
      </c>
      <c r="F26" s="5">
        <v>5061.5071778700003</v>
      </c>
      <c r="G26" s="5">
        <v>0</v>
      </c>
      <c r="H26" s="5">
        <v>0</v>
      </c>
      <c r="I26" s="5">
        <v>592070.62616679003</v>
      </c>
    </row>
    <row r="27" spans="1:9" s="81" customFormat="1">
      <c r="A27" s="4" t="s">
        <v>506</v>
      </c>
      <c r="B27" s="5">
        <v>91843.313984649998</v>
      </c>
      <c r="C27" s="5">
        <v>0</v>
      </c>
      <c r="D27" s="5">
        <v>81588.771463640005</v>
      </c>
      <c r="E27" s="5">
        <v>7224.7378771000003</v>
      </c>
      <c r="F27" s="5">
        <v>3015.7738840000002</v>
      </c>
      <c r="G27" s="5">
        <v>0</v>
      </c>
      <c r="H27" s="5">
        <v>0</v>
      </c>
      <c r="I27" s="5">
        <v>183672.59720938999</v>
      </c>
    </row>
    <row r="28" spans="1:9" s="80" customFormat="1">
      <c r="A28" s="126" t="s">
        <v>507</v>
      </c>
      <c r="B28" s="8">
        <v>684504.31439593597</v>
      </c>
      <c r="C28" s="8">
        <v>35657.094879030003</v>
      </c>
      <c r="D28" s="8">
        <v>66947.457976329999</v>
      </c>
      <c r="E28" s="8">
        <v>42609.327578700002</v>
      </c>
      <c r="F28" s="8">
        <v>39400.43093232</v>
      </c>
      <c r="G28" s="8">
        <v>1972.3386710499999</v>
      </c>
      <c r="H28" s="8">
        <v>4403.4385554800001</v>
      </c>
      <c r="I28" s="8">
        <v>875494.40298884595</v>
      </c>
    </row>
    <row r="29" spans="1:9" s="80" customFormat="1">
      <c r="A29" s="4" t="s">
        <v>508</v>
      </c>
      <c r="B29" s="5">
        <v>594074.61387266696</v>
      </c>
      <c r="C29" s="5">
        <v>12538.35804015</v>
      </c>
      <c r="D29" s="5">
        <v>9385.0770336000005</v>
      </c>
      <c r="E29" s="5">
        <v>22726.571310489999</v>
      </c>
      <c r="F29" s="5">
        <v>2912.6231272999999</v>
      </c>
      <c r="G29" s="5">
        <v>247.348816</v>
      </c>
      <c r="H29" s="5">
        <v>522.85188219999998</v>
      </c>
      <c r="I29" s="5">
        <v>642407.44408240705</v>
      </c>
    </row>
    <row r="30" spans="1:9" s="80" customFormat="1">
      <c r="A30" s="4" t="s">
        <v>556</v>
      </c>
      <c r="B30" s="5">
        <v>124343.23128873001</v>
      </c>
      <c r="C30" s="5">
        <v>178.00459900000001</v>
      </c>
      <c r="D30" s="5">
        <v>7668.9608346000005</v>
      </c>
      <c r="E30" s="5">
        <v>1221.6041499099999</v>
      </c>
      <c r="F30" s="5">
        <v>2500.3948687100001</v>
      </c>
      <c r="G30" s="5">
        <v>29.1</v>
      </c>
      <c r="H30" s="5">
        <v>27706.817229879998</v>
      </c>
      <c r="I30" s="5">
        <v>134673.66552494999</v>
      </c>
    </row>
    <row r="31" spans="1:9" s="80" customFormat="1">
      <c r="A31" s="4" t="s">
        <v>509</v>
      </c>
      <c r="B31" s="5">
        <v>5000</v>
      </c>
      <c r="C31" s="5">
        <v>0</v>
      </c>
      <c r="D31" s="5">
        <v>0</v>
      </c>
      <c r="E31" s="5">
        <v>40.751773030000003</v>
      </c>
      <c r="F31" s="5">
        <v>0</v>
      </c>
      <c r="G31" s="5">
        <v>0</v>
      </c>
      <c r="H31" s="5">
        <v>0</v>
      </c>
      <c r="I31" s="5">
        <v>5040.7517730299996</v>
      </c>
    </row>
    <row r="32" spans="1:9" s="80" customFormat="1">
      <c r="A32" s="4" t="s">
        <v>569</v>
      </c>
      <c r="B32" s="5">
        <v>0</v>
      </c>
      <c r="C32" s="5">
        <v>0</v>
      </c>
      <c r="D32" s="5">
        <v>0</v>
      </c>
      <c r="E32" s="5">
        <v>0</v>
      </c>
      <c r="F32" s="5">
        <v>2.508291E-2</v>
      </c>
      <c r="G32" s="5">
        <v>0</v>
      </c>
      <c r="H32" s="5">
        <v>0</v>
      </c>
      <c r="I32" s="5">
        <v>2.508291E-2</v>
      </c>
    </row>
    <row r="33" spans="1:9" s="80" customFormat="1">
      <c r="A33" s="4" t="s">
        <v>511</v>
      </c>
      <c r="B33" s="5">
        <v>0</v>
      </c>
      <c r="C33" s="5">
        <v>9.0306153299999998</v>
      </c>
      <c r="D33" s="5">
        <v>0</v>
      </c>
      <c r="E33" s="5">
        <v>0</v>
      </c>
      <c r="F33" s="5">
        <v>0</v>
      </c>
      <c r="G33" s="5">
        <v>0</v>
      </c>
      <c r="H33" s="5">
        <v>0</v>
      </c>
      <c r="I33" s="5">
        <v>9.0306153299999998</v>
      </c>
    </row>
    <row r="34" spans="1:9" s="80" customFormat="1">
      <c r="A34" s="4" t="s">
        <v>513</v>
      </c>
      <c r="B34" s="5">
        <v>0</v>
      </c>
      <c r="C34" s="5">
        <v>0</v>
      </c>
      <c r="D34" s="5">
        <v>0</v>
      </c>
      <c r="E34" s="5">
        <v>377.97041479000001</v>
      </c>
      <c r="F34" s="5">
        <v>0</v>
      </c>
      <c r="G34" s="5">
        <v>0</v>
      </c>
      <c r="H34" s="5">
        <v>0</v>
      </c>
      <c r="I34" s="5">
        <v>377.97041479000001</v>
      </c>
    </row>
    <row r="35" spans="1:9" s="80" customFormat="1">
      <c r="A35" s="4" t="s">
        <v>514</v>
      </c>
      <c r="B35" s="5">
        <v>0</v>
      </c>
      <c r="C35" s="5">
        <v>8520.5903556699996</v>
      </c>
      <c r="D35" s="5">
        <v>0</v>
      </c>
      <c r="E35" s="5">
        <v>0</v>
      </c>
      <c r="F35" s="5">
        <v>0</v>
      </c>
      <c r="G35" s="5">
        <v>0</v>
      </c>
      <c r="H35" s="5">
        <v>0</v>
      </c>
      <c r="I35" s="5">
        <v>8520.5903556699996</v>
      </c>
    </row>
    <row r="36" spans="1:9" s="80" customFormat="1">
      <c r="A36" s="4" t="s">
        <v>515</v>
      </c>
      <c r="B36" s="5">
        <v>0</v>
      </c>
      <c r="C36" s="5">
        <v>0</v>
      </c>
      <c r="D36" s="5">
        <v>0</v>
      </c>
      <c r="E36" s="5">
        <v>0</v>
      </c>
      <c r="F36" s="5">
        <v>0.32</v>
      </c>
      <c r="G36" s="5">
        <v>0</v>
      </c>
      <c r="H36" s="5">
        <v>0</v>
      </c>
      <c r="I36" s="5">
        <v>0.32</v>
      </c>
    </row>
    <row r="37" spans="1:9" s="80" customFormat="1">
      <c r="A37" s="4" t="s">
        <v>516</v>
      </c>
      <c r="B37" s="5">
        <v>0</v>
      </c>
      <c r="C37" s="5">
        <v>0</v>
      </c>
      <c r="D37" s="5">
        <v>0</v>
      </c>
      <c r="E37" s="5">
        <v>15388.642027399999</v>
      </c>
      <c r="F37" s="5">
        <v>0</v>
      </c>
      <c r="G37" s="5">
        <v>0</v>
      </c>
      <c r="H37" s="5">
        <v>0</v>
      </c>
      <c r="I37" s="5">
        <v>15388.642027399999</v>
      </c>
    </row>
    <row r="38" spans="1:9" s="80" customFormat="1">
      <c r="A38" s="4" t="s">
        <v>517</v>
      </c>
      <c r="B38" s="5">
        <v>0</v>
      </c>
      <c r="C38" s="5">
        <v>3.3068048700000001</v>
      </c>
      <c r="D38" s="5">
        <v>0</v>
      </c>
      <c r="E38" s="5">
        <v>0</v>
      </c>
      <c r="F38" s="5">
        <v>0</v>
      </c>
      <c r="G38" s="5">
        <v>0</v>
      </c>
      <c r="H38" s="5">
        <v>0</v>
      </c>
      <c r="I38" s="5">
        <v>3.3068048700000001</v>
      </c>
    </row>
    <row r="39" spans="1:9" s="80" customFormat="1">
      <c r="A39" s="4" t="s">
        <v>552</v>
      </c>
      <c r="B39" s="5">
        <v>0</v>
      </c>
      <c r="C39" s="5">
        <v>58.73754435</v>
      </c>
      <c r="D39" s="5">
        <v>0</v>
      </c>
      <c r="E39" s="5">
        <v>0</v>
      </c>
      <c r="F39" s="5">
        <v>5.1086880000000001E-2</v>
      </c>
      <c r="G39" s="5">
        <v>0</v>
      </c>
      <c r="H39" s="5">
        <v>0</v>
      </c>
      <c r="I39" s="5">
        <v>58.78863123</v>
      </c>
    </row>
    <row r="40" spans="1:9" s="80" customFormat="1">
      <c r="A40" s="4" t="s">
        <v>518</v>
      </c>
      <c r="B40" s="5">
        <v>8569.0504873600003</v>
      </c>
      <c r="C40" s="5">
        <v>0</v>
      </c>
      <c r="D40" s="5">
        <v>0</v>
      </c>
      <c r="E40" s="5">
        <v>0</v>
      </c>
      <c r="F40" s="5">
        <v>0</v>
      </c>
      <c r="G40" s="5">
        <v>0</v>
      </c>
      <c r="H40" s="5">
        <v>0</v>
      </c>
      <c r="I40" s="5">
        <v>8569.0504873600003</v>
      </c>
    </row>
    <row r="41" spans="1:9" s="80" customFormat="1">
      <c r="A41" s="4" t="s">
        <v>539</v>
      </c>
      <c r="B41" s="5">
        <v>0</v>
      </c>
      <c r="C41" s="5">
        <v>215.69087200000001</v>
      </c>
      <c r="D41" s="5">
        <v>0</v>
      </c>
      <c r="E41" s="5">
        <v>0</v>
      </c>
      <c r="F41" s="5">
        <v>0</v>
      </c>
      <c r="G41" s="5">
        <v>0</v>
      </c>
      <c r="H41" s="5">
        <v>0</v>
      </c>
      <c r="I41" s="5">
        <v>215.69087200000001</v>
      </c>
    </row>
    <row r="42" spans="1:9" s="80" customFormat="1">
      <c r="A42" s="4" t="s">
        <v>570</v>
      </c>
      <c r="B42" s="5">
        <v>83277.516859299998</v>
      </c>
      <c r="C42" s="5">
        <v>0</v>
      </c>
      <c r="D42" s="5">
        <v>0</v>
      </c>
      <c r="E42" s="5">
        <v>0</v>
      </c>
      <c r="F42" s="5">
        <v>0</v>
      </c>
      <c r="G42" s="5">
        <v>0</v>
      </c>
      <c r="H42" s="5">
        <v>0</v>
      </c>
      <c r="I42" s="5">
        <v>83277.516859299998</v>
      </c>
    </row>
    <row r="43" spans="1:9" s="80" customFormat="1">
      <c r="A43" s="4" t="s">
        <v>519</v>
      </c>
      <c r="B43" s="5">
        <v>324546.18375179998</v>
      </c>
      <c r="C43" s="5">
        <v>0</v>
      </c>
      <c r="D43" s="5">
        <v>0</v>
      </c>
      <c r="E43" s="5">
        <v>2381.7441920900001</v>
      </c>
      <c r="F43" s="5">
        <v>0</v>
      </c>
      <c r="G43" s="5">
        <v>0</v>
      </c>
      <c r="H43" s="5">
        <v>0</v>
      </c>
      <c r="I43" s="5">
        <v>326927.92794388998</v>
      </c>
    </row>
    <row r="44" spans="1:9" s="80" customFormat="1">
      <c r="A44" s="4" t="s">
        <v>520</v>
      </c>
      <c r="B44" s="5">
        <v>424.88987450000002</v>
      </c>
      <c r="C44" s="5">
        <v>0</v>
      </c>
      <c r="D44" s="5">
        <v>0</v>
      </c>
      <c r="E44" s="5">
        <v>0</v>
      </c>
      <c r="F44" s="5">
        <v>0</v>
      </c>
      <c r="G44" s="5">
        <v>0</v>
      </c>
      <c r="H44" s="5">
        <v>0</v>
      </c>
      <c r="I44" s="5">
        <v>424.88987450000002</v>
      </c>
    </row>
    <row r="45" spans="1:9" s="80" customFormat="1">
      <c r="A45" s="4" t="s">
        <v>521</v>
      </c>
      <c r="B45" s="5">
        <v>5769.3108144469998</v>
      </c>
      <c r="C45" s="5">
        <v>2915.8317886999998</v>
      </c>
      <c r="D45" s="5">
        <v>40.710130999999997</v>
      </c>
      <c r="E45" s="5">
        <v>650.76428534000001</v>
      </c>
      <c r="F45" s="5">
        <v>132.98589000000001</v>
      </c>
      <c r="G45" s="5">
        <v>218.24881600000001</v>
      </c>
      <c r="H45" s="5">
        <v>237.62237719999999</v>
      </c>
      <c r="I45" s="5">
        <v>9795.4483406870004</v>
      </c>
    </row>
    <row r="46" spans="1:9" s="80" customFormat="1">
      <c r="A46" s="4" t="s">
        <v>522</v>
      </c>
      <c r="B46" s="5">
        <v>1950.7050727999999</v>
      </c>
      <c r="C46" s="5">
        <v>352.17991192</v>
      </c>
      <c r="D46" s="5">
        <v>0</v>
      </c>
      <c r="E46" s="5">
        <v>0</v>
      </c>
      <c r="F46" s="5">
        <v>0</v>
      </c>
      <c r="G46" s="5">
        <v>0</v>
      </c>
      <c r="H46" s="5">
        <v>0</v>
      </c>
      <c r="I46" s="5">
        <v>2302.8849847199999</v>
      </c>
    </row>
    <row r="47" spans="1:9" s="80" customFormat="1">
      <c r="A47" s="4" t="s">
        <v>523</v>
      </c>
      <c r="B47" s="5">
        <v>13721.15594502</v>
      </c>
      <c r="C47" s="5">
        <v>284.98554831000001</v>
      </c>
      <c r="D47" s="5">
        <v>3393.487509</v>
      </c>
      <c r="E47" s="5">
        <v>663.30932329999996</v>
      </c>
      <c r="F47" s="5">
        <v>278.84619880000002</v>
      </c>
      <c r="G47" s="5">
        <v>0</v>
      </c>
      <c r="H47" s="5">
        <v>0</v>
      </c>
      <c r="I47" s="5">
        <v>18341.784524430001</v>
      </c>
    </row>
    <row r="48" spans="1:9" s="80" customFormat="1">
      <c r="A48" s="4" t="s">
        <v>524</v>
      </c>
      <c r="B48" s="5">
        <v>3254.1456956900001</v>
      </c>
      <c r="C48" s="5">
        <v>0</v>
      </c>
      <c r="D48" s="5">
        <v>0</v>
      </c>
      <c r="E48" s="5">
        <v>2001.7851446300001</v>
      </c>
      <c r="F48" s="5">
        <v>0</v>
      </c>
      <c r="G48" s="5">
        <v>0</v>
      </c>
      <c r="H48" s="5">
        <v>3006.9432981300001</v>
      </c>
      <c r="I48" s="5">
        <v>5260.73488232</v>
      </c>
    </row>
    <row r="49" spans="1:9" s="80" customFormat="1">
      <c r="A49" s="4" t="s">
        <v>540</v>
      </c>
      <c r="B49" s="5">
        <v>23218.42408302</v>
      </c>
      <c r="C49" s="5">
        <v>0</v>
      </c>
      <c r="D49" s="5">
        <v>0</v>
      </c>
      <c r="E49" s="5">
        <v>0</v>
      </c>
      <c r="F49" s="5">
        <v>0</v>
      </c>
      <c r="G49" s="5">
        <v>0</v>
      </c>
      <c r="H49" s="5">
        <v>23218.42408302</v>
      </c>
      <c r="I49" s="5">
        <v>23218.42408302</v>
      </c>
    </row>
    <row r="50" spans="1:9" s="80" customFormat="1">
      <c r="A50" s="4" t="s">
        <v>525</v>
      </c>
      <c r="B50" s="5">
        <v>87344.148516307003</v>
      </c>
      <c r="C50" s="5">
        <v>22778.852956840001</v>
      </c>
      <c r="D50" s="5">
        <v>46911.111206490001</v>
      </c>
      <c r="E50" s="5">
        <v>19712.887918910001</v>
      </c>
      <c r="F50" s="5">
        <v>36231.873182410003</v>
      </c>
      <c r="G50" s="5">
        <v>1614.19640792</v>
      </c>
      <c r="H50" s="5">
        <v>3871.4006483500002</v>
      </c>
      <c r="I50" s="5">
        <v>218464.47083722701</v>
      </c>
    </row>
    <row r="51" spans="1:9" s="81" customFormat="1">
      <c r="A51" s="4" t="s">
        <v>526</v>
      </c>
      <c r="B51" s="5">
        <v>3085.5520069620002</v>
      </c>
      <c r="C51" s="5">
        <v>339.88388204</v>
      </c>
      <c r="D51" s="5">
        <v>10651.269736239999</v>
      </c>
      <c r="E51" s="5">
        <v>169.86834930000001</v>
      </c>
      <c r="F51" s="5">
        <v>255.93462260999999</v>
      </c>
      <c r="G51" s="5">
        <v>110.79344713</v>
      </c>
      <c r="H51" s="5">
        <v>9.1860249300000003</v>
      </c>
      <c r="I51" s="5">
        <v>14622.488069212</v>
      </c>
    </row>
    <row r="52" spans="1:9" s="81" customFormat="1">
      <c r="A52" s="4" t="s">
        <v>527</v>
      </c>
      <c r="B52" s="5">
        <v>0</v>
      </c>
      <c r="C52" s="5">
        <v>0</v>
      </c>
      <c r="D52" s="5">
        <v>0</v>
      </c>
      <c r="E52" s="5">
        <v>0</v>
      </c>
      <c r="F52" s="5">
        <v>0</v>
      </c>
      <c r="G52" s="5">
        <v>0</v>
      </c>
      <c r="H52" s="5">
        <v>0</v>
      </c>
      <c r="I52" s="5">
        <v>0</v>
      </c>
    </row>
    <row r="53" spans="1:9" s="80" customFormat="1">
      <c r="A53" s="126" t="s">
        <v>528</v>
      </c>
      <c r="B53" s="8">
        <v>78418.427314226006</v>
      </c>
      <c r="C53" s="8">
        <v>30575.630346400001</v>
      </c>
      <c r="D53" s="8">
        <v>239306.68309062999</v>
      </c>
      <c r="E53" s="8">
        <v>505202.63764994999</v>
      </c>
      <c r="F53" s="8">
        <v>128044.3487779102</v>
      </c>
      <c r="G53" s="8">
        <v>498.91684330999999</v>
      </c>
      <c r="H53" s="8">
        <v>8780.7110667830002</v>
      </c>
      <c r="I53" s="8">
        <v>990827.35508920916</v>
      </c>
    </row>
    <row r="54" spans="1:9" s="80" customFormat="1">
      <c r="A54" s="126" t="s">
        <v>529</v>
      </c>
      <c r="B54" s="8">
        <v>78412.526409386002</v>
      </c>
      <c r="C54" s="8">
        <v>26137.289518099999</v>
      </c>
      <c r="D54" s="8">
        <v>163462.92088177</v>
      </c>
      <c r="E54" s="8">
        <v>275972.03507727</v>
      </c>
      <c r="F54" s="8">
        <v>113263.02825490999</v>
      </c>
      <c r="G54" s="8">
        <v>498.91684330999999</v>
      </c>
      <c r="H54" s="8">
        <v>621.98383824300004</v>
      </c>
      <c r="I54" s="8">
        <v>658368.70082298899</v>
      </c>
    </row>
    <row r="55" spans="1:9" s="81" customFormat="1">
      <c r="A55" s="4" t="s">
        <v>530</v>
      </c>
      <c r="B55" s="5">
        <v>65024.943710555999</v>
      </c>
      <c r="C55" s="5">
        <v>5459.0957776499999</v>
      </c>
      <c r="D55" s="5">
        <v>52791.55871841</v>
      </c>
      <c r="E55" s="5">
        <v>10196.79249828</v>
      </c>
      <c r="F55" s="5">
        <v>54927.183758309999</v>
      </c>
      <c r="G55" s="5">
        <v>388.0890291</v>
      </c>
      <c r="H55" s="5">
        <v>589.65692166999997</v>
      </c>
      <c r="I55" s="5">
        <v>189377.32041397601</v>
      </c>
    </row>
    <row r="56" spans="1:9" s="80" customFormat="1">
      <c r="A56" s="4" t="s">
        <v>531</v>
      </c>
      <c r="B56" s="5">
        <v>13387.58269883</v>
      </c>
      <c r="C56" s="5">
        <v>20678.193740449999</v>
      </c>
      <c r="D56" s="5">
        <v>110671.36216336</v>
      </c>
      <c r="E56" s="5">
        <v>265775.24257899</v>
      </c>
      <c r="F56" s="5">
        <v>58335.844496600002</v>
      </c>
      <c r="G56" s="5">
        <v>110.82781421</v>
      </c>
      <c r="H56" s="5">
        <v>32.326916572999998</v>
      </c>
      <c r="I56" s="5">
        <v>468991.38040901301</v>
      </c>
    </row>
    <row r="57" spans="1:9" s="80" customFormat="1">
      <c r="A57" s="126" t="s">
        <v>532</v>
      </c>
      <c r="B57" s="8">
        <v>0</v>
      </c>
      <c r="C57" s="8">
        <v>1196.85953079</v>
      </c>
      <c r="D57" s="8">
        <v>75843.762208860004</v>
      </c>
      <c r="E57" s="8">
        <v>19858.548533749999</v>
      </c>
      <c r="F57" s="8">
        <v>220.76016300000001</v>
      </c>
      <c r="G57" s="8">
        <v>0</v>
      </c>
      <c r="H57" s="8">
        <v>0</v>
      </c>
      <c r="I57" s="8">
        <v>97119.930436399998</v>
      </c>
    </row>
    <row r="58" spans="1:9" s="81" customFormat="1">
      <c r="A58" s="4" t="s">
        <v>533</v>
      </c>
      <c r="B58" s="5">
        <v>0</v>
      </c>
      <c r="C58" s="5">
        <v>1133.4499866399999</v>
      </c>
      <c r="D58" s="5">
        <v>1415.7758879</v>
      </c>
      <c r="E58" s="5">
        <v>19858.548533749999</v>
      </c>
      <c r="F58" s="5">
        <v>220.76016300000001</v>
      </c>
      <c r="G58" s="5">
        <v>0</v>
      </c>
      <c r="H58" s="5">
        <v>0</v>
      </c>
      <c r="I58" s="5">
        <v>22628.534571290002</v>
      </c>
    </row>
    <row r="59" spans="1:9" s="80" customFormat="1">
      <c r="A59" s="4" t="s">
        <v>534</v>
      </c>
      <c r="B59" s="5">
        <v>0</v>
      </c>
      <c r="C59" s="5">
        <v>63.409544150000002</v>
      </c>
      <c r="D59" s="5">
        <v>74427.986320960001</v>
      </c>
      <c r="E59" s="5">
        <v>0</v>
      </c>
      <c r="F59" s="5">
        <v>0</v>
      </c>
      <c r="G59" s="5">
        <v>0</v>
      </c>
      <c r="H59" s="5">
        <v>0</v>
      </c>
      <c r="I59" s="5">
        <v>74491.395865109997</v>
      </c>
    </row>
    <row r="60" spans="1:9" s="80" customFormat="1">
      <c r="A60" s="126" t="s">
        <v>535</v>
      </c>
      <c r="B60" s="8">
        <v>5.9009048399999999</v>
      </c>
      <c r="C60" s="8">
        <v>3241.4812975099999</v>
      </c>
      <c r="D60" s="8">
        <v>0</v>
      </c>
      <c r="E60" s="8">
        <v>209372.05403892999</v>
      </c>
      <c r="F60" s="8">
        <v>14560.5603600002</v>
      </c>
      <c r="G60" s="8">
        <v>0</v>
      </c>
      <c r="H60" s="8">
        <v>8158.7272285400004</v>
      </c>
      <c r="I60" s="8">
        <v>235338.7238298202</v>
      </c>
    </row>
    <row r="61" spans="1:9" s="80" customFormat="1">
      <c r="A61" s="4" t="s">
        <v>508</v>
      </c>
      <c r="B61" s="5">
        <v>0</v>
      </c>
      <c r="C61" s="5">
        <v>1801.38253227</v>
      </c>
      <c r="D61" s="5">
        <v>0</v>
      </c>
      <c r="E61" s="5">
        <v>208512.74640959999</v>
      </c>
      <c r="F61" s="5">
        <v>14560.5603600002</v>
      </c>
      <c r="G61" s="5">
        <v>0</v>
      </c>
      <c r="H61" s="5">
        <v>6749.0511880000004</v>
      </c>
      <c r="I61" s="5">
        <v>231623.74048987019</v>
      </c>
    </row>
    <row r="62" spans="1:9" s="80" customFormat="1">
      <c r="A62" s="4" t="s">
        <v>516</v>
      </c>
      <c r="B62" s="5">
        <v>0</v>
      </c>
      <c r="C62" s="5">
        <v>0</v>
      </c>
      <c r="D62" s="5">
        <v>0</v>
      </c>
      <c r="E62" s="5">
        <v>93318.517053000003</v>
      </c>
      <c r="F62" s="5">
        <v>0</v>
      </c>
      <c r="G62" s="5">
        <v>0</v>
      </c>
      <c r="H62" s="5">
        <v>0</v>
      </c>
      <c r="I62" s="5">
        <v>93318.517053000003</v>
      </c>
    </row>
    <row r="63" spans="1:9" s="80" customFormat="1">
      <c r="A63" s="4" t="s">
        <v>537</v>
      </c>
      <c r="B63" s="5">
        <v>0</v>
      </c>
      <c r="C63" s="5">
        <v>0</v>
      </c>
      <c r="D63" s="5">
        <v>0</v>
      </c>
      <c r="E63" s="5">
        <v>0</v>
      </c>
      <c r="F63" s="5">
        <v>14560.5603600002</v>
      </c>
      <c r="G63" s="5">
        <v>0</v>
      </c>
      <c r="H63" s="5">
        <v>0</v>
      </c>
      <c r="I63" s="5">
        <v>14560.5603600002</v>
      </c>
    </row>
    <row r="64" spans="1:9" s="80" customFormat="1">
      <c r="A64" s="4" t="s">
        <v>538</v>
      </c>
      <c r="B64" s="5">
        <v>0</v>
      </c>
      <c r="C64" s="5">
        <v>0</v>
      </c>
      <c r="D64" s="5">
        <v>0</v>
      </c>
      <c r="E64" s="5">
        <v>0</v>
      </c>
      <c r="F64" s="5">
        <v>0</v>
      </c>
      <c r="G64" s="5">
        <v>0</v>
      </c>
      <c r="H64" s="5">
        <v>5000</v>
      </c>
      <c r="I64" s="5">
        <v>5000</v>
      </c>
    </row>
    <row r="65" spans="1:9" s="80" customFormat="1">
      <c r="A65" s="4" t="s">
        <v>552</v>
      </c>
      <c r="B65" s="5">
        <v>0</v>
      </c>
      <c r="C65" s="5">
        <v>0</v>
      </c>
      <c r="D65" s="5">
        <v>0</v>
      </c>
      <c r="E65" s="5">
        <v>4982</v>
      </c>
      <c r="F65" s="5">
        <v>0</v>
      </c>
      <c r="G65" s="5">
        <v>0</v>
      </c>
      <c r="H65" s="5">
        <v>0</v>
      </c>
      <c r="I65" s="5">
        <v>4982</v>
      </c>
    </row>
    <row r="66" spans="1:9" s="80" customFormat="1">
      <c r="A66" s="4" t="s">
        <v>518</v>
      </c>
      <c r="B66" s="5">
        <v>0</v>
      </c>
      <c r="C66" s="5">
        <v>0</v>
      </c>
      <c r="D66" s="5">
        <v>0</v>
      </c>
      <c r="E66" s="5">
        <v>0</v>
      </c>
      <c r="F66" s="5">
        <v>0</v>
      </c>
      <c r="G66" s="5">
        <v>0</v>
      </c>
      <c r="H66" s="5">
        <v>180.66334499999999</v>
      </c>
      <c r="I66" s="5">
        <v>180.66334499999999</v>
      </c>
    </row>
    <row r="67" spans="1:9" s="80" customFormat="1">
      <c r="A67" s="4" t="s">
        <v>539</v>
      </c>
      <c r="B67" s="5">
        <v>0</v>
      </c>
      <c r="C67" s="5">
        <v>359.8</v>
      </c>
      <c r="D67" s="5">
        <v>0</v>
      </c>
      <c r="E67" s="5">
        <v>0</v>
      </c>
      <c r="F67" s="5">
        <v>0</v>
      </c>
      <c r="G67" s="5">
        <v>0</v>
      </c>
      <c r="H67" s="5">
        <v>0</v>
      </c>
      <c r="I67" s="5">
        <v>359.8</v>
      </c>
    </row>
    <row r="68" spans="1:9" s="80" customFormat="1">
      <c r="A68" s="4" t="s">
        <v>523</v>
      </c>
      <c r="B68" s="5">
        <v>0</v>
      </c>
      <c r="C68" s="5">
        <v>0</v>
      </c>
      <c r="D68" s="5">
        <v>0</v>
      </c>
      <c r="E68" s="5">
        <v>136.765558</v>
      </c>
      <c r="F68" s="5">
        <v>0</v>
      </c>
      <c r="G68" s="5">
        <v>0</v>
      </c>
      <c r="H68" s="5">
        <v>0</v>
      </c>
      <c r="I68" s="5">
        <v>136.765558</v>
      </c>
    </row>
    <row r="69" spans="1:9" s="80" customFormat="1">
      <c r="A69" s="4" t="s">
        <v>524</v>
      </c>
      <c r="B69" s="5">
        <v>0</v>
      </c>
      <c r="C69" s="5">
        <v>1441.58253227</v>
      </c>
      <c r="D69" s="5">
        <v>0</v>
      </c>
      <c r="E69" s="5">
        <v>110075.4637986</v>
      </c>
      <c r="F69" s="5">
        <v>0</v>
      </c>
      <c r="G69" s="5">
        <v>0</v>
      </c>
      <c r="H69" s="5">
        <v>1568.387843</v>
      </c>
      <c r="I69" s="5">
        <v>113085.43417387</v>
      </c>
    </row>
    <row r="70" spans="1:9" s="80" customFormat="1">
      <c r="A70" s="4" t="s">
        <v>525</v>
      </c>
      <c r="B70" s="5">
        <v>0</v>
      </c>
      <c r="C70" s="5">
        <v>1301.8863237400001</v>
      </c>
      <c r="D70" s="5">
        <v>0</v>
      </c>
      <c r="E70" s="5">
        <v>859.30762933000005</v>
      </c>
      <c r="F70" s="5">
        <v>0</v>
      </c>
      <c r="G70" s="5">
        <v>0</v>
      </c>
      <c r="H70" s="5">
        <v>1409.67604054</v>
      </c>
      <c r="I70" s="5">
        <v>3570.8699936100002</v>
      </c>
    </row>
    <row r="71" spans="1:9" s="80" customFormat="1">
      <c r="A71" s="4" t="s">
        <v>526</v>
      </c>
      <c r="B71" s="5">
        <v>5.9009048399999999</v>
      </c>
      <c r="C71" s="5">
        <v>138.21244150000001</v>
      </c>
      <c r="D71" s="5">
        <v>0</v>
      </c>
      <c r="E71" s="5">
        <v>0</v>
      </c>
      <c r="F71" s="5">
        <v>0</v>
      </c>
      <c r="G71" s="5">
        <v>0</v>
      </c>
      <c r="H71" s="5">
        <v>0</v>
      </c>
      <c r="I71" s="5">
        <v>144.11334633999999</v>
      </c>
    </row>
    <row r="72" spans="1:9" s="81" customFormat="1">
      <c r="A72" s="126" t="s">
        <v>541</v>
      </c>
      <c r="B72" s="8">
        <v>-113645.21821911</v>
      </c>
      <c r="C72" s="8">
        <v>3540.3496093200001</v>
      </c>
      <c r="D72" s="8">
        <v>13526.26068177</v>
      </c>
      <c r="E72" s="8">
        <v>0</v>
      </c>
      <c r="F72" s="8">
        <v>-18976.047999999999</v>
      </c>
      <c r="G72" s="8">
        <v>0</v>
      </c>
      <c r="H72" s="8">
        <v>-2381.4707327900001</v>
      </c>
      <c r="I72" s="8">
        <v>-117936.12666081</v>
      </c>
    </row>
    <row r="73" spans="1:9" s="80" customFormat="1">
      <c r="A73" s="4" t="s">
        <v>542</v>
      </c>
      <c r="B73" s="5">
        <v>16615.966727660001</v>
      </c>
      <c r="C73" s="5">
        <v>4219.0399291100002</v>
      </c>
      <c r="D73" s="5">
        <v>14137.225301</v>
      </c>
      <c r="E73" s="5">
        <v>0</v>
      </c>
      <c r="F73" s="5">
        <v>0</v>
      </c>
      <c r="G73" s="5">
        <v>0</v>
      </c>
      <c r="H73" s="5">
        <v>11586.426605479999</v>
      </c>
      <c r="I73" s="5">
        <v>46558.658563249999</v>
      </c>
    </row>
    <row r="74" spans="1:9">
      <c r="A74" s="4" t="s">
        <v>543</v>
      </c>
      <c r="B74" s="5">
        <v>130261.18494676999</v>
      </c>
      <c r="C74" s="5">
        <v>678.69031978999999</v>
      </c>
      <c r="D74" s="5">
        <v>610.96461923000004</v>
      </c>
      <c r="E74" s="5">
        <v>0</v>
      </c>
      <c r="F74" s="5">
        <v>18976.047999999999</v>
      </c>
      <c r="G74" s="5">
        <v>0</v>
      </c>
      <c r="H74" s="5">
        <v>13967.897338270001</v>
      </c>
      <c r="I74" s="5">
        <v>164494.78522406</v>
      </c>
    </row>
    <row r="75" spans="1:9">
      <c r="A75" s="16"/>
      <c r="B75" s="16"/>
      <c r="C75" s="16"/>
      <c r="D75" s="16"/>
      <c r="E75" s="16"/>
      <c r="F75" s="16"/>
      <c r="G75" s="16"/>
      <c r="H75" s="16"/>
      <c r="I75" s="16"/>
    </row>
    <row r="76" spans="1:9">
      <c r="A76" s="16"/>
      <c r="B76" s="16"/>
      <c r="C76" s="16"/>
      <c r="D76" s="16"/>
      <c r="E76" s="16"/>
      <c r="F76" s="16"/>
      <c r="G76" s="16"/>
      <c r="H76" s="16"/>
      <c r="I76" s="16"/>
    </row>
    <row r="77" spans="1:9">
      <c r="A77" s="16"/>
      <c r="B77" s="16"/>
      <c r="C77" s="16"/>
      <c r="D77" s="16"/>
      <c r="E77" s="16"/>
      <c r="F77" s="16"/>
      <c r="G77" s="16"/>
      <c r="H77" s="16"/>
      <c r="I77" s="16"/>
    </row>
    <row r="78" spans="1:9">
      <c r="A78" s="16"/>
      <c r="B78" s="16"/>
      <c r="C78" s="16"/>
      <c r="D78" s="16"/>
      <c r="E78" s="16"/>
      <c r="F78" s="16"/>
      <c r="G78" s="16"/>
      <c r="H78" s="16"/>
      <c r="I78" s="16"/>
    </row>
  </sheetData>
  <mergeCells count="8">
    <mergeCell ref="G5:I5"/>
    <mergeCell ref="G6:I6"/>
    <mergeCell ref="G7:I7"/>
    <mergeCell ref="G8:I8"/>
    <mergeCell ref="B5:F5"/>
    <mergeCell ref="B6:F6"/>
    <mergeCell ref="B7:F7"/>
    <mergeCell ref="B8:F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tint="0.39997558519241921"/>
  </sheetPr>
  <dimension ref="A1:Z62"/>
  <sheetViews>
    <sheetView showGridLines="0" defaultGridColor="0" colorId="60" zoomScaleNormal="100" zoomScaleSheetLayoutView="110" workbookViewId="0">
      <selection activeCell="J1" sqref="J1"/>
    </sheetView>
  </sheetViews>
  <sheetFormatPr defaultColWidth="11.42578125" defaultRowHeight="12.75"/>
  <cols>
    <col min="1" max="1" width="57.28515625" style="12" customWidth="1"/>
    <col min="2" max="2" width="10.28515625" style="12" customWidth="1"/>
    <col min="3" max="3" width="9.7109375" style="12" customWidth="1"/>
    <col min="4" max="8" width="9.7109375" style="12" bestFit="1" customWidth="1"/>
    <col min="9" max="9" width="7.5703125" style="12" customWidth="1"/>
    <col min="10" max="10" width="9.28515625" style="12" bestFit="1" customWidth="1"/>
    <col min="11" max="11" width="8.28515625" style="12" bestFit="1" customWidth="1"/>
    <col min="12" max="12" width="10" style="12" customWidth="1"/>
    <col min="13" max="13" width="10.28515625" style="12" bestFit="1" customWidth="1"/>
    <col min="14" max="14" width="9" style="12" bestFit="1" customWidth="1"/>
    <col min="15" max="15" width="10.28515625" style="12" bestFit="1" customWidth="1"/>
    <col min="16" max="16" width="9.140625" style="12" customWidth="1"/>
    <col min="17" max="17" width="10.28515625" style="12" bestFit="1" customWidth="1"/>
    <col min="18" max="18" width="9.7109375" style="12" bestFit="1" customWidth="1"/>
    <col min="19" max="19" width="14.7109375" style="12" customWidth="1"/>
    <col min="20" max="20" width="9.28515625" style="12" bestFit="1" customWidth="1"/>
    <col min="21" max="21" width="9" style="12" customWidth="1"/>
    <col min="22" max="22" width="9.28515625" style="12" bestFit="1" customWidth="1"/>
    <col min="23" max="23" width="9.5703125" style="12" customWidth="1"/>
    <col min="24" max="24" width="14.85546875" style="12" customWidth="1"/>
    <col min="25" max="25" width="11.42578125" style="12"/>
    <col min="26" max="26" width="11.85546875" style="12" bestFit="1" customWidth="1"/>
    <col min="27" max="16384" width="11.42578125" style="12"/>
  </cols>
  <sheetData>
    <row r="1" spans="1:26">
      <c r="A1" s="11" t="s">
        <v>373</v>
      </c>
    </row>
    <row r="2" spans="1:26">
      <c r="A2" s="11" t="s">
        <v>449</v>
      </c>
      <c r="E2" s="114"/>
    </row>
    <row r="3" spans="1:26">
      <c r="A3" s="11" t="s">
        <v>450</v>
      </c>
    </row>
    <row r="5" spans="1:26">
      <c r="B5" s="164" t="s">
        <v>451</v>
      </c>
      <c r="C5" s="164"/>
      <c r="D5" s="164"/>
      <c r="E5" s="164"/>
      <c r="F5" s="164"/>
      <c r="G5" s="164"/>
      <c r="H5" s="164"/>
      <c r="I5" s="164"/>
      <c r="J5" s="164" t="s">
        <v>451</v>
      </c>
      <c r="K5" s="164"/>
      <c r="L5" s="164"/>
      <c r="M5" s="164"/>
      <c r="N5" s="164"/>
      <c r="O5" s="164"/>
      <c r="P5" s="164"/>
      <c r="Q5" s="164"/>
      <c r="R5" s="164"/>
      <c r="S5" s="164" t="s">
        <v>451</v>
      </c>
      <c r="T5" s="164"/>
      <c r="U5" s="164"/>
      <c r="V5" s="164"/>
      <c r="W5" s="164"/>
      <c r="X5" s="164"/>
    </row>
    <row r="6" spans="1:26">
      <c r="B6" s="164" t="s">
        <v>571</v>
      </c>
      <c r="C6" s="164"/>
      <c r="D6" s="164"/>
      <c r="E6" s="164"/>
      <c r="F6" s="164"/>
      <c r="G6" s="164"/>
      <c r="H6" s="164"/>
      <c r="I6" s="164"/>
      <c r="J6" s="164" t="s">
        <v>571</v>
      </c>
      <c r="K6" s="164"/>
      <c r="L6" s="164"/>
      <c r="M6" s="164"/>
      <c r="N6" s="164"/>
      <c r="O6" s="164"/>
      <c r="P6" s="164"/>
      <c r="Q6" s="164"/>
      <c r="R6" s="164"/>
      <c r="S6" s="164" t="s">
        <v>571</v>
      </c>
      <c r="T6" s="164"/>
      <c r="U6" s="164"/>
      <c r="V6" s="164"/>
      <c r="W6" s="164"/>
      <c r="X6" s="164"/>
    </row>
    <row r="7" spans="1:26">
      <c r="B7" s="164">
        <v>2019</v>
      </c>
      <c r="C7" s="164"/>
      <c r="D7" s="164"/>
      <c r="E7" s="164"/>
      <c r="F7" s="164"/>
      <c r="G7" s="164"/>
      <c r="H7" s="164"/>
      <c r="I7" s="164"/>
      <c r="J7" s="164">
        <v>2019</v>
      </c>
      <c r="K7" s="164"/>
      <c r="L7" s="164"/>
      <c r="M7" s="164"/>
      <c r="N7" s="164"/>
      <c r="O7" s="164"/>
      <c r="P7" s="164"/>
      <c r="Q7" s="164"/>
      <c r="R7" s="164"/>
      <c r="S7" s="164">
        <v>2019</v>
      </c>
      <c r="T7" s="164"/>
      <c r="U7" s="164"/>
      <c r="V7" s="164"/>
      <c r="W7" s="164"/>
      <c r="X7" s="164"/>
    </row>
    <row r="8" spans="1:26">
      <c r="B8" s="164" t="s">
        <v>453</v>
      </c>
      <c r="C8" s="164"/>
      <c r="D8" s="164"/>
      <c r="E8" s="164"/>
      <c r="F8" s="164"/>
      <c r="G8" s="164"/>
      <c r="H8" s="164"/>
      <c r="I8" s="164"/>
      <c r="J8" s="164" t="s">
        <v>453</v>
      </c>
      <c r="K8" s="164"/>
      <c r="L8" s="164"/>
      <c r="M8" s="164"/>
      <c r="N8" s="164"/>
      <c r="O8" s="164"/>
      <c r="P8" s="164"/>
      <c r="Q8" s="164"/>
      <c r="R8" s="164"/>
      <c r="S8" s="164" t="s">
        <v>453</v>
      </c>
      <c r="T8" s="164"/>
      <c r="U8" s="164"/>
      <c r="V8" s="164"/>
      <c r="W8" s="164"/>
      <c r="X8" s="164"/>
    </row>
    <row r="9" spans="1:26" ht="13.5" thickBot="1">
      <c r="B9" s="37"/>
      <c r="C9" s="37"/>
    </row>
    <row r="10" spans="1:26" s="16" customFormat="1" ht="25.5" thickTop="1" thickBot="1">
      <c r="A10" s="3" t="s">
        <v>454</v>
      </c>
      <c r="B10" s="3" t="s">
        <v>75</v>
      </c>
      <c r="C10" s="3" t="s">
        <v>77</v>
      </c>
      <c r="D10" s="3" t="s">
        <v>79</v>
      </c>
      <c r="E10" s="3" t="s">
        <v>81</v>
      </c>
      <c r="F10" s="3" t="s">
        <v>83</v>
      </c>
      <c r="G10" s="3" t="s">
        <v>85</v>
      </c>
      <c r="H10" s="3" t="s">
        <v>87</v>
      </c>
      <c r="I10" s="3" t="s">
        <v>89</v>
      </c>
      <c r="J10" s="3" t="s">
        <v>91</v>
      </c>
      <c r="K10" s="3" t="s">
        <v>93</v>
      </c>
      <c r="L10" s="3" t="s">
        <v>95</v>
      </c>
      <c r="M10" s="3" t="s">
        <v>97</v>
      </c>
      <c r="N10" s="3" t="s">
        <v>99</v>
      </c>
      <c r="O10" s="3" t="s">
        <v>101</v>
      </c>
      <c r="P10" s="3" t="s">
        <v>103</v>
      </c>
      <c r="Q10" s="3" t="s">
        <v>105</v>
      </c>
      <c r="R10" s="3" t="s">
        <v>107</v>
      </c>
      <c r="S10" s="3" t="s">
        <v>109</v>
      </c>
      <c r="T10" s="3" t="s">
        <v>111</v>
      </c>
      <c r="U10" s="3" t="s">
        <v>113</v>
      </c>
      <c r="V10" s="3" t="s">
        <v>115</v>
      </c>
      <c r="W10" s="3" t="s">
        <v>117</v>
      </c>
      <c r="X10" s="3" t="s">
        <v>119</v>
      </c>
      <c r="Y10" s="3" t="s">
        <v>121</v>
      </c>
      <c r="Z10" s="3" t="s">
        <v>493</v>
      </c>
    </row>
    <row r="11" spans="1:26" s="9" customFormat="1" ht="13.5" thickTop="1">
      <c r="A11" s="4"/>
      <c r="B11" s="5"/>
      <c r="C11" s="5"/>
      <c r="D11" s="5"/>
      <c r="E11" s="5"/>
      <c r="F11" s="5"/>
      <c r="G11" s="5"/>
      <c r="H11" s="5"/>
      <c r="I11" s="5"/>
      <c r="J11" s="14"/>
      <c r="K11" s="14"/>
      <c r="L11" s="14"/>
      <c r="M11" s="14"/>
      <c r="N11" s="14"/>
      <c r="O11" s="14"/>
      <c r="P11" s="14"/>
      <c r="Q11" s="14"/>
      <c r="R11" s="14"/>
      <c r="S11" s="14"/>
      <c r="T11" s="14"/>
      <c r="U11" s="14"/>
      <c r="V11" s="14"/>
      <c r="W11" s="14"/>
      <c r="X11" s="14"/>
      <c r="Y11" s="14"/>
      <c r="Z11" s="14"/>
    </row>
    <row r="12" spans="1:26" s="9" customFormat="1">
      <c r="A12" s="126" t="s">
        <v>494</v>
      </c>
      <c r="B12" s="8">
        <v>200009.08401922</v>
      </c>
      <c r="C12" s="8">
        <v>400645.18436805002</v>
      </c>
      <c r="D12" s="8">
        <v>6359.7137366819998</v>
      </c>
      <c r="E12" s="8">
        <v>626583.86878870998</v>
      </c>
      <c r="F12" s="8">
        <v>8658.4301052999999</v>
      </c>
      <c r="G12" s="8">
        <v>380642.83216891001</v>
      </c>
      <c r="H12" s="8">
        <v>634.15666771999997</v>
      </c>
      <c r="I12" s="8">
        <v>1363.7146357300001</v>
      </c>
      <c r="J12" s="9">
        <v>4781.7631803900003</v>
      </c>
      <c r="K12" s="9">
        <v>918.48019608000004</v>
      </c>
      <c r="L12" s="9">
        <v>21074.697571699999</v>
      </c>
      <c r="M12" s="9">
        <v>4822.2206773899998</v>
      </c>
      <c r="N12" s="9">
        <v>1576.2631220999999</v>
      </c>
      <c r="O12" s="9">
        <v>682810.81203495001</v>
      </c>
      <c r="P12" s="9">
        <v>1188.36545254</v>
      </c>
      <c r="Q12" s="9">
        <v>6570.1596513000004</v>
      </c>
      <c r="R12" s="9">
        <v>6389.1919803000001</v>
      </c>
      <c r="S12" s="9">
        <v>446512.59060260002</v>
      </c>
      <c r="T12" s="9">
        <v>14189.048339896</v>
      </c>
      <c r="U12" s="9">
        <v>3897.7908029999999</v>
      </c>
      <c r="V12" s="9">
        <v>11057.39791197</v>
      </c>
      <c r="W12" s="9">
        <v>4150.2136371300003</v>
      </c>
      <c r="X12" s="9">
        <v>3426.1909611999999</v>
      </c>
      <c r="Y12" s="9">
        <v>4518.9514000159998</v>
      </c>
      <c r="Z12" s="9">
        <v>2842781.1220128839</v>
      </c>
    </row>
    <row r="13" spans="1:26" s="9" customFormat="1">
      <c r="A13" s="126" t="s">
        <v>495</v>
      </c>
      <c r="B13" s="8">
        <v>263279.61197422998</v>
      </c>
      <c r="C13" s="8">
        <v>443885.32316322002</v>
      </c>
      <c r="D13" s="8">
        <v>6359.7137366819998</v>
      </c>
      <c r="E13" s="8">
        <v>632156.18014594004</v>
      </c>
      <c r="F13" s="8">
        <v>8658.4301052999999</v>
      </c>
      <c r="G13" s="8">
        <v>380642.83216891001</v>
      </c>
      <c r="H13" s="8">
        <v>634.15666771999997</v>
      </c>
      <c r="I13" s="8">
        <v>1363.7146357300001</v>
      </c>
      <c r="J13" s="9">
        <v>4781.7631803900003</v>
      </c>
      <c r="K13" s="9">
        <v>918.48019608000004</v>
      </c>
      <c r="L13" s="9">
        <v>21074.697571699999</v>
      </c>
      <c r="M13" s="9">
        <v>4822.2206773899998</v>
      </c>
      <c r="N13" s="9">
        <v>1576.2631220999999</v>
      </c>
      <c r="O13" s="9">
        <v>684373.05214665004</v>
      </c>
      <c r="P13" s="9">
        <v>1188.36545254</v>
      </c>
      <c r="Q13" s="9">
        <v>6570.1596513000004</v>
      </c>
      <c r="R13" s="9">
        <v>6389.1919803000001</v>
      </c>
      <c r="S13" s="9">
        <v>446512.59060260002</v>
      </c>
      <c r="T13" s="9">
        <v>14189.048339896</v>
      </c>
      <c r="U13" s="9">
        <v>3897.7908029999999</v>
      </c>
      <c r="V13" s="9">
        <v>11057.39791197</v>
      </c>
      <c r="W13" s="9">
        <v>4150.2136371300003</v>
      </c>
      <c r="X13" s="9">
        <v>3426.1909611999999</v>
      </c>
      <c r="Y13" s="9">
        <v>4518.9514000159998</v>
      </c>
      <c r="Z13" s="9">
        <v>2956426.3402319942</v>
      </c>
    </row>
    <row r="14" spans="1:26" s="14" customFormat="1">
      <c r="A14" s="126" t="s">
        <v>496</v>
      </c>
      <c r="B14" s="8">
        <v>256725.80432950999</v>
      </c>
      <c r="C14" s="8">
        <v>414928.71466022002</v>
      </c>
      <c r="D14" s="8">
        <v>6168.2472156080003</v>
      </c>
      <c r="E14" s="8">
        <v>619036.1192818</v>
      </c>
      <c r="F14" s="8">
        <v>8544.4613282499995</v>
      </c>
      <c r="G14" s="8">
        <v>369594.03786919999</v>
      </c>
      <c r="H14" s="8">
        <v>622.08590291999997</v>
      </c>
      <c r="I14" s="8">
        <v>1363.7146357300001</v>
      </c>
      <c r="J14" s="9">
        <v>3572.4909386099998</v>
      </c>
      <c r="K14" s="9">
        <v>902.77313767999999</v>
      </c>
      <c r="L14" s="9">
        <v>20723.18713187</v>
      </c>
      <c r="M14" s="9">
        <v>4744.0201569000001</v>
      </c>
      <c r="N14" s="9">
        <v>1576.2631220999999</v>
      </c>
      <c r="O14" s="9">
        <v>668665.94487970998</v>
      </c>
      <c r="P14" s="9">
        <v>1077.2208455099999</v>
      </c>
      <c r="Q14" s="9">
        <v>6489.1622020000004</v>
      </c>
      <c r="R14" s="9">
        <v>6374.0468619000003</v>
      </c>
      <c r="S14" s="9">
        <v>446136.91930810001</v>
      </c>
      <c r="T14" s="9">
        <v>14090.504822835001</v>
      </c>
      <c r="U14" s="9">
        <v>3813.0920769999998</v>
      </c>
      <c r="V14" s="9">
        <v>10798.53926937</v>
      </c>
      <c r="W14" s="9">
        <v>4148.9174819299997</v>
      </c>
      <c r="X14" s="9">
        <v>3406.9281170600002</v>
      </c>
      <c r="Y14" s="9">
        <v>4504.7173419549999</v>
      </c>
      <c r="Z14" s="9">
        <v>2878007.9129177681</v>
      </c>
    </row>
    <row r="15" spans="1:26" s="14" customFormat="1">
      <c r="A15" s="4" t="s">
        <v>497</v>
      </c>
      <c r="B15" s="5">
        <v>17618.504588309999</v>
      </c>
      <c r="C15" s="5">
        <v>68372.675972919998</v>
      </c>
      <c r="D15" s="5">
        <v>1598.5794502609999</v>
      </c>
      <c r="E15" s="5">
        <v>89116.777554579996</v>
      </c>
      <c r="F15" s="5">
        <v>2968.72051831</v>
      </c>
      <c r="G15" s="5">
        <v>68219.990213740006</v>
      </c>
      <c r="H15" s="5">
        <v>118.72628155</v>
      </c>
      <c r="I15" s="5">
        <v>1012.71820035</v>
      </c>
      <c r="J15" s="14">
        <v>1600.27578268</v>
      </c>
      <c r="K15" s="14">
        <v>363.16879373</v>
      </c>
      <c r="L15" s="14">
        <v>10500.772658960001</v>
      </c>
      <c r="M15" s="14">
        <v>1947.92716023</v>
      </c>
      <c r="N15" s="14">
        <v>534.60257865000005</v>
      </c>
      <c r="O15" s="14">
        <v>52516.486869100001</v>
      </c>
      <c r="P15" s="14">
        <v>598.68013828000005</v>
      </c>
      <c r="Q15" s="14">
        <v>2029.3225158</v>
      </c>
      <c r="R15" s="14">
        <v>3962.3114753</v>
      </c>
      <c r="S15" s="14">
        <v>12651.238167199999</v>
      </c>
      <c r="T15" s="14">
        <v>4317.4372185109996</v>
      </c>
      <c r="U15" s="14">
        <v>1184.547638</v>
      </c>
      <c r="V15" s="14">
        <v>5206.7785068800004</v>
      </c>
      <c r="W15" s="14">
        <v>1936.7855013400001</v>
      </c>
      <c r="X15" s="14">
        <v>1312.7589616800001</v>
      </c>
      <c r="Y15" s="14">
        <v>2068.092340356</v>
      </c>
      <c r="Z15" s="14">
        <v>351757.87908671802</v>
      </c>
    </row>
    <row r="16" spans="1:26" s="14" customFormat="1">
      <c r="A16" s="4" t="s">
        <v>498</v>
      </c>
      <c r="B16" s="5">
        <v>3458.5506937999999</v>
      </c>
      <c r="C16" s="5">
        <v>13441.99071889</v>
      </c>
      <c r="D16" s="5">
        <v>310.19587012099998</v>
      </c>
      <c r="E16" s="5">
        <v>16961.064489230001</v>
      </c>
      <c r="F16" s="5">
        <v>579.95661410000002</v>
      </c>
      <c r="G16" s="5">
        <v>13362.266284290001</v>
      </c>
      <c r="H16" s="5">
        <v>14.252556800000001</v>
      </c>
      <c r="I16" s="5">
        <v>183.53523657</v>
      </c>
      <c r="J16" s="14">
        <v>310.28585233000001</v>
      </c>
      <c r="K16" s="14">
        <v>72.756540639999997</v>
      </c>
      <c r="L16" s="14">
        <v>2066.89468889</v>
      </c>
      <c r="M16" s="14">
        <v>375.70644607999998</v>
      </c>
      <c r="N16" s="14">
        <v>107.52942809</v>
      </c>
      <c r="O16" s="14">
        <v>10554.334946139999</v>
      </c>
      <c r="P16" s="14">
        <v>79.120226489999993</v>
      </c>
      <c r="Q16" s="14">
        <v>268.01373799999999</v>
      </c>
      <c r="R16" s="14">
        <v>559.00109699999996</v>
      </c>
      <c r="S16" s="14">
        <v>1662.1798349999999</v>
      </c>
      <c r="T16" s="14">
        <v>828.08618612999999</v>
      </c>
      <c r="U16" s="14">
        <v>211.66315900000001</v>
      </c>
      <c r="V16" s="14">
        <v>1024.8890007</v>
      </c>
      <c r="W16" s="14">
        <v>381.33361742</v>
      </c>
      <c r="X16" s="14">
        <v>258.34833436000002</v>
      </c>
      <c r="Y16" s="14">
        <v>407.18975322199998</v>
      </c>
      <c r="Z16" s="14">
        <v>67479.145313293004</v>
      </c>
    </row>
    <row r="17" spans="1:26" s="14" customFormat="1">
      <c r="A17" s="4" t="s">
        <v>546</v>
      </c>
      <c r="B17" s="5">
        <v>810.72447579000004</v>
      </c>
      <c r="C17" s="5">
        <v>3151.5888553700001</v>
      </c>
      <c r="D17" s="5">
        <v>72.703712023999998</v>
      </c>
      <c r="E17" s="5">
        <v>3970.2385785800002</v>
      </c>
      <c r="F17" s="5">
        <v>135.94860702</v>
      </c>
      <c r="G17" s="5">
        <v>3135.2638087999999</v>
      </c>
      <c r="H17" s="5">
        <v>0</v>
      </c>
      <c r="I17" s="5">
        <v>43.022792250000002</v>
      </c>
      <c r="J17" s="14">
        <v>72.737237250000007</v>
      </c>
      <c r="K17" s="14">
        <v>17.121480900000002</v>
      </c>
      <c r="L17" s="14">
        <v>484.27687724999998</v>
      </c>
      <c r="M17" s="14">
        <v>88.093152470000007</v>
      </c>
      <c r="N17" s="14">
        <v>25.206148200000001</v>
      </c>
      <c r="O17" s="14">
        <v>2426.28403983</v>
      </c>
      <c r="P17" s="14">
        <v>0</v>
      </c>
      <c r="Q17" s="14">
        <v>0</v>
      </c>
      <c r="R17" s="14">
        <v>0</v>
      </c>
      <c r="S17" s="14">
        <v>0</v>
      </c>
      <c r="T17" s="14">
        <v>194.11303005799999</v>
      </c>
      <c r="U17" s="14">
        <v>49.547401999999998</v>
      </c>
      <c r="V17" s="14">
        <v>240.24589419</v>
      </c>
      <c r="W17" s="14">
        <v>89.389032330000006</v>
      </c>
      <c r="X17" s="14">
        <v>60.559852059999997</v>
      </c>
      <c r="Y17" s="14">
        <v>95.450010000000006</v>
      </c>
      <c r="Z17" s="14">
        <v>15162.514986372</v>
      </c>
    </row>
    <row r="18" spans="1:26" s="14" customFormat="1">
      <c r="A18" s="4" t="s">
        <v>499</v>
      </c>
      <c r="B18" s="5">
        <v>2323.5362960100001</v>
      </c>
      <c r="C18" s="5">
        <v>9029.7660886600006</v>
      </c>
      <c r="D18" s="5">
        <v>208.41040502600001</v>
      </c>
      <c r="E18" s="5">
        <v>11401.7291996</v>
      </c>
      <c r="F18" s="5">
        <v>389.62858204000003</v>
      </c>
      <c r="G18" s="5">
        <v>8974.4176814500006</v>
      </c>
      <c r="H18" s="5">
        <v>14.252556800000001</v>
      </c>
      <c r="I18" s="5">
        <v>123.30331859</v>
      </c>
      <c r="J18" s="14">
        <v>208.45365181</v>
      </c>
      <c r="K18" s="14">
        <v>48.702662170000004</v>
      </c>
      <c r="L18" s="14">
        <v>1388.9070655600001</v>
      </c>
      <c r="M18" s="14">
        <v>252.37603261999999</v>
      </c>
      <c r="N18" s="14">
        <v>72.240820630000002</v>
      </c>
      <c r="O18" s="14">
        <v>7157.5372792600001</v>
      </c>
      <c r="P18" s="14">
        <v>79.120226489999993</v>
      </c>
      <c r="Q18" s="14">
        <v>268.01373799999999</v>
      </c>
      <c r="R18" s="14">
        <v>559.00109699999996</v>
      </c>
      <c r="S18" s="14">
        <v>1662.1798349999999</v>
      </c>
      <c r="T18" s="14">
        <v>556.32794405799996</v>
      </c>
      <c r="U18" s="14">
        <v>142.260794</v>
      </c>
      <c r="V18" s="14">
        <v>688.54471715</v>
      </c>
      <c r="W18" s="14">
        <v>256.18895902000003</v>
      </c>
      <c r="X18" s="14">
        <v>173.56453604999999</v>
      </c>
      <c r="Y18" s="14">
        <v>273.55972407100001</v>
      </c>
      <c r="Z18" s="14">
        <v>46252.023211065003</v>
      </c>
    </row>
    <row r="19" spans="1:26" s="14" customFormat="1">
      <c r="A19" s="4" t="s">
        <v>547</v>
      </c>
      <c r="B19" s="5">
        <v>81.072456299999999</v>
      </c>
      <c r="C19" s="5">
        <v>315.15890881000001</v>
      </c>
      <c r="D19" s="5">
        <v>7.2703820459999999</v>
      </c>
      <c r="E19" s="5">
        <v>397.02460409999998</v>
      </c>
      <c r="F19" s="5">
        <v>13.59485604</v>
      </c>
      <c r="G19" s="5">
        <v>313.13493828999998</v>
      </c>
      <c r="H19" s="5">
        <v>0</v>
      </c>
      <c r="I19" s="5">
        <v>4.3022834699999999</v>
      </c>
      <c r="J19" s="14">
        <v>7.2737578100000002</v>
      </c>
      <c r="K19" s="14">
        <v>1.73326121</v>
      </c>
      <c r="L19" s="14">
        <v>48.42767637</v>
      </c>
      <c r="M19" s="14">
        <v>8.8093152499999992</v>
      </c>
      <c r="N19" s="14">
        <v>2.5206148100000001</v>
      </c>
      <c r="O19" s="14">
        <v>242.62841193</v>
      </c>
      <c r="P19" s="14">
        <v>0</v>
      </c>
      <c r="Q19" s="14">
        <v>0</v>
      </c>
      <c r="R19" s="14">
        <v>0</v>
      </c>
      <c r="S19" s="14">
        <v>0</v>
      </c>
      <c r="T19" s="14">
        <v>19.411303005000001</v>
      </c>
      <c r="U19" s="14">
        <v>4.9637409999999997</v>
      </c>
      <c r="V19" s="14">
        <v>24.024575909999999</v>
      </c>
      <c r="W19" s="14">
        <v>8.9388952699999997</v>
      </c>
      <c r="X19" s="14">
        <v>6.0559772199999999</v>
      </c>
      <c r="Y19" s="14">
        <v>9.5449890699999997</v>
      </c>
      <c r="Z19" s="14">
        <v>1515.890947911</v>
      </c>
    </row>
    <row r="20" spans="1:26" s="14" customFormat="1">
      <c r="A20" s="4" t="s">
        <v>548</v>
      </c>
      <c r="B20" s="5">
        <v>243.21746569999999</v>
      </c>
      <c r="C20" s="5">
        <v>945.47686605000001</v>
      </c>
      <c r="D20" s="5">
        <v>21.811371025</v>
      </c>
      <c r="E20" s="5">
        <v>1192.07210695</v>
      </c>
      <c r="F20" s="5">
        <v>40.784568999999998</v>
      </c>
      <c r="G20" s="5">
        <v>939.44985574999998</v>
      </c>
      <c r="H20" s="5">
        <v>0</v>
      </c>
      <c r="I20" s="5">
        <v>12.906842259999999</v>
      </c>
      <c r="J20" s="14">
        <v>21.821205460000002</v>
      </c>
      <c r="K20" s="14">
        <v>5.1991363599999998</v>
      </c>
      <c r="L20" s="14">
        <v>145.28306971000001</v>
      </c>
      <c r="M20" s="14">
        <v>26.427945739999998</v>
      </c>
      <c r="N20" s="14">
        <v>7.5618444499999997</v>
      </c>
      <c r="O20" s="14">
        <v>727.88521512</v>
      </c>
      <c r="P20" s="14">
        <v>0</v>
      </c>
      <c r="Q20" s="14">
        <v>0</v>
      </c>
      <c r="R20" s="14">
        <v>0</v>
      </c>
      <c r="S20" s="14">
        <v>0</v>
      </c>
      <c r="T20" s="14">
        <v>58.233909009000001</v>
      </c>
      <c r="U20" s="14">
        <v>14.891222000000001</v>
      </c>
      <c r="V20" s="14">
        <v>72.073813450000003</v>
      </c>
      <c r="W20" s="14">
        <v>26.816730799999998</v>
      </c>
      <c r="X20" s="14">
        <v>18.167969029999998</v>
      </c>
      <c r="Y20" s="14">
        <v>28.635030081</v>
      </c>
      <c r="Z20" s="14">
        <v>4548.7161679450001</v>
      </c>
    </row>
    <row r="21" spans="1:26" s="9" customFormat="1">
      <c r="A21" s="4" t="s">
        <v>500</v>
      </c>
      <c r="B21" s="5">
        <v>16020.75516776</v>
      </c>
      <c r="C21" s="5">
        <v>111587.67642231</v>
      </c>
      <c r="D21" s="5">
        <v>2896.0425249370001</v>
      </c>
      <c r="E21" s="5">
        <v>181119.90495006001</v>
      </c>
      <c r="F21" s="5">
        <v>3019.0547376300001</v>
      </c>
      <c r="G21" s="5">
        <v>61177.729565200003</v>
      </c>
      <c r="H21" s="5">
        <v>301.43234358000001</v>
      </c>
      <c r="I21" s="5">
        <v>82.224386839999994</v>
      </c>
      <c r="J21" s="14">
        <v>1509.8058258900001</v>
      </c>
      <c r="K21" s="14">
        <v>318.15613308000002</v>
      </c>
      <c r="L21" s="14">
        <v>6751.3261943899997</v>
      </c>
      <c r="M21" s="14">
        <v>815.28891656999997</v>
      </c>
      <c r="N21" s="14">
        <v>677.41359492000004</v>
      </c>
      <c r="O21" s="14">
        <v>543776.35449818999</v>
      </c>
      <c r="P21" s="14">
        <v>173.12989818</v>
      </c>
      <c r="Q21" s="14">
        <v>2270.4121663999999</v>
      </c>
      <c r="R21" s="14">
        <v>1308.9816911</v>
      </c>
      <c r="S21" s="14">
        <v>3039.5770075</v>
      </c>
      <c r="T21" s="14">
        <v>6081.0977688789999</v>
      </c>
      <c r="U21" s="14">
        <v>2304.7250690000001</v>
      </c>
      <c r="V21" s="14">
        <v>3899.5234329899999</v>
      </c>
      <c r="W21" s="14">
        <v>1536.17811435</v>
      </c>
      <c r="X21" s="14">
        <v>1671.6932938</v>
      </c>
      <c r="Y21" s="14">
        <v>1802.0786400649999</v>
      </c>
      <c r="Z21" s="14">
        <v>954140.56234362104</v>
      </c>
    </row>
    <row r="22" spans="1:26" s="9" customFormat="1">
      <c r="A22" s="126" t="s">
        <v>501</v>
      </c>
      <c r="B22" s="8">
        <v>209758.70389629001</v>
      </c>
      <c r="C22" s="8">
        <v>167868.55296</v>
      </c>
      <c r="D22" s="8">
        <v>0</v>
      </c>
      <c r="E22" s="8">
        <v>267617.3190055</v>
      </c>
      <c r="F22" s="8">
        <v>0</v>
      </c>
      <c r="G22" s="8">
        <v>164804.72822106001</v>
      </c>
      <c r="H22" s="8">
        <v>4.6034720000000001E-2</v>
      </c>
      <c r="I22" s="8">
        <v>0</v>
      </c>
      <c r="J22" s="9">
        <v>0.87310790000000005</v>
      </c>
      <c r="K22" s="9">
        <v>14.02433832</v>
      </c>
      <c r="L22" s="9">
        <v>0</v>
      </c>
      <c r="M22" s="9">
        <v>1070.89074544</v>
      </c>
      <c r="N22" s="9">
        <v>0</v>
      </c>
      <c r="O22" s="9">
        <v>1447.4399688599999</v>
      </c>
      <c r="P22" s="9">
        <v>0</v>
      </c>
      <c r="Q22" s="9">
        <v>0</v>
      </c>
      <c r="R22" s="9">
        <v>0</v>
      </c>
      <c r="S22" s="9">
        <v>0</v>
      </c>
      <c r="T22" s="9">
        <v>0</v>
      </c>
      <c r="U22" s="9">
        <v>0</v>
      </c>
      <c r="V22" s="9">
        <v>0</v>
      </c>
      <c r="W22" s="9">
        <v>0</v>
      </c>
      <c r="X22" s="9">
        <v>0</v>
      </c>
      <c r="Y22" s="9">
        <v>0</v>
      </c>
      <c r="Z22" s="9">
        <v>812582.57827808999</v>
      </c>
    </row>
    <row r="23" spans="1:26" s="14" customFormat="1">
      <c r="A23" s="126" t="s">
        <v>502</v>
      </c>
      <c r="B23" s="8">
        <v>177376.15724633</v>
      </c>
      <c r="C23" s="8">
        <v>154911.43357582</v>
      </c>
      <c r="D23" s="8">
        <v>0</v>
      </c>
      <c r="E23" s="8">
        <v>228112.16496266</v>
      </c>
      <c r="F23" s="8">
        <v>0</v>
      </c>
      <c r="G23" s="8">
        <v>157806.23431339001</v>
      </c>
      <c r="H23" s="8">
        <v>4.6034720000000001E-2</v>
      </c>
      <c r="I23" s="8">
        <v>0</v>
      </c>
      <c r="J23" s="9">
        <v>0.87310790000000005</v>
      </c>
      <c r="K23" s="9">
        <v>14.02433832</v>
      </c>
      <c r="L23" s="9">
        <v>0</v>
      </c>
      <c r="M23" s="9">
        <v>1070.89074544</v>
      </c>
      <c r="N23" s="9">
        <v>0</v>
      </c>
      <c r="O23" s="9">
        <v>1447.4399688599999</v>
      </c>
      <c r="P23" s="9">
        <v>0</v>
      </c>
      <c r="Q23" s="9">
        <v>0</v>
      </c>
      <c r="R23" s="9">
        <v>0</v>
      </c>
      <c r="S23" s="9">
        <v>0</v>
      </c>
      <c r="T23" s="9">
        <v>0</v>
      </c>
      <c r="U23" s="9">
        <v>0</v>
      </c>
      <c r="V23" s="9">
        <v>0</v>
      </c>
      <c r="W23" s="9">
        <v>0</v>
      </c>
      <c r="X23" s="9">
        <v>0</v>
      </c>
      <c r="Y23" s="9">
        <v>0</v>
      </c>
      <c r="Z23" s="9">
        <v>720739.26429344004</v>
      </c>
    </row>
    <row r="24" spans="1:26" s="14" customFormat="1">
      <c r="A24" s="4" t="s">
        <v>503</v>
      </c>
      <c r="B24" s="5">
        <v>0</v>
      </c>
      <c r="C24" s="5">
        <v>1234.5392571699999</v>
      </c>
      <c r="D24" s="5">
        <v>0</v>
      </c>
      <c r="E24" s="5">
        <v>221370.05523507</v>
      </c>
      <c r="F24" s="5">
        <v>0</v>
      </c>
      <c r="G24" s="5">
        <v>6708.2919310899997</v>
      </c>
      <c r="H24" s="5">
        <v>4.6034720000000001E-2</v>
      </c>
      <c r="I24" s="5">
        <v>0</v>
      </c>
      <c r="J24" s="14">
        <v>0.57851976999999999</v>
      </c>
      <c r="K24" s="14">
        <v>0</v>
      </c>
      <c r="L24" s="14">
        <v>0</v>
      </c>
      <c r="M24" s="14">
        <v>0</v>
      </c>
      <c r="N24" s="14">
        <v>0</v>
      </c>
      <c r="O24" s="14">
        <v>0</v>
      </c>
      <c r="P24" s="14">
        <v>0</v>
      </c>
      <c r="Q24" s="14">
        <v>0</v>
      </c>
      <c r="R24" s="14">
        <v>0</v>
      </c>
      <c r="S24" s="14">
        <v>0</v>
      </c>
      <c r="T24" s="14">
        <v>0</v>
      </c>
      <c r="U24" s="14">
        <v>0</v>
      </c>
      <c r="V24" s="14">
        <v>0</v>
      </c>
      <c r="W24" s="14">
        <v>0</v>
      </c>
      <c r="X24" s="14">
        <v>0</v>
      </c>
      <c r="Y24" s="14">
        <v>0</v>
      </c>
      <c r="Z24" s="14">
        <v>229313.51097782</v>
      </c>
    </row>
    <row r="25" spans="1:26" s="14" customFormat="1">
      <c r="A25" s="4" t="s">
        <v>504</v>
      </c>
      <c r="B25" s="5">
        <v>0</v>
      </c>
      <c r="C25" s="5">
        <v>573.89776895</v>
      </c>
      <c r="D25" s="5">
        <v>0</v>
      </c>
      <c r="E25" s="5">
        <v>0</v>
      </c>
      <c r="F25" s="5">
        <v>0</v>
      </c>
      <c r="G25" s="5">
        <v>0</v>
      </c>
      <c r="H25" s="5">
        <v>0</v>
      </c>
      <c r="I25" s="5">
        <v>0</v>
      </c>
      <c r="J25" s="14">
        <v>0</v>
      </c>
      <c r="K25" s="14">
        <v>0</v>
      </c>
      <c r="L25" s="14">
        <v>0</v>
      </c>
      <c r="M25" s="14">
        <v>0</v>
      </c>
      <c r="N25" s="14">
        <v>0</v>
      </c>
      <c r="O25" s="14">
        <v>0</v>
      </c>
      <c r="P25" s="14">
        <v>0</v>
      </c>
      <c r="Q25" s="14">
        <v>0</v>
      </c>
      <c r="R25" s="14">
        <v>0</v>
      </c>
      <c r="S25" s="14">
        <v>0</v>
      </c>
      <c r="T25" s="14">
        <v>0</v>
      </c>
      <c r="U25" s="14">
        <v>0</v>
      </c>
      <c r="V25" s="14">
        <v>0</v>
      </c>
      <c r="W25" s="14">
        <v>0</v>
      </c>
      <c r="X25" s="14">
        <v>0</v>
      </c>
      <c r="Y25" s="14">
        <v>0</v>
      </c>
      <c r="Z25" s="14">
        <v>573.89776895</v>
      </c>
    </row>
    <row r="26" spans="1:26" s="14" customFormat="1">
      <c r="A26" s="4" t="s">
        <v>505</v>
      </c>
      <c r="B26" s="5">
        <v>177376.15724633</v>
      </c>
      <c r="C26" s="5">
        <v>153102.99654970001</v>
      </c>
      <c r="D26" s="5">
        <v>0</v>
      </c>
      <c r="E26" s="5">
        <v>6742.1097275900001</v>
      </c>
      <c r="F26" s="5">
        <v>0</v>
      </c>
      <c r="G26" s="5">
        <v>151097.94238230001</v>
      </c>
      <c r="H26" s="5">
        <v>0</v>
      </c>
      <c r="I26" s="5">
        <v>0</v>
      </c>
      <c r="J26" s="14">
        <v>0.29458813</v>
      </c>
      <c r="K26" s="14">
        <v>14.02433832</v>
      </c>
      <c r="L26" s="14">
        <v>0</v>
      </c>
      <c r="M26" s="14">
        <v>1070.89074544</v>
      </c>
      <c r="N26" s="14">
        <v>0</v>
      </c>
      <c r="O26" s="14">
        <v>1447.4399688599999</v>
      </c>
      <c r="P26" s="14">
        <v>0</v>
      </c>
      <c r="Q26" s="14">
        <v>0</v>
      </c>
      <c r="R26" s="14">
        <v>0</v>
      </c>
      <c r="S26" s="14">
        <v>0</v>
      </c>
      <c r="T26" s="14">
        <v>0</v>
      </c>
      <c r="U26" s="14">
        <v>0</v>
      </c>
      <c r="V26" s="14">
        <v>0</v>
      </c>
      <c r="W26" s="14">
        <v>0</v>
      </c>
      <c r="X26" s="14">
        <v>0</v>
      </c>
      <c r="Y26" s="14">
        <v>0</v>
      </c>
      <c r="Z26" s="14">
        <v>490851.85554666998</v>
      </c>
    </row>
    <row r="27" spans="1:26" s="9" customFormat="1">
      <c r="A27" s="4" t="s">
        <v>506</v>
      </c>
      <c r="B27" s="5">
        <v>32382.546649960001</v>
      </c>
      <c r="C27" s="5">
        <v>12957.11938418</v>
      </c>
      <c r="D27" s="5">
        <v>0</v>
      </c>
      <c r="E27" s="5">
        <v>39505.154042839997</v>
      </c>
      <c r="F27" s="5">
        <v>0</v>
      </c>
      <c r="G27" s="5">
        <v>6998.4939076700002</v>
      </c>
      <c r="H27" s="5">
        <v>0</v>
      </c>
      <c r="I27" s="5">
        <v>0</v>
      </c>
      <c r="J27" s="14">
        <v>0</v>
      </c>
      <c r="K27" s="14">
        <v>0</v>
      </c>
      <c r="L27" s="14">
        <v>0</v>
      </c>
      <c r="M27" s="14">
        <v>0</v>
      </c>
      <c r="N27" s="14">
        <v>0</v>
      </c>
      <c r="O27" s="14">
        <v>0</v>
      </c>
      <c r="P27" s="14">
        <v>0</v>
      </c>
      <c r="Q27" s="14">
        <v>0</v>
      </c>
      <c r="R27" s="14">
        <v>0</v>
      </c>
      <c r="S27" s="14">
        <v>0</v>
      </c>
      <c r="T27" s="14">
        <v>0</v>
      </c>
      <c r="U27" s="14">
        <v>0</v>
      </c>
      <c r="V27" s="14">
        <v>0</v>
      </c>
      <c r="W27" s="14">
        <v>0</v>
      </c>
      <c r="X27" s="14">
        <v>0</v>
      </c>
      <c r="Y27" s="14">
        <v>0</v>
      </c>
      <c r="Z27" s="14">
        <v>91843.313984649998</v>
      </c>
    </row>
    <row r="28" spans="1:26" s="14" customFormat="1">
      <c r="A28" s="126" t="s">
        <v>507</v>
      </c>
      <c r="B28" s="8">
        <v>9869.2899833499996</v>
      </c>
      <c r="C28" s="8">
        <v>53657.818586100002</v>
      </c>
      <c r="D28" s="8">
        <v>1363.429370289</v>
      </c>
      <c r="E28" s="8">
        <v>64221.053282430003</v>
      </c>
      <c r="F28" s="8">
        <v>1976.7294582100001</v>
      </c>
      <c r="G28" s="8">
        <v>62029.323584910002</v>
      </c>
      <c r="H28" s="8">
        <v>187.62868627</v>
      </c>
      <c r="I28" s="8">
        <v>85.236811970000005</v>
      </c>
      <c r="J28" s="9">
        <v>151.25036981</v>
      </c>
      <c r="K28" s="9">
        <v>134.66733191</v>
      </c>
      <c r="L28" s="9">
        <v>1404.1935896299999</v>
      </c>
      <c r="M28" s="9">
        <v>534.20688858000005</v>
      </c>
      <c r="N28" s="9">
        <v>256.71752043999999</v>
      </c>
      <c r="O28" s="9">
        <v>60371.328597419997</v>
      </c>
      <c r="P28" s="9">
        <v>226.29058255999999</v>
      </c>
      <c r="Q28" s="9">
        <v>1921.4137817999999</v>
      </c>
      <c r="R28" s="9">
        <v>543.75259849999998</v>
      </c>
      <c r="S28" s="9">
        <v>428783.9242984</v>
      </c>
      <c r="T28" s="9">
        <v>2863.8836493150002</v>
      </c>
      <c r="U28" s="9">
        <v>112.156211</v>
      </c>
      <c r="V28" s="9">
        <v>667.34832879999999</v>
      </c>
      <c r="W28" s="9">
        <v>294.62024881999997</v>
      </c>
      <c r="X28" s="9">
        <v>164.12752721999999</v>
      </c>
      <c r="Y28" s="9">
        <v>227.35660831199999</v>
      </c>
      <c r="Z28" s="9">
        <v>692047.74789604603</v>
      </c>
    </row>
    <row r="29" spans="1:26" s="14" customFormat="1">
      <c r="A29" s="4" t="s">
        <v>508</v>
      </c>
      <c r="B29" s="5">
        <v>5000</v>
      </c>
      <c r="C29" s="5">
        <v>28135.348582210001</v>
      </c>
      <c r="D29" s="5">
        <v>92.782038076999996</v>
      </c>
      <c r="E29" s="5">
        <v>48166.913738360003</v>
      </c>
      <c r="F29" s="5">
        <v>99.438579050000001</v>
      </c>
      <c r="G29" s="5">
        <v>54052.489217429997</v>
      </c>
      <c r="H29" s="5">
        <v>169.29035239999999</v>
      </c>
      <c r="I29" s="5">
        <v>0</v>
      </c>
      <c r="J29" s="14">
        <v>0</v>
      </c>
      <c r="K29" s="14">
        <v>88.569880699999999</v>
      </c>
      <c r="L29" s="14">
        <v>436.73261471000001</v>
      </c>
      <c r="M29" s="14">
        <v>297.99855288999998</v>
      </c>
      <c r="N29" s="14">
        <v>200.97382096999999</v>
      </c>
      <c r="O29" s="14">
        <v>53394.045910380002</v>
      </c>
      <c r="P29" s="14">
        <v>147.68260900000001</v>
      </c>
      <c r="Q29" s="14">
        <v>27.853673000000001</v>
      </c>
      <c r="R29" s="14">
        <v>55.575155700000003</v>
      </c>
      <c r="S29" s="14">
        <v>411082.32688589999</v>
      </c>
      <c r="T29" s="14">
        <v>170.02576199999999</v>
      </c>
      <c r="U29" s="14">
        <v>0</v>
      </c>
      <c r="V29" s="14">
        <v>0</v>
      </c>
      <c r="W29" s="14">
        <v>0</v>
      </c>
      <c r="X29" s="14">
        <v>0</v>
      </c>
      <c r="Y29" s="14">
        <v>0</v>
      </c>
      <c r="Z29" s="14">
        <v>601618.04737277701</v>
      </c>
    </row>
    <row r="30" spans="1:26" s="14" customFormat="1">
      <c r="A30" s="4" t="s">
        <v>556</v>
      </c>
      <c r="B30" s="5">
        <v>0</v>
      </c>
      <c r="C30" s="5">
        <v>12695.2953206</v>
      </c>
      <c r="D30" s="5">
        <v>0</v>
      </c>
      <c r="E30" s="5">
        <v>33118.619297700003</v>
      </c>
      <c r="F30" s="5">
        <v>0</v>
      </c>
      <c r="G30" s="5">
        <v>50196.937258869999</v>
      </c>
      <c r="H30" s="5">
        <v>164.81779800000001</v>
      </c>
      <c r="I30" s="5">
        <v>0</v>
      </c>
      <c r="J30" s="14">
        <v>0</v>
      </c>
      <c r="K30" s="14">
        <v>88.569880699999999</v>
      </c>
      <c r="L30" s="14">
        <v>396.67905404999999</v>
      </c>
      <c r="M30" s="14">
        <v>204.05559188999999</v>
      </c>
      <c r="N30" s="14">
        <v>162.77835374</v>
      </c>
      <c r="O30" s="14">
        <v>27167.79612418</v>
      </c>
      <c r="P30" s="14">
        <v>147.68260900000001</v>
      </c>
      <c r="Q30" s="14">
        <v>0</v>
      </c>
      <c r="R30" s="14">
        <v>0</v>
      </c>
      <c r="S30" s="14">
        <v>0</v>
      </c>
      <c r="T30" s="14">
        <v>0</v>
      </c>
      <c r="U30" s="14">
        <v>0</v>
      </c>
      <c r="V30" s="14">
        <v>0</v>
      </c>
      <c r="W30" s="14">
        <v>0</v>
      </c>
      <c r="X30" s="14">
        <v>0</v>
      </c>
      <c r="Y30" s="14">
        <v>0</v>
      </c>
      <c r="Z30" s="14">
        <v>124343.23128873001</v>
      </c>
    </row>
    <row r="31" spans="1:26" s="14" customFormat="1">
      <c r="A31" s="4" t="s">
        <v>509</v>
      </c>
      <c r="B31" s="5">
        <v>5000</v>
      </c>
      <c r="C31" s="5">
        <v>0</v>
      </c>
      <c r="D31" s="5">
        <v>0</v>
      </c>
      <c r="E31" s="5">
        <v>0</v>
      </c>
      <c r="F31" s="5">
        <v>0</v>
      </c>
      <c r="G31" s="5">
        <v>0</v>
      </c>
      <c r="H31" s="5">
        <v>0</v>
      </c>
      <c r="I31" s="5">
        <v>0</v>
      </c>
      <c r="J31" s="14">
        <v>0</v>
      </c>
      <c r="K31" s="14">
        <v>0</v>
      </c>
      <c r="L31" s="14">
        <v>0</v>
      </c>
      <c r="M31" s="14">
        <v>0</v>
      </c>
      <c r="N31" s="14">
        <v>0</v>
      </c>
      <c r="O31" s="14">
        <v>0</v>
      </c>
      <c r="P31" s="14">
        <v>0</v>
      </c>
      <c r="Q31" s="14">
        <v>0</v>
      </c>
      <c r="R31" s="14">
        <v>0</v>
      </c>
      <c r="S31" s="14">
        <v>0</v>
      </c>
      <c r="T31" s="14">
        <v>0</v>
      </c>
      <c r="U31" s="14">
        <v>0</v>
      </c>
      <c r="V31" s="14">
        <v>0</v>
      </c>
      <c r="W31" s="14">
        <v>0</v>
      </c>
      <c r="X31" s="14">
        <v>0</v>
      </c>
      <c r="Y31" s="14">
        <v>0</v>
      </c>
      <c r="Z31" s="14">
        <v>5000</v>
      </c>
    </row>
    <row r="32" spans="1:26" s="14" customFormat="1">
      <c r="A32" s="4" t="s">
        <v>514</v>
      </c>
      <c r="B32" s="5">
        <v>0</v>
      </c>
      <c r="C32" s="5">
        <v>0</v>
      </c>
      <c r="D32" s="5">
        <v>0</v>
      </c>
      <c r="E32" s="5">
        <v>0</v>
      </c>
      <c r="F32" s="5">
        <v>0</v>
      </c>
      <c r="G32" s="5">
        <v>0</v>
      </c>
      <c r="H32" s="5">
        <v>0</v>
      </c>
      <c r="I32" s="5">
        <v>0</v>
      </c>
      <c r="J32" s="14">
        <v>0</v>
      </c>
      <c r="K32" s="14">
        <v>0</v>
      </c>
      <c r="L32" s="14">
        <v>0</v>
      </c>
      <c r="M32" s="14">
        <v>0</v>
      </c>
      <c r="N32" s="14">
        <v>0</v>
      </c>
      <c r="O32" s="14">
        <v>5.6864470499999999</v>
      </c>
      <c r="P32" s="14">
        <v>0</v>
      </c>
      <c r="Q32" s="14">
        <v>0</v>
      </c>
      <c r="R32" s="14">
        <v>0</v>
      </c>
      <c r="S32" s="14">
        <v>0</v>
      </c>
      <c r="T32" s="14">
        <v>0</v>
      </c>
      <c r="U32" s="14">
        <v>0</v>
      </c>
      <c r="V32" s="14">
        <v>0</v>
      </c>
      <c r="W32" s="14">
        <v>0</v>
      </c>
      <c r="X32" s="14">
        <v>0</v>
      </c>
      <c r="Y32" s="14">
        <v>0</v>
      </c>
      <c r="Z32" s="14">
        <v>5.6864470499999999</v>
      </c>
    </row>
    <row r="33" spans="1:26" s="14" customFormat="1">
      <c r="A33" s="4" t="s">
        <v>538</v>
      </c>
      <c r="B33" s="5">
        <v>0</v>
      </c>
      <c r="C33" s="5">
        <v>2753.3650339400001</v>
      </c>
      <c r="D33" s="5">
        <v>0</v>
      </c>
      <c r="E33" s="5">
        <v>4767.3820191200002</v>
      </c>
      <c r="F33" s="5">
        <v>0</v>
      </c>
      <c r="G33" s="5">
        <v>0</v>
      </c>
      <c r="H33" s="5">
        <v>0</v>
      </c>
      <c r="I33" s="5">
        <v>0</v>
      </c>
      <c r="J33" s="14">
        <v>0</v>
      </c>
      <c r="K33" s="14">
        <v>0</v>
      </c>
      <c r="L33" s="14">
        <v>0</v>
      </c>
      <c r="M33" s="14">
        <v>0</v>
      </c>
      <c r="N33" s="14">
        <v>0</v>
      </c>
      <c r="O33" s="14">
        <v>0</v>
      </c>
      <c r="P33" s="14">
        <v>0</v>
      </c>
      <c r="Q33" s="14">
        <v>0</v>
      </c>
      <c r="R33" s="14">
        <v>0</v>
      </c>
      <c r="S33" s="14">
        <v>17</v>
      </c>
      <c r="T33" s="14">
        <v>0</v>
      </c>
      <c r="U33" s="14">
        <v>0</v>
      </c>
      <c r="V33" s="14">
        <v>0</v>
      </c>
      <c r="W33" s="14">
        <v>0</v>
      </c>
      <c r="X33" s="14">
        <v>0</v>
      </c>
      <c r="Y33" s="14">
        <v>0</v>
      </c>
      <c r="Z33" s="14">
        <v>7537.7470530600003</v>
      </c>
    </row>
    <row r="34" spans="1:26" s="14" customFormat="1">
      <c r="A34" s="4" t="s">
        <v>518</v>
      </c>
      <c r="B34" s="5">
        <v>0</v>
      </c>
      <c r="C34" s="5">
        <v>2639.05192536</v>
      </c>
      <c r="D34" s="5">
        <v>0</v>
      </c>
      <c r="E34" s="5">
        <v>3468.62</v>
      </c>
      <c r="F34" s="5">
        <v>0</v>
      </c>
      <c r="G34" s="5">
        <v>2461.3785619999999</v>
      </c>
      <c r="H34" s="5">
        <v>0</v>
      </c>
      <c r="I34" s="5">
        <v>0</v>
      </c>
      <c r="J34" s="14">
        <v>0</v>
      </c>
      <c r="K34" s="14">
        <v>0</v>
      </c>
      <c r="L34" s="14">
        <v>0</v>
      </c>
      <c r="M34" s="14">
        <v>0</v>
      </c>
      <c r="N34" s="14">
        <v>0</v>
      </c>
      <c r="O34" s="14">
        <v>0</v>
      </c>
      <c r="P34" s="14">
        <v>0</v>
      </c>
      <c r="Q34" s="14">
        <v>0</v>
      </c>
      <c r="R34" s="14">
        <v>0</v>
      </c>
      <c r="S34" s="14">
        <v>0</v>
      </c>
      <c r="T34" s="14">
        <v>0</v>
      </c>
      <c r="U34" s="14">
        <v>0</v>
      </c>
      <c r="V34" s="14">
        <v>0</v>
      </c>
      <c r="W34" s="14">
        <v>0</v>
      </c>
      <c r="X34" s="14">
        <v>0</v>
      </c>
      <c r="Y34" s="14">
        <v>0</v>
      </c>
      <c r="Z34" s="14">
        <v>8569.0504873600003</v>
      </c>
    </row>
    <row r="35" spans="1:26" s="14" customFormat="1">
      <c r="A35" s="4" t="s">
        <v>570</v>
      </c>
      <c r="B35" s="5">
        <v>0</v>
      </c>
      <c r="C35" s="5">
        <v>0</v>
      </c>
      <c r="D35" s="5">
        <v>0</v>
      </c>
      <c r="E35" s="5">
        <v>0</v>
      </c>
      <c r="F35" s="5">
        <v>0</v>
      </c>
      <c r="G35" s="5">
        <v>0</v>
      </c>
      <c r="H35" s="5">
        <v>0</v>
      </c>
      <c r="I35" s="5">
        <v>0</v>
      </c>
      <c r="J35" s="14">
        <v>0</v>
      </c>
      <c r="K35" s="14">
        <v>0</v>
      </c>
      <c r="L35" s="14">
        <v>0</v>
      </c>
      <c r="M35" s="14">
        <v>0</v>
      </c>
      <c r="N35" s="14">
        <v>0</v>
      </c>
      <c r="O35" s="14">
        <v>0</v>
      </c>
      <c r="P35" s="14">
        <v>0</v>
      </c>
      <c r="Q35" s="14">
        <v>0</v>
      </c>
      <c r="R35" s="14">
        <v>0</v>
      </c>
      <c r="S35" s="14">
        <v>83277.516859299998</v>
      </c>
      <c r="T35" s="14">
        <v>0</v>
      </c>
      <c r="U35" s="14">
        <v>0</v>
      </c>
      <c r="V35" s="14">
        <v>0</v>
      </c>
      <c r="W35" s="14">
        <v>0</v>
      </c>
      <c r="X35" s="14">
        <v>0</v>
      </c>
      <c r="Y35" s="14">
        <v>0</v>
      </c>
      <c r="Z35" s="14">
        <v>83277.516859299998</v>
      </c>
    </row>
    <row r="36" spans="1:26" s="14" customFormat="1">
      <c r="A36" s="4" t="s">
        <v>519</v>
      </c>
      <c r="B36" s="5">
        <v>0</v>
      </c>
      <c r="C36" s="5">
        <v>0</v>
      </c>
      <c r="D36" s="5">
        <v>0</v>
      </c>
      <c r="E36" s="5">
        <v>0</v>
      </c>
      <c r="F36" s="5">
        <v>0</v>
      </c>
      <c r="G36" s="5">
        <v>0</v>
      </c>
      <c r="H36" s="5">
        <v>0</v>
      </c>
      <c r="I36" s="5">
        <v>0</v>
      </c>
      <c r="J36" s="14">
        <v>0</v>
      </c>
      <c r="K36" s="14">
        <v>0</v>
      </c>
      <c r="L36" s="14">
        <v>0</v>
      </c>
      <c r="M36" s="14">
        <v>0</v>
      </c>
      <c r="N36" s="14">
        <v>0</v>
      </c>
      <c r="O36" s="14">
        <v>0</v>
      </c>
      <c r="P36" s="14">
        <v>0</v>
      </c>
      <c r="Q36" s="14">
        <v>0</v>
      </c>
      <c r="R36" s="14">
        <v>0</v>
      </c>
      <c r="S36" s="14">
        <v>324546.18375179998</v>
      </c>
      <c r="T36" s="14">
        <v>0</v>
      </c>
      <c r="U36" s="14">
        <v>0</v>
      </c>
      <c r="V36" s="14">
        <v>0</v>
      </c>
      <c r="W36" s="14">
        <v>0</v>
      </c>
      <c r="X36" s="14">
        <v>0</v>
      </c>
      <c r="Y36" s="14">
        <v>0</v>
      </c>
      <c r="Z36" s="14">
        <v>324546.18375179998</v>
      </c>
    </row>
    <row r="37" spans="1:26" s="14" customFormat="1">
      <c r="A37" s="4" t="s">
        <v>520</v>
      </c>
      <c r="B37" s="5">
        <v>0</v>
      </c>
      <c r="C37" s="5">
        <v>0</v>
      </c>
      <c r="D37" s="5">
        <v>0</v>
      </c>
      <c r="E37" s="5">
        <v>0</v>
      </c>
      <c r="F37" s="5">
        <v>0</v>
      </c>
      <c r="G37" s="5">
        <v>0</v>
      </c>
      <c r="H37" s="5">
        <v>0</v>
      </c>
      <c r="I37" s="5">
        <v>0</v>
      </c>
      <c r="J37" s="14">
        <v>0</v>
      </c>
      <c r="K37" s="14">
        <v>0</v>
      </c>
      <c r="L37" s="14">
        <v>0</v>
      </c>
      <c r="M37" s="14">
        <v>0</v>
      </c>
      <c r="N37" s="14">
        <v>0</v>
      </c>
      <c r="O37" s="14">
        <v>0</v>
      </c>
      <c r="P37" s="14">
        <v>0</v>
      </c>
      <c r="Q37" s="14">
        <v>0</v>
      </c>
      <c r="R37" s="14">
        <v>0</v>
      </c>
      <c r="S37" s="14">
        <v>424.88987450000002</v>
      </c>
      <c r="T37" s="14">
        <v>0</v>
      </c>
      <c r="U37" s="14">
        <v>0</v>
      </c>
      <c r="V37" s="14">
        <v>0</v>
      </c>
      <c r="W37" s="14">
        <v>0</v>
      </c>
      <c r="X37" s="14">
        <v>0</v>
      </c>
      <c r="Y37" s="14">
        <v>0</v>
      </c>
      <c r="Z37" s="14">
        <v>424.88987450000002</v>
      </c>
    </row>
    <row r="38" spans="1:26" s="14" customFormat="1">
      <c r="A38" s="4" t="s">
        <v>521</v>
      </c>
      <c r="B38" s="5">
        <v>0</v>
      </c>
      <c r="C38" s="5">
        <v>1583.4311552300001</v>
      </c>
      <c r="D38" s="5">
        <v>92.782038076999996</v>
      </c>
      <c r="E38" s="5">
        <v>1797.0321475000001</v>
      </c>
      <c r="F38" s="5">
        <v>99.438579050000001</v>
      </c>
      <c r="G38" s="5">
        <v>1142.1669569999999</v>
      </c>
      <c r="H38" s="5">
        <v>4.4725543999999999</v>
      </c>
      <c r="I38" s="5">
        <v>0</v>
      </c>
      <c r="J38" s="14">
        <v>0</v>
      </c>
      <c r="K38" s="14">
        <v>0</v>
      </c>
      <c r="L38" s="14">
        <v>40.053560660000002</v>
      </c>
      <c r="M38" s="14">
        <v>93.942960999999997</v>
      </c>
      <c r="N38" s="14">
        <v>38.195467229999998</v>
      </c>
      <c r="O38" s="14">
        <v>0</v>
      </c>
      <c r="P38" s="14">
        <v>0</v>
      </c>
      <c r="Q38" s="14">
        <v>0</v>
      </c>
      <c r="R38" s="14">
        <v>0</v>
      </c>
      <c r="S38" s="14">
        <v>707.76963230000001</v>
      </c>
      <c r="T38" s="14">
        <v>170.02576199999999</v>
      </c>
      <c r="U38" s="14">
        <v>0</v>
      </c>
      <c r="V38" s="14">
        <v>0</v>
      </c>
      <c r="W38" s="14">
        <v>0</v>
      </c>
      <c r="X38" s="14">
        <v>0</v>
      </c>
      <c r="Y38" s="14">
        <v>0</v>
      </c>
      <c r="Z38" s="14">
        <v>5769.3108144469998</v>
      </c>
    </row>
    <row r="39" spans="1:26" s="14" customFormat="1">
      <c r="A39" s="4" t="s">
        <v>522</v>
      </c>
      <c r="B39" s="5">
        <v>0</v>
      </c>
      <c r="C39" s="5">
        <v>0</v>
      </c>
      <c r="D39" s="5">
        <v>0</v>
      </c>
      <c r="E39" s="5">
        <v>0</v>
      </c>
      <c r="F39" s="5">
        <v>0</v>
      </c>
      <c r="G39" s="5">
        <v>0</v>
      </c>
      <c r="H39" s="5">
        <v>0</v>
      </c>
      <c r="I39" s="5">
        <v>0</v>
      </c>
      <c r="J39" s="14">
        <v>0</v>
      </c>
      <c r="K39" s="14">
        <v>0</v>
      </c>
      <c r="L39" s="14">
        <v>0</v>
      </c>
      <c r="M39" s="14">
        <v>0</v>
      </c>
      <c r="N39" s="14">
        <v>0</v>
      </c>
      <c r="O39" s="14">
        <v>0</v>
      </c>
      <c r="P39" s="14">
        <v>0</v>
      </c>
      <c r="Q39" s="14">
        <v>0</v>
      </c>
      <c r="R39" s="14">
        <v>0</v>
      </c>
      <c r="S39" s="14">
        <v>1950.7050727999999</v>
      </c>
      <c r="T39" s="14">
        <v>0</v>
      </c>
      <c r="U39" s="14">
        <v>0</v>
      </c>
      <c r="V39" s="14">
        <v>0</v>
      </c>
      <c r="W39" s="14">
        <v>0</v>
      </c>
      <c r="X39" s="14">
        <v>0</v>
      </c>
      <c r="Y39" s="14">
        <v>0</v>
      </c>
      <c r="Z39" s="14">
        <v>1950.7050727999999</v>
      </c>
    </row>
    <row r="40" spans="1:26" s="14" customFormat="1">
      <c r="A40" s="4" t="s">
        <v>523</v>
      </c>
      <c r="B40" s="5">
        <v>0</v>
      </c>
      <c r="C40" s="5">
        <v>8464.2051470799997</v>
      </c>
      <c r="D40" s="5">
        <v>0</v>
      </c>
      <c r="E40" s="5">
        <v>5015.2602740399998</v>
      </c>
      <c r="F40" s="5">
        <v>0</v>
      </c>
      <c r="G40" s="5">
        <v>0</v>
      </c>
      <c r="H40" s="5">
        <v>0</v>
      </c>
      <c r="I40" s="5">
        <v>0</v>
      </c>
      <c r="J40" s="14">
        <v>0</v>
      </c>
      <c r="K40" s="14">
        <v>0</v>
      </c>
      <c r="L40" s="14">
        <v>0</v>
      </c>
      <c r="M40" s="14">
        <v>0</v>
      </c>
      <c r="N40" s="14">
        <v>0</v>
      </c>
      <c r="O40" s="14">
        <v>0</v>
      </c>
      <c r="P40" s="14">
        <v>0</v>
      </c>
      <c r="Q40" s="14">
        <v>27.853673000000001</v>
      </c>
      <c r="R40" s="14">
        <v>55.575155700000003</v>
      </c>
      <c r="S40" s="14">
        <v>158.26169519999999</v>
      </c>
      <c r="T40" s="14">
        <v>0</v>
      </c>
      <c r="U40" s="14">
        <v>0</v>
      </c>
      <c r="V40" s="14">
        <v>0</v>
      </c>
      <c r="W40" s="14">
        <v>0</v>
      </c>
      <c r="X40" s="14">
        <v>0</v>
      </c>
      <c r="Y40" s="14">
        <v>0</v>
      </c>
      <c r="Z40" s="14">
        <v>13721.15594502</v>
      </c>
    </row>
    <row r="41" spans="1:26" s="14" customFormat="1">
      <c r="A41" s="4" t="s">
        <v>524</v>
      </c>
      <c r="B41" s="5">
        <v>0</v>
      </c>
      <c r="C41" s="5">
        <v>0</v>
      </c>
      <c r="D41" s="5">
        <v>0</v>
      </c>
      <c r="E41" s="5">
        <v>0</v>
      </c>
      <c r="F41" s="5">
        <v>0</v>
      </c>
      <c r="G41" s="5">
        <v>252.00643955999999</v>
      </c>
      <c r="H41" s="5">
        <v>0</v>
      </c>
      <c r="I41" s="5">
        <v>0</v>
      </c>
      <c r="J41" s="14">
        <v>0</v>
      </c>
      <c r="K41" s="14">
        <v>0</v>
      </c>
      <c r="L41" s="14">
        <v>0</v>
      </c>
      <c r="M41" s="14">
        <v>0</v>
      </c>
      <c r="N41" s="14">
        <v>0</v>
      </c>
      <c r="O41" s="14">
        <v>3002.1392561299999</v>
      </c>
      <c r="P41" s="14">
        <v>0</v>
      </c>
      <c r="Q41" s="14">
        <v>0</v>
      </c>
      <c r="R41" s="14">
        <v>0</v>
      </c>
      <c r="S41" s="14">
        <v>0</v>
      </c>
      <c r="T41" s="14">
        <v>0</v>
      </c>
      <c r="U41" s="14">
        <v>0</v>
      </c>
      <c r="V41" s="14">
        <v>0</v>
      </c>
      <c r="W41" s="14">
        <v>0</v>
      </c>
      <c r="X41" s="14">
        <v>0</v>
      </c>
      <c r="Y41" s="14">
        <v>0</v>
      </c>
      <c r="Z41" s="14">
        <v>3254.1456956900001</v>
      </c>
    </row>
    <row r="42" spans="1:26" s="14" customFormat="1">
      <c r="A42" s="4" t="s">
        <v>540</v>
      </c>
      <c r="B42" s="5">
        <v>0</v>
      </c>
      <c r="C42" s="5">
        <v>0</v>
      </c>
      <c r="D42" s="5">
        <v>0</v>
      </c>
      <c r="E42" s="5">
        <v>0</v>
      </c>
      <c r="F42" s="5">
        <v>0</v>
      </c>
      <c r="G42" s="5">
        <v>0</v>
      </c>
      <c r="H42" s="5">
        <v>0</v>
      </c>
      <c r="I42" s="5">
        <v>0</v>
      </c>
      <c r="J42" s="14">
        <v>0</v>
      </c>
      <c r="K42" s="14">
        <v>0</v>
      </c>
      <c r="L42" s="14">
        <v>0</v>
      </c>
      <c r="M42" s="14">
        <v>0</v>
      </c>
      <c r="N42" s="14">
        <v>0</v>
      </c>
      <c r="O42" s="14">
        <v>23218.42408302</v>
      </c>
      <c r="P42" s="14">
        <v>0</v>
      </c>
      <c r="Q42" s="14">
        <v>0</v>
      </c>
      <c r="R42" s="14">
        <v>0</v>
      </c>
      <c r="S42" s="14">
        <v>0</v>
      </c>
      <c r="T42" s="14">
        <v>0</v>
      </c>
      <c r="U42" s="14">
        <v>0</v>
      </c>
      <c r="V42" s="14">
        <v>0</v>
      </c>
      <c r="W42" s="14">
        <v>0</v>
      </c>
      <c r="X42" s="14">
        <v>0</v>
      </c>
      <c r="Y42" s="14">
        <v>0</v>
      </c>
      <c r="Z42" s="14">
        <v>23218.42408302</v>
      </c>
    </row>
    <row r="43" spans="1:26" s="14" customFormat="1">
      <c r="A43" s="4" t="s">
        <v>525</v>
      </c>
      <c r="B43" s="5">
        <v>2930.5085478300002</v>
      </c>
      <c r="C43" s="5">
        <v>25520.210307829999</v>
      </c>
      <c r="D43" s="5">
        <v>1265.307091162</v>
      </c>
      <c r="E43" s="5">
        <v>16023.08630624</v>
      </c>
      <c r="F43" s="5">
        <v>1877.29087916</v>
      </c>
      <c r="G43" s="5">
        <v>7972.8550684800002</v>
      </c>
      <c r="H43" s="5">
        <v>18.33833387</v>
      </c>
      <c r="I43" s="5">
        <v>85.236811970000005</v>
      </c>
      <c r="J43" s="14">
        <v>151.25036981</v>
      </c>
      <c r="K43" s="14">
        <v>42.65775481</v>
      </c>
      <c r="L43" s="14">
        <v>967.46097492000001</v>
      </c>
      <c r="M43" s="14">
        <v>236.20833569000001</v>
      </c>
      <c r="N43" s="14">
        <v>55.743699470000003</v>
      </c>
      <c r="O43" s="14">
        <v>6977.2826870400004</v>
      </c>
      <c r="P43" s="14">
        <v>39.168059620000001</v>
      </c>
      <c r="Q43" s="14">
        <v>1205.5679571999999</v>
      </c>
      <c r="R43" s="14">
        <v>388.4115319</v>
      </c>
      <c r="S43" s="14">
        <v>17548.630315099999</v>
      </c>
      <c r="T43" s="14">
        <v>2688.659021295</v>
      </c>
      <c r="U43" s="14">
        <v>112.156211</v>
      </c>
      <c r="V43" s="14">
        <v>597.93459065000002</v>
      </c>
      <c r="W43" s="14">
        <v>274.09794556999998</v>
      </c>
      <c r="X43" s="14">
        <v>150.95292046</v>
      </c>
      <c r="Y43" s="14">
        <v>215.13279523</v>
      </c>
      <c r="Z43" s="14">
        <v>87344.148516307003</v>
      </c>
    </row>
    <row r="44" spans="1:26" s="14" customFormat="1">
      <c r="A44" s="4" t="s">
        <v>526</v>
      </c>
      <c r="B44" s="5">
        <v>1938.7814355200001</v>
      </c>
      <c r="C44" s="5">
        <v>2.25969606</v>
      </c>
      <c r="D44" s="5">
        <v>5.3402410500000004</v>
      </c>
      <c r="E44" s="5">
        <v>31.05323783</v>
      </c>
      <c r="F44" s="5">
        <v>0</v>
      </c>
      <c r="G44" s="5">
        <v>3.9792990000000001</v>
      </c>
      <c r="H44" s="5">
        <v>0</v>
      </c>
      <c r="I44" s="5">
        <v>0</v>
      </c>
      <c r="J44" s="14">
        <v>0</v>
      </c>
      <c r="K44" s="14">
        <v>3.4396963999999999</v>
      </c>
      <c r="L44" s="14">
        <v>0</v>
      </c>
      <c r="M44" s="14">
        <v>0</v>
      </c>
      <c r="N44" s="14">
        <v>0</v>
      </c>
      <c r="O44" s="14">
        <v>0</v>
      </c>
      <c r="P44" s="14">
        <v>39.439913939999997</v>
      </c>
      <c r="Q44" s="14">
        <v>687.99215160000006</v>
      </c>
      <c r="R44" s="14">
        <v>99.765910899999994</v>
      </c>
      <c r="S44" s="14">
        <v>152.9670974</v>
      </c>
      <c r="T44" s="14">
        <v>5.1988660199999996</v>
      </c>
      <c r="U44" s="14">
        <v>0</v>
      </c>
      <c r="V44" s="14">
        <v>69.41373815</v>
      </c>
      <c r="W44" s="14">
        <v>20.52230325</v>
      </c>
      <c r="X44" s="14">
        <v>13.17460676</v>
      </c>
      <c r="Y44" s="14">
        <v>12.223813081999999</v>
      </c>
      <c r="Z44" s="14">
        <v>3085.5520069620002</v>
      </c>
    </row>
    <row r="45" spans="1:26" s="14" customFormat="1">
      <c r="A45" s="4" t="s">
        <v>527</v>
      </c>
      <c r="B45" s="5">
        <v>0</v>
      </c>
      <c r="C45" s="5">
        <v>0</v>
      </c>
      <c r="D45" s="5">
        <v>0</v>
      </c>
      <c r="E45" s="5">
        <v>0</v>
      </c>
      <c r="F45" s="5">
        <v>0</v>
      </c>
      <c r="G45" s="5">
        <v>0</v>
      </c>
      <c r="H45" s="5">
        <v>0</v>
      </c>
      <c r="I45" s="5">
        <v>0</v>
      </c>
      <c r="J45" s="14">
        <v>0</v>
      </c>
      <c r="K45" s="14">
        <v>0</v>
      </c>
      <c r="L45" s="14">
        <v>0</v>
      </c>
      <c r="M45" s="14">
        <v>0</v>
      </c>
      <c r="N45" s="14">
        <v>0</v>
      </c>
      <c r="O45" s="14">
        <v>0</v>
      </c>
      <c r="P45" s="14">
        <v>0</v>
      </c>
      <c r="Q45" s="14">
        <v>0</v>
      </c>
      <c r="R45" s="14">
        <v>0</v>
      </c>
      <c r="S45" s="14">
        <v>0</v>
      </c>
      <c r="T45" s="14">
        <v>0</v>
      </c>
      <c r="U45" s="14">
        <v>0</v>
      </c>
      <c r="V45" s="14">
        <v>0</v>
      </c>
      <c r="W45" s="14">
        <v>0</v>
      </c>
      <c r="X45" s="14">
        <v>0</v>
      </c>
      <c r="Y45" s="14">
        <v>0</v>
      </c>
      <c r="Z45" s="14">
        <v>0</v>
      </c>
    </row>
    <row r="46" spans="1:26" s="9" customFormat="1">
      <c r="A46" s="126" t="s">
        <v>528</v>
      </c>
      <c r="B46" s="8">
        <v>6553.8076447200001</v>
      </c>
      <c r="C46" s="8">
        <v>28956.608502999999</v>
      </c>
      <c r="D46" s="8">
        <v>191.46652107400001</v>
      </c>
      <c r="E46" s="8">
        <v>13120.060864139999</v>
      </c>
      <c r="F46" s="8">
        <v>113.96877705</v>
      </c>
      <c r="G46" s="8">
        <v>11048.79429971</v>
      </c>
      <c r="H46" s="8">
        <v>12.070764799999999</v>
      </c>
      <c r="I46" s="8">
        <v>0</v>
      </c>
      <c r="J46" s="9">
        <v>1209.2722417800001</v>
      </c>
      <c r="K46" s="9">
        <v>15.707058399999999</v>
      </c>
      <c r="L46" s="9">
        <v>351.51043983</v>
      </c>
      <c r="M46" s="9">
        <v>78.200520490000002</v>
      </c>
      <c r="N46" s="9">
        <v>0</v>
      </c>
      <c r="O46" s="9">
        <v>15707.10726694</v>
      </c>
      <c r="P46" s="9">
        <v>111.14460703</v>
      </c>
      <c r="Q46" s="9">
        <v>80.9974493</v>
      </c>
      <c r="R46" s="9">
        <v>15.145118399999999</v>
      </c>
      <c r="S46" s="9">
        <v>375.67129449999999</v>
      </c>
      <c r="T46" s="9">
        <v>98.543517061000003</v>
      </c>
      <c r="U46" s="9">
        <v>84.698725999999994</v>
      </c>
      <c r="V46" s="9">
        <v>258.8586426</v>
      </c>
      <c r="W46" s="9">
        <v>1.2961552000000001</v>
      </c>
      <c r="X46" s="9">
        <v>19.262844139999999</v>
      </c>
      <c r="Y46" s="9">
        <v>14.234058061000001</v>
      </c>
      <c r="Z46" s="9">
        <v>78418.427314226006</v>
      </c>
    </row>
    <row r="47" spans="1:26" s="9" customFormat="1">
      <c r="A47" s="126" t="s">
        <v>529</v>
      </c>
      <c r="B47" s="8">
        <v>6553.8076447200001</v>
      </c>
      <c r="C47" s="8">
        <v>28956.608502999999</v>
      </c>
      <c r="D47" s="8">
        <v>191.46652107400001</v>
      </c>
      <c r="E47" s="8">
        <v>13120.060864139999</v>
      </c>
      <c r="F47" s="8">
        <v>113.96877705</v>
      </c>
      <c r="G47" s="8">
        <v>11048.79429971</v>
      </c>
      <c r="H47" s="8">
        <v>12.070764799999999</v>
      </c>
      <c r="I47" s="8">
        <v>0</v>
      </c>
      <c r="J47" s="9">
        <v>1209.2722417800001</v>
      </c>
      <c r="K47" s="9">
        <v>9.8061535600000003</v>
      </c>
      <c r="L47" s="9">
        <v>351.51043983</v>
      </c>
      <c r="M47" s="9">
        <v>78.200520490000002</v>
      </c>
      <c r="N47" s="9">
        <v>0</v>
      </c>
      <c r="O47" s="9">
        <v>15707.10726694</v>
      </c>
      <c r="P47" s="9">
        <v>111.14460703</v>
      </c>
      <c r="Q47" s="9">
        <v>80.9974493</v>
      </c>
      <c r="R47" s="9">
        <v>15.145118399999999</v>
      </c>
      <c r="S47" s="9">
        <v>375.67129449999999</v>
      </c>
      <c r="T47" s="9">
        <v>98.543517061000003</v>
      </c>
      <c r="U47" s="9">
        <v>84.698725999999994</v>
      </c>
      <c r="V47" s="9">
        <v>258.8586426</v>
      </c>
      <c r="W47" s="9">
        <v>1.2961552000000001</v>
      </c>
      <c r="X47" s="9">
        <v>19.262844139999999</v>
      </c>
      <c r="Y47" s="9">
        <v>14.234058061000001</v>
      </c>
      <c r="Z47" s="9">
        <v>78412.526409386002</v>
      </c>
    </row>
    <row r="48" spans="1:26" s="14" customFormat="1">
      <c r="A48" s="4" t="s">
        <v>530</v>
      </c>
      <c r="B48" s="5">
        <v>6300.30105628</v>
      </c>
      <c r="C48" s="5">
        <v>23579.927104009999</v>
      </c>
      <c r="D48" s="5">
        <v>191.46652107400001</v>
      </c>
      <c r="E48" s="5">
        <v>12835.17196853</v>
      </c>
      <c r="F48" s="5">
        <v>113.96877705</v>
      </c>
      <c r="G48" s="5">
        <v>10747.97275006</v>
      </c>
      <c r="H48" s="5">
        <v>12.070764799999999</v>
      </c>
      <c r="I48" s="5">
        <v>0</v>
      </c>
      <c r="J48" s="14">
        <v>1209.2722417800001</v>
      </c>
      <c r="K48" s="14">
        <v>9.8061535600000003</v>
      </c>
      <c r="L48" s="14">
        <v>351.51043983</v>
      </c>
      <c r="M48" s="14">
        <v>78.200520490000002</v>
      </c>
      <c r="N48" s="14">
        <v>0</v>
      </c>
      <c r="O48" s="14">
        <v>8535.4230007999995</v>
      </c>
      <c r="P48" s="14">
        <v>111.14460703</v>
      </c>
      <c r="Q48" s="14">
        <v>80.9974493</v>
      </c>
      <c r="R48" s="14">
        <v>15.145118399999999</v>
      </c>
      <c r="S48" s="14">
        <v>375.67129449999999</v>
      </c>
      <c r="T48" s="14">
        <v>98.543517061000003</v>
      </c>
      <c r="U48" s="14">
        <v>84.698725999999994</v>
      </c>
      <c r="V48" s="14">
        <v>258.8586426</v>
      </c>
      <c r="W48" s="14">
        <v>1.2961552000000001</v>
      </c>
      <c r="X48" s="14">
        <v>19.262844139999999</v>
      </c>
      <c r="Y48" s="14">
        <v>14.234058061000001</v>
      </c>
      <c r="Z48" s="14">
        <v>65024.943710555999</v>
      </c>
    </row>
    <row r="49" spans="1:26" s="14" customFormat="1">
      <c r="A49" s="4" t="s">
        <v>531</v>
      </c>
      <c r="B49" s="5">
        <v>253.50658844</v>
      </c>
      <c r="C49" s="5">
        <v>5376.6813989900002</v>
      </c>
      <c r="D49" s="5">
        <v>0</v>
      </c>
      <c r="E49" s="5">
        <v>284.88889561000002</v>
      </c>
      <c r="F49" s="5">
        <v>0</v>
      </c>
      <c r="G49" s="5">
        <v>300.82154965000001</v>
      </c>
      <c r="H49" s="5">
        <v>0</v>
      </c>
      <c r="I49" s="5">
        <v>0</v>
      </c>
      <c r="J49" s="14">
        <v>0</v>
      </c>
      <c r="K49" s="14">
        <v>0</v>
      </c>
      <c r="L49" s="14">
        <v>0</v>
      </c>
      <c r="M49" s="14">
        <v>0</v>
      </c>
      <c r="N49" s="14">
        <v>0</v>
      </c>
      <c r="O49" s="14">
        <v>7171.6842661399996</v>
      </c>
      <c r="P49" s="14">
        <v>0</v>
      </c>
      <c r="Q49" s="14">
        <v>0</v>
      </c>
      <c r="R49" s="14">
        <v>0</v>
      </c>
      <c r="S49" s="14">
        <v>0</v>
      </c>
      <c r="T49" s="14">
        <v>0</v>
      </c>
      <c r="U49" s="14">
        <v>0</v>
      </c>
      <c r="V49" s="14">
        <v>0</v>
      </c>
      <c r="W49" s="14">
        <v>0</v>
      </c>
      <c r="X49" s="14">
        <v>0</v>
      </c>
      <c r="Y49" s="14">
        <v>0</v>
      </c>
      <c r="Z49" s="14">
        <v>13387.58269883</v>
      </c>
    </row>
    <row r="50" spans="1:26" s="9" customFormat="1">
      <c r="A50" s="126" t="s">
        <v>532</v>
      </c>
      <c r="B50" s="8">
        <v>0</v>
      </c>
      <c r="C50" s="8">
        <v>0</v>
      </c>
      <c r="D50" s="8">
        <v>0</v>
      </c>
      <c r="E50" s="8">
        <v>0</v>
      </c>
      <c r="F50" s="8">
        <v>0</v>
      </c>
      <c r="G50" s="8">
        <v>0</v>
      </c>
      <c r="H50" s="8">
        <v>0</v>
      </c>
      <c r="I50" s="8">
        <v>0</v>
      </c>
      <c r="J50" s="9">
        <v>0</v>
      </c>
      <c r="K50" s="9">
        <v>0</v>
      </c>
      <c r="L50" s="9">
        <v>0</v>
      </c>
      <c r="M50" s="9">
        <v>0</v>
      </c>
      <c r="N50" s="9">
        <v>0</v>
      </c>
      <c r="O50" s="9">
        <v>0</v>
      </c>
      <c r="P50" s="9">
        <v>0</v>
      </c>
      <c r="Q50" s="9">
        <v>0</v>
      </c>
      <c r="R50" s="9">
        <v>0</v>
      </c>
      <c r="S50" s="9">
        <v>0</v>
      </c>
      <c r="T50" s="9">
        <v>0</v>
      </c>
      <c r="U50" s="9">
        <v>0</v>
      </c>
      <c r="V50" s="9">
        <v>0</v>
      </c>
      <c r="W50" s="9">
        <v>0</v>
      </c>
      <c r="X50" s="9">
        <v>0</v>
      </c>
      <c r="Y50" s="9">
        <v>0</v>
      </c>
      <c r="Z50" s="9">
        <v>0</v>
      </c>
    </row>
    <row r="51" spans="1:26" s="14" customFormat="1">
      <c r="A51" s="4" t="s">
        <v>533</v>
      </c>
      <c r="B51" s="5">
        <v>0</v>
      </c>
      <c r="C51" s="5">
        <v>0</v>
      </c>
      <c r="D51" s="5">
        <v>0</v>
      </c>
      <c r="E51" s="5">
        <v>0</v>
      </c>
      <c r="F51" s="5">
        <v>0</v>
      </c>
      <c r="G51" s="5">
        <v>0</v>
      </c>
      <c r="H51" s="5">
        <v>0</v>
      </c>
      <c r="I51" s="5">
        <v>0</v>
      </c>
      <c r="J51" s="14">
        <v>0</v>
      </c>
      <c r="K51" s="14">
        <v>0</v>
      </c>
      <c r="L51" s="14">
        <v>0</v>
      </c>
      <c r="M51" s="14">
        <v>0</v>
      </c>
      <c r="N51" s="14">
        <v>0</v>
      </c>
      <c r="O51" s="14">
        <v>0</v>
      </c>
      <c r="P51" s="14">
        <v>0</v>
      </c>
      <c r="Q51" s="14">
        <v>0</v>
      </c>
      <c r="R51" s="14">
        <v>0</v>
      </c>
      <c r="S51" s="14">
        <v>0</v>
      </c>
      <c r="T51" s="14">
        <v>0</v>
      </c>
      <c r="U51" s="14">
        <v>0</v>
      </c>
      <c r="V51" s="14">
        <v>0</v>
      </c>
      <c r="W51" s="14">
        <v>0</v>
      </c>
      <c r="X51" s="14">
        <v>0</v>
      </c>
      <c r="Y51" s="14">
        <v>0</v>
      </c>
      <c r="Z51" s="14">
        <v>0</v>
      </c>
    </row>
    <row r="52" spans="1:26" s="14" customFormat="1">
      <c r="A52" s="4" t="s">
        <v>534</v>
      </c>
      <c r="B52" s="5">
        <v>0</v>
      </c>
      <c r="C52" s="5">
        <v>0</v>
      </c>
      <c r="D52" s="5">
        <v>0</v>
      </c>
      <c r="E52" s="5">
        <v>0</v>
      </c>
      <c r="F52" s="5">
        <v>0</v>
      </c>
      <c r="G52" s="5">
        <v>0</v>
      </c>
      <c r="H52" s="5">
        <v>0</v>
      </c>
      <c r="I52" s="5">
        <v>0</v>
      </c>
      <c r="J52" s="14">
        <v>0</v>
      </c>
      <c r="K52" s="14">
        <v>0</v>
      </c>
      <c r="L52" s="14">
        <v>0</v>
      </c>
      <c r="M52" s="14">
        <v>0</v>
      </c>
      <c r="N52" s="14">
        <v>0</v>
      </c>
      <c r="O52" s="14">
        <v>0</v>
      </c>
      <c r="P52" s="14">
        <v>0</v>
      </c>
      <c r="Q52" s="14">
        <v>0</v>
      </c>
      <c r="R52" s="14">
        <v>0</v>
      </c>
      <c r="S52" s="14">
        <v>0</v>
      </c>
      <c r="T52" s="14">
        <v>0</v>
      </c>
      <c r="U52" s="14">
        <v>0</v>
      </c>
      <c r="V52" s="14">
        <v>0</v>
      </c>
      <c r="W52" s="14">
        <v>0</v>
      </c>
      <c r="X52" s="14">
        <v>0</v>
      </c>
      <c r="Y52" s="14">
        <v>0</v>
      </c>
      <c r="Z52" s="14">
        <v>0</v>
      </c>
    </row>
    <row r="53" spans="1:26" s="9" customFormat="1">
      <c r="A53" s="126" t="s">
        <v>535</v>
      </c>
      <c r="B53" s="8">
        <v>0</v>
      </c>
      <c r="C53" s="8">
        <v>0</v>
      </c>
      <c r="D53" s="8">
        <v>0</v>
      </c>
      <c r="E53" s="8">
        <v>0</v>
      </c>
      <c r="F53" s="8">
        <v>0</v>
      </c>
      <c r="G53" s="8">
        <v>0</v>
      </c>
      <c r="H53" s="8">
        <v>0</v>
      </c>
      <c r="I53" s="8">
        <v>0</v>
      </c>
      <c r="J53" s="9">
        <v>0</v>
      </c>
      <c r="K53" s="9">
        <v>5.9009048399999999</v>
      </c>
      <c r="L53" s="9">
        <v>0</v>
      </c>
      <c r="M53" s="9">
        <v>0</v>
      </c>
      <c r="N53" s="9">
        <v>0</v>
      </c>
      <c r="O53" s="9">
        <v>0</v>
      </c>
      <c r="P53" s="9">
        <v>0</v>
      </c>
      <c r="Q53" s="9">
        <v>0</v>
      </c>
      <c r="R53" s="9">
        <v>0</v>
      </c>
      <c r="S53" s="9">
        <v>0</v>
      </c>
      <c r="T53" s="9">
        <v>0</v>
      </c>
      <c r="U53" s="9">
        <v>0</v>
      </c>
      <c r="V53" s="9">
        <v>0</v>
      </c>
      <c r="W53" s="9">
        <v>0</v>
      </c>
      <c r="X53" s="9">
        <v>0</v>
      </c>
      <c r="Y53" s="9">
        <v>0</v>
      </c>
      <c r="Z53" s="9">
        <v>5.9009048399999999</v>
      </c>
    </row>
    <row r="54" spans="1:26" s="14" customFormat="1">
      <c r="A54" s="4" t="s">
        <v>508</v>
      </c>
      <c r="B54" s="5">
        <v>0</v>
      </c>
      <c r="C54" s="5">
        <v>0</v>
      </c>
      <c r="D54" s="5">
        <v>0</v>
      </c>
      <c r="E54" s="5">
        <v>0</v>
      </c>
      <c r="F54" s="5">
        <v>0</v>
      </c>
      <c r="G54" s="5">
        <v>0</v>
      </c>
      <c r="H54" s="5">
        <v>0</v>
      </c>
      <c r="I54" s="5">
        <v>0</v>
      </c>
      <c r="J54" s="14">
        <v>0</v>
      </c>
      <c r="K54" s="14">
        <v>0</v>
      </c>
      <c r="L54" s="14">
        <v>0</v>
      </c>
      <c r="M54" s="14">
        <v>0</v>
      </c>
      <c r="N54" s="14">
        <v>0</v>
      </c>
      <c r="O54" s="14">
        <v>0</v>
      </c>
      <c r="P54" s="14">
        <v>0</v>
      </c>
      <c r="Q54" s="14">
        <v>0</v>
      </c>
      <c r="R54" s="14">
        <v>0</v>
      </c>
      <c r="S54" s="14">
        <v>0</v>
      </c>
      <c r="T54" s="14">
        <v>0</v>
      </c>
      <c r="U54" s="14">
        <v>0</v>
      </c>
      <c r="V54" s="14">
        <v>0</v>
      </c>
      <c r="W54" s="14">
        <v>0</v>
      </c>
      <c r="X54" s="14">
        <v>0</v>
      </c>
      <c r="Y54" s="14">
        <v>0</v>
      </c>
      <c r="Z54" s="14">
        <v>0</v>
      </c>
    </row>
    <row r="55" spans="1:26" s="14" customFormat="1">
      <c r="A55" s="4" t="s">
        <v>525</v>
      </c>
      <c r="B55" s="5">
        <v>0</v>
      </c>
      <c r="C55" s="5">
        <v>0</v>
      </c>
      <c r="D55" s="5">
        <v>0</v>
      </c>
      <c r="E55" s="5">
        <v>0</v>
      </c>
      <c r="F55" s="5">
        <v>0</v>
      </c>
      <c r="G55" s="5">
        <v>0</v>
      </c>
      <c r="H55" s="5">
        <v>0</v>
      </c>
      <c r="I55" s="5">
        <v>0</v>
      </c>
      <c r="J55" s="14">
        <v>0</v>
      </c>
      <c r="K55" s="14">
        <v>0</v>
      </c>
      <c r="L55" s="14">
        <v>0</v>
      </c>
      <c r="M55" s="14">
        <v>0</v>
      </c>
      <c r="N55" s="14">
        <v>0</v>
      </c>
      <c r="O55" s="14">
        <v>0</v>
      </c>
      <c r="P55" s="14">
        <v>0</v>
      </c>
      <c r="Q55" s="14">
        <v>0</v>
      </c>
      <c r="R55" s="14">
        <v>0</v>
      </c>
      <c r="S55" s="14">
        <v>0</v>
      </c>
      <c r="T55" s="14">
        <v>0</v>
      </c>
      <c r="U55" s="14">
        <v>0</v>
      </c>
      <c r="V55" s="14">
        <v>0</v>
      </c>
      <c r="W55" s="14">
        <v>0</v>
      </c>
      <c r="X55" s="14">
        <v>0</v>
      </c>
      <c r="Y55" s="14">
        <v>0</v>
      </c>
      <c r="Z55" s="14">
        <v>0</v>
      </c>
    </row>
    <row r="56" spans="1:26" s="14" customFormat="1">
      <c r="A56" s="4" t="s">
        <v>526</v>
      </c>
      <c r="B56" s="5">
        <v>0</v>
      </c>
      <c r="C56" s="5">
        <v>0</v>
      </c>
      <c r="D56" s="5">
        <v>0</v>
      </c>
      <c r="E56" s="5">
        <v>0</v>
      </c>
      <c r="F56" s="5">
        <v>0</v>
      </c>
      <c r="G56" s="5">
        <v>0</v>
      </c>
      <c r="H56" s="5">
        <v>0</v>
      </c>
      <c r="I56" s="5">
        <v>0</v>
      </c>
      <c r="J56" s="14">
        <v>0</v>
      </c>
      <c r="K56" s="14">
        <v>5.9009048399999999</v>
      </c>
      <c r="L56" s="14">
        <v>0</v>
      </c>
      <c r="M56" s="14">
        <v>0</v>
      </c>
      <c r="N56" s="14">
        <v>0</v>
      </c>
      <c r="O56" s="14">
        <v>0</v>
      </c>
      <c r="P56" s="14">
        <v>0</v>
      </c>
      <c r="Q56" s="14">
        <v>0</v>
      </c>
      <c r="R56" s="14">
        <v>0</v>
      </c>
      <c r="S56" s="14">
        <v>0</v>
      </c>
      <c r="T56" s="14">
        <v>0</v>
      </c>
      <c r="U56" s="14">
        <v>0</v>
      </c>
      <c r="V56" s="14">
        <v>0</v>
      </c>
      <c r="W56" s="14">
        <v>0</v>
      </c>
      <c r="X56" s="14">
        <v>0</v>
      </c>
      <c r="Y56" s="14">
        <v>0</v>
      </c>
      <c r="Z56" s="14">
        <v>5.9009048399999999</v>
      </c>
    </row>
    <row r="57" spans="1:26" s="14" customFormat="1">
      <c r="A57" s="126" t="s">
        <v>541</v>
      </c>
      <c r="B57" s="8">
        <v>-63270.527955010002</v>
      </c>
      <c r="C57" s="8">
        <v>-43240.138795170002</v>
      </c>
      <c r="D57" s="8">
        <v>0</v>
      </c>
      <c r="E57" s="8">
        <v>-5572.3113572299999</v>
      </c>
      <c r="F57" s="8">
        <v>0</v>
      </c>
      <c r="G57" s="8">
        <v>0</v>
      </c>
      <c r="H57" s="8">
        <v>0</v>
      </c>
      <c r="I57" s="8">
        <v>0</v>
      </c>
      <c r="J57" s="9">
        <v>0</v>
      </c>
      <c r="K57" s="9">
        <v>0</v>
      </c>
      <c r="L57" s="9">
        <v>0</v>
      </c>
      <c r="M57" s="9">
        <v>0</v>
      </c>
      <c r="N57" s="9">
        <v>0</v>
      </c>
      <c r="O57" s="9">
        <v>-1562.2401116999999</v>
      </c>
      <c r="P57" s="9">
        <v>0</v>
      </c>
      <c r="Q57" s="9">
        <v>0</v>
      </c>
      <c r="R57" s="9">
        <v>0</v>
      </c>
      <c r="S57" s="9">
        <v>0</v>
      </c>
      <c r="T57" s="9">
        <v>0</v>
      </c>
      <c r="U57" s="9">
        <v>0</v>
      </c>
      <c r="V57" s="9">
        <v>0</v>
      </c>
      <c r="W57" s="9">
        <v>0</v>
      </c>
      <c r="X57" s="9">
        <v>0</v>
      </c>
      <c r="Y57" s="9">
        <v>0</v>
      </c>
      <c r="Z57" s="9">
        <v>-113645.21821911</v>
      </c>
    </row>
    <row r="58" spans="1:26" s="9" customFormat="1">
      <c r="A58" s="4" t="s">
        <v>542</v>
      </c>
      <c r="B58" s="5">
        <v>0</v>
      </c>
      <c r="C58" s="5">
        <v>0</v>
      </c>
      <c r="D58" s="5">
        <v>0</v>
      </c>
      <c r="E58" s="5">
        <v>0</v>
      </c>
      <c r="F58" s="5">
        <v>0</v>
      </c>
      <c r="G58" s="5">
        <v>0</v>
      </c>
      <c r="H58" s="5">
        <v>0</v>
      </c>
      <c r="I58" s="5">
        <v>0</v>
      </c>
      <c r="J58" s="14">
        <v>0</v>
      </c>
      <c r="K58" s="14">
        <v>0</v>
      </c>
      <c r="L58" s="14">
        <v>0</v>
      </c>
      <c r="M58" s="14">
        <v>0</v>
      </c>
      <c r="N58" s="14">
        <v>0</v>
      </c>
      <c r="O58" s="14">
        <v>16615.966727660001</v>
      </c>
      <c r="P58" s="14">
        <v>0</v>
      </c>
      <c r="Q58" s="14">
        <v>0</v>
      </c>
      <c r="R58" s="14">
        <v>0</v>
      </c>
      <c r="S58" s="14">
        <v>0</v>
      </c>
      <c r="T58" s="14">
        <v>0</v>
      </c>
      <c r="U58" s="14">
        <v>0</v>
      </c>
      <c r="V58" s="14">
        <v>0</v>
      </c>
      <c r="W58" s="14">
        <v>0</v>
      </c>
      <c r="X58" s="14">
        <v>0</v>
      </c>
      <c r="Y58" s="14">
        <v>0</v>
      </c>
      <c r="Z58" s="14">
        <v>16615.966727660001</v>
      </c>
    </row>
    <row r="59" spans="1:26" s="14" customFormat="1">
      <c r="A59" s="4" t="s">
        <v>543</v>
      </c>
      <c r="B59" s="5">
        <v>63270.527955010002</v>
      </c>
      <c r="C59" s="5">
        <v>43240.138795170002</v>
      </c>
      <c r="D59" s="5">
        <v>0</v>
      </c>
      <c r="E59" s="5">
        <v>5572.3113572299999</v>
      </c>
      <c r="F59" s="5">
        <v>0</v>
      </c>
      <c r="G59" s="5">
        <v>0</v>
      </c>
      <c r="H59" s="5">
        <v>0</v>
      </c>
      <c r="I59" s="5">
        <v>0</v>
      </c>
      <c r="J59" s="14">
        <v>0</v>
      </c>
      <c r="K59" s="14">
        <v>0</v>
      </c>
      <c r="L59" s="14">
        <v>0</v>
      </c>
      <c r="M59" s="14">
        <v>0</v>
      </c>
      <c r="N59" s="14">
        <v>0</v>
      </c>
      <c r="O59" s="14">
        <v>18178.206839359998</v>
      </c>
      <c r="P59" s="14">
        <v>0</v>
      </c>
      <c r="Q59" s="14">
        <v>0</v>
      </c>
      <c r="R59" s="14">
        <v>0</v>
      </c>
      <c r="S59" s="14">
        <v>0</v>
      </c>
      <c r="T59" s="14">
        <v>0</v>
      </c>
      <c r="U59" s="14">
        <v>0</v>
      </c>
      <c r="V59" s="14">
        <v>0</v>
      </c>
      <c r="W59" s="14">
        <v>0</v>
      </c>
      <c r="X59" s="14">
        <v>0</v>
      </c>
      <c r="Y59" s="14">
        <v>0</v>
      </c>
      <c r="Z59" s="14">
        <v>130261.18494676999</v>
      </c>
    </row>
    <row r="60" spans="1:26" s="14" customFormat="1" ht="13.5" thickBot="1">
      <c r="A60" s="18"/>
      <c r="B60" s="18"/>
      <c r="C60" s="18"/>
      <c r="D60" s="18"/>
      <c r="E60" s="18"/>
      <c r="F60" s="18"/>
      <c r="G60" s="18"/>
      <c r="H60" s="18"/>
      <c r="I60" s="18"/>
      <c r="J60" s="18"/>
      <c r="K60" s="18"/>
      <c r="L60" s="18"/>
      <c r="M60" s="18"/>
      <c r="N60" s="18"/>
      <c r="O60" s="18"/>
      <c r="P60" s="18"/>
      <c r="Q60" s="18"/>
      <c r="R60" s="18"/>
      <c r="S60" s="18"/>
      <c r="T60" s="18"/>
      <c r="U60" s="18"/>
      <c r="V60" s="18"/>
      <c r="W60" s="18"/>
      <c r="X60" s="18"/>
      <c r="Y60" s="80"/>
    </row>
    <row r="61" spans="1:26" ht="13.5" thickTop="1">
      <c r="A61" s="16"/>
      <c r="B61" s="16"/>
      <c r="C61" s="16"/>
      <c r="D61" s="16"/>
      <c r="E61" s="16"/>
      <c r="F61" s="16"/>
      <c r="G61" s="16"/>
      <c r="H61" s="16"/>
      <c r="I61" s="16"/>
      <c r="J61" s="16"/>
      <c r="K61" s="16"/>
      <c r="L61" s="16"/>
      <c r="M61" s="16"/>
      <c r="N61" s="16"/>
      <c r="O61" s="16"/>
      <c r="P61" s="16"/>
      <c r="Q61" s="16"/>
      <c r="R61" s="16"/>
      <c r="S61" s="16"/>
      <c r="T61" s="16"/>
      <c r="U61" s="16"/>
      <c r="V61" s="16"/>
      <c r="W61" s="16"/>
      <c r="X61" s="16"/>
    </row>
    <row r="62" spans="1:26">
      <c r="A62" s="16"/>
      <c r="B62" s="16"/>
      <c r="C62" s="16"/>
      <c r="D62" s="16"/>
      <c r="E62" s="16"/>
      <c r="F62" s="16"/>
      <c r="G62" s="16"/>
      <c r="H62" s="16"/>
      <c r="I62" s="16"/>
      <c r="J62" s="16"/>
      <c r="K62" s="16"/>
      <c r="L62" s="16"/>
      <c r="M62" s="16"/>
      <c r="N62" s="16"/>
      <c r="O62" s="16"/>
      <c r="P62" s="16"/>
      <c r="Q62" s="16"/>
      <c r="R62" s="16"/>
      <c r="S62" s="16"/>
      <c r="T62" s="16"/>
      <c r="U62" s="16"/>
      <c r="V62" s="16"/>
      <c r="W62" s="16"/>
      <c r="X62" s="16"/>
    </row>
  </sheetData>
  <mergeCells count="12">
    <mergeCell ref="S5:X5"/>
    <mergeCell ref="S6:X6"/>
    <mergeCell ref="S7:X7"/>
    <mergeCell ref="S8:X8"/>
    <mergeCell ref="B5:I5"/>
    <mergeCell ref="B6:I6"/>
    <mergeCell ref="B7:I7"/>
    <mergeCell ref="B8:I8"/>
    <mergeCell ref="J5:R5"/>
    <mergeCell ref="J6:R6"/>
    <mergeCell ref="J7:R7"/>
    <mergeCell ref="J8:R8"/>
  </mergeCells>
  <printOptions horizontalCentered="1" verticalCentered="1"/>
  <pageMargins left="0.35433070866141736" right="0.35433070866141736" top="0.39370078740157483" bottom="0.27559055118110237" header="0" footer="0"/>
  <pageSetup scale="70" orientation="portrait" r:id="rId1"/>
  <headerFooter alignWithMargins="0"/>
  <colBreaks count="2" manualBreakCount="2">
    <brk id="9" max="1048575" man="1"/>
    <brk id="18"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tint="0.39997558519241921"/>
  </sheetPr>
  <dimension ref="A1:X61"/>
  <sheetViews>
    <sheetView showGridLines="0" defaultGridColor="0" colorId="60" workbookViewId="0">
      <selection activeCell="J1" sqref="J1"/>
    </sheetView>
  </sheetViews>
  <sheetFormatPr defaultColWidth="11.42578125" defaultRowHeight="12.75"/>
  <cols>
    <col min="1" max="1" width="56.28515625" style="16" customWidth="1"/>
    <col min="2" max="7" width="12" style="16" customWidth="1"/>
    <col min="8" max="14" width="10" style="16" customWidth="1"/>
    <col min="15" max="16384" width="11.42578125" style="16"/>
  </cols>
  <sheetData>
    <row r="1" spans="1:14">
      <c r="A1" s="1" t="s">
        <v>373</v>
      </c>
    </row>
    <row r="2" spans="1:14">
      <c r="A2" s="1" t="s">
        <v>449</v>
      </c>
    </row>
    <row r="3" spans="1:14">
      <c r="A3" s="1" t="s">
        <v>450</v>
      </c>
      <c r="D3" s="116"/>
    </row>
    <row r="5" spans="1:14">
      <c r="B5" s="172" t="s">
        <v>451</v>
      </c>
      <c r="C5" s="172"/>
      <c r="D5" s="172"/>
      <c r="E5" s="172"/>
      <c r="F5" s="172"/>
      <c r="G5" s="172"/>
      <c r="H5" s="172" t="s">
        <v>451</v>
      </c>
      <c r="I5" s="172"/>
      <c r="J5" s="172"/>
      <c r="K5" s="172"/>
      <c r="L5" s="172"/>
      <c r="M5" s="172"/>
    </row>
    <row r="6" spans="1:14">
      <c r="B6" s="172" t="s">
        <v>572</v>
      </c>
      <c r="C6" s="172"/>
      <c r="D6" s="172"/>
      <c r="E6" s="172"/>
      <c r="F6" s="172"/>
      <c r="G6" s="172"/>
      <c r="H6" s="172" t="s">
        <v>572</v>
      </c>
      <c r="I6" s="172"/>
      <c r="J6" s="172"/>
      <c r="K6" s="172"/>
      <c r="L6" s="172"/>
      <c r="M6" s="172"/>
    </row>
    <row r="7" spans="1:14">
      <c r="B7" s="172">
        <v>2019</v>
      </c>
      <c r="C7" s="172"/>
      <c r="D7" s="172"/>
      <c r="E7" s="172"/>
      <c r="F7" s="172"/>
      <c r="G7" s="172"/>
      <c r="H7" s="172">
        <v>2019</v>
      </c>
      <c r="I7" s="172"/>
      <c r="J7" s="172"/>
      <c r="K7" s="172"/>
      <c r="L7" s="172"/>
      <c r="M7" s="172"/>
    </row>
    <row r="8" spans="1:14">
      <c r="B8" s="172" t="s">
        <v>453</v>
      </c>
      <c r="C8" s="172"/>
      <c r="D8" s="172"/>
      <c r="E8" s="172"/>
      <c r="F8" s="172"/>
      <c r="G8" s="172"/>
      <c r="H8" s="172" t="s">
        <v>453</v>
      </c>
      <c r="I8" s="172"/>
      <c r="J8" s="172"/>
      <c r="K8" s="172"/>
      <c r="L8" s="172"/>
      <c r="M8" s="172"/>
    </row>
    <row r="9" spans="1:14" ht="13.5" thickBot="1"/>
    <row r="10" spans="1:14" ht="14.25" thickTop="1" thickBot="1">
      <c r="A10" s="3" t="s">
        <v>454</v>
      </c>
      <c r="B10" s="3" t="s">
        <v>573</v>
      </c>
      <c r="C10" s="3" t="s">
        <v>126</v>
      </c>
      <c r="D10" s="3" t="s">
        <v>128</v>
      </c>
      <c r="E10" s="3" t="s">
        <v>130</v>
      </c>
      <c r="F10" s="3" t="s">
        <v>132</v>
      </c>
      <c r="G10" s="3" t="s">
        <v>134</v>
      </c>
      <c r="H10" s="3" t="s">
        <v>136</v>
      </c>
      <c r="I10" s="3" t="s">
        <v>138</v>
      </c>
      <c r="J10" s="3" t="s">
        <v>140</v>
      </c>
      <c r="K10" s="3" t="s">
        <v>142</v>
      </c>
      <c r="L10" s="3" t="s">
        <v>144</v>
      </c>
      <c r="M10" s="3" t="s">
        <v>146</v>
      </c>
      <c r="N10" s="3" t="s">
        <v>493</v>
      </c>
    </row>
    <row r="11" spans="1:14" s="9" customFormat="1" ht="13.5" thickTop="1">
      <c r="A11" s="4"/>
      <c r="B11" s="5"/>
      <c r="C11" s="5"/>
      <c r="D11" s="5"/>
      <c r="E11" s="5"/>
      <c r="F11" s="5"/>
      <c r="G11" s="5"/>
      <c r="H11" s="5"/>
      <c r="I11" s="5"/>
      <c r="J11" s="14"/>
      <c r="K11" s="14"/>
      <c r="L11" s="14"/>
      <c r="M11" s="14"/>
      <c r="N11" s="14"/>
    </row>
    <row r="12" spans="1:14" s="9" customFormat="1">
      <c r="A12" s="126" t="s">
        <v>494</v>
      </c>
      <c r="B12" s="8">
        <v>83.110734590000007</v>
      </c>
      <c r="C12" s="8">
        <v>79588.047212870006</v>
      </c>
      <c r="D12" s="8">
        <v>17677.421047420001</v>
      </c>
      <c r="E12" s="8">
        <v>4680.2547420399997</v>
      </c>
      <c r="F12" s="8">
        <v>35569.128283060003</v>
      </c>
      <c r="G12" s="8">
        <v>1276.02623236</v>
      </c>
      <c r="H12" s="8">
        <v>21202.189361799999</v>
      </c>
      <c r="I12" s="8">
        <v>581.15299574999995</v>
      </c>
      <c r="J12" s="9">
        <v>15125.25203426</v>
      </c>
      <c r="K12" s="9">
        <v>11907.314737729999</v>
      </c>
      <c r="L12" s="9">
        <v>7814.2750873300001</v>
      </c>
      <c r="M12" s="9">
        <v>14950.6987754</v>
      </c>
      <c r="N12" s="9">
        <v>210454.87124461</v>
      </c>
    </row>
    <row r="13" spans="1:14" s="9" customFormat="1">
      <c r="A13" s="126" t="s">
        <v>495</v>
      </c>
      <c r="B13" s="8">
        <v>83.110734590000007</v>
      </c>
      <c r="C13" s="8">
        <v>79588.047212870006</v>
      </c>
      <c r="D13" s="8">
        <v>17677.421047420001</v>
      </c>
      <c r="E13" s="8">
        <v>4680.2547420399997</v>
      </c>
      <c r="F13" s="8">
        <v>32028.778673739998</v>
      </c>
      <c r="G13" s="8">
        <v>1276.02623236</v>
      </c>
      <c r="H13" s="8">
        <v>21202.189361799999</v>
      </c>
      <c r="I13" s="8">
        <v>581.15299574999995</v>
      </c>
      <c r="J13" s="9">
        <v>15125.25203426</v>
      </c>
      <c r="K13" s="9">
        <v>11907.314737729999</v>
      </c>
      <c r="L13" s="9">
        <v>7814.2750873300001</v>
      </c>
      <c r="M13" s="9">
        <v>14950.6987754</v>
      </c>
      <c r="N13" s="9">
        <v>206914.52163529</v>
      </c>
    </row>
    <row r="14" spans="1:14" s="14" customFormat="1">
      <c r="A14" s="126" t="s">
        <v>496</v>
      </c>
      <c r="B14" s="8">
        <v>81.635078680000007</v>
      </c>
      <c r="C14" s="8">
        <v>78881.945612869997</v>
      </c>
      <c r="D14" s="8">
        <v>17612.729919550002</v>
      </c>
      <c r="E14" s="8">
        <v>3569.5499957699999</v>
      </c>
      <c r="F14" s="8">
        <v>20092.09582613</v>
      </c>
      <c r="G14" s="8">
        <v>1163.0236169299999</v>
      </c>
      <c r="H14" s="8">
        <v>20797.671151899998</v>
      </c>
      <c r="I14" s="8">
        <v>555.34575171999995</v>
      </c>
      <c r="J14" s="9">
        <v>4304.9582274300001</v>
      </c>
      <c r="K14" s="9">
        <v>10380.29080647</v>
      </c>
      <c r="L14" s="9">
        <v>4610.0270250399999</v>
      </c>
      <c r="M14" s="9">
        <v>14289.6182764</v>
      </c>
      <c r="N14" s="9">
        <v>176338.89128889001</v>
      </c>
    </row>
    <row r="15" spans="1:14" s="14" customFormat="1">
      <c r="A15" s="4" t="s">
        <v>497</v>
      </c>
      <c r="B15" s="5">
        <v>0.26469939999999997</v>
      </c>
      <c r="C15" s="5">
        <v>7407.0996500000001</v>
      </c>
      <c r="D15" s="5">
        <v>1427.0659441800001</v>
      </c>
      <c r="E15" s="5">
        <v>1693.84507906</v>
      </c>
      <c r="F15" s="5">
        <v>8762.3953076800008</v>
      </c>
      <c r="G15" s="5">
        <v>141.44166788000001</v>
      </c>
      <c r="H15" s="5">
        <v>14556.9336014</v>
      </c>
      <c r="I15" s="5">
        <v>343.91585708000002</v>
      </c>
      <c r="J15" s="14">
        <v>1709.2678546</v>
      </c>
      <c r="K15" s="14">
        <v>6038.1592487300004</v>
      </c>
      <c r="L15" s="14">
        <v>1892.04317795</v>
      </c>
      <c r="M15" s="14">
        <v>9457.3119965000005</v>
      </c>
      <c r="N15" s="14">
        <v>53429.744084459999</v>
      </c>
    </row>
    <row r="16" spans="1:14" s="14" customFormat="1">
      <c r="A16" s="4" t="s">
        <v>498</v>
      </c>
      <c r="B16" s="5">
        <v>0</v>
      </c>
      <c r="C16" s="5">
        <v>1710.6851999999999</v>
      </c>
      <c r="D16" s="5">
        <v>334.97128700000002</v>
      </c>
      <c r="E16" s="5">
        <v>260.21825561000003</v>
      </c>
      <c r="F16" s="5">
        <v>1034.0231891200001</v>
      </c>
      <c r="G16" s="5">
        <v>18.763780069999999</v>
      </c>
      <c r="H16" s="5">
        <v>1985.5318440000001</v>
      </c>
      <c r="I16" s="5">
        <v>62.670484999999999</v>
      </c>
      <c r="J16" s="14">
        <v>337.50422026000001</v>
      </c>
      <c r="K16" s="14">
        <v>883.22886388999996</v>
      </c>
      <c r="L16" s="14">
        <v>505.96527100999998</v>
      </c>
      <c r="M16" s="14">
        <v>1399.0905903</v>
      </c>
      <c r="N16" s="14">
        <v>8532.65298626</v>
      </c>
    </row>
    <row r="17" spans="1:14" s="14" customFormat="1">
      <c r="A17" s="4" t="s">
        <v>546</v>
      </c>
      <c r="B17" s="5">
        <v>0</v>
      </c>
      <c r="C17" s="5">
        <v>493.9187</v>
      </c>
      <c r="D17" s="5">
        <v>0</v>
      </c>
      <c r="E17" s="5">
        <v>77.619550230000002</v>
      </c>
      <c r="F17" s="5">
        <v>0</v>
      </c>
      <c r="G17" s="5">
        <v>0</v>
      </c>
      <c r="H17" s="5">
        <v>0</v>
      </c>
      <c r="I17" s="5">
        <v>15.801328</v>
      </c>
      <c r="J17" s="14">
        <v>78.198383509999999</v>
      </c>
      <c r="K17" s="14">
        <v>0</v>
      </c>
      <c r="L17" s="14">
        <v>119.95383447</v>
      </c>
      <c r="M17" s="14">
        <v>0</v>
      </c>
      <c r="N17" s="14">
        <v>785.49179620999996</v>
      </c>
    </row>
    <row r="18" spans="1:14" s="14" customFormat="1">
      <c r="A18" s="4" t="s">
        <v>499</v>
      </c>
      <c r="B18" s="5">
        <v>0</v>
      </c>
      <c r="C18" s="5">
        <v>995.31370000000004</v>
      </c>
      <c r="D18" s="5">
        <v>328.31381599999997</v>
      </c>
      <c r="E18" s="5">
        <v>143.78892472999999</v>
      </c>
      <c r="F18" s="5">
        <v>831.54849572000001</v>
      </c>
      <c r="G18" s="5">
        <v>17.496508299999999</v>
      </c>
      <c r="H18" s="5">
        <v>1918.5606969999999</v>
      </c>
      <c r="I18" s="5">
        <v>45.289026999999997</v>
      </c>
      <c r="J18" s="14">
        <v>224.11656332000001</v>
      </c>
      <c r="K18" s="14">
        <v>855.93478248999998</v>
      </c>
      <c r="L18" s="14">
        <v>344.02759397</v>
      </c>
      <c r="M18" s="14">
        <v>1355.8870973000001</v>
      </c>
      <c r="N18" s="14">
        <v>7060.2772058299997</v>
      </c>
    </row>
    <row r="19" spans="1:14" s="14" customFormat="1">
      <c r="A19" s="4" t="s">
        <v>547</v>
      </c>
      <c r="B19" s="5">
        <v>0</v>
      </c>
      <c r="C19" s="5">
        <v>32.6</v>
      </c>
      <c r="D19" s="5">
        <v>0</v>
      </c>
      <c r="E19" s="5">
        <v>7.7619569200000003</v>
      </c>
      <c r="F19" s="5">
        <v>40.485559520000002</v>
      </c>
      <c r="G19" s="5">
        <v>0</v>
      </c>
      <c r="H19" s="5">
        <v>0</v>
      </c>
      <c r="I19" s="5">
        <v>0</v>
      </c>
      <c r="J19" s="14">
        <v>7.8198386900000001</v>
      </c>
      <c r="K19" s="14">
        <v>0</v>
      </c>
      <c r="L19" s="14">
        <v>0</v>
      </c>
      <c r="M19" s="14">
        <v>0</v>
      </c>
      <c r="N19" s="14">
        <v>88.667355130000004</v>
      </c>
    </row>
    <row r="20" spans="1:14" s="14" customFormat="1">
      <c r="A20" s="4" t="s">
        <v>548</v>
      </c>
      <c r="B20" s="5">
        <v>0</v>
      </c>
      <c r="C20" s="5">
        <v>171.6036</v>
      </c>
      <c r="D20" s="5">
        <v>0</v>
      </c>
      <c r="E20" s="5">
        <v>23.285866209999998</v>
      </c>
      <c r="F20" s="5">
        <v>121.45666736</v>
      </c>
      <c r="G20" s="5">
        <v>0</v>
      </c>
      <c r="H20" s="5">
        <v>0</v>
      </c>
      <c r="I20" s="5">
        <v>0</v>
      </c>
      <c r="J20" s="14">
        <v>23.459515230000001</v>
      </c>
      <c r="K20" s="14">
        <v>0</v>
      </c>
      <c r="L20" s="14">
        <v>35.986150559999999</v>
      </c>
      <c r="M20" s="14">
        <v>0</v>
      </c>
      <c r="N20" s="14">
        <v>375.79179936000003</v>
      </c>
    </row>
    <row r="21" spans="1:14" s="14" customFormat="1">
      <c r="A21" s="4" t="s">
        <v>549</v>
      </c>
      <c r="B21" s="5">
        <v>0</v>
      </c>
      <c r="C21" s="5">
        <v>17.249199999999998</v>
      </c>
      <c r="D21" s="5">
        <v>6.6574710000000001</v>
      </c>
      <c r="E21" s="5">
        <v>7.7619575200000002</v>
      </c>
      <c r="F21" s="5">
        <v>40.53246652</v>
      </c>
      <c r="G21" s="5">
        <v>1.26727177</v>
      </c>
      <c r="H21" s="5">
        <v>66.971147000000002</v>
      </c>
      <c r="I21" s="5">
        <v>1.58013</v>
      </c>
      <c r="J21" s="14">
        <v>3.9099195099999999</v>
      </c>
      <c r="K21" s="14">
        <v>27.2940814</v>
      </c>
      <c r="L21" s="14">
        <v>5.9976920099999997</v>
      </c>
      <c r="M21" s="14">
        <v>43.203493000000002</v>
      </c>
      <c r="N21" s="14">
        <v>222.42482973</v>
      </c>
    </row>
    <row r="22" spans="1:14" s="9" customFormat="1">
      <c r="A22" s="4" t="s">
        <v>500</v>
      </c>
      <c r="B22" s="5">
        <v>76.950379280000007</v>
      </c>
      <c r="C22" s="5">
        <v>59212.225550000003</v>
      </c>
      <c r="D22" s="5">
        <v>704.40599405</v>
      </c>
      <c r="E22" s="5">
        <v>995.84491342000001</v>
      </c>
      <c r="F22" s="5">
        <v>5599.8474385</v>
      </c>
      <c r="G22" s="5">
        <v>972.97639208999999</v>
      </c>
      <c r="H22" s="5">
        <v>2332.7425552</v>
      </c>
      <c r="I22" s="5">
        <v>107.7003903</v>
      </c>
      <c r="J22" s="14">
        <v>2062.31513864</v>
      </c>
      <c r="K22" s="14">
        <v>2713.2305072700001</v>
      </c>
      <c r="L22" s="14">
        <v>1104.3725520400001</v>
      </c>
      <c r="M22" s="14">
        <v>2347.9782577000001</v>
      </c>
      <c r="N22" s="14">
        <v>78230.590068489997</v>
      </c>
    </row>
    <row r="23" spans="1:14" s="9" customFormat="1">
      <c r="A23" s="126" t="s">
        <v>501</v>
      </c>
      <c r="B23" s="8">
        <v>0</v>
      </c>
      <c r="C23" s="8">
        <v>482.23360000000002</v>
      </c>
      <c r="D23" s="8">
        <v>6.4463864600000003</v>
      </c>
      <c r="E23" s="8">
        <v>0.12573000000000001</v>
      </c>
      <c r="F23" s="8">
        <v>0</v>
      </c>
      <c r="G23" s="8">
        <v>3.55419E-3</v>
      </c>
      <c r="H23" s="8">
        <v>0</v>
      </c>
      <c r="I23" s="8">
        <v>0</v>
      </c>
      <c r="J23" s="9">
        <v>0</v>
      </c>
      <c r="K23" s="9">
        <v>0</v>
      </c>
      <c r="L23" s="9">
        <v>0</v>
      </c>
      <c r="M23" s="9">
        <v>0</v>
      </c>
      <c r="N23" s="9">
        <v>488.80927064999997</v>
      </c>
    </row>
    <row r="24" spans="1:14" s="14" customFormat="1">
      <c r="A24" s="126" t="s">
        <v>502</v>
      </c>
      <c r="B24" s="8">
        <v>0</v>
      </c>
      <c r="C24" s="8">
        <v>482.23360000000002</v>
      </c>
      <c r="D24" s="8">
        <v>6.4463864600000003</v>
      </c>
      <c r="E24" s="8">
        <v>0.12573000000000001</v>
      </c>
      <c r="F24" s="8">
        <v>0</v>
      </c>
      <c r="G24" s="8">
        <v>3.55419E-3</v>
      </c>
      <c r="H24" s="8">
        <v>0</v>
      </c>
      <c r="I24" s="8">
        <v>0</v>
      </c>
      <c r="J24" s="9">
        <v>0</v>
      </c>
      <c r="K24" s="9">
        <v>0</v>
      </c>
      <c r="L24" s="9">
        <v>0</v>
      </c>
      <c r="M24" s="9">
        <v>0</v>
      </c>
      <c r="N24" s="9">
        <v>488.80927064999997</v>
      </c>
    </row>
    <row r="25" spans="1:14" s="14" customFormat="1">
      <c r="A25" s="4" t="s">
        <v>503</v>
      </c>
      <c r="B25" s="5">
        <v>0</v>
      </c>
      <c r="C25" s="5">
        <v>0</v>
      </c>
      <c r="D25" s="5">
        <v>0</v>
      </c>
      <c r="E25" s="5">
        <v>0</v>
      </c>
      <c r="F25" s="5">
        <v>0</v>
      </c>
      <c r="G25" s="5">
        <v>0</v>
      </c>
      <c r="H25" s="5">
        <v>0</v>
      </c>
      <c r="I25" s="5">
        <v>0</v>
      </c>
      <c r="J25" s="14">
        <v>0</v>
      </c>
      <c r="K25" s="14">
        <v>0</v>
      </c>
      <c r="L25" s="14">
        <v>0</v>
      </c>
      <c r="M25" s="14">
        <v>0</v>
      </c>
      <c r="N25" s="14">
        <v>0</v>
      </c>
    </row>
    <row r="26" spans="1:14" s="14" customFormat="1">
      <c r="A26" s="4" t="s">
        <v>504</v>
      </c>
      <c r="B26" s="5">
        <v>0</v>
      </c>
      <c r="C26" s="5">
        <v>0</v>
      </c>
      <c r="D26" s="5">
        <v>0</v>
      </c>
      <c r="E26" s="5">
        <v>0</v>
      </c>
      <c r="F26" s="5">
        <v>0</v>
      </c>
      <c r="G26" s="5">
        <v>0</v>
      </c>
      <c r="H26" s="5">
        <v>0</v>
      </c>
      <c r="I26" s="5">
        <v>0</v>
      </c>
      <c r="J26" s="14">
        <v>0</v>
      </c>
      <c r="K26" s="14">
        <v>0</v>
      </c>
      <c r="L26" s="14">
        <v>0</v>
      </c>
      <c r="M26" s="14">
        <v>0</v>
      </c>
      <c r="N26" s="14">
        <v>0</v>
      </c>
    </row>
    <row r="27" spans="1:14" s="14" customFormat="1">
      <c r="A27" s="4" t="s">
        <v>505</v>
      </c>
      <c r="B27" s="5">
        <v>0</v>
      </c>
      <c r="C27" s="5">
        <v>482.23360000000002</v>
      </c>
      <c r="D27" s="5">
        <v>6.4463864600000003</v>
      </c>
      <c r="E27" s="5">
        <v>0.12573000000000001</v>
      </c>
      <c r="F27" s="5">
        <v>0</v>
      </c>
      <c r="G27" s="5">
        <v>3.55419E-3</v>
      </c>
      <c r="H27" s="5">
        <v>0</v>
      </c>
      <c r="I27" s="5">
        <v>0</v>
      </c>
      <c r="J27" s="14">
        <v>0</v>
      </c>
      <c r="K27" s="14">
        <v>0</v>
      </c>
      <c r="L27" s="14">
        <v>0</v>
      </c>
      <c r="M27" s="14">
        <v>0</v>
      </c>
      <c r="N27" s="14">
        <v>488.80927064999997</v>
      </c>
    </row>
    <row r="28" spans="1:14" s="9" customFormat="1">
      <c r="A28" s="4" t="s">
        <v>506</v>
      </c>
      <c r="B28" s="5">
        <v>0</v>
      </c>
      <c r="C28" s="5">
        <v>0</v>
      </c>
      <c r="D28" s="5">
        <v>0</v>
      </c>
      <c r="E28" s="5">
        <v>0</v>
      </c>
      <c r="F28" s="5">
        <v>0</v>
      </c>
      <c r="G28" s="5">
        <v>0</v>
      </c>
      <c r="H28" s="5">
        <v>0</v>
      </c>
      <c r="I28" s="5">
        <v>0</v>
      </c>
      <c r="J28" s="14">
        <v>0</v>
      </c>
      <c r="K28" s="14">
        <v>0</v>
      </c>
      <c r="L28" s="14">
        <v>0</v>
      </c>
      <c r="M28" s="14">
        <v>0</v>
      </c>
      <c r="N28" s="14">
        <v>0</v>
      </c>
    </row>
    <row r="29" spans="1:14" s="14" customFormat="1">
      <c r="A29" s="126" t="s">
        <v>507</v>
      </c>
      <c r="B29" s="8">
        <v>4.42</v>
      </c>
      <c r="C29" s="8">
        <v>10069.70161287</v>
      </c>
      <c r="D29" s="8">
        <v>15139.84030786</v>
      </c>
      <c r="E29" s="8">
        <v>619.51601768</v>
      </c>
      <c r="F29" s="8">
        <v>4695.8298908300003</v>
      </c>
      <c r="G29" s="8">
        <v>29.838222699999999</v>
      </c>
      <c r="H29" s="8">
        <v>1922.4631512999999</v>
      </c>
      <c r="I29" s="8">
        <v>41.059019339999999</v>
      </c>
      <c r="J29" s="9">
        <v>195.87101393</v>
      </c>
      <c r="K29" s="9">
        <v>745.67218658000002</v>
      </c>
      <c r="L29" s="9">
        <v>1107.6460240399999</v>
      </c>
      <c r="M29" s="9">
        <v>1085.2374319</v>
      </c>
      <c r="N29" s="9">
        <v>35657.094879030003</v>
      </c>
    </row>
    <row r="30" spans="1:14" s="14" customFormat="1" ht="12" customHeight="1">
      <c r="A30" s="4" t="s">
        <v>508</v>
      </c>
      <c r="B30" s="5">
        <v>0</v>
      </c>
      <c r="C30" s="5">
        <v>8104.9130628700004</v>
      </c>
      <c r="D30" s="5">
        <v>680.81435680000004</v>
      </c>
      <c r="E30" s="5">
        <v>105.59791785</v>
      </c>
      <c r="F30" s="5">
        <v>3253.80765862</v>
      </c>
      <c r="G30" s="5">
        <v>21.685796</v>
      </c>
      <c r="H30" s="5">
        <v>215.11975279999999</v>
      </c>
      <c r="I30" s="5">
        <v>1.5874280000000001</v>
      </c>
      <c r="J30" s="14">
        <v>13.439435</v>
      </c>
      <c r="K30" s="14">
        <v>115.21778221</v>
      </c>
      <c r="L30" s="14">
        <v>16.408438</v>
      </c>
      <c r="M30" s="14">
        <v>9.7664120000000008</v>
      </c>
      <c r="N30" s="14">
        <v>12538.35804015</v>
      </c>
    </row>
    <row r="31" spans="1:14" s="14" customFormat="1">
      <c r="A31" s="4" t="s">
        <v>556</v>
      </c>
      <c r="B31" s="5">
        <v>0</v>
      </c>
      <c r="C31" s="5">
        <v>0</v>
      </c>
      <c r="D31" s="5">
        <v>36.012599000000002</v>
      </c>
      <c r="E31" s="5">
        <v>5.3</v>
      </c>
      <c r="F31" s="5">
        <v>129.99199999999999</v>
      </c>
      <c r="G31" s="5">
        <v>0</v>
      </c>
      <c r="H31" s="5">
        <v>0</v>
      </c>
      <c r="I31" s="5">
        <v>0</v>
      </c>
      <c r="J31" s="14">
        <v>0</v>
      </c>
      <c r="K31" s="14">
        <v>0</v>
      </c>
      <c r="L31" s="14">
        <v>6.7</v>
      </c>
      <c r="M31" s="14">
        <v>0</v>
      </c>
      <c r="N31" s="14">
        <v>178.00459900000001</v>
      </c>
    </row>
    <row r="32" spans="1:14" s="14" customFormat="1">
      <c r="A32" s="4" t="s">
        <v>511</v>
      </c>
      <c r="B32" s="5">
        <v>0</v>
      </c>
      <c r="C32" s="5">
        <v>0</v>
      </c>
      <c r="D32" s="5">
        <v>0</v>
      </c>
      <c r="E32" s="5">
        <v>9.0306153299999998</v>
      </c>
      <c r="F32" s="5">
        <v>0</v>
      </c>
      <c r="G32" s="5">
        <v>0</v>
      </c>
      <c r="H32" s="5">
        <v>0</v>
      </c>
      <c r="I32" s="5">
        <v>0</v>
      </c>
      <c r="J32" s="14">
        <v>0</v>
      </c>
      <c r="K32" s="14">
        <v>0</v>
      </c>
      <c r="L32" s="14">
        <v>0</v>
      </c>
      <c r="M32" s="14">
        <v>0</v>
      </c>
      <c r="N32" s="14">
        <v>9.0306153299999998</v>
      </c>
    </row>
    <row r="33" spans="1:14" s="14" customFormat="1" ht="12.75" customHeight="1">
      <c r="A33" s="4" t="s">
        <v>514</v>
      </c>
      <c r="B33" s="5">
        <v>0</v>
      </c>
      <c r="C33" s="5">
        <v>8098.9130628700004</v>
      </c>
      <c r="D33" s="5">
        <v>421.67729279999998</v>
      </c>
      <c r="E33" s="5">
        <v>0</v>
      </c>
      <c r="F33" s="5">
        <v>0</v>
      </c>
      <c r="G33" s="5">
        <v>0</v>
      </c>
      <c r="H33" s="5">
        <v>0</v>
      </c>
      <c r="I33" s="5">
        <v>0</v>
      </c>
      <c r="J33" s="14">
        <v>0</v>
      </c>
      <c r="K33" s="14">
        <v>0</v>
      </c>
      <c r="L33" s="14">
        <v>0</v>
      </c>
      <c r="M33" s="14">
        <v>0</v>
      </c>
      <c r="N33" s="14">
        <v>8520.5903556699996</v>
      </c>
    </row>
    <row r="34" spans="1:14" s="14" customFormat="1">
      <c r="A34" s="4" t="s">
        <v>517</v>
      </c>
      <c r="B34" s="5">
        <v>0</v>
      </c>
      <c r="C34" s="5">
        <v>0</v>
      </c>
      <c r="D34" s="5">
        <v>0</v>
      </c>
      <c r="E34" s="5">
        <v>3.3068048700000001</v>
      </c>
      <c r="F34" s="5">
        <v>0</v>
      </c>
      <c r="G34" s="5">
        <v>0</v>
      </c>
      <c r="H34" s="5">
        <v>0</v>
      </c>
      <c r="I34" s="5">
        <v>0</v>
      </c>
      <c r="J34" s="14">
        <v>0</v>
      </c>
      <c r="K34" s="14">
        <v>0</v>
      </c>
      <c r="L34" s="14">
        <v>0</v>
      </c>
      <c r="M34" s="14">
        <v>0</v>
      </c>
      <c r="N34" s="14">
        <v>3.3068048700000001</v>
      </c>
    </row>
    <row r="35" spans="1:14" s="14" customFormat="1">
      <c r="A35" s="4" t="s">
        <v>552</v>
      </c>
      <c r="B35" s="5">
        <v>0</v>
      </c>
      <c r="C35" s="5">
        <v>0</v>
      </c>
      <c r="D35" s="5">
        <v>0</v>
      </c>
      <c r="E35" s="5">
        <v>43.194930249999999</v>
      </c>
      <c r="F35" s="5">
        <v>0</v>
      </c>
      <c r="G35" s="5">
        <v>0</v>
      </c>
      <c r="H35" s="5">
        <v>15.5426141</v>
      </c>
      <c r="I35" s="5">
        <v>0</v>
      </c>
      <c r="J35" s="14">
        <v>0</v>
      </c>
      <c r="K35" s="14">
        <v>0</v>
      </c>
      <c r="L35" s="14">
        <v>0</v>
      </c>
      <c r="M35" s="14">
        <v>0</v>
      </c>
      <c r="N35" s="14">
        <v>58.73754435</v>
      </c>
    </row>
    <row r="36" spans="1:14" s="14" customFormat="1">
      <c r="A36" s="4" t="s">
        <v>539</v>
      </c>
      <c r="B36" s="5">
        <v>0</v>
      </c>
      <c r="C36" s="5">
        <v>0</v>
      </c>
      <c r="D36" s="5">
        <v>215.69087200000001</v>
      </c>
      <c r="E36" s="5">
        <v>0</v>
      </c>
      <c r="F36" s="5">
        <v>0</v>
      </c>
      <c r="G36" s="5">
        <v>0</v>
      </c>
      <c r="H36" s="5">
        <v>0</v>
      </c>
      <c r="I36" s="5">
        <v>0</v>
      </c>
      <c r="J36" s="14">
        <v>0</v>
      </c>
      <c r="K36" s="14">
        <v>0</v>
      </c>
      <c r="L36" s="14">
        <v>0</v>
      </c>
      <c r="M36" s="14">
        <v>0</v>
      </c>
      <c r="N36" s="14">
        <v>215.69087200000001</v>
      </c>
    </row>
    <row r="37" spans="1:14" s="14" customFormat="1">
      <c r="A37" s="4" t="s">
        <v>521</v>
      </c>
      <c r="B37" s="5">
        <v>0</v>
      </c>
      <c r="C37" s="5">
        <v>0</v>
      </c>
      <c r="D37" s="5">
        <v>7.4335930000000001</v>
      </c>
      <c r="E37" s="5">
        <v>44.765567400000002</v>
      </c>
      <c r="F37" s="5">
        <v>2777.6357466999998</v>
      </c>
      <c r="G37" s="5">
        <v>21.685796</v>
      </c>
      <c r="H37" s="5">
        <v>0</v>
      </c>
      <c r="I37" s="5">
        <v>1.5874280000000001</v>
      </c>
      <c r="J37" s="14">
        <v>13.439435</v>
      </c>
      <c r="K37" s="14">
        <v>39.575784599999999</v>
      </c>
      <c r="L37" s="14">
        <v>9.7084379999999992</v>
      </c>
      <c r="M37" s="14">
        <v>0</v>
      </c>
      <c r="N37" s="14">
        <v>2915.8317886999998</v>
      </c>
    </row>
    <row r="38" spans="1:14" s="14" customFormat="1">
      <c r="A38" s="4" t="s">
        <v>522</v>
      </c>
      <c r="B38" s="5">
        <v>0</v>
      </c>
      <c r="C38" s="5">
        <v>6</v>
      </c>
      <c r="D38" s="5">
        <v>0</v>
      </c>
      <c r="E38" s="5">
        <v>0</v>
      </c>
      <c r="F38" s="5">
        <v>346.17991192</v>
      </c>
      <c r="G38" s="5">
        <v>0</v>
      </c>
      <c r="H38" s="5">
        <v>0</v>
      </c>
      <c r="I38" s="5">
        <v>0</v>
      </c>
      <c r="J38" s="14">
        <v>0</v>
      </c>
      <c r="K38" s="14">
        <v>0</v>
      </c>
      <c r="L38" s="14">
        <v>0</v>
      </c>
      <c r="M38" s="14">
        <v>0</v>
      </c>
      <c r="N38" s="14">
        <v>352.17991192</v>
      </c>
    </row>
    <row r="39" spans="1:14" s="14" customFormat="1">
      <c r="A39" s="4" t="s">
        <v>523</v>
      </c>
      <c r="B39" s="5">
        <v>0</v>
      </c>
      <c r="C39" s="5">
        <v>0</v>
      </c>
      <c r="D39" s="5">
        <v>0</v>
      </c>
      <c r="E39" s="5">
        <v>0</v>
      </c>
      <c r="F39" s="5">
        <v>0</v>
      </c>
      <c r="G39" s="5">
        <v>0</v>
      </c>
      <c r="H39" s="5">
        <v>199.57713870000001</v>
      </c>
      <c r="I39" s="5">
        <v>0</v>
      </c>
      <c r="J39" s="14">
        <v>0</v>
      </c>
      <c r="K39" s="14">
        <v>75.641997610000004</v>
      </c>
      <c r="L39" s="14">
        <v>0</v>
      </c>
      <c r="M39" s="14">
        <v>9.7664120000000008</v>
      </c>
      <c r="N39" s="14">
        <v>284.98554831000001</v>
      </c>
    </row>
    <row r="40" spans="1:14" s="14" customFormat="1">
      <c r="A40" s="4" t="s">
        <v>525</v>
      </c>
      <c r="B40" s="5">
        <v>4.42</v>
      </c>
      <c r="C40" s="5">
        <v>1964.78855</v>
      </c>
      <c r="D40" s="5">
        <v>14433.44026039</v>
      </c>
      <c r="E40" s="5">
        <v>421.22145698000003</v>
      </c>
      <c r="F40" s="5">
        <v>1442.0222322100001</v>
      </c>
      <c r="G40" s="5">
        <v>8.1524266999999995</v>
      </c>
      <c r="H40" s="5">
        <v>1507.7617275</v>
      </c>
      <c r="I40" s="5">
        <v>32.968434819999999</v>
      </c>
      <c r="J40" s="14">
        <v>181.83585393000001</v>
      </c>
      <c r="K40" s="14">
        <v>615.53340836999996</v>
      </c>
      <c r="L40" s="14">
        <v>1091.23758604</v>
      </c>
      <c r="M40" s="14">
        <v>1075.4710199000001</v>
      </c>
      <c r="N40" s="14">
        <v>22778.852956840001</v>
      </c>
    </row>
    <row r="41" spans="1:14" s="14" customFormat="1">
      <c r="A41" s="4" t="s">
        <v>526</v>
      </c>
      <c r="B41" s="5">
        <v>0</v>
      </c>
      <c r="C41" s="5">
        <v>0</v>
      </c>
      <c r="D41" s="5">
        <v>25.585690670000002</v>
      </c>
      <c r="E41" s="5">
        <v>92.696642850000003</v>
      </c>
      <c r="F41" s="5">
        <v>0</v>
      </c>
      <c r="G41" s="5">
        <v>0</v>
      </c>
      <c r="H41" s="5">
        <v>199.581671</v>
      </c>
      <c r="I41" s="5">
        <v>6.5031565200000001</v>
      </c>
      <c r="J41" s="14">
        <v>0.59572499999999995</v>
      </c>
      <c r="K41" s="14">
        <v>14.920996000000001</v>
      </c>
      <c r="L41" s="14">
        <v>0</v>
      </c>
      <c r="M41" s="14">
        <v>0</v>
      </c>
      <c r="N41" s="14">
        <v>339.88388204</v>
      </c>
    </row>
    <row r="42" spans="1:14" s="14" customFormat="1">
      <c r="A42" s="4" t="s">
        <v>527</v>
      </c>
      <c r="B42" s="5">
        <v>0</v>
      </c>
      <c r="C42" s="5">
        <v>0</v>
      </c>
      <c r="D42" s="5">
        <v>0</v>
      </c>
      <c r="E42" s="5">
        <v>0</v>
      </c>
      <c r="F42" s="5">
        <v>0</v>
      </c>
      <c r="G42" s="5">
        <v>0</v>
      </c>
      <c r="H42" s="5">
        <v>0</v>
      </c>
      <c r="I42" s="5">
        <v>0</v>
      </c>
      <c r="J42" s="14">
        <v>0</v>
      </c>
      <c r="K42" s="14">
        <v>0</v>
      </c>
      <c r="L42" s="14">
        <v>0</v>
      </c>
      <c r="M42" s="14">
        <v>0</v>
      </c>
      <c r="N42" s="14">
        <v>0</v>
      </c>
    </row>
    <row r="43" spans="1:14" s="9" customFormat="1">
      <c r="A43" s="126" t="s">
        <v>528</v>
      </c>
      <c r="B43" s="8">
        <v>1.47565591</v>
      </c>
      <c r="C43" s="8">
        <v>706.10159999999996</v>
      </c>
      <c r="D43" s="8">
        <v>64.691127870000003</v>
      </c>
      <c r="E43" s="8">
        <v>1110.70474627</v>
      </c>
      <c r="F43" s="8">
        <v>11936.68284761</v>
      </c>
      <c r="G43" s="8">
        <v>113.00261543000001</v>
      </c>
      <c r="H43" s="8">
        <v>404.51820989999999</v>
      </c>
      <c r="I43" s="8">
        <v>25.80724403</v>
      </c>
      <c r="J43" s="9">
        <v>10820.293806830001</v>
      </c>
      <c r="K43" s="9">
        <v>1527.0239312599999</v>
      </c>
      <c r="L43" s="9">
        <v>3204.2480622899998</v>
      </c>
      <c r="M43" s="9">
        <v>661.08049900000003</v>
      </c>
      <c r="N43" s="9">
        <v>30575.630346400001</v>
      </c>
    </row>
    <row r="44" spans="1:14" s="9" customFormat="1">
      <c r="A44" s="126" t="s">
        <v>529</v>
      </c>
      <c r="B44" s="8">
        <v>1.47565591</v>
      </c>
      <c r="C44" s="8">
        <v>706.10159999999996</v>
      </c>
      <c r="D44" s="8">
        <v>64.691127870000003</v>
      </c>
      <c r="E44" s="8">
        <v>1110.70474627</v>
      </c>
      <c r="F44" s="8">
        <v>7930.2084871099996</v>
      </c>
      <c r="G44" s="8">
        <v>113.00261543000001</v>
      </c>
      <c r="H44" s="8">
        <v>110.8641836</v>
      </c>
      <c r="I44" s="8">
        <v>25.80724403</v>
      </c>
      <c r="J44" s="9">
        <v>10820.293806830001</v>
      </c>
      <c r="K44" s="9">
        <v>1527.0239312599999</v>
      </c>
      <c r="L44" s="9">
        <v>3204.2480622899998</v>
      </c>
      <c r="M44" s="9">
        <v>522.86805749999996</v>
      </c>
      <c r="N44" s="9">
        <v>26137.289518099999</v>
      </c>
    </row>
    <row r="45" spans="1:14" s="14" customFormat="1">
      <c r="A45" s="4" t="s">
        <v>530</v>
      </c>
      <c r="B45" s="5">
        <v>1.47565591</v>
      </c>
      <c r="C45" s="5">
        <v>698.53809999999999</v>
      </c>
      <c r="D45" s="5">
        <v>64.691127870000003</v>
      </c>
      <c r="E45" s="5">
        <v>133.40544886999999</v>
      </c>
      <c r="F45" s="5">
        <v>1810.5923096900001</v>
      </c>
      <c r="G45" s="5">
        <v>113.00261543000001</v>
      </c>
      <c r="H45" s="5">
        <v>110.8641836</v>
      </c>
      <c r="I45" s="5">
        <v>14.517244030000001</v>
      </c>
      <c r="J45" s="14">
        <v>253.41549509000001</v>
      </c>
      <c r="K45" s="14">
        <v>1527.0239312599999</v>
      </c>
      <c r="L45" s="14">
        <v>247.471407</v>
      </c>
      <c r="M45" s="14">
        <v>484.09825890000002</v>
      </c>
      <c r="N45" s="14">
        <v>5459.0957776499999</v>
      </c>
    </row>
    <row r="46" spans="1:14" s="14" customFormat="1">
      <c r="A46" s="4" t="s">
        <v>531</v>
      </c>
      <c r="B46" s="5">
        <v>0</v>
      </c>
      <c r="C46" s="5">
        <v>7.5635000000000003</v>
      </c>
      <c r="D46" s="5">
        <v>0</v>
      </c>
      <c r="E46" s="5">
        <v>977.2992974</v>
      </c>
      <c r="F46" s="5">
        <v>6119.61617742</v>
      </c>
      <c r="G46" s="5">
        <v>0</v>
      </c>
      <c r="H46" s="5">
        <v>0</v>
      </c>
      <c r="I46" s="5">
        <v>11.29</v>
      </c>
      <c r="J46" s="14">
        <v>10566.87831174</v>
      </c>
      <c r="K46" s="14">
        <v>0</v>
      </c>
      <c r="L46" s="14">
        <v>2956.7766552899998</v>
      </c>
      <c r="M46" s="14">
        <v>38.769798600000001</v>
      </c>
      <c r="N46" s="14">
        <v>20678.193740449999</v>
      </c>
    </row>
    <row r="47" spans="1:14" s="9" customFormat="1">
      <c r="A47" s="126" t="s">
        <v>532</v>
      </c>
      <c r="B47" s="8">
        <v>0</v>
      </c>
      <c r="C47" s="8">
        <v>0</v>
      </c>
      <c r="D47" s="8">
        <v>0</v>
      </c>
      <c r="E47" s="8">
        <v>0</v>
      </c>
      <c r="F47" s="8">
        <v>1196.85953079</v>
      </c>
      <c r="G47" s="8">
        <v>0</v>
      </c>
      <c r="H47" s="8">
        <v>0</v>
      </c>
      <c r="I47" s="8">
        <v>0</v>
      </c>
      <c r="J47" s="9">
        <v>0</v>
      </c>
      <c r="K47" s="9">
        <v>0</v>
      </c>
      <c r="L47" s="9">
        <v>0</v>
      </c>
      <c r="M47" s="9">
        <v>0</v>
      </c>
      <c r="N47" s="9">
        <v>1196.85953079</v>
      </c>
    </row>
    <row r="48" spans="1:14" s="14" customFormat="1">
      <c r="A48" s="4" t="s">
        <v>533</v>
      </c>
      <c r="B48" s="5">
        <v>0</v>
      </c>
      <c r="C48" s="5">
        <v>0</v>
      </c>
      <c r="D48" s="5">
        <v>0</v>
      </c>
      <c r="E48" s="5">
        <v>0</v>
      </c>
      <c r="F48" s="5">
        <v>1133.4499866399999</v>
      </c>
      <c r="G48" s="5">
        <v>0</v>
      </c>
      <c r="H48" s="5">
        <v>0</v>
      </c>
      <c r="I48" s="5">
        <v>0</v>
      </c>
      <c r="J48" s="14">
        <v>0</v>
      </c>
      <c r="K48" s="14">
        <v>0</v>
      </c>
      <c r="L48" s="14">
        <v>0</v>
      </c>
      <c r="M48" s="14">
        <v>0</v>
      </c>
      <c r="N48" s="14">
        <v>1133.4499866399999</v>
      </c>
    </row>
    <row r="49" spans="1:24" s="14" customFormat="1">
      <c r="A49" s="4" t="s">
        <v>534</v>
      </c>
      <c r="B49" s="5">
        <v>0</v>
      </c>
      <c r="C49" s="5">
        <v>0</v>
      </c>
      <c r="D49" s="5">
        <v>0</v>
      </c>
      <c r="E49" s="5">
        <v>0</v>
      </c>
      <c r="F49" s="5">
        <v>63.409544150000002</v>
      </c>
      <c r="G49" s="5">
        <v>0</v>
      </c>
      <c r="H49" s="5">
        <v>0</v>
      </c>
      <c r="I49" s="5">
        <v>0</v>
      </c>
      <c r="J49" s="14">
        <v>0</v>
      </c>
      <c r="K49" s="14">
        <v>0</v>
      </c>
      <c r="L49" s="14">
        <v>0</v>
      </c>
      <c r="M49" s="14">
        <v>0</v>
      </c>
      <c r="N49" s="14">
        <v>63.409544150000002</v>
      </c>
    </row>
    <row r="50" spans="1:24" s="9" customFormat="1">
      <c r="A50" s="126" t="s">
        <v>535</v>
      </c>
      <c r="B50" s="8">
        <v>0</v>
      </c>
      <c r="C50" s="8">
        <v>0</v>
      </c>
      <c r="D50" s="8">
        <v>0</v>
      </c>
      <c r="E50" s="8">
        <v>0</v>
      </c>
      <c r="F50" s="8">
        <v>2809.6148297099999</v>
      </c>
      <c r="G50" s="8">
        <v>0</v>
      </c>
      <c r="H50" s="8">
        <v>293.6540263</v>
      </c>
      <c r="I50" s="8">
        <v>0</v>
      </c>
      <c r="J50" s="9">
        <v>0</v>
      </c>
      <c r="K50" s="9">
        <v>0</v>
      </c>
      <c r="L50" s="9">
        <v>0</v>
      </c>
      <c r="M50" s="9">
        <v>138.21244150000001</v>
      </c>
      <c r="N50" s="9">
        <v>3241.4812975099999</v>
      </c>
    </row>
    <row r="51" spans="1:24" s="14" customFormat="1">
      <c r="A51" s="4" t="s">
        <v>508</v>
      </c>
      <c r="B51" s="5">
        <v>0</v>
      </c>
      <c r="C51" s="5">
        <v>0</v>
      </c>
      <c r="D51" s="5">
        <v>0</v>
      </c>
      <c r="E51" s="5">
        <v>0</v>
      </c>
      <c r="F51" s="5">
        <v>1801.38253227</v>
      </c>
      <c r="G51" s="5">
        <v>0</v>
      </c>
      <c r="H51" s="5">
        <v>0</v>
      </c>
      <c r="I51" s="5">
        <v>0</v>
      </c>
      <c r="J51" s="14">
        <v>0</v>
      </c>
      <c r="K51" s="14">
        <v>0</v>
      </c>
      <c r="L51" s="14">
        <v>0</v>
      </c>
      <c r="M51" s="14">
        <v>0</v>
      </c>
      <c r="N51" s="14">
        <v>1801.38253227</v>
      </c>
    </row>
    <row r="52" spans="1:24" s="14" customFormat="1">
      <c r="A52" s="4" t="s">
        <v>539</v>
      </c>
      <c r="B52" s="5">
        <v>0</v>
      </c>
      <c r="C52" s="5">
        <v>0</v>
      </c>
      <c r="D52" s="5">
        <v>0</v>
      </c>
      <c r="E52" s="5">
        <v>0</v>
      </c>
      <c r="F52" s="5">
        <v>359.8</v>
      </c>
      <c r="G52" s="5">
        <v>0</v>
      </c>
      <c r="H52" s="5">
        <v>0</v>
      </c>
      <c r="I52" s="5">
        <v>0</v>
      </c>
      <c r="J52" s="14">
        <v>0</v>
      </c>
      <c r="K52" s="14">
        <v>0</v>
      </c>
      <c r="L52" s="14">
        <v>0</v>
      </c>
      <c r="M52" s="14">
        <v>0</v>
      </c>
      <c r="N52" s="14">
        <v>359.8</v>
      </c>
    </row>
    <row r="53" spans="1:24" s="14" customFormat="1">
      <c r="A53" s="4" t="s">
        <v>524</v>
      </c>
      <c r="B53" s="5">
        <v>0</v>
      </c>
      <c r="C53" s="5">
        <v>0</v>
      </c>
      <c r="D53" s="5">
        <v>0</v>
      </c>
      <c r="E53" s="5">
        <v>0</v>
      </c>
      <c r="F53" s="5">
        <v>1441.58253227</v>
      </c>
      <c r="G53" s="5">
        <v>0</v>
      </c>
      <c r="H53" s="5">
        <v>0</v>
      </c>
      <c r="I53" s="5">
        <v>0</v>
      </c>
      <c r="J53" s="14">
        <v>0</v>
      </c>
      <c r="K53" s="14">
        <v>0</v>
      </c>
      <c r="L53" s="14">
        <v>0</v>
      </c>
      <c r="M53" s="14">
        <v>0</v>
      </c>
      <c r="N53" s="14">
        <v>1441.58253227</v>
      </c>
    </row>
    <row r="54" spans="1:24" s="14" customFormat="1">
      <c r="A54" s="4" t="s">
        <v>525</v>
      </c>
      <c r="B54" s="5">
        <v>0</v>
      </c>
      <c r="C54" s="5">
        <v>0</v>
      </c>
      <c r="D54" s="5">
        <v>0</v>
      </c>
      <c r="E54" s="5">
        <v>0</v>
      </c>
      <c r="F54" s="5">
        <v>1008.23229744</v>
      </c>
      <c r="G54" s="5">
        <v>0</v>
      </c>
      <c r="H54" s="5">
        <v>293.6540263</v>
      </c>
      <c r="I54" s="5">
        <v>0</v>
      </c>
      <c r="J54" s="14">
        <v>0</v>
      </c>
      <c r="K54" s="14">
        <v>0</v>
      </c>
      <c r="L54" s="14">
        <v>0</v>
      </c>
      <c r="M54" s="14">
        <v>0</v>
      </c>
      <c r="N54" s="14">
        <v>1301.8863237400001</v>
      </c>
    </row>
    <row r="55" spans="1:24" s="14" customFormat="1">
      <c r="A55" s="4" t="s">
        <v>526</v>
      </c>
      <c r="B55" s="5">
        <v>0</v>
      </c>
      <c r="C55" s="5">
        <v>0</v>
      </c>
      <c r="D55" s="5">
        <v>0</v>
      </c>
      <c r="E55" s="5">
        <v>0</v>
      </c>
      <c r="F55" s="5">
        <v>0</v>
      </c>
      <c r="G55" s="5">
        <v>0</v>
      </c>
      <c r="H55" s="5">
        <v>0</v>
      </c>
      <c r="I55" s="5">
        <v>0</v>
      </c>
      <c r="J55" s="14">
        <v>0</v>
      </c>
      <c r="K55" s="14">
        <v>0</v>
      </c>
      <c r="L55" s="14">
        <v>0</v>
      </c>
      <c r="M55" s="14">
        <v>138.21244150000001</v>
      </c>
      <c r="N55" s="14">
        <v>138.21244150000001</v>
      </c>
    </row>
    <row r="56" spans="1:24" s="14" customFormat="1">
      <c r="A56" s="126" t="s">
        <v>541</v>
      </c>
      <c r="B56" s="8">
        <v>0</v>
      </c>
      <c r="C56" s="8">
        <v>0</v>
      </c>
      <c r="D56" s="8">
        <v>0</v>
      </c>
      <c r="E56" s="8">
        <v>0</v>
      </c>
      <c r="F56" s="8">
        <v>3540.3496093200001</v>
      </c>
      <c r="G56" s="8">
        <v>0</v>
      </c>
      <c r="H56" s="8">
        <v>0</v>
      </c>
      <c r="I56" s="8">
        <v>0</v>
      </c>
      <c r="J56" s="9">
        <v>0</v>
      </c>
      <c r="K56" s="9">
        <v>0</v>
      </c>
      <c r="L56" s="9">
        <v>0</v>
      </c>
      <c r="M56" s="9">
        <v>0</v>
      </c>
      <c r="N56" s="9">
        <v>3540.3496093200001</v>
      </c>
    </row>
    <row r="57" spans="1:24" s="14" customFormat="1">
      <c r="A57" s="4" t="s">
        <v>542</v>
      </c>
      <c r="B57" s="5">
        <v>0</v>
      </c>
      <c r="C57" s="5">
        <v>0</v>
      </c>
      <c r="D57" s="5">
        <v>0</v>
      </c>
      <c r="E57" s="5">
        <v>0</v>
      </c>
      <c r="F57" s="5">
        <v>4219.0399291100002</v>
      </c>
      <c r="G57" s="5">
        <v>0</v>
      </c>
      <c r="H57" s="5">
        <v>0</v>
      </c>
      <c r="I57" s="5">
        <v>0</v>
      </c>
      <c r="J57" s="14">
        <v>0</v>
      </c>
      <c r="K57" s="14">
        <v>0</v>
      </c>
      <c r="L57" s="14">
        <v>0</v>
      </c>
      <c r="M57" s="14">
        <v>0</v>
      </c>
      <c r="N57" s="14">
        <v>4219.0399291100002</v>
      </c>
    </row>
    <row r="58" spans="1:24" s="14" customFormat="1">
      <c r="A58" s="4" t="s">
        <v>543</v>
      </c>
      <c r="B58" s="5">
        <v>0</v>
      </c>
      <c r="C58" s="5">
        <v>0</v>
      </c>
      <c r="D58" s="5">
        <v>0</v>
      </c>
      <c r="E58" s="5">
        <v>0</v>
      </c>
      <c r="F58" s="5">
        <v>678.69031978999999</v>
      </c>
      <c r="G58" s="5">
        <v>0</v>
      </c>
      <c r="H58" s="5">
        <v>0</v>
      </c>
      <c r="I58" s="5">
        <v>0</v>
      </c>
      <c r="J58" s="14">
        <v>0</v>
      </c>
      <c r="K58" s="14">
        <v>0</v>
      </c>
      <c r="L58" s="14">
        <v>0</v>
      </c>
      <c r="M58" s="14">
        <v>0</v>
      </c>
      <c r="N58" s="14">
        <v>678.69031978999999</v>
      </c>
      <c r="O58" s="21"/>
      <c r="P58" s="21"/>
      <c r="Q58" s="21"/>
      <c r="R58" s="21"/>
      <c r="S58" s="21"/>
      <c r="T58" s="21"/>
      <c r="U58" s="21"/>
      <c r="V58" s="21"/>
      <c r="W58" s="21"/>
      <c r="X58" s="21"/>
    </row>
    <row r="59" spans="1:24" s="14" customFormat="1" ht="13.5" thickBot="1">
      <c r="A59" s="18"/>
      <c r="B59" s="18"/>
      <c r="C59" s="18"/>
      <c r="D59" s="18"/>
      <c r="E59" s="18"/>
      <c r="F59" s="18"/>
      <c r="G59" s="18"/>
      <c r="H59" s="18"/>
      <c r="I59" s="18"/>
      <c r="J59" s="18"/>
      <c r="K59" s="18"/>
      <c r="L59" s="18"/>
      <c r="M59" s="18"/>
      <c r="N59" s="18"/>
      <c r="O59" s="100"/>
      <c r="P59" s="100"/>
      <c r="Q59" s="100"/>
      <c r="R59" s="100"/>
      <c r="S59" s="100"/>
      <c r="T59" s="100"/>
      <c r="U59" s="100"/>
      <c r="V59" s="100"/>
      <c r="W59" s="100"/>
      <c r="X59" s="100"/>
    </row>
    <row r="60" spans="1:24" s="14" customFormat="1" ht="13.5" thickTop="1">
      <c r="A60" s="16"/>
      <c r="B60" s="16"/>
      <c r="C60" s="16"/>
      <c r="D60" s="16"/>
      <c r="E60" s="16"/>
      <c r="F60" s="16"/>
      <c r="G60" s="16"/>
      <c r="H60" s="16"/>
      <c r="I60" s="16"/>
      <c r="J60" s="16"/>
      <c r="K60" s="16"/>
      <c r="L60" s="16"/>
      <c r="M60" s="16"/>
      <c r="N60" s="16"/>
      <c r="O60" s="21"/>
      <c r="P60" s="21"/>
      <c r="Q60" s="21"/>
      <c r="R60" s="21"/>
      <c r="S60" s="21"/>
      <c r="T60" s="21"/>
      <c r="U60" s="21"/>
      <c r="V60" s="21"/>
      <c r="W60" s="21"/>
      <c r="X60" s="21"/>
    </row>
    <row r="61" spans="1:24" s="17" customFormat="1">
      <c r="A61" s="4"/>
      <c r="B61" s="91"/>
      <c r="C61" s="91"/>
      <c r="D61" s="91"/>
      <c r="E61" s="91"/>
      <c r="F61" s="91"/>
      <c r="G61" s="91"/>
      <c r="H61" s="91"/>
      <c r="I61" s="91"/>
      <c r="J61" s="150"/>
      <c r="K61" s="150"/>
      <c r="L61" s="150"/>
      <c r="M61" s="150"/>
      <c r="N61" s="150"/>
      <c r="O61" s="19"/>
      <c r="P61" s="19"/>
      <c r="Q61" s="19"/>
      <c r="R61" s="19"/>
      <c r="S61" s="19"/>
      <c r="T61" s="19"/>
      <c r="U61" s="19"/>
      <c r="V61" s="19"/>
      <c r="W61" s="19"/>
      <c r="X61" s="19"/>
    </row>
  </sheetData>
  <mergeCells count="8">
    <mergeCell ref="H5:M5"/>
    <mergeCell ref="H6:M6"/>
    <mergeCell ref="H7:M7"/>
    <mergeCell ref="H8:M8"/>
    <mergeCell ref="B5:G5"/>
    <mergeCell ref="B6:G6"/>
    <mergeCell ref="B7:G7"/>
    <mergeCell ref="B8:G8"/>
  </mergeCells>
  <printOptions horizontalCentered="1" verticalCentered="1"/>
  <pageMargins left="0.74803149606299213" right="0.74803149606299213" top="0.39370078740157483" bottom="0.47244094488188981" header="0" footer="0"/>
  <pageSetup scale="70" orientation="portrait" r:id="rId1"/>
  <headerFooter alignWithMargins="0"/>
  <colBreaks count="1" manualBreakCount="1">
    <brk id="7"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tint="0.39997558519241921"/>
  </sheetPr>
  <dimension ref="A1:J53"/>
  <sheetViews>
    <sheetView showGridLines="0" defaultGridColor="0" colorId="60" workbookViewId="0">
      <selection activeCell="J1" sqref="J1"/>
    </sheetView>
  </sheetViews>
  <sheetFormatPr defaultColWidth="11.42578125" defaultRowHeight="12.75"/>
  <cols>
    <col min="1" max="1" width="52.85546875" style="16" customWidth="1"/>
    <col min="2" max="7" width="11" style="16" customWidth="1"/>
    <col min="8" max="16384" width="11.42578125" style="16"/>
  </cols>
  <sheetData>
    <row r="1" spans="1:10">
      <c r="A1" s="1" t="s">
        <v>373</v>
      </c>
    </row>
    <row r="2" spans="1:10">
      <c r="A2" s="1" t="s">
        <v>449</v>
      </c>
    </row>
    <row r="3" spans="1:10">
      <c r="A3" s="1" t="s">
        <v>450</v>
      </c>
      <c r="D3" s="116"/>
    </row>
    <row r="5" spans="1:10">
      <c r="A5" s="172" t="s">
        <v>451</v>
      </c>
      <c r="B5" s="172"/>
      <c r="C5" s="172"/>
      <c r="D5" s="172"/>
      <c r="E5" s="172"/>
      <c r="F5" s="172"/>
      <c r="G5" s="172"/>
      <c r="H5" s="172"/>
    </row>
    <row r="6" spans="1:10">
      <c r="A6" s="172" t="s">
        <v>574</v>
      </c>
      <c r="B6" s="172"/>
      <c r="C6" s="172"/>
      <c r="D6" s="172"/>
      <c r="E6" s="172"/>
      <c r="F6" s="172"/>
      <c r="G6" s="172"/>
      <c r="H6" s="172"/>
    </row>
    <row r="7" spans="1:10">
      <c r="A7" s="172">
        <v>2019</v>
      </c>
      <c r="B7" s="172"/>
      <c r="C7" s="172"/>
      <c r="D7" s="172"/>
      <c r="E7" s="172"/>
      <c r="F7" s="172"/>
      <c r="G7" s="172"/>
      <c r="H7" s="172"/>
    </row>
    <row r="8" spans="1:10">
      <c r="A8" s="172" t="s">
        <v>453</v>
      </c>
      <c r="B8" s="172"/>
      <c r="C8" s="172"/>
      <c r="D8" s="172"/>
      <c r="E8" s="172"/>
      <c r="F8" s="172"/>
      <c r="G8" s="172"/>
      <c r="H8" s="172"/>
      <c r="J8" s="103"/>
    </row>
    <row r="9" spans="1:10" ht="13.5" thickBot="1"/>
    <row r="10" spans="1:10" ht="14.25" thickTop="1" thickBot="1">
      <c r="A10" s="3" t="s">
        <v>454</v>
      </c>
      <c r="B10" s="3" t="s">
        <v>149</v>
      </c>
      <c r="C10" s="3" t="s">
        <v>151</v>
      </c>
      <c r="D10" s="3" t="s">
        <v>153</v>
      </c>
      <c r="E10" s="3" t="s">
        <v>155</v>
      </c>
      <c r="F10" s="3" t="s">
        <v>157</v>
      </c>
      <c r="G10" s="3" t="s">
        <v>575</v>
      </c>
      <c r="H10" s="3" t="s">
        <v>493</v>
      </c>
    </row>
    <row r="11" spans="1:10" s="9" customFormat="1" ht="13.5" thickTop="1">
      <c r="A11" s="4"/>
      <c r="B11" s="5"/>
      <c r="C11" s="5"/>
      <c r="D11" s="5"/>
      <c r="E11" s="5"/>
      <c r="F11" s="5"/>
      <c r="G11" s="5"/>
      <c r="H11" s="5"/>
    </row>
    <row r="12" spans="1:10" s="9" customFormat="1">
      <c r="A12" s="126" t="s">
        <v>494</v>
      </c>
      <c r="B12" s="8">
        <v>112.41793772</v>
      </c>
      <c r="C12" s="8">
        <v>354024.06628299999</v>
      </c>
      <c r="D12" s="8">
        <v>167828.72857328999</v>
      </c>
      <c r="E12" s="8">
        <v>797016.06019600003</v>
      </c>
      <c r="F12" s="8">
        <v>52922.771443760001</v>
      </c>
      <c r="G12" s="8">
        <v>1592669.5140389979</v>
      </c>
      <c r="H12" s="8">
        <v>2964573.5584727679</v>
      </c>
    </row>
    <row r="13" spans="1:10" s="9" customFormat="1">
      <c r="A13" s="126" t="s">
        <v>495</v>
      </c>
      <c r="B13" s="8">
        <v>112.41793772</v>
      </c>
      <c r="C13" s="8">
        <v>339886.84098199999</v>
      </c>
      <c r="D13" s="8">
        <v>167828.72857328999</v>
      </c>
      <c r="E13" s="8">
        <v>797016.06019600003</v>
      </c>
      <c r="F13" s="8">
        <v>53533.736062989999</v>
      </c>
      <c r="G13" s="8">
        <v>1592669.5140389979</v>
      </c>
      <c r="H13" s="8">
        <v>2951047.2977909981</v>
      </c>
    </row>
    <row r="14" spans="1:10" s="14" customFormat="1">
      <c r="A14" s="126" t="s">
        <v>496</v>
      </c>
      <c r="B14" s="8">
        <v>111.84501792</v>
      </c>
      <c r="C14" s="8">
        <v>333603.79895999999</v>
      </c>
      <c r="D14" s="8">
        <v>82541.554547630003</v>
      </c>
      <c r="E14" s="8">
        <v>669758.74562349997</v>
      </c>
      <c r="F14" s="8">
        <v>51636.607946570002</v>
      </c>
      <c r="G14" s="8">
        <v>1574088.0626047479</v>
      </c>
      <c r="H14" s="8">
        <v>2711740.6147003681</v>
      </c>
    </row>
    <row r="15" spans="1:10" s="14" customFormat="1">
      <c r="A15" s="4" t="s">
        <v>497</v>
      </c>
      <c r="B15" s="5">
        <v>73.215048999999993</v>
      </c>
      <c r="C15" s="5">
        <v>41245.731972000001</v>
      </c>
      <c r="D15" s="5">
        <v>9055.8615063599991</v>
      </c>
      <c r="E15" s="5">
        <v>104283.4603545</v>
      </c>
      <c r="F15" s="5">
        <v>5318.8457780799999</v>
      </c>
      <c r="G15" s="5">
        <v>33994.945823280003</v>
      </c>
      <c r="H15" s="5">
        <v>193972.06048322</v>
      </c>
    </row>
    <row r="16" spans="1:10" s="14" customFormat="1">
      <c r="A16" s="4" t="s">
        <v>498</v>
      </c>
      <c r="B16" s="5">
        <v>14.843945</v>
      </c>
      <c r="C16" s="5">
        <v>8551.6887860000006</v>
      </c>
      <c r="D16" s="5">
        <v>1792.84462721</v>
      </c>
      <c r="E16" s="5">
        <v>28120.806887499999</v>
      </c>
      <c r="F16" s="5">
        <v>1038.5722263499999</v>
      </c>
      <c r="G16" s="5">
        <v>6635.7986109200001</v>
      </c>
      <c r="H16" s="5">
        <v>46154.555082979998</v>
      </c>
    </row>
    <row r="17" spans="1:8" s="14" customFormat="1">
      <c r="A17" s="4" t="s">
        <v>546</v>
      </c>
      <c r="B17" s="5">
        <v>3.3996599999999999</v>
      </c>
      <c r="C17" s="5">
        <v>1981.0271009999999</v>
      </c>
      <c r="D17" s="5">
        <v>406.51026602000002</v>
      </c>
      <c r="E17" s="5">
        <v>6441.1553604999999</v>
      </c>
      <c r="F17" s="5">
        <v>243.42066584</v>
      </c>
      <c r="G17" s="5">
        <v>1604.6270873599999</v>
      </c>
      <c r="H17" s="5">
        <v>10680.140140719999</v>
      </c>
    </row>
    <row r="18" spans="1:8" s="14" customFormat="1">
      <c r="A18" s="4" t="s">
        <v>499</v>
      </c>
      <c r="B18" s="5">
        <v>9.7444520000000008</v>
      </c>
      <c r="C18" s="5">
        <v>5679.1994809999997</v>
      </c>
      <c r="D18" s="5">
        <v>1183.1823078899999</v>
      </c>
      <c r="E18" s="5">
        <v>18459.085332999999</v>
      </c>
      <c r="F18" s="5">
        <v>697.78330342000004</v>
      </c>
      <c r="G18" s="5">
        <v>4310.5905446099996</v>
      </c>
      <c r="H18" s="5">
        <v>30339.585421920001</v>
      </c>
    </row>
    <row r="19" spans="1:8" s="14" customFormat="1">
      <c r="A19" s="4" t="s">
        <v>547</v>
      </c>
      <c r="B19" s="5">
        <v>0.33996599999999999</v>
      </c>
      <c r="C19" s="5">
        <v>198.10271</v>
      </c>
      <c r="D19" s="5">
        <v>40.161586919999998</v>
      </c>
      <c r="E19" s="5">
        <v>644.111447</v>
      </c>
      <c r="F19" s="5">
        <v>0</v>
      </c>
      <c r="G19" s="5">
        <v>160.12910643999999</v>
      </c>
      <c r="H19" s="5">
        <v>1042.8448163600001</v>
      </c>
    </row>
    <row r="20" spans="1:8" s="14" customFormat="1">
      <c r="A20" s="4" t="s">
        <v>548</v>
      </c>
      <c r="B20" s="5">
        <v>1.0198990000000001</v>
      </c>
      <c r="C20" s="5">
        <v>594.308131</v>
      </c>
      <c r="D20" s="5">
        <v>122.72163363999999</v>
      </c>
      <c r="E20" s="5">
        <v>1932.3433</v>
      </c>
      <c r="F20" s="5">
        <v>73.026196990000003</v>
      </c>
      <c r="G20" s="5">
        <v>480.38731926999998</v>
      </c>
      <c r="H20" s="5">
        <v>3203.8064798999999</v>
      </c>
    </row>
    <row r="21" spans="1:8" s="14" customFormat="1">
      <c r="A21" s="4" t="s">
        <v>549</v>
      </c>
      <c r="B21" s="5">
        <v>0.33996799999999999</v>
      </c>
      <c r="C21" s="5">
        <v>99.051362999999995</v>
      </c>
      <c r="D21" s="5">
        <v>40.268832740000001</v>
      </c>
      <c r="E21" s="5">
        <v>644.111447</v>
      </c>
      <c r="F21" s="5">
        <v>24.342060100000001</v>
      </c>
      <c r="G21" s="5">
        <v>80.064553239999995</v>
      </c>
      <c r="H21" s="5">
        <v>888.17822407999995</v>
      </c>
    </row>
    <row r="22" spans="1:8" s="9" customFormat="1">
      <c r="A22" s="4" t="s">
        <v>500</v>
      </c>
      <c r="B22" s="5">
        <v>13.194479919999999</v>
      </c>
      <c r="C22" s="5">
        <v>252903.05452199999</v>
      </c>
      <c r="D22" s="5">
        <v>67837.793175019993</v>
      </c>
      <c r="E22" s="5">
        <v>340788.72110249999</v>
      </c>
      <c r="F22" s="5">
        <v>41492.508529539999</v>
      </c>
      <c r="G22" s="5">
        <v>1509998.389800058</v>
      </c>
      <c r="H22" s="5">
        <v>2213033.6616090378</v>
      </c>
    </row>
    <row r="23" spans="1:8" s="9" customFormat="1">
      <c r="A23" s="126" t="s">
        <v>501</v>
      </c>
      <c r="B23" s="8">
        <v>0</v>
      </c>
      <c r="C23" s="8">
        <v>18791.653151999999</v>
      </c>
      <c r="D23" s="8">
        <v>2835.7568287200002</v>
      </c>
      <c r="E23" s="8">
        <v>158004.39539799999</v>
      </c>
      <c r="F23" s="8">
        <v>2992.66324459</v>
      </c>
      <c r="G23" s="8">
        <v>9005.59546099</v>
      </c>
      <c r="H23" s="8">
        <v>191630.06408429999</v>
      </c>
    </row>
    <row r="24" spans="1:8" s="14" customFormat="1">
      <c r="A24" s="126" t="s">
        <v>502</v>
      </c>
      <c r="B24" s="8">
        <v>0</v>
      </c>
      <c r="C24" s="8">
        <v>17675.179111000001</v>
      </c>
      <c r="D24" s="8">
        <v>2835.7568287200002</v>
      </c>
      <c r="E24" s="8">
        <v>78432.444292</v>
      </c>
      <c r="F24" s="8">
        <v>2827.3164263799999</v>
      </c>
      <c r="G24" s="8">
        <v>8270.5959625600008</v>
      </c>
      <c r="H24" s="8">
        <v>110041.29262066</v>
      </c>
    </row>
    <row r="25" spans="1:8" s="14" customFormat="1">
      <c r="A25" s="4" t="s">
        <v>503</v>
      </c>
      <c r="B25" s="5">
        <v>0</v>
      </c>
      <c r="C25" s="5">
        <v>10077.949481</v>
      </c>
      <c r="D25" s="5">
        <v>2748.4437353799999</v>
      </c>
      <c r="E25" s="5">
        <v>6223.7524649999996</v>
      </c>
      <c r="F25" s="5">
        <v>1682.0901252599999</v>
      </c>
      <c r="G25" s="5">
        <v>0</v>
      </c>
      <c r="H25" s="5">
        <v>20732.235806640001</v>
      </c>
    </row>
    <row r="26" spans="1:8" s="14" customFormat="1">
      <c r="A26" s="4" t="s">
        <v>504</v>
      </c>
      <c r="B26" s="5">
        <v>0</v>
      </c>
      <c r="C26" s="5">
        <v>3724.4382500000002</v>
      </c>
      <c r="D26" s="5">
        <v>0</v>
      </c>
      <c r="E26" s="5">
        <v>0</v>
      </c>
      <c r="F26" s="5">
        <v>0</v>
      </c>
      <c r="G26" s="5">
        <v>0</v>
      </c>
      <c r="H26" s="5">
        <v>3724.4382500000002</v>
      </c>
    </row>
    <row r="27" spans="1:8" s="14" customFormat="1">
      <c r="A27" s="4" t="s">
        <v>505</v>
      </c>
      <c r="B27" s="5">
        <v>0</v>
      </c>
      <c r="C27" s="5">
        <v>3872.7913800000001</v>
      </c>
      <c r="D27" s="5">
        <v>87.313093339999995</v>
      </c>
      <c r="E27" s="5">
        <v>72208.691827000002</v>
      </c>
      <c r="F27" s="5">
        <v>1145.22630112</v>
      </c>
      <c r="G27" s="5">
        <v>8270.5959625600008</v>
      </c>
      <c r="H27" s="5">
        <v>85584.618564019998</v>
      </c>
    </row>
    <row r="28" spans="1:8" s="9" customFormat="1">
      <c r="A28" s="4" t="s">
        <v>506</v>
      </c>
      <c r="B28" s="5">
        <v>0</v>
      </c>
      <c r="C28" s="5">
        <v>1116.4740409999999</v>
      </c>
      <c r="D28" s="5">
        <v>0</v>
      </c>
      <c r="E28" s="5">
        <v>79571.951105999993</v>
      </c>
      <c r="F28" s="5">
        <v>165.34681821000001</v>
      </c>
      <c r="G28" s="5">
        <v>734.99949843000002</v>
      </c>
      <c r="H28" s="5">
        <v>81588.771463640005</v>
      </c>
    </row>
    <row r="29" spans="1:8" s="14" customFormat="1">
      <c r="A29" s="126" t="s">
        <v>507</v>
      </c>
      <c r="B29" s="8">
        <v>10.591544000000001</v>
      </c>
      <c r="C29" s="8">
        <v>12111.670528000001</v>
      </c>
      <c r="D29" s="8">
        <v>1019.29841032</v>
      </c>
      <c r="E29" s="8">
        <v>38561.361880999997</v>
      </c>
      <c r="F29" s="8">
        <v>794.01816800999995</v>
      </c>
      <c r="G29" s="8">
        <v>14453.332909500001</v>
      </c>
      <c r="H29" s="8">
        <v>66950.273440830002</v>
      </c>
    </row>
    <row r="30" spans="1:8" s="14" customFormat="1">
      <c r="A30" s="4" t="s">
        <v>508</v>
      </c>
      <c r="B30" s="5">
        <v>6.7867559999999996</v>
      </c>
      <c r="C30" s="5">
        <v>1258.7348649999999</v>
      </c>
      <c r="D30" s="5">
        <v>46.889529629999998</v>
      </c>
      <c r="E30" s="5">
        <v>115.8654645</v>
      </c>
      <c r="F30" s="5">
        <v>229.83791997</v>
      </c>
      <c r="G30" s="5">
        <v>7729.7779630000005</v>
      </c>
      <c r="H30" s="5">
        <v>9387.8924981</v>
      </c>
    </row>
    <row r="31" spans="1:8" s="14" customFormat="1">
      <c r="A31" s="4" t="s">
        <v>556</v>
      </c>
      <c r="B31" s="5">
        <v>6.7733309999999998</v>
      </c>
      <c r="C31" s="5">
        <v>1258.7348649999999</v>
      </c>
      <c r="D31" s="5">
        <v>46.889529629999998</v>
      </c>
      <c r="E31" s="5">
        <v>113.05</v>
      </c>
      <c r="F31" s="5">
        <v>229.83791997</v>
      </c>
      <c r="G31" s="5">
        <v>4295.5937480000002</v>
      </c>
      <c r="H31" s="5">
        <v>5950.8793936000002</v>
      </c>
    </row>
    <row r="32" spans="1:8" s="14" customFormat="1">
      <c r="A32" s="4" t="s">
        <v>514</v>
      </c>
      <c r="B32" s="5">
        <v>0</v>
      </c>
      <c r="C32" s="5">
        <v>0</v>
      </c>
      <c r="D32" s="5">
        <v>0</v>
      </c>
      <c r="E32" s="5">
        <v>2.8154645</v>
      </c>
      <c r="F32" s="5">
        <v>0</v>
      </c>
      <c r="G32" s="5">
        <v>0</v>
      </c>
      <c r="H32" s="5">
        <v>2.8154645</v>
      </c>
    </row>
    <row r="33" spans="1:10" s="14" customFormat="1">
      <c r="A33" s="4" t="s">
        <v>521</v>
      </c>
      <c r="B33" s="5">
        <v>1.3424999999999999E-2</v>
      </c>
      <c r="C33" s="5">
        <v>0</v>
      </c>
      <c r="D33" s="5">
        <v>0</v>
      </c>
      <c r="E33" s="5">
        <v>0</v>
      </c>
      <c r="F33" s="5">
        <v>0</v>
      </c>
      <c r="G33" s="5">
        <v>40.696705999999999</v>
      </c>
      <c r="H33" s="5">
        <v>40.710130999999997</v>
      </c>
    </row>
    <row r="34" spans="1:10" s="14" customFormat="1">
      <c r="A34" s="4" t="s">
        <v>523</v>
      </c>
      <c r="B34" s="5">
        <v>0</v>
      </c>
      <c r="C34" s="5">
        <v>0</v>
      </c>
      <c r="D34" s="5">
        <v>0</v>
      </c>
      <c r="E34" s="5">
        <v>0</v>
      </c>
      <c r="F34" s="5">
        <v>0</v>
      </c>
      <c r="G34" s="5">
        <v>3393.487509</v>
      </c>
      <c r="H34" s="5">
        <v>3393.487509</v>
      </c>
    </row>
    <row r="35" spans="1:10" s="14" customFormat="1">
      <c r="A35" s="4" t="s">
        <v>525</v>
      </c>
      <c r="B35" s="5">
        <v>3.8047879999999998</v>
      </c>
      <c r="C35" s="5">
        <v>10852.935663</v>
      </c>
      <c r="D35" s="5">
        <v>972.40888069000005</v>
      </c>
      <c r="E35" s="5">
        <v>27841.444493499999</v>
      </c>
      <c r="F35" s="5">
        <v>564.18024804000004</v>
      </c>
      <c r="G35" s="5">
        <v>6676.33713326</v>
      </c>
      <c r="H35" s="5">
        <v>46911.111206490001</v>
      </c>
    </row>
    <row r="36" spans="1:10" s="14" customFormat="1">
      <c r="A36" s="4" t="s">
        <v>526</v>
      </c>
      <c r="B36" s="5">
        <v>0</v>
      </c>
      <c r="C36" s="5">
        <v>0</v>
      </c>
      <c r="D36" s="5">
        <v>0</v>
      </c>
      <c r="E36" s="5">
        <v>10604.051923000001</v>
      </c>
      <c r="F36" s="5">
        <v>0</v>
      </c>
      <c r="G36" s="5">
        <v>47.217813239999998</v>
      </c>
      <c r="H36" s="5">
        <v>10651.269736239999</v>
      </c>
    </row>
    <row r="37" spans="1:10" s="9" customFormat="1">
      <c r="A37" s="4" t="s">
        <v>527</v>
      </c>
      <c r="B37" s="5">
        <v>0</v>
      </c>
      <c r="C37" s="5">
        <v>0</v>
      </c>
      <c r="D37" s="5">
        <v>0</v>
      </c>
      <c r="E37" s="5">
        <v>0</v>
      </c>
      <c r="F37" s="5">
        <v>0</v>
      </c>
      <c r="G37" s="5">
        <v>0</v>
      </c>
      <c r="H37" s="5">
        <v>0</v>
      </c>
    </row>
    <row r="38" spans="1:10" s="9" customFormat="1">
      <c r="A38" s="126" t="s">
        <v>528</v>
      </c>
      <c r="B38" s="8">
        <v>0.57291979999999998</v>
      </c>
      <c r="C38" s="8">
        <v>6283.0420219999996</v>
      </c>
      <c r="D38" s="8">
        <v>85287.174025660002</v>
      </c>
      <c r="E38" s="8">
        <v>127257.31457250001</v>
      </c>
      <c r="F38" s="8">
        <v>1897.12811642</v>
      </c>
      <c r="G38" s="8">
        <v>18581.451434250001</v>
      </c>
      <c r="H38" s="8">
        <v>239306.68309062999</v>
      </c>
      <c r="J38" s="14"/>
    </row>
    <row r="39" spans="1:10" s="14" customFormat="1">
      <c r="A39" s="126" t="s">
        <v>529</v>
      </c>
      <c r="B39" s="8">
        <v>0.57291979999999998</v>
      </c>
      <c r="C39" s="8">
        <v>6283.0420219999996</v>
      </c>
      <c r="D39" s="8">
        <v>10130.59274118</v>
      </c>
      <c r="E39" s="8">
        <v>126709.9173055</v>
      </c>
      <c r="F39" s="8">
        <v>1757.3444590399999</v>
      </c>
      <c r="G39" s="8">
        <v>18581.451434250001</v>
      </c>
      <c r="H39" s="8">
        <v>163462.92088177</v>
      </c>
    </row>
    <row r="40" spans="1:10" s="14" customFormat="1">
      <c r="A40" s="4" t="s">
        <v>530</v>
      </c>
      <c r="B40" s="5">
        <v>0.57291979999999998</v>
      </c>
      <c r="C40" s="5">
        <v>4152.4395510000004</v>
      </c>
      <c r="D40" s="5">
        <v>5368.4018931099999</v>
      </c>
      <c r="E40" s="5">
        <v>38228.329566</v>
      </c>
      <c r="F40" s="5">
        <v>748.84443060000001</v>
      </c>
      <c r="G40" s="5">
        <v>4292.9703578999997</v>
      </c>
      <c r="H40" s="5">
        <v>52791.55871841</v>
      </c>
    </row>
    <row r="41" spans="1:10" s="9" customFormat="1">
      <c r="A41" s="4" t="s">
        <v>531</v>
      </c>
      <c r="B41" s="5">
        <v>0</v>
      </c>
      <c r="C41" s="5">
        <v>2130.6024710000002</v>
      </c>
      <c r="D41" s="5">
        <v>4762.1908480700004</v>
      </c>
      <c r="E41" s="5">
        <v>88481.587739499999</v>
      </c>
      <c r="F41" s="5">
        <v>1008.5000284400001</v>
      </c>
      <c r="G41" s="5">
        <v>14288.481076350001</v>
      </c>
      <c r="H41" s="5">
        <v>110671.36216336</v>
      </c>
      <c r="J41" s="14"/>
    </row>
    <row r="42" spans="1:10" s="14" customFormat="1">
      <c r="A42" s="126" t="s">
        <v>532</v>
      </c>
      <c r="B42" s="8">
        <v>0</v>
      </c>
      <c r="C42" s="8">
        <v>0</v>
      </c>
      <c r="D42" s="8">
        <v>75156.581284479995</v>
      </c>
      <c r="E42" s="8">
        <v>547.39726700000006</v>
      </c>
      <c r="F42" s="8">
        <v>139.78365737999999</v>
      </c>
      <c r="G42" s="8">
        <v>0</v>
      </c>
      <c r="H42" s="8">
        <v>75843.762208860004</v>
      </c>
    </row>
    <row r="43" spans="1:10" s="14" customFormat="1">
      <c r="A43" s="4" t="s">
        <v>533</v>
      </c>
      <c r="B43" s="5">
        <v>0</v>
      </c>
      <c r="C43" s="5">
        <v>0</v>
      </c>
      <c r="D43" s="5">
        <v>728.59496351999996</v>
      </c>
      <c r="E43" s="5">
        <v>547.39726700000006</v>
      </c>
      <c r="F43" s="5">
        <v>139.78365737999999</v>
      </c>
      <c r="G43" s="5">
        <v>0</v>
      </c>
      <c r="H43" s="5">
        <v>1415.7758879</v>
      </c>
    </row>
    <row r="44" spans="1:10" s="9" customFormat="1">
      <c r="A44" s="4" t="s">
        <v>534</v>
      </c>
      <c r="B44" s="5">
        <v>0</v>
      </c>
      <c r="C44" s="5">
        <v>0</v>
      </c>
      <c r="D44" s="5">
        <v>74427.986320960001</v>
      </c>
      <c r="E44" s="5">
        <v>0</v>
      </c>
      <c r="F44" s="5">
        <v>0</v>
      </c>
      <c r="G44" s="5">
        <v>0</v>
      </c>
      <c r="H44" s="5">
        <v>74427.986320960001</v>
      </c>
      <c r="J44" s="14"/>
    </row>
    <row r="45" spans="1:10" s="14" customFormat="1">
      <c r="A45" s="126" t="s">
        <v>535</v>
      </c>
      <c r="B45" s="8">
        <v>0</v>
      </c>
      <c r="C45" s="8">
        <v>0</v>
      </c>
      <c r="D45" s="8">
        <v>0</v>
      </c>
      <c r="E45" s="8">
        <v>0</v>
      </c>
      <c r="F45" s="8">
        <v>0</v>
      </c>
      <c r="G45" s="8">
        <v>0</v>
      </c>
      <c r="H45" s="8">
        <v>0</v>
      </c>
      <c r="J45" s="9"/>
    </row>
    <row r="46" spans="1:10" s="14" customFormat="1">
      <c r="A46" s="4" t="s">
        <v>508</v>
      </c>
      <c r="B46" s="5">
        <v>0</v>
      </c>
      <c r="C46" s="5">
        <v>0</v>
      </c>
      <c r="D46" s="5">
        <v>0</v>
      </c>
      <c r="E46" s="5">
        <v>0</v>
      </c>
      <c r="F46" s="5">
        <v>0</v>
      </c>
      <c r="G46" s="5">
        <v>0</v>
      </c>
      <c r="H46" s="5">
        <v>0</v>
      </c>
    </row>
    <row r="47" spans="1:10" s="14" customFormat="1">
      <c r="A47" s="4" t="s">
        <v>525</v>
      </c>
      <c r="B47" s="5">
        <v>0</v>
      </c>
      <c r="C47" s="5">
        <v>0</v>
      </c>
      <c r="D47" s="5">
        <v>0</v>
      </c>
      <c r="E47" s="5">
        <v>0</v>
      </c>
      <c r="F47" s="5">
        <v>0</v>
      </c>
      <c r="G47" s="5">
        <v>0</v>
      </c>
      <c r="H47" s="5">
        <v>0</v>
      </c>
    </row>
    <row r="48" spans="1:10" s="9" customFormat="1">
      <c r="A48" s="4" t="s">
        <v>526</v>
      </c>
      <c r="B48" s="5">
        <v>0</v>
      </c>
      <c r="C48" s="5">
        <v>0</v>
      </c>
      <c r="D48" s="5">
        <v>0</v>
      </c>
      <c r="E48" s="5">
        <v>0</v>
      </c>
      <c r="F48" s="5">
        <v>0</v>
      </c>
      <c r="G48" s="5">
        <v>0</v>
      </c>
      <c r="H48" s="5">
        <v>0</v>
      </c>
    </row>
    <row r="49" spans="1:8" s="14" customFormat="1">
      <c r="A49" s="126" t="s">
        <v>541</v>
      </c>
      <c r="B49" s="8">
        <v>0</v>
      </c>
      <c r="C49" s="8">
        <v>14137.225301</v>
      </c>
      <c r="D49" s="8">
        <v>0</v>
      </c>
      <c r="E49" s="8">
        <v>0</v>
      </c>
      <c r="F49" s="8">
        <v>-610.96461923000004</v>
      </c>
      <c r="G49" s="8">
        <v>0</v>
      </c>
      <c r="H49" s="8">
        <v>13526.26068177</v>
      </c>
    </row>
    <row r="50" spans="1:8" s="17" customFormat="1">
      <c r="A50" s="4" t="s">
        <v>542</v>
      </c>
      <c r="B50" s="5">
        <v>0</v>
      </c>
      <c r="C50" s="5">
        <v>14137.225301</v>
      </c>
      <c r="D50" s="5">
        <v>0</v>
      </c>
      <c r="E50" s="5">
        <v>0</v>
      </c>
      <c r="F50" s="5">
        <v>0</v>
      </c>
      <c r="G50" s="5">
        <v>0</v>
      </c>
      <c r="H50" s="5">
        <v>14137.225301</v>
      </c>
    </row>
    <row r="51" spans="1:8">
      <c r="A51" s="4" t="s">
        <v>543</v>
      </c>
      <c r="B51" s="5">
        <v>0</v>
      </c>
      <c r="C51" s="5">
        <v>0</v>
      </c>
      <c r="D51" s="5">
        <v>0</v>
      </c>
      <c r="E51" s="5">
        <v>0</v>
      </c>
      <c r="F51" s="5">
        <v>610.96461923000004</v>
      </c>
      <c r="G51" s="5">
        <v>0</v>
      </c>
      <c r="H51" s="5">
        <v>610.96461923000004</v>
      </c>
    </row>
    <row r="52" spans="1:8" ht="13.5" thickBot="1">
      <c r="A52" s="18"/>
      <c r="B52" s="18"/>
      <c r="C52" s="18"/>
      <c r="D52" s="18"/>
      <c r="E52" s="18"/>
      <c r="F52" s="18"/>
      <c r="G52" s="18"/>
      <c r="H52" s="18"/>
    </row>
    <row r="53" spans="1:8" ht="13.5" thickTop="1"/>
  </sheetData>
  <mergeCells count="4">
    <mergeCell ref="A5:H5"/>
    <mergeCell ref="A6:H6"/>
    <mergeCell ref="A7:H7"/>
    <mergeCell ref="A8:H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tint="-0.249977111117893"/>
  </sheetPr>
  <dimension ref="A1:M62"/>
  <sheetViews>
    <sheetView showGridLines="0" defaultGridColor="0" colorId="60" workbookViewId="0">
      <selection activeCell="J1" sqref="J1"/>
    </sheetView>
  </sheetViews>
  <sheetFormatPr defaultColWidth="11.42578125" defaultRowHeight="12.75"/>
  <cols>
    <col min="1" max="1" width="57.42578125" style="16" customWidth="1"/>
    <col min="2" max="11" width="11.28515625" style="16" customWidth="1"/>
    <col min="12" max="16384" width="11.42578125" style="16"/>
  </cols>
  <sheetData>
    <row r="1" spans="1:11">
      <c r="A1" s="1" t="s">
        <v>373</v>
      </c>
    </row>
    <row r="2" spans="1:11">
      <c r="A2" s="1" t="s">
        <v>449</v>
      </c>
      <c r="D2" s="116"/>
    </row>
    <row r="3" spans="1:11">
      <c r="A3" s="1" t="s">
        <v>450</v>
      </c>
    </row>
    <row r="5" spans="1:11">
      <c r="B5" s="172" t="s">
        <v>451</v>
      </c>
      <c r="C5" s="172"/>
      <c r="D5" s="172"/>
      <c r="E5" s="172"/>
      <c r="F5" s="172"/>
      <c r="G5" s="172" t="s">
        <v>451</v>
      </c>
      <c r="H5" s="172"/>
      <c r="I5" s="172"/>
      <c r="J5" s="172"/>
      <c r="K5" s="172"/>
    </row>
    <row r="6" spans="1:11">
      <c r="B6" s="172" t="s">
        <v>576</v>
      </c>
      <c r="C6" s="172"/>
      <c r="D6" s="172"/>
      <c r="E6" s="172"/>
      <c r="F6" s="172"/>
      <c r="G6" s="172" t="s">
        <v>576</v>
      </c>
      <c r="H6" s="172"/>
      <c r="I6" s="172"/>
      <c r="J6" s="172"/>
      <c r="K6" s="172"/>
    </row>
    <row r="7" spans="1:11">
      <c r="B7" s="172">
        <v>2019</v>
      </c>
      <c r="C7" s="172"/>
      <c r="D7" s="172"/>
      <c r="E7" s="172"/>
      <c r="F7" s="172"/>
      <c r="G7" s="172">
        <v>2019</v>
      </c>
      <c r="H7" s="172"/>
      <c r="I7" s="172"/>
      <c r="J7" s="172"/>
      <c r="K7" s="172"/>
    </row>
    <row r="8" spans="1:11">
      <c r="B8" s="172" t="s">
        <v>453</v>
      </c>
      <c r="C8" s="172"/>
      <c r="D8" s="172"/>
      <c r="E8" s="172"/>
      <c r="F8" s="172"/>
      <c r="G8" s="172" t="s">
        <v>453</v>
      </c>
      <c r="H8" s="172"/>
      <c r="I8" s="172"/>
      <c r="J8" s="172"/>
      <c r="K8" s="172"/>
    </row>
    <row r="9" spans="1:11" ht="13.5" thickBot="1">
      <c r="B9" s="7"/>
      <c r="C9" s="7"/>
      <c r="D9" s="7"/>
      <c r="E9" s="7"/>
      <c r="F9" s="7"/>
      <c r="G9" s="7"/>
      <c r="H9" s="7"/>
      <c r="I9" s="7"/>
      <c r="J9" s="7"/>
      <c r="K9" s="7"/>
    </row>
    <row r="10" spans="1:11" ht="14.25" thickTop="1" thickBot="1">
      <c r="A10" s="3" t="s">
        <v>454</v>
      </c>
      <c r="B10" s="3" t="s">
        <v>163</v>
      </c>
      <c r="C10" s="3" t="s">
        <v>165</v>
      </c>
      <c r="D10" s="3" t="s">
        <v>167</v>
      </c>
      <c r="E10" s="3" t="s">
        <v>169</v>
      </c>
      <c r="F10" s="3" t="s">
        <v>171</v>
      </c>
      <c r="G10" s="3" t="s">
        <v>173</v>
      </c>
      <c r="H10" s="3" t="s">
        <v>175</v>
      </c>
      <c r="I10" s="3" t="s">
        <v>177</v>
      </c>
      <c r="J10" s="3" t="s">
        <v>179</v>
      </c>
      <c r="K10" s="3" t="s">
        <v>493</v>
      </c>
    </row>
    <row r="11" spans="1:11" ht="13.5" thickTop="1">
      <c r="A11" s="149"/>
      <c r="B11" s="149"/>
      <c r="C11" s="149"/>
      <c r="D11" s="149"/>
      <c r="E11" s="149"/>
      <c r="F11" s="149"/>
      <c r="G11" s="149"/>
      <c r="H11" s="149"/>
      <c r="I11" s="149"/>
      <c r="J11" s="149"/>
      <c r="K11" s="149"/>
    </row>
    <row r="12" spans="1:11" s="9" customFormat="1">
      <c r="A12" s="126" t="s">
        <v>494</v>
      </c>
      <c r="B12" s="8">
        <v>31108.522912050001</v>
      </c>
      <c r="C12" s="8">
        <v>4534.2771444299997</v>
      </c>
      <c r="D12" s="8">
        <v>6820.5161437200004</v>
      </c>
      <c r="E12" s="8">
        <v>262352.50007829</v>
      </c>
      <c r="F12" s="8">
        <v>67017.542667789996</v>
      </c>
      <c r="G12" s="8">
        <v>9805.4553533199996</v>
      </c>
      <c r="H12" s="8">
        <v>8407.0267472119995</v>
      </c>
      <c r="I12" s="8">
        <v>35182.348071050998</v>
      </c>
      <c r="J12" s="9">
        <v>255694.99871409999</v>
      </c>
      <c r="K12" s="9">
        <v>680923.18783196295</v>
      </c>
    </row>
    <row r="13" spans="1:11" s="9" customFormat="1">
      <c r="A13" s="126" t="s">
        <v>495</v>
      </c>
      <c r="B13" s="8">
        <v>31108.522912050001</v>
      </c>
      <c r="C13" s="8">
        <v>4534.2771444299997</v>
      </c>
      <c r="D13" s="8">
        <v>6820.5161437200004</v>
      </c>
      <c r="E13" s="8">
        <v>262352.50007829</v>
      </c>
      <c r="F13" s="8">
        <v>67017.542667789996</v>
      </c>
      <c r="G13" s="8">
        <v>9805.4553533199996</v>
      </c>
      <c r="H13" s="8">
        <v>8407.0267472119995</v>
      </c>
      <c r="I13" s="8">
        <v>35182.348071050998</v>
      </c>
      <c r="J13" s="9">
        <v>255694.99871409999</v>
      </c>
      <c r="K13" s="9">
        <v>680923.18783196295</v>
      </c>
    </row>
    <row r="14" spans="1:11" s="9" customFormat="1">
      <c r="A14" s="126" t="s">
        <v>496</v>
      </c>
      <c r="B14" s="8">
        <v>20315.631756570001</v>
      </c>
      <c r="C14" s="8">
        <v>4260.4555054700004</v>
      </c>
      <c r="D14" s="8">
        <v>2713.9270985100002</v>
      </c>
      <c r="E14" s="8">
        <v>17301.991309659999</v>
      </c>
      <c r="F14" s="8">
        <v>42198.869440620001</v>
      </c>
      <c r="G14" s="8">
        <v>6388.9404828400002</v>
      </c>
      <c r="H14" s="8">
        <v>5201.4864089720004</v>
      </c>
      <c r="I14" s="8">
        <v>34225.799432471002</v>
      </c>
      <c r="J14" s="9">
        <v>43113.448746900001</v>
      </c>
      <c r="K14" s="9">
        <v>175720.55018201299</v>
      </c>
    </row>
    <row r="15" spans="1:11" s="14" customFormat="1">
      <c r="A15" s="4" t="s">
        <v>497</v>
      </c>
      <c r="B15" s="5">
        <v>5703.9531133800001</v>
      </c>
      <c r="C15" s="5">
        <v>1910.0559267199999</v>
      </c>
      <c r="D15" s="5">
        <v>920.29340714</v>
      </c>
      <c r="E15" s="5">
        <v>3460.9534890499999</v>
      </c>
      <c r="F15" s="5">
        <v>7344.7276650399999</v>
      </c>
      <c r="G15" s="5">
        <v>815.98827885000003</v>
      </c>
      <c r="H15" s="5">
        <v>1238.03518373</v>
      </c>
      <c r="I15" s="5">
        <v>18112.298939081</v>
      </c>
      <c r="J15" s="14">
        <v>25235.568107999999</v>
      </c>
      <c r="K15" s="14">
        <v>64741.874110990997</v>
      </c>
    </row>
    <row r="16" spans="1:11" s="14" customFormat="1">
      <c r="A16" s="4" t="s">
        <v>498</v>
      </c>
      <c r="B16" s="5">
        <v>762.60125589999996</v>
      </c>
      <c r="C16" s="5">
        <v>247.87570885</v>
      </c>
      <c r="D16" s="5">
        <v>130.8721424</v>
      </c>
      <c r="E16" s="5">
        <v>864.54617437000002</v>
      </c>
      <c r="F16" s="5">
        <v>707.65057114000001</v>
      </c>
      <c r="G16" s="5">
        <v>133.54362961999999</v>
      </c>
      <c r="H16" s="5">
        <v>266.01692443000002</v>
      </c>
      <c r="I16" s="5">
        <v>3349.13907604</v>
      </c>
      <c r="J16" s="14">
        <v>4661.0221099999999</v>
      </c>
      <c r="K16" s="14">
        <v>11123.26759275</v>
      </c>
    </row>
    <row r="17" spans="1:11" s="14" customFormat="1">
      <c r="A17" s="4" t="s">
        <v>546</v>
      </c>
      <c r="B17" s="5">
        <v>0</v>
      </c>
      <c r="C17" s="5">
        <v>0</v>
      </c>
      <c r="D17" s="5">
        <v>0</v>
      </c>
      <c r="E17" s="5">
        <v>0</v>
      </c>
      <c r="F17" s="5">
        <v>0</v>
      </c>
      <c r="G17" s="5">
        <v>0</v>
      </c>
      <c r="H17" s="5">
        <v>60.968185800000001</v>
      </c>
      <c r="I17" s="5">
        <v>882.76229034000005</v>
      </c>
      <c r="J17" s="14">
        <v>0</v>
      </c>
      <c r="K17" s="14">
        <v>943.73047613999995</v>
      </c>
    </row>
    <row r="18" spans="1:11" s="14" customFormat="1">
      <c r="A18" s="4" t="s">
        <v>499</v>
      </c>
      <c r="B18" s="5">
        <v>749.43867895000005</v>
      </c>
      <c r="C18" s="5">
        <v>239.42933579000001</v>
      </c>
      <c r="D18" s="5">
        <v>126.47247749</v>
      </c>
      <c r="E18" s="5">
        <v>835.09715566</v>
      </c>
      <c r="F18" s="5">
        <v>671.36947203</v>
      </c>
      <c r="G18" s="5">
        <v>131.64491480999999</v>
      </c>
      <c r="H18" s="5">
        <v>174.56462063999999</v>
      </c>
      <c r="I18" s="5">
        <v>1710.7759365899999</v>
      </c>
      <c r="J18" s="14">
        <v>4502.7941049999999</v>
      </c>
      <c r="K18" s="14">
        <v>9141.5866969599992</v>
      </c>
    </row>
    <row r="19" spans="1:11" s="14" customFormat="1">
      <c r="A19" s="4" t="s">
        <v>547</v>
      </c>
      <c r="B19" s="5">
        <v>0</v>
      </c>
      <c r="C19" s="5">
        <v>0</v>
      </c>
      <c r="D19" s="5">
        <v>0</v>
      </c>
      <c r="E19" s="5">
        <v>0</v>
      </c>
      <c r="F19" s="5">
        <v>0</v>
      </c>
      <c r="G19" s="5">
        <v>0</v>
      </c>
      <c r="H19" s="5">
        <v>6.0968274300000003</v>
      </c>
      <c r="I19" s="5">
        <v>89.021527390000003</v>
      </c>
      <c r="J19" s="14">
        <v>0</v>
      </c>
      <c r="K19" s="14">
        <v>95.118354819999993</v>
      </c>
    </row>
    <row r="20" spans="1:11" s="14" customFormat="1">
      <c r="A20" s="4" t="s">
        <v>548</v>
      </c>
      <c r="B20" s="5">
        <v>0</v>
      </c>
      <c r="C20" s="5">
        <v>0</v>
      </c>
      <c r="D20" s="5">
        <v>0</v>
      </c>
      <c r="E20" s="5">
        <v>0</v>
      </c>
      <c r="F20" s="5">
        <v>0</v>
      </c>
      <c r="G20" s="5">
        <v>0</v>
      </c>
      <c r="H20" s="5">
        <v>18.290463129999999</v>
      </c>
      <c r="I20" s="5">
        <v>433.93587206000001</v>
      </c>
      <c r="J20" s="14">
        <v>0</v>
      </c>
      <c r="K20" s="14">
        <v>452.22633518999999</v>
      </c>
    </row>
    <row r="21" spans="1:11" s="14" customFormat="1">
      <c r="A21" s="4" t="s">
        <v>549</v>
      </c>
      <c r="B21" s="5">
        <v>13.16257695</v>
      </c>
      <c r="C21" s="5">
        <v>8.4463730600000009</v>
      </c>
      <c r="D21" s="5">
        <v>4.3996649100000003</v>
      </c>
      <c r="E21" s="5">
        <v>29.449018710000001</v>
      </c>
      <c r="F21" s="5">
        <v>36.28109911</v>
      </c>
      <c r="G21" s="5">
        <v>1.89871481</v>
      </c>
      <c r="H21" s="5">
        <v>6.0968274300000003</v>
      </c>
      <c r="I21" s="5">
        <v>232.64344965999999</v>
      </c>
      <c r="J21" s="14">
        <v>158.228005</v>
      </c>
      <c r="K21" s="14">
        <v>490.60572963999999</v>
      </c>
    </row>
    <row r="22" spans="1:11" s="14" customFormat="1">
      <c r="A22" s="4" t="s">
        <v>500</v>
      </c>
      <c r="B22" s="5">
        <v>7831.8671035999996</v>
      </c>
      <c r="C22" s="5">
        <v>1817.3196144799999</v>
      </c>
      <c r="D22" s="5">
        <v>404.62757624</v>
      </c>
      <c r="E22" s="5">
        <v>2549.74597877</v>
      </c>
      <c r="F22" s="5">
        <v>5479.0604621100001</v>
      </c>
      <c r="G22" s="5">
        <v>5371.5681713399999</v>
      </c>
      <c r="H22" s="5">
        <v>2260.8427485020002</v>
      </c>
      <c r="I22" s="5">
        <v>4884.0603468099998</v>
      </c>
      <c r="J22" s="14">
        <v>9191.4625025999994</v>
      </c>
      <c r="K22" s="14">
        <v>39790.554504451997</v>
      </c>
    </row>
    <row r="23" spans="1:11" s="9" customFormat="1">
      <c r="A23" s="126" t="s">
        <v>501</v>
      </c>
      <c r="B23" s="8">
        <v>0</v>
      </c>
      <c r="C23" s="8">
        <v>65.495133449999997</v>
      </c>
      <c r="D23" s="8">
        <v>934.55370719999996</v>
      </c>
      <c r="E23" s="8">
        <v>8417.2822953600007</v>
      </c>
      <c r="F23" s="8">
        <v>7681.28897306</v>
      </c>
      <c r="G23" s="8">
        <v>5.5813515200000001</v>
      </c>
      <c r="H23" s="8">
        <v>0</v>
      </c>
      <c r="I23" s="8">
        <v>325.32681903000002</v>
      </c>
      <c r="J23" s="9">
        <v>7.6670230000000004</v>
      </c>
      <c r="K23" s="9">
        <v>17437.195302619999</v>
      </c>
    </row>
    <row r="24" spans="1:11" s="9" customFormat="1">
      <c r="A24" s="126" t="s">
        <v>502</v>
      </c>
      <c r="B24" s="8">
        <v>0</v>
      </c>
      <c r="C24" s="8">
        <v>65.495133449999997</v>
      </c>
      <c r="D24" s="8">
        <v>934.55370719999996</v>
      </c>
      <c r="E24" s="8">
        <v>1192.5444182599999</v>
      </c>
      <c r="F24" s="8">
        <v>7681.28897306</v>
      </c>
      <c r="G24" s="8">
        <v>5.5813515200000001</v>
      </c>
      <c r="H24" s="8">
        <v>0</v>
      </c>
      <c r="I24" s="8">
        <v>325.32681903000002</v>
      </c>
      <c r="J24" s="9">
        <v>7.6670230000000004</v>
      </c>
      <c r="K24" s="9">
        <v>10212.45742552</v>
      </c>
    </row>
    <row r="25" spans="1:11" s="14" customFormat="1">
      <c r="A25" s="4" t="s">
        <v>503</v>
      </c>
      <c r="B25" s="5">
        <v>0</v>
      </c>
      <c r="C25" s="5">
        <v>65.495133449999997</v>
      </c>
      <c r="D25" s="5">
        <v>0</v>
      </c>
      <c r="E25" s="5">
        <v>0</v>
      </c>
      <c r="F25" s="5">
        <v>0</v>
      </c>
      <c r="G25" s="5">
        <v>0</v>
      </c>
      <c r="H25" s="5">
        <v>0</v>
      </c>
      <c r="I25" s="5">
        <v>24.803544630000001</v>
      </c>
      <c r="J25" s="14">
        <v>0</v>
      </c>
      <c r="K25" s="14">
        <v>90.298678080000002</v>
      </c>
    </row>
    <row r="26" spans="1:11" s="14" customFormat="1">
      <c r="A26" s="4" t="s">
        <v>504</v>
      </c>
      <c r="B26" s="5">
        <v>0</v>
      </c>
      <c r="C26" s="5">
        <v>0</v>
      </c>
      <c r="D26" s="5">
        <v>0</v>
      </c>
      <c r="E26" s="5">
        <v>0</v>
      </c>
      <c r="F26" s="5">
        <v>0</v>
      </c>
      <c r="G26" s="5">
        <v>5.5813515200000001</v>
      </c>
      <c r="H26" s="5">
        <v>0</v>
      </c>
      <c r="I26" s="5">
        <v>25.074765339999999</v>
      </c>
      <c r="J26" s="14">
        <v>7.6670230000000004</v>
      </c>
      <c r="K26" s="14">
        <v>38.323139859999998</v>
      </c>
    </row>
    <row r="27" spans="1:11" s="14" customFormat="1">
      <c r="A27" s="4" t="s">
        <v>505</v>
      </c>
      <c r="B27" s="5">
        <v>0</v>
      </c>
      <c r="C27" s="5">
        <v>0</v>
      </c>
      <c r="D27" s="5">
        <v>934.55370719999996</v>
      </c>
      <c r="E27" s="5">
        <v>1192.5444182599999</v>
      </c>
      <c r="F27" s="5">
        <v>7681.28897306</v>
      </c>
      <c r="G27" s="5">
        <v>0</v>
      </c>
      <c r="H27" s="5">
        <v>0</v>
      </c>
      <c r="I27" s="5">
        <v>275.44850905999999</v>
      </c>
      <c r="J27" s="14">
        <v>0</v>
      </c>
      <c r="K27" s="14">
        <v>10083.83560758</v>
      </c>
    </row>
    <row r="28" spans="1:11" s="14" customFormat="1">
      <c r="A28" s="4" t="s">
        <v>506</v>
      </c>
      <c r="B28" s="5">
        <v>0</v>
      </c>
      <c r="C28" s="5">
        <v>0</v>
      </c>
      <c r="D28" s="5">
        <v>0</v>
      </c>
      <c r="E28" s="5">
        <v>7224.7378771000003</v>
      </c>
      <c r="F28" s="5">
        <v>0</v>
      </c>
      <c r="G28" s="5">
        <v>0</v>
      </c>
      <c r="H28" s="5">
        <v>0</v>
      </c>
      <c r="I28" s="5">
        <v>0</v>
      </c>
      <c r="J28" s="14">
        <v>0</v>
      </c>
      <c r="K28" s="14">
        <v>7224.7378771000003</v>
      </c>
    </row>
    <row r="29" spans="1:11" s="9" customFormat="1">
      <c r="A29" s="126" t="s">
        <v>507</v>
      </c>
      <c r="B29" s="8">
        <v>6017.2102836900003</v>
      </c>
      <c r="C29" s="8">
        <v>219.70912197000001</v>
      </c>
      <c r="D29" s="8">
        <v>323.58026553000002</v>
      </c>
      <c r="E29" s="8">
        <v>2009.4633721099999</v>
      </c>
      <c r="F29" s="8">
        <v>20986.141769270002</v>
      </c>
      <c r="G29" s="8">
        <v>62.259051509999999</v>
      </c>
      <c r="H29" s="8">
        <v>1436.59155231</v>
      </c>
      <c r="I29" s="8">
        <v>7554.9742515099997</v>
      </c>
      <c r="J29" s="9">
        <v>4017.7290032999999</v>
      </c>
      <c r="K29" s="9">
        <v>42627.658671199999</v>
      </c>
    </row>
    <row r="30" spans="1:11" s="14" customFormat="1">
      <c r="A30" s="4" t="s">
        <v>508</v>
      </c>
      <c r="B30" s="5">
        <v>4704.6864332300001</v>
      </c>
      <c r="C30" s="5">
        <v>0</v>
      </c>
      <c r="D30" s="5">
        <v>122.33015637</v>
      </c>
      <c r="E30" s="5">
        <v>0</v>
      </c>
      <c r="F30" s="5">
        <v>16367.80237659</v>
      </c>
      <c r="G30" s="5">
        <v>0</v>
      </c>
      <c r="H30" s="5">
        <v>1189.4292255</v>
      </c>
      <c r="I30" s="5">
        <v>25.9</v>
      </c>
      <c r="J30" s="14">
        <v>334.75421130000001</v>
      </c>
      <c r="K30" s="14">
        <v>22744.902402989999</v>
      </c>
    </row>
    <row r="31" spans="1:11" s="14" customFormat="1">
      <c r="A31" s="4" t="s">
        <v>556</v>
      </c>
      <c r="B31" s="5">
        <v>327.97869651000002</v>
      </c>
      <c r="C31" s="5">
        <v>0</v>
      </c>
      <c r="D31" s="5">
        <v>0</v>
      </c>
      <c r="E31" s="5">
        <v>0</v>
      </c>
      <c r="F31" s="5">
        <v>79.383961900000003</v>
      </c>
      <c r="G31" s="5">
        <v>0</v>
      </c>
      <c r="H31" s="5">
        <v>788.34149149999996</v>
      </c>
      <c r="I31" s="5">
        <v>25.9</v>
      </c>
      <c r="J31" s="14">
        <v>0</v>
      </c>
      <c r="K31" s="14">
        <v>1221.6041499099999</v>
      </c>
    </row>
    <row r="32" spans="1:11" s="14" customFormat="1">
      <c r="A32" s="4" t="s">
        <v>509</v>
      </c>
      <c r="B32" s="5">
        <v>0</v>
      </c>
      <c r="C32" s="5">
        <v>0</v>
      </c>
      <c r="D32" s="5">
        <v>40.751773030000003</v>
      </c>
      <c r="E32" s="5">
        <v>0</v>
      </c>
      <c r="F32" s="5">
        <v>0</v>
      </c>
      <c r="G32" s="5">
        <v>0</v>
      </c>
      <c r="H32" s="5">
        <v>0</v>
      </c>
      <c r="I32" s="5">
        <v>0</v>
      </c>
      <c r="J32" s="14">
        <v>0</v>
      </c>
      <c r="K32" s="14">
        <v>40.751773030000003</v>
      </c>
    </row>
    <row r="33" spans="1:13" s="14" customFormat="1">
      <c r="A33" s="4" t="s">
        <v>513</v>
      </c>
      <c r="B33" s="5">
        <v>0</v>
      </c>
      <c r="C33" s="5">
        <v>0</v>
      </c>
      <c r="D33" s="5">
        <v>0</v>
      </c>
      <c r="E33" s="5">
        <v>0</v>
      </c>
      <c r="F33" s="5">
        <v>377.97041479000001</v>
      </c>
      <c r="G33" s="5">
        <v>0</v>
      </c>
      <c r="H33" s="5">
        <v>0</v>
      </c>
      <c r="I33" s="5">
        <v>0</v>
      </c>
      <c r="J33" s="14">
        <v>0</v>
      </c>
      <c r="K33" s="14">
        <v>377.97041479000001</v>
      </c>
    </row>
    <row r="34" spans="1:13" s="14" customFormat="1">
      <c r="A34" s="4" t="s">
        <v>516</v>
      </c>
      <c r="B34" s="5">
        <v>0</v>
      </c>
      <c r="C34" s="5">
        <v>0</v>
      </c>
      <c r="D34" s="5">
        <v>0</v>
      </c>
      <c r="E34" s="5">
        <v>0</v>
      </c>
      <c r="F34" s="5">
        <v>15388.642027399999</v>
      </c>
      <c r="G34" s="5">
        <v>0</v>
      </c>
      <c r="H34" s="5">
        <v>0</v>
      </c>
      <c r="I34" s="5">
        <v>0</v>
      </c>
      <c r="J34" s="14">
        <v>0</v>
      </c>
      <c r="K34" s="14">
        <v>15388.642027399999</v>
      </c>
    </row>
    <row r="35" spans="1:13" s="14" customFormat="1">
      <c r="A35" s="4" t="s">
        <v>577</v>
      </c>
      <c r="B35" s="5">
        <v>0</v>
      </c>
      <c r="C35" s="5">
        <v>0</v>
      </c>
      <c r="D35" s="5">
        <v>0</v>
      </c>
      <c r="E35" s="5">
        <v>0</v>
      </c>
      <c r="F35" s="5">
        <v>18.3310925</v>
      </c>
      <c r="G35" s="5">
        <v>0</v>
      </c>
      <c r="H35" s="5">
        <v>0</v>
      </c>
      <c r="I35" s="5">
        <v>0</v>
      </c>
      <c r="J35" s="14">
        <v>0</v>
      </c>
      <c r="K35" s="14">
        <v>18.3310925</v>
      </c>
    </row>
    <row r="36" spans="1:13" s="14" customFormat="1">
      <c r="A36" s="4" t="s">
        <v>519</v>
      </c>
      <c r="B36" s="5">
        <v>2381.7441920900001</v>
      </c>
      <c r="C36" s="5">
        <v>0</v>
      </c>
      <c r="D36" s="5">
        <v>0</v>
      </c>
      <c r="E36" s="5">
        <v>0</v>
      </c>
      <c r="F36" s="5">
        <v>0</v>
      </c>
      <c r="G36" s="5">
        <v>0</v>
      </c>
      <c r="H36" s="5">
        <v>0</v>
      </c>
      <c r="I36" s="5">
        <v>0</v>
      </c>
      <c r="J36" s="14">
        <v>0</v>
      </c>
      <c r="K36" s="14">
        <v>2381.7441920900001</v>
      </c>
    </row>
    <row r="37" spans="1:13" s="14" customFormat="1">
      <c r="A37" s="4" t="s">
        <v>521</v>
      </c>
      <c r="B37" s="5">
        <v>0</v>
      </c>
      <c r="C37" s="5">
        <v>0</v>
      </c>
      <c r="D37" s="5">
        <v>81.578383340000002</v>
      </c>
      <c r="E37" s="5">
        <v>0</v>
      </c>
      <c r="F37" s="5">
        <v>503.47487999999998</v>
      </c>
      <c r="G37" s="5">
        <v>0</v>
      </c>
      <c r="H37" s="5">
        <v>65.711022</v>
      </c>
      <c r="I37" s="5">
        <v>0</v>
      </c>
      <c r="J37" s="14">
        <v>0</v>
      </c>
      <c r="K37" s="14">
        <v>650.76428534000001</v>
      </c>
    </row>
    <row r="38" spans="1:13" s="14" customFormat="1">
      <c r="A38" s="4" t="s">
        <v>523</v>
      </c>
      <c r="B38" s="5">
        <v>0</v>
      </c>
      <c r="C38" s="5">
        <v>0</v>
      </c>
      <c r="D38" s="5">
        <v>0</v>
      </c>
      <c r="E38" s="5">
        <v>0</v>
      </c>
      <c r="F38" s="5">
        <v>0</v>
      </c>
      <c r="G38" s="5">
        <v>0</v>
      </c>
      <c r="H38" s="5">
        <v>328.55511200000001</v>
      </c>
      <c r="I38" s="5">
        <v>0</v>
      </c>
      <c r="J38" s="14">
        <v>334.75421130000001</v>
      </c>
      <c r="K38" s="14">
        <v>663.30932329999996</v>
      </c>
    </row>
    <row r="39" spans="1:13" s="14" customFormat="1">
      <c r="A39" s="4" t="s">
        <v>524</v>
      </c>
      <c r="B39" s="5">
        <v>1994.9635446299999</v>
      </c>
      <c r="C39" s="5">
        <v>0</v>
      </c>
      <c r="D39" s="5">
        <v>0</v>
      </c>
      <c r="E39" s="5">
        <v>0</v>
      </c>
      <c r="F39" s="5">
        <v>0</v>
      </c>
      <c r="G39" s="5">
        <v>0</v>
      </c>
      <c r="H39" s="5">
        <v>6.8216000000000001</v>
      </c>
      <c r="I39" s="5">
        <v>0</v>
      </c>
      <c r="J39" s="14">
        <v>0</v>
      </c>
      <c r="K39" s="14">
        <v>2001.7851446300001</v>
      </c>
    </row>
    <row r="40" spans="1:13" s="14" customFormat="1">
      <c r="A40" s="4" t="s">
        <v>525</v>
      </c>
      <c r="B40" s="5">
        <v>1306.86279401</v>
      </c>
      <c r="C40" s="5">
        <v>219.70912197000001</v>
      </c>
      <c r="D40" s="5">
        <v>201.25010915999999</v>
      </c>
      <c r="E40" s="5">
        <v>2009.4633721099999</v>
      </c>
      <c r="F40" s="5">
        <v>4588.6443085499996</v>
      </c>
      <c r="G40" s="5">
        <v>62.259051509999999</v>
      </c>
      <c r="H40" s="5">
        <v>164.66339815000001</v>
      </c>
      <c r="I40" s="5">
        <v>7517.1198661500002</v>
      </c>
      <c r="J40" s="14">
        <v>3642.9158972999999</v>
      </c>
      <c r="K40" s="14">
        <v>19712.887918910001</v>
      </c>
    </row>
    <row r="41" spans="1:13" s="14" customFormat="1">
      <c r="A41" s="4" t="s">
        <v>526</v>
      </c>
      <c r="B41" s="5">
        <v>5.6610564500000002</v>
      </c>
      <c r="C41" s="5">
        <v>0</v>
      </c>
      <c r="D41" s="5">
        <v>0</v>
      </c>
      <c r="E41" s="5">
        <v>0</v>
      </c>
      <c r="F41" s="5">
        <v>29.695084130000001</v>
      </c>
      <c r="G41" s="5">
        <v>0</v>
      </c>
      <c r="H41" s="5">
        <v>82.498928660000004</v>
      </c>
      <c r="I41" s="5">
        <v>11.95438536</v>
      </c>
      <c r="J41" s="14">
        <v>40.058894700000003</v>
      </c>
      <c r="K41" s="14">
        <v>169.86834930000001</v>
      </c>
    </row>
    <row r="42" spans="1:13" s="14" customFormat="1">
      <c r="A42" s="4" t="s">
        <v>527</v>
      </c>
      <c r="B42" s="5">
        <v>0</v>
      </c>
      <c r="C42" s="5">
        <v>0</v>
      </c>
      <c r="D42" s="5">
        <v>0</v>
      </c>
      <c r="E42" s="5">
        <v>0</v>
      </c>
      <c r="F42" s="5">
        <v>0</v>
      </c>
      <c r="G42" s="5">
        <v>0</v>
      </c>
      <c r="H42" s="5">
        <v>0</v>
      </c>
      <c r="I42" s="5">
        <v>0</v>
      </c>
      <c r="J42" s="14">
        <v>0</v>
      </c>
      <c r="K42" s="14">
        <v>0</v>
      </c>
    </row>
    <row r="43" spans="1:13" s="9" customFormat="1">
      <c r="A43" s="126" t="s">
        <v>528</v>
      </c>
      <c r="B43" s="8">
        <v>10792.89115548</v>
      </c>
      <c r="C43" s="8">
        <v>273.82163895999997</v>
      </c>
      <c r="D43" s="8">
        <v>4106.5890452100002</v>
      </c>
      <c r="E43" s="8">
        <v>245050.50876863001</v>
      </c>
      <c r="F43" s="8">
        <v>24818.673227169998</v>
      </c>
      <c r="G43" s="8">
        <v>3416.5148704799999</v>
      </c>
      <c r="H43" s="8">
        <v>3205.54033824</v>
      </c>
      <c r="I43" s="8">
        <v>956.54863857999999</v>
      </c>
      <c r="J43" s="9">
        <v>212581.5499672</v>
      </c>
      <c r="K43" s="9">
        <v>505202.63764994999</v>
      </c>
      <c r="M43" s="9" t="s">
        <v>358</v>
      </c>
    </row>
    <row r="44" spans="1:13" s="9" customFormat="1">
      <c r="A44" s="126" t="s">
        <v>529</v>
      </c>
      <c r="B44" s="8">
        <v>9492.8911554799997</v>
      </c>
      <c r="C44" s="8">
        <v>273.82163895999997</v>
      </c>
      <c r="D44" s="8">
        <v>2257.73098893</v>
      </c>
      <c r="E44" s="8">
        <v>217237.85826616001</v>
      </c>
      <c r="F44" s="8">
        <v>16279.516199170001</v>
      </c>
      <c r="G44" s="8">
        <v>3416.5148704799999</v>
      </c>
      <c r="H44" s="8">
        <v>2346.2327089099999</v>
      </c>
      <c r="I44" s="8">
        <v>956.54863857999999</v>
      </c>
      <c r="J44" s="9">
        <v>23710.920610599998</v>
      </c>
      <c r="K44" s="9">
        <v>275972.03507727</v>
      </c>
    </row>
    <row r="45" spans="1:13" s="14" customFormat="1">
      <c r="A45" s="4" t="s">
        <v>530</v>
      </c>
      <c r="B45" s="5">
        <v>5311.2174070800002</v>
      </c>
      <c r="C45" s="5">
        <v>243.88795701000001</v>
      </c>
      <c r="D45" s="5">
        <v>5.2953695500000002</v>
      </c>
      <c r="E45" s="5">
        <v>516.96516184999996</v>
      </c>
      <c r="F45" s="5">
        <v>464.91800552000001</v>
      </c>
      <c r="G45" s="5">
        <v>2116.7112193900002</v>
      </c>
      <c r="H45" s="5">
        <v>221.64661894</v>
      </c>
      <c r="I45" s="5">
        <v>0.45843134000000002</v>
      </c>
      <c r="J45" s="14">
        <v>1315.6923276</v>
      </c>
      <c r="K45" s="14">
        <v>10196.79249828</v>
      </c>
      <c r="M45" s="14" t="s">
        <v>358</v>
      </c>
    </row>
    <row r="46" spans="1:13" s="14" customFormat="1">
      <c r="A46" s="4" t="s">
        <v>531</v>
      </c>
      <c r="B46" s="5">
        <v>4181.6737483999996</v>
      </c>
      <c r="C46" s="5">
        <v>29.93368195</v>
      </c>
      <c r="D46" s="5">
        <v>2252.4356193799999</v>
      </c>
      <c r="E46" s="5">
        <v>216720.89310431</v>
      </c>
      <c r="F46" s="5">
        <v>15814.598193649999</v>
      </c>
      <c r="G46" s="5">
        <v>1299.8036510899999</v>
      </c>
      <c r="H46" s="5">
        <v>2124.5860899700001</v>
      </c>
      <c r="I46" s="5">
        <v>956.09020724000004</v>
      </c>
      <c r="J46" s="14">
        <v>22395.228283</v>
      </c>
      <c r="K46" s="14">
        <v>265775.24257899</v>
      </c>
    </row>
    <row r="47" spans="1:13" s="9" customFormat="1">
      <c r="A47" s="126" t="s">
        <v>532</v>
      </c>
      <c r="B47" s="8">
        <v>1300</v>
      </c>
      <c r="C47" s="8">
        <v>0</v>
      </c>
      <c r="D47" s="8">
        <v>1848.85805628</v>
      </c>
      <c r="E47" s="8">
        <v>8170.5334494700001</v>
      </c>
      <c r="F47" s="8">
        <v>8539.1570279999996</v>
      </c>
      <c r="G47" s="8">
        <v>0</v>
      </c>
      <c r="H47" s="8">
        <v>0</v>
      </c>
      <c r="I47" s="8">
        <v>0</v>
      </c>
      <c r="J47" s="9">
        <v>0</v>
      </c>
      <c r="K47" s="9">
        <v>19858.548533749999</v>
      </c>
    </row>
    <row r="48" spans="1:13" s="14" customFormat="1">
      <c r="A48" s="4" t="s">
        <v>533</v>
      </c>
      <c r="B48" s="5">
        <v>1300</v>
      </c>
      <c r="C48" s="5">
        <v>0</v>
      </c>
      <c r="D48" s="5">
        <v>1848.85805628</v>
      </c>
      <c r="E48" s="5">
        <v>8170.5334494700001</v>
      </c>
      <c r="F48" s="5">
        <v>8539.1570279999996</v>
      </c>
      <c r="G48" s="5">
        <v>0</v>
      </c>
      <c r="H48" s="5">
        <v>0</v>
      </c>
      <c r="I48" s="5">
        <v>0</v>
      </c>
      <c r="J48" s="14">
        <v>0</v>
      </c>
      <c r="K48" s="14">
        <v>19858.548533749999</v>
      </c>
    </row>
    <row r="49" spans="1:11" s="14" customFormat="1">
      <c r="A49" s="4" t="s">
        <v>534</v>
      </c>
      <c r="B49" s="5">
        <v>0</v>
      </c>
      <c r="C49" s="5">
        <v>0</v>
      </c>
      <c r="D49" s="5">
        <v>0</v>
      </c>
      <c r="E49" s="5">
        <v>0</v>
      </c>
      <c r="F49" s="5">
        <v>0</v>
      </c>
      <c r="G49" s="5">
        <v>0</v>
      </c>
      <c r="H49" s="5">
        <v>0</v>
      </c>
      <c r="I49" s="5">
        <v>0</v>
      </c>
      <c r="J49" s="14">
        <v>0</v>
      </c>
      <c r="K49" s="14">
        <v>0</v>
      </c>
    </row>
    <row r="50" spans="1:11" s="9" customFormat="1">
      <c r="A50" s="126" t="s">
        <v>535</v>
      </c>
      <c r="B50" s="8">
        <v>0</v>
      </c>
      <c r="C50" s="8">
        <v>0</v>
      </c>
      <c r="D50" s="8">
        <v>0</v>
      </c>
      <c r="E50" s="8">
        <v>19642.117053000002</v>
      </c>
      <c r="F50" s="8">
        <v>0</v>
      </c>
      <c r="G50" s="8">
        <v>0</v>
      </c>
      <c r="H50" s="8">
        <v>859.30762933000005</v>
      </c>
      <c r="I50" s="8">
        <v>0</v>
      </c>
      <c r="J50" s="9">
        <v>188870.62935659999</v>
      </c>
      <c r="K50" s="9">
        <v>209372.05403892999</v>
      </c>
    </row>
    <row r="51" spans="1:11" s="14" customFormat="1">
      <c r="A51" s="4" t="s">
        <v>508</v>
      </c>
      <c r="B51" s="5">
        <v>0</v>
      </c>
      <c r="C51" s="5">
        <v>0</v>
      </c>
      <c r="D51" s="5">
        <v>0</v>
      </c>
      <c r="E51" s="5">
        <v>19642.117053000002</v>
      </c>
      <c r="F51" s="5">
        <v>0</v>
      </c>
      <c r="G51" s="5">
        <v>0</v>
      </c>
      <c r="H51" s="5">
        <v>0</v>
      </c>
      <c r="I51" s="5">
        <v>0</v>
      </c>
      <c r="J51" s="14">
        <v>188870.62935659999</v>
      </c>
      <c r="K51" s="14">
        <v>208512.74640959999</v>
      </c>
    </row>
    <row r="52" spans="1:11" s="14" customFormat="1">
      <c r="A52" s="4" t="s">
        <v>516</v>
      </c>
      <c r="B52" s="5">
        <v>0</v>
      </c>
      <c r="C52" s="5">
        <v>0</v>
      </c>
      <c r="D52" s="5">
        <v>0</v>
      </c>
      <c r="E52" s="5">
        <v>19642.117053000002</v>
      </c>
      <c r="F52" s="5">
        <v>0</v>
      </c>
      <c r="G52" s="5">
        <v>0</v>
      </c>
      <c r="H52" s="5">
        <v>0</v>
      </c>
      <c r="I52" s="5">
        <v>0</v>
      </c>
      <c r="J52" s="14">
        <v>73676.399999999994</v>
      </c>
      <c r="K52" s="14">
        <v>93318.517053000003</v>
      </c>
    </row>
    <row r="53" spans="1:11" s="14" customFormat="1">
      <c r="A53" s="4" t="s">
        <v>552</v>
      </c>
      <c r="B53" s="5">
        <v>0</v>
      </c>
      <c r="C53" s="5">
        <v>0</v>
      </c>
      <c r="D53" s="5">
        <v>0</v>
      </c>
      <c r="E53" s="5">
        <v>0</v>
      </c>
      <c r="F53" s="5">
        <v>0</v>
      </c>
      <c r="G53" s="5">
        <v>0</v>
      </c>
      <c r="H53" s="5">
        <v>0</v>
      </c>
      <c r="I53" s="5">
        <v>0</v>
      </c>
      <c r="J53" s="14">
        <v>4982</v>
      </c>
      <c r="K53" s="14">
        <v>4982</v>
      </c>
    </row>
    <row r="54" spans="1:11" s="14" customFormat="1">
      <c r="A54" s="4" t="s">
        <v>523</v>
      </c>
      <c r="B54" s="5">
        <v>0</v>
      </c>
      <c r="C54" s="5">
        <v>0</v>
      </c>
      <c r="D54" s="5">
        <v>0</v>
      </c>
      <c r="E54" s="5">
        <v>0</v>
      </c>
      <c r="F54" s="5">
        <v>0</v>
      </c>
      <c r="G54" s="5">
        <v>0</v>
      </c>
      <c r="H54" s="5">
        <v>0</v>
      </c>
      <c r="I54" s="5">
        <v>0</v>
      </c>
      <c r="J54" s="14">
        <v>136.765558</v>
      </c>
      <c r="K54" s="14">
        <v>136.765558</v>
      </c>
    </row>
    <row r="55" spans="1:11" s="14" customFormat="1">
      <c r="A55" s="4" t="s">
        <v>524</v>
      </c>
      <c r="B55" s="5">
        <v>0</v>
      </c>
      <c r="C55" s="5">
        <v>0</v>
      </c>
      <c r="D55" s="5">
        <v>0</v>
      </c>
      <c r="E55" s="5">
        <v>0</v>
      </c>
      <c r="F55" s="5">
        <v>0</v>
      </c>
      <c r="G55" s="5">
        <v>0</v>
      </c>
      <c r="H55" s="5">
        <v>0</v>
      </c>
      <c r="I55" s="5">
        <v>0</v>
      </c>
      <c r="J55" s="14">
        <v>110075.4637986</v>
      </c>
      <c r="K55" s="14">
        <v>110075.4637986</v>
      </c>
    </row>
    <row r="56" spans="1:11" s="14" customFormat="1">
      <c r="A56" s="4" t="s">
        <v>525</v>
      </c>
      <c r="B56" s="5">
        <v>0</v>
      </c>
      <c r="C56" s="5">
        <v>0</v>
      </c>
      <c r="D56" s="5">
        <v>0</v>
      </c>
      <c r="E56" s="5">
        <v>0</v>
      </c>
      <c r="F56" s="5">
        <v>0</v>
      </c>
      <c r="G56" s="5">
        <v>0</v>
      </c>
      <c r="H56" s="5">
        <v>859.30762933000005</v>
      </c>
      <c r="I56" s="5">
        <v>0</v>
      </c>
      <c r="J56" s="14">
        <v>0</v>
      </c>
      <c r="K56" s="14">
        <v>859.30762933000005</v>
      </c>
    </row>
    <row r="57" spans="1:11" s="14" customFormat="1">
      <c r="A57" s="4" t="s">
        <v>526</v>
      </c>
      <c r="B57" s="5">
        <v>0</v>
      </c>
      <c r="C57" s="5">
        <v>0</v>
      </c>
      <c r="D57" s="5">
        <v>0</v>
      </c>
      <c r="E57" s="5">
        <v>0</v>
      </c>
      <c r="F57" s="5">
        <v>0</v>
      </c>
      <c r="G57" s="5">
        <v>0</v>
      </c>
      <c r="H57" s="5">
        <v>0</v>
      </c>
      <c r="I57" s="5">
        <v>0</v>
      </c>
      <c r="J57" s="14">
        <v>0</v>
      </c>
      <c r="K57" s="14">
        <v>0</v>
      </c>
    </row>
    <row r="58" spans="1:11" s="9" customFormat="1">
      <c r="A58" s="126" t="s">
        <v>541</v>
      </c>
      <c r="B58" s="8">
        <v>0</v>
      </c>
      <c r="C58" s="8">
        <v>0</v>
      </c>
      <c r="D58" s="8">
        <v>0</v>
      </c>
      <c r="E58" s="8">
        <v>0</v>
      </c>
      <c r="F58" s="8">
        <v>0</v>
      </c>
      <c r="G58" s="8">
        <v>0</v>
      </c>
      <c r="H58" s="8">
        <v>0</v>
      </c>
      <c r="I58" s="8">
        <v>0</v>
      </c>
      <c r="J58" s="9">
        <v>0</v>
      </c>
      <c r="K58" s="9">
        <v>0</v>
      </c>
    </row>
    <row r="59" spans="1:11" s="14" customFormat="1">
      <c r="A59" s="4" t="s">
        <v>542</v>
      </c>
      <c r="B59" s="5">
        <v>0</v>
      </c>
      <c r="C59" s="5">
        <v>0</v>
      </c>
      <c r="D59" s="5">
        <v>0</v>
      </c>
      <c r="E59" s="5">
        <v>0</v>
      </c>
      <c r="F59" s="5">
        <v>0</v>
      </c>
      <c r="G59" s="5">
        <v>0</v>
      </c>
      <c r="H59" s="5">
        <v>0</v>
      </c>
      <c r="I59" s="5">
        <v>0</v>
      </c>
      <c r="J59" s="14">
        <v>0</v>
      </c>
      <c r="K59" s="14">
        <v>0</v>
      </c>
    </row>
    <row r="60" spans="1:11" s="14" customFormat="1">
      <c r="A60" s="4" t="s">
        <v>543</v>
      </c>
      <c r="B60" s="5">
        <v>0</v>
      </c>
      <c r="C60" s="5">
        <v>0</v>
      </c>
      <c r="D60" s="5">
        <v>0</v>
      </c>
      <c r="E60" s="5">
        <v>0</v>
      </c>
      <c r="F60" s="5">
        <v>0</v>
      </c>
      <c r="G60" s="5">
        <v>0</v>
      </c>
      <c r="H60" s="5">
        <v>0</v>
      </c>
      <c r="I60" s="5">
        <v>0</v>
      </c>
      <c r="J60" s="14">
        <v>0</v>
      </c>
      <c r="K60" s="14">
        <v>0</v>
      </c>
    </row>
    <row r="61" spans="1:11" ht="13.5" thickBot="1">
      <c r="A61" s="18"/>
      <c r="B61" s="18"/>
      <c r="C61" s="18"/>
      <c r="D61" s="18"/>
      <c r="E61" s="18"/>
      <c r="F61" s="18"/>
      <c r="G61" s="18"/>
      <c r="H61" s="18"/>
      <c r="I61" s="18"/>
      <c r="J61" s="18"/>
      <c r="K61" s="18"/>
    </row>
    <row r="62" spans="1:11" ht="13.5" thickTop="1"/>
  </sheetData>
  <mergeCells count="8">
    <mergeCell ref="G5:K5"/>
    <mergeCell ref="G6:K6"/>
    <mergeCell ref="G7:K7"/>
    <mergeCell ref="G8:K8"/>
    <mergeCell ref="B5:F5"/>
    <mergeCell ref="B6:F6"/>
    <mergeCell ref="B7:F7"/>
    <mergeCell ref="B8:F8"/>
  </mergeCells>
  <printOptions horizontalCentered="1" verticalCentered="1"/>
  <pageMargins left="0.74803149606299213" right="0.74803149606299213" top="0.39370078740157483" bottom="0.47244094488188981" header="0" footer="0"/>
  <pageSetup scale="70" orientation="portrait" r:id="rId1"/>
  <headerFooter alignWithMargins="0"/>
  <colBreaks count="1" manualBreakCount="1">
    <brk id="6"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9" tint="0.39997558519241921"/>
  </sheetPr>
  <dimension ref="A1:H58"/>
  <sheetViews>
    <sheetView showGridLines="0" defaultGridColor="0" colorId="60" workbookViewId="0">
      <selection activeCell="J1" sqref="J1"/>
    </sheetView>
  </sheetViews>
  <sheetFormatPr defaultColWidth="11.42578125" defaultRowHeight="12.75"/>
  <cols>
    <col min="1" max="1" width="57.140625" style="16" customWidth="1"/>
    <col min="2" max="2" width="14.7109375" style="16" customWidth="1"/>
    <col min="3" max="3" width="11.42578125" style="16"/>
    <col min="4" max="4" width="10.7109375" style="16" customWidth="1"/>
    <col min="5" max="16384" width="11.42578125" style="16"/>
  </cols>
  <sheetData>
    <row r="1" spans="1:8">
      <c r="A1" s="1" t="s">
        <v>373</v>
      </c>
      <c r="B1" s="1"/>
    </row>
    <row r="2" spans="1:8">
      <c r="A2" s="1" t="s">
        <v>449</v>
      </c>
      <c r="B2" s="1"/>
    </row>
    <row r="3" spans="1:8">
      <c r="A3" s="1" t="s">
        <v>450</v>
      </c>
      <c r="B3" s="1"/>
      <c r="E3" s="116"/>
    </row>
    <row r="5" spans="1:8">
      <c r="A5" s="172" t="s">
        <v>451</v>
      </c>
      <c r="B5" s="172"/>
      <c r="C5" s="172"/>
      <c r="D5" s="172"/>
      <c r="E5" s="172"/>
      <c r="F5" s="151"/>
    </row>
    <row r="6" spans="1:8">
      <c r="A6" s="172" t="s">
        <v>578</v>
      </c>
      <c r="B6" s="172"/>
      <c r="C6" s="172"/>
      <c r="D6" s="172"/>
      <c r="E6" s="172"/>
      <c r="F6" s="151"/>
    </row>
    <row r="7" spans="1:8">
      <c r="A7" s="172">
        <v>2019</v>
      </c>
      <c r="B7" s="172"/>
      <c r="C7" s="172"/>
      <c r="D7" s="172"/>
      <c r="E7" s="172"/>
      <c r="F7" s="151"/>
    </row>
    <row r="8" spans="1:8">
      <c r="A8" s="172" t="s">
        <v>453</v>
      </c>
      <c r="B8" s="172"/>
      <c r="C8" s="172"/>
      <c r="D8" s="172"/>
      <c r="E8" s="172"/>
      <c r="F8" s="151"/>
    </row>
    <row r="9" spans="1:8" ht="13.5" thickBot="1"/>
    <row r="10" spans="1:8" ht="14.25" thickTop="1" thickBot="1">
      <c r="A10" s="3" t="s">
        <v>454</v>
      </c>
      <c r="B10" s="3" t="s">
        <v>182</v>
      </c>
      <c r="C10" s="3" t="s">
        <v>186</v>
      </c>
      <c r="D10" s="3" t="s">
        <v>188</v>
      </c>
      <c r="E10" s="3" t="s">
        <v>493</v>
      </c>
      <c r="F10" s="82"/>
      <c r="G10" s="10"/>
      <c r="H10" s="10"/>
    </row>
    <row r="11" spans="1:8" s="9" customFormat="1" ht="13.5" thickTop="1">
      <c r="A11" s="4"/>
      <c r="B11" s="5"/>
      <c r="C11" s="5"/>
      <c r="D11" s="5"/>
      <c r="E11" s="5"/>
      <c r="F11" s="96"/>
      <c r="G11" s="8"/>
      <c r="H11" s="8"/>
    </row>
    <row r="12" spans="1:8" s="9" customFormat="1">
      <c r="A12" s="126" t="s">
        <v>494</v>
      </c>
      <c r="B12" s="8">
        <v>26256.041884509999</v>
      </c>
      <c r="C12" s="8">
        <v>43121.737999999998</v>
      </c>
      <c r="D12" s="8">
        <v>24790.3162528502</v>
      </c>
      <c r="E12" s="8">
        <v>623018.79155236017</v>
      </c>
      <c r="F12" s="96"/>
      <c r="G12" s="8"/>
      <c r="H12" s="8"/>
    </row>
    <row r="13" spans="1:8" s="9" customFormat="1">
      <c r="A13" s="126" t="s">
        <v>495</v>
      </c>
      <c r="B13" s="8">
        <v>26256.041884509999</v>
      </c>
      <c r="C13" s="8">
        <v>43121.737999999998</v>
      </c>
      <c r="D13" s="8">
        <v>24790.3162528502</v>
      </c>
      <c r="E13" s="8">
        <v>641994.83955236024</v>
      </c>
      <c r="F13" s="96"/>
      <c r="G13" s="8"/>
      <c r="H13" s="8"/>
    </row>
    <row r="14" spans="1:8" s="14" customFormat="1">
      <c r="A14" s="126" t="s">
        <v>496</v>
      </c>
      <c r="B14" s="8">
        <v>24243.50155176</v>
      </c>
      <c r="C14" s="8">
        <v>40812.32</v>
      </c>
      <c r="D14" s="8">
        <v>9564.91979919</v>
      </c>
      <c r="E14" s="8">
        <v>513950.49077445001</v>
      </c>
      <c r="F14" s="97"/>
      <c r="G14" s="5"/>
      <c r="H14" s="5"/>
    </row>
    <row r="15" spans="1:8" s="14" customFormat="1">
      <c r="A15" s="4" t="s">
        <v>497</v>
      </c>
      <c r="B15" s="5">
        <v>12204.649554019999</v>
      </c>
      <c r="C15" s="5">
        <v>9529.1110000000008</v>
      </c>
      <c r="D15" s="5">
        <v>3450.5484996</v>
      </c>
      <c r="E15" s="5">
        <v>121554.59428612</v>
      </c>
      <c r="F15" s="97"/>
      <c r="G15" s="5"/>
      <c r="H15" s="5"/>
    </row>
    <row r="16" spans="1:8" s="14" customFormat="1">
      <c r="A16" s="4" t="s">
        <v>498</v>
      </c>
      <c r="B16" s="5">
        <v>2286.1150337700001</v>
      </c>
      <c r="C16" s="5">
        <v>1906.8330000000001</v>
      </c>
      <c r="D16" s="5">
        <v>694.89825074999999</v>
      </c>
      <c r="E16" s="5">
        <v>28683.701184019999</v>
      </c>
      <c r="F16" s="97"/>
      <c r="G16" s="5"/>
      <c r="H16" s="5"/>
    </row>
    <row r="17" spans="1:8" s="14" customFormat="1">
      <c r="A17" s="4" t="s">
        <v>546</v>
      </c>
      <c r="B17" s="5">
        <v>522.34388912999998</v>
      </c>
      <c r="C17" s="5">
        <v>435.93299999999999</v>
      </c>
      <c r="D17" s="5">
        <v>159.16130330999999</v>
      </c>
      <c r="E17" s="5">
        <v>6562.0271659399996</v>
      </c>
      <c r="F17" s="97"/>
      <c r="G17" s="5"/>
      <c r="H17" s="5"/>
    </row>
    <row r="18" spans="1:8" s="14" customFormat="1">
      <c r="A18" s="4" t="s">
        <v>499</v>
      </c>
      <c r="B18" s="5">
        <v>1497.9469189900001</v>
      </c>
      <c r="C18" s="5">
        <v>1253.9659999999999</v>
      </c>
      <c r="D18" s="5">
        <v>456.15628829000002</v>
      </c>
      <c r="E18" s="5">
        <v>18832.86929328</v>
      </c>
      <c r="F18" s="97"/>
      <c r="G18" s="5"/>
      <c r="H18" s="5"/>
    </row>
    <row r="19" spans="1:8" s="14" customFormat="1">
      <c r="A19" s="4" t="s">
        <v>547</v>
      </c>
      <c r="B19" s="5">
        <v>52.234604619999999</v>
      </c>
      <c r="C19" s="5">
        <v>43.591999999999999</v>
      </c>
      <c r="D19" s="5">
        <v>15.91613252</v>
      </c>
      <c r="E19" s="5">
        <v>660.38337713999999</v>
      </c>
      <c r="F19" s="97"/>
      <c r="G19" s="5"/>
      <c r="H19" s="5"/>
    </row>
    <row r="20" spans="1:8" s="14" customFormat="1">
      <c r="A20" s="4" t="s">
        <v>548</v>
      </c>
      <c r="B20" s="5">
        <v>161.25773140999999</v>
      </c>
      <c r="C20" s="5">
        <v>129.75</v>
      </c>
      <c r="D20" s="5">
        <v>47.74839411</v>
      </c>
      <c r="E20" s="5">
        <v>1972.12809352</v>
      </c>
      <c r="F20" s="97"/>
      <c r="G20" s="5"/>
      <c r="H20" s="5"/>
    </row>
    <row r="21" spans="1:8" s="14" customFormat="1">
      <c r="A21" s="4" t="s">
        <v>549</v>
      </c>
      <c r="B21" s="5">
        <v>52.331889619999998</v>
      </c>
      <c r="C21" s="5">
        <v>43.591999999999999</v>
      </c>
      <c r="D21" s="5">
        <v>15.91613252</v>
      </c>
      <c r="E21" s="5">
        <v>656.29325414000004</v>
      </c>
      <c r="F21" s="97"/>
      <c r="G21" s="5"/>
      <c r="H21" s="5"/>
    </row>
    <row r="22" spans="1:8" s="9" customFormat="1">
      <c r="A22" s="4" t="s">
        <v>500</v>
      </c>
      <c r="B22" s="5">
        <v>7604.6401295200003</v>
      </c>
      <c r="C22" s="5">
        <v>28031.027999999998</v>
      </c>
      <c r="D22" s="5">
        <v>5102.3171923999998</v>
      </c>
      <c r="E22" s="5">
        <v>311112.60069441999</v>
      </c>
      <c r="F22" s="96"/>
      <c r="G22" s="8"/>
      <c r="H22" s="8"/>
    </row>
    <row r="23" spans="1:8" s="9" customFormat="1">
      <c r="A23" s="126" t="s">
        <v>501</v>
      </c>
      <c r="B23" s="8">
        <v>27.58446387</v>
      </c>
      <c r="C23" s="8">
        <v>0</v>
      </c>
      <c r="D23" s="8">
        <v>0</v>
      </c>
      <c r="E23" s="8">
        <v>13193.75527487</v>
      </c>
      <c r="F23" s="96"/>
      <c r="G23" s="8"/>
      <c r="H23" s="8"/>
    </row>
    <row r="24" spans="1:8" s="14" customFormat="1">
      <c r="A24" s="126" t="s">
        <v>502</v>
      </c>
      <c r="B24" s="8">
        <v>27.58446387</v>
      </c>
      <c r="C24" s="8">
        <v>0</v>
      </c>
      <c r="D24" s="8">
        <v>0</v>
      </c>
      <c r="E24" s="8">
        <v>10177.98139087</v>
      </c>
      <c r="F24" s="97"/>
      <c r="G24" s="5"/>
      <c r="H24" s="5"/>
    </row>
    <row r="25" spans="1:8" s="14" customFormat="1">
      <c r="A25" s="4" t="s">
        <v>503</v>
      </c>
      <c r="B25" s="5">
        <v>0</v>
      </c>
      <c r="C25" s="5">
        <v>0</v>
      </c>
      <c r="D25" s="5">
        <v>0</v>
      </c>
      <c r="E25" s="5">
        <v>5116.4742130000004</v>
      </c>
      <c r="F25" s="97"/>
      <c r="G25" s="5"/>
      <c r="H25" s="5"/>
    </row>
    <row r="26" spans="1:8" s="14" customFormat="1">
      <c r="A26" s="4" t="s">
        <v>504</v>
      </c>
      <c r="B26" s="5">
        <v>0</v>
      </c>
      <c r="C26" s="5">
        <v>0</v>
      </c>
      <c r="D26" s="5">
        <v>0</v>
      </c>
      <c r="E26" s="5">
        <v>0</v>
      </c>
      <c r="F26" s="97"/>
      <c r="G26" s="5"/>
      <c r="H26" s="5"/>
    </row>
    <row r="27" spans="1:8" s="14" customFormat="1">
      <c r="A27" s="4" t="s">
        <v>505</v>
      </c>
      <c r="B27" s="5">
        <v>27.58446387</v>
      </c>
      <c r="C27" s="5">
        <v>0</v>
      </c>
      <c r="D27" s="5">
        <v>0</v>
      </c>
      <c r="E27" s="5">
        <v>5061.5071778700003</v>
      </c>
      <c r="F27" s="97"/>
      <c r="G27" s="5"/>
      <c r="H27" s="5"/>
    </row>
    <row r="28" spans="1:8" s="9" customFormat="1">
      <c r="A28" s="4" t="s">
        <v>506</v>
      </c>
      <c r="B28" s="5">
        <v>0</v>
      </c>
      <c r="C28" s="5">
        <v>0</v>
      </c>
      <c r="D28" s="5">
        <v>0</v>
      </c>
      <c r="E28" s="5">
        <v>3015.7738840000002</v>
      </c>
      <c r="F28" s="96"/>
      <c r="G28" s="8"/>
      <c r="H28" s="8"/>
    </row>
    <row r="29" spans="1:8" s="14" customFormat="1">
      <c r="A29" s="126" t="s">
        <v>507</v>
      </c>
      <c r="B29" s="8">
        <v>2120.5123705800002</v>
      </c>
      <c r="C29" s="8">
        <v>1345.348</v>
      </c>
      <c r="D29" s="8">
        <v>317.15585643999998</v>
      </c>
      <c r="E29" s="8">
        <v>39405.839335019999</v>
      </c>
      <c r="F29" s="97"/>
      <c r="G29" s="5"/>
      <c r="H29" s="5"/>
    </row>
    <row r="30" spans="1:8" s="14" customFormat="1">
      <c r="A30" s="4" t="s">
        <v>508</v>
      </c>
      <c r="B30" s="5">
        <v>832.25533779</v>
      </c>
      <c r="C30" s="5">
        <v>364.15100000000001</v>
      </c>
      <c r="D30" s="5">
        <v>0.70780370999999997</v>
      </c>
      <c r="E30" s="5">
        <v>2918.0315300000002</v>
      </c>
      <c r="F30" s="97"/>
      <c r="G30" s="5"/>
      <c r="H30" s="5"/>
    </row>
    <row r="31" spans="1:8" s="14" customFormat="1">
      <c r="A31" s="4" t="s">
        <v>556</v>
      </c>
      <c r="B31" s="5">
        <v>486.80562400000002</v>
      </c>
      <c r="C31" s="5">
        <v>294.8</v>
      </c>
      <c r="D31" s="5">
        <v>0.70780370999999997</v>
      </c>
      <c r="E31" s="5">
        <v>2500.3948687100001</v>
      </c>
      <c r="F31" s="97"/>
      <c r="G31" s="5"/>
      <c r="H31" s="5"/>
    </row>
    <row r="32" spans="1:8" s="14" customFormat="1">
      <c r="A32" s="4" t="s">
        <v>569</v>
      </c>
      <c r="B32" s="5">
        <v>2.508291E-2</v>
      </c>
      <c r="C32" s="5">
        <v>0</v>
      </c>
      <c r="D32" s="5">
        <v>0</v>
      </c>
      <c r="E32" s="5">
        <v>2.508291E-2</v>
      </c>
      <c r="F32" s="97"/>
      <c r="G32" s="5"/>
      <c r="H32" s="5"/>
    </row>
    <row r="33" spans="1:8" s="14" customFormat="1">
      <c r="A33" s="4" t="s">
        <v>513</v>
      </c>
      <c r="B33" s="5">
        <v>2.5724551999999998</v>
      </c>
      <c r="C33" s="5">
        <v>0</v>
      </c>
      <c r="D33" s="5">
        <v>0</v>
      </c>
      <c r="E33" s="5">
        <v>2.5724551999999998</v>
      </c>
      <c r="F33" s="97"/>
      <c r="G33" s="5"/>
      <c r="H33" s="5"/>
    </row>
    <row r="34" spans="1:8" s="14" customFormat="1">
      <c r="A34" s="4" t="s">
        <v>514</v>
      </c>
      <c r="B34" s="5">
        <v>0</v>
      </c>
      <c r="C34" s="5">
        <v>0</v>
      </c>
      <c r="D34" s="5">
        <v>0</v>
      </c>
      <c r="E34" s="5">
        <v>2.8359475000000001</v>
      </c>
      <c r="F34" s="97"/>
      <c r="G34" s="5"/>
      <c r="H34" s="5"/>
    </row>
    <row r="35" spans="1:8" s="14" customFormat="1">
      <c r="A35" s="4" t="s">
        <v>515</v>
      </c>
      <c r="B35" s="5">
        <v>0.32</v>
      </c>
      <c r="C35" s="5">
        <v>0</v>
      </c>
      <c r="D35" s="5">
        <v>0</v>
      </c>
      <c r="E35" s="5">
        <v>0.32</v>
      </c>
      <c r="F35" s="97"/>
      <c r="G35" s="5"/>
      <c r="H35" s="5"/>
    </row>
    <row r="36" spans="1:8" s="14" customFormat="1">
      <c r="A36" s="4" t="s">
        <v>552</v>
      </c>
      <c r="B36" s="5">
        <v>5.1086880000000001E-2</v>
      </c>
      <c r="C36" s="5">
        <v>0</v>
      </c>
      <c r="D36" s="5">
        <v>0</v>
      </c>
      <c r="E36" s="5">
        <v>5.1086880000000001E-2</v>
      </c>
      <c r="F36" s="97"/>
      <c r="G36" s="5"/>
      <c r="H36" s="5"/>
    </row>
    <row r="37" spans="1:8" s="9" customFormat="1">
      <c r="A37" s="4" t="s">
        <v>521</v>
      </c>
      <c r="B37" s="5">
        <v>63.634889999999999</v>
      </c>
      <c r="C37" s="5">
        <v>69.350999999999999</v>
      </c>
      <c r="D37" s="5">
        <v>0</v>
      </c>
      <c r="E37" s="5">
        <v>132.98589000000001</v>
      </c>
      <c r="F37" s="96"/>
      <c r="G37" s="8"/>
      <c r="H37" s="8"/>
    </row>
    <row r="38" spans="1:8" s="9" customFormat="1">
      <c r="A38" s="4" t="s">
        <v>523</v>
      </c>
      <c r="B38" s="5">
        <v>278.84619880000002</v>
      </c>
      <c r="C38" s="5">
        <v>0</v>
      </c>
      <c r="D38" s="5">
        <v>0</v>
      </c>
      <c r="E38" s="5">
        <v>278.84619880000002</v>
      </c>
      <c r="F38" s="96"/>
      <c r="G38" s="8"/>
      <c r="H38" s="8"/>
    </row>
    <row r="39" spans="1:8" s="14" customFormat="1">
      <c r="A39" s="4" t="s">
        <v>525</v>
      </c>
      <c r="B39" s="5">
        <v>1237.3803051899999</v>
      </c>
      <c r="C39" s="5">
        <v>981.197</v>
      </c>
      <c r="D39" s="5">
        <v>311.80972572000002</v>
      </c>
      <c r="E39" s="5">
        <v>36231.873182410003</v>
      </c>
      <c r="F39" s="97"/>
      <c r="G39" s="5"/>
      <c r="H39" s="5"/>
    </row>
    <row r="40" spans="1:8" s="14" customFormat="1">
      <c r="A40" s="4" t="s">
        <v>526</v>
      </c>
      <c r="B40" s="5">
        <v>50.876727600000002</v>
      </c>
      <c r="C40" s="5">
        <v>0</v>
      </c>
      <c r="D40" s="5">
        <v>4.6383270100000003</v>
      </c>
      <c r="E40" s="5">
        <v>255.93462260999999</v>
      </c>
      <c r="F40" s="97"/>
      <c r="G40" s="5"/>
      <c r="H40" s="5"/>
    </row>
    <row r="41" spans="1:8" s="9" customFormat="1">
      <c r="A41" s="4" t="s">
        <v>527</v>
      </c>
      <c r="B41" s="5">
        <v>0</v>
      </c>
      <c r="C41" s="5">
        <v>0</v>
      </c>
      <c r="D41" s="5">
        <v>0</v>
      </c>
      <c r="E41" s="5">
        <v>0</v>
      </c>
      <c r="F41" s="96"/>
      <c r="G41" s="8"/>
      <c r="H41" s="8"/>
    </row>
    <row r="42" spans="1:8" s="14" customFormat="1">
      <c r="A42" s="126" t="s">
        <v>528</v>
      </c>
      <c r="B42" s="8">
        <v>2012.5403327500001</v>
      </c>
      <c r="C42" s="8">
        <v>2309.4180000000001</v>
      </c>
      <c r="D42" s="8">
        <v>15225.3964536602</v>
      </c>
      <c r="E42" s="8">
        <v>128044.3487779102</v>
      </c>
      <c r="F42" s="97"/>
      <c r="G42" s="5"/>
      <c r="H42" s="5"/>
    </row>
    <row r="43" spans="1:8" s="14" customFormat="1">
      <c r="A43" s="126" t="s">
        <v>529</v>
      </c>
      <c r="B43" s="8">
        <v>2012.5403327500001</v>
      </c>
      <c r="C43" s="8">
        <v>2309.4180000000001</v>
      </c>
      <c r="D43" s="8">
        <v>664.83609365999996</v>
      </c>
      <c r="E43" s="8">
        <v>113263.02825490999</v>
      </c>
      <c r="F43" s="97"/>
      <c r="G43" s="5"/>
      <c r="H43" s="5"/>
    </row>
    <row r="44" spans="1:8" s="9" customFormat="1">
      <c r="A44" s="4" t="s">
        <v>530</v>
      </c>
      <c r="B44" s="5">
        <v>1633.32205239</v>
      </c>
      <c r="C44" s="5">
        <v>2196.6149999999998</v>
      </c>
      <c r="D44" s="5">
        <v>657.66036991999999</v>
      </c>
      <c r="E44" s="5">
        <v>54927.183758309999</v>
      </c>
      <c r="F44" s="96"/>
      <c r="G44" s="8"/>
      <c r="H44" s="8"/>
    </row>
    <row r="45" spans="1:8" s="14" customFormat="1">
      <c r="A45" s="4" t="s">
        <v>531</v>
      </c>
      <c r="B45" s="5">
        <v>379.21828035999999</v>
      </c>
      <c r="C45" s="5">
        <v>112.803</v>
      </c>
      <c r="D45" s="5">
        <v>7.1757237399999996</v>
      </c>
      <c r="E45" s="5">
        <v>58335.844496600002</v>
      </c>
      <c r="F45" s="97"/>
      <c r="G45" s="5"/>
      <c r="H45" s="5"/>
    </row>
    <row r="46" spans="1:8" s="14" customFormat="1">
      <c r="A46" s="126" t="s">
        <v>532</v>
      </c>
      <c r="B46" s="8">
        <v>0</v>
      </c>
      <c r="C46" s="8">
        <v>0</v>
      </c>
      <c r="D46" s="8">
        <v>0</v>
      </c>
      <c r="E46" s="8">
        <v>220.76016300000001</v>
      </c>
      <c r="F46" s="97"/>
      <c r="G46" s="5"/>
      <c r="H46" s="5"/>
    </row>
    <row r="47" spans="1:8" s="14" customFormat="1">
      <c r="A47" s="4" t="s">
        <v>533</v>
      </c>
      <c r="B47" s="5">
        <v>0</v>
      </c>
      <c r="C47" s="5">
        <v>0</v>
      </c>
      <c r="D47" s="5">
        <v>0</v>
      </c>
      <c r="E47" s="5">
        <v>220.76016300000001</v>
      </c>
      <c r="F47" s="97"/>
      <c r="G47" s="5"/>
      <c r="H47" s="5"/>
    </row>
    <row r="48" spans="1:8" s="14" customFormat="1">
      <c r="A48" s="4" t="s">
        <v>534</v>
      </c>
      <c r="B48" s="5">
        <v>0</v>
      </c>
      <c r="C48" s="5">
        <v>0</v>
      </c>
      <c r="D48" s="5">
        <v>0</v>
      </c>
      <c r="E48" s="5">
        <v>0</v>
      </c>
      <c r="F48" s="97"/>
      <c r="G48" s="5"/>
      <c r="H48" s="5"/>
    </row>
    <row r="49" spans="1:8" s="9" customFormat="1">
      <c r="A49" s="126" t="s">
        <v>535</v>
      </c>
      <c r="B49" s="8">
        <v>0</v>
      </c>
      <c r="C49" s="8">
        <v>0</v>
      </c>
      <c r="D49" s="8">
        <v>14560.5603600002</v>
      </c>
      <c r="E49" s="8">
        <v>14560.5603600002</v>
      </c>
      <c r="F49" s="96"/>
      <c r="G49" s="8"/>
      <c r="H49" s="8"/>
    </row>
    <row r="50" spans="1:8" s="14" customFormat="1">
      <c r="A50" s="4" t="s">
        <v>508</v>
      </c>
      <c r="B50" s="5">
        <v>0</v>
      </c>
      <c r="C50" s="5">
        <v>0</v>
      </c>
      <c r="D50" s="5">
        <v>14560.5603600002</v>
      </c>
      <c r="E50" s="5">
        <v>14560.5603600002</v>
      </c>
      <c r="F50" s="97"/>
      <c r="G50" s="5"/>
      <c r="H50" s="5"/>
    </row>
    <row r="51" spans="1:8" s="17" customFormat="1">
      <c r="A51" s="4" t="s">
        <v>537</v>
      </c>
      <c r="B51" s="5">
        <v>0</v>
      </c>
      <c r="C51" s="5">
        <v>0</v>
      </c>
      <c r="D51" s="5">
        <v>14560.5603600002</v>
      </c>
      <c r="E51" s="5">
        <v>14560.5603600002</v>
      </c>
      <c r="F51" s="97"/>
    </row>
    <row r="52" spans="1:8">
      <c r="A52" s="4" t="s">
        <v>525</v>
      </c>
      <c r="B52" s="5">
        <v>0</v>
      </c>
      <c r="C52" s="5">
        <v>0</v>
      </c>
      <c r="D52" s="5">
        <v>0</v>
      </c>
      <c r="E52" s="5">
        <v>0</v>
      </c>
      <c r="F52" s="100"/>
    </row>
    <row r="53" spans="1:8">
      <c r="A53" s="4" t="s">
        <v>526</v>
      </c>
      <c r="B53" s="5">
        <v>0</v>
      </c>
      <c r="C53" s="5">
        <v>0</v>
      </c>
      <c r="D53" s="5">
        <v>0</v>
      </c>
      <c r="E53" s="5">
        <v>0</v>
      </c>
    </row>
    <row r="54" spans="1:8">
      <c r="A54" s="126" t="s">
        <v>541</v>
      </c>
      <c r="B54" s="8">
        <v>0</v>
      </c>
      <c r="C54" s="8">
        <v>0</v>
      </c>
      <c r="D54" s="8">
        <v>0</v>
      </c>
      <c r="E54" s="8">
        <v>-18976.047999999999</v>
      </c>
    </row>
    <row r="55" spans="1:8">
      <c r="A55" s="4" t="s">
        <v>542</v>
      </c>
      <c r="B55" s="5">
        <v>0</v>
      </c>
      <c r="C55" s="5">
        <v>0</v>
      </c>
      <c r="D55" s="5">
        <v>0</v>
      </c>
      <c r="E55" s="5">
        <v>0</v>
      </c>
    </row>
    <row r="56" spans="1:8">
      <c r="A56" s="4" t="s">
        <v>543</v>
      </c>
      <c r="B56" s="5">
        <v>0</v>
      </c>
      <c r="C56" s="5">
        <v>0</v>
      </c>
      <c r="D56" s="5">
        <v>0</v>
      </c>
      <c r="E56" s="5">
        <v>18976.047999999999</v>
      </c>
    </row>
    <row r="57" spans="1:8" ht="13.5" thickBot="1">
      <c r="A57" s="18"/>
      <c r="B57" s="18"/>
      <c r="C57" s="18"/>
      <c r="D57" s="18"/>
      <c r="E57" s="18"/>
    </row>
    <row r="58" spans="1:8" ht="13.5" thickTop="1"/>
  </sheetData>
  <mergeCells count="4">
    <mergeCell ref="A5:E5"/>
    <mergeCell ref="A6:E6"/>
    <mergeCell ref="A7:E7"/>
    <mergeCell ref="A8:E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9" tint="0.39997558519241921"/>
  </sheetPr>
  <dimension ref="A1:K52"/>
  <sheetViews>
    <sheetView showGridLines="0" defaultGridColor="0" colorId="60" workbookViewId="0">
      <selection activeCell="J1" sqref="J1"/>
    </sheetView>
  </sheetViews>
  <sheetFormatPr defaultColWidth="11.42578125" defaultRowHeight="12.75"/>
  <cols>
    <col min="1" max="1" width="53.42578125" style="16" customWidth="1"/>
    <col min="2" max="6" width="11.42578125" style="16"/>
    <col min="7" max="7" width="14.28515625" style="16" customWidth="1"/>
    <col min="8" max="8" width="13.5703125" style="16" customWidth="1"/>
    <col min="9" max="16384" width="11.42578125" style="16"/>
  </cols>
  <sheetData>
    <row r="1" spans="1:8">
      <c r="A1" s="1" t="s">
        <v>373</v>
      </c>
    </row>
    <row r="2" spans="1:8">
      <c r="A2" s="1" t="s">
        <v>449</v>
      </c>
    </row>
    <row r="3" spans="1:8">
      <c r="A3" s="1" t="s">
        <v>450</v>
      </c>
    </row>
    <row r="5" spans="1:8">
      <c r="A5" s="172" t="s">
        <v>544</v>
      </c>
      <c r="B5" s="172"/>
      <c r="C5" s="7"/>
      <c r="D5" s="7"/>
      <c r="E5" s="7"/>
      <c r="F5" s="7"/>
      <c r="G5" s="7"/>
    </row>
    <row r="6" spans="1:8">
      <c r="A6" s="172" t="s">
        <v>579</v>
      </c>
      <c r="B6" s="172"/>
      <c r="C6" s="115"/>
      <c r="D6" s="7"/>
      <c r="E6" s="7"/>
      <c r="F6" s="7"/>
      <c r="G6" s="7"/>
    </row>
    <row r="7" spans="1:8">
      <c r="A7" s="172">
        <v>2019</v>
      </c>
      <c r="B7" s="172"/>
      <c r="C7" s="7"/>
      <c r="D7" s="7"/>
      <c r="E7" s="7"/>
      <c r="F7" s="7"/>
      <c r="G7" s="7"/>
    </row>
    <row r="8" spans="1:8">
      <c r="A8" s="172" t="s">
        <v>453</v>
      </c>
      <c r="B8" s="172"/>
      <c r="C8" s="7"/>
      <c r="D8" s="7"/>
      <c r="E8" s="7"/>
      <c r="F8" s="7"/>
      <c r="G8" s="7"/>
    </row>
    <row r="9" spans="1:8" ht="13.5" thickBot="1"/>
    <row r="10" spans="1:8" ht="14.25" thickTop="1" thickBot="1">
      <c r="A10" s="3" t="s">
        <v>454</v>
      </c>
      <c r="B10" s="3" t="s">
        <v>191</v>
      </c>
      <c r="C10" s="3" t="s">
        <v>493</v>
      </c>
      <c r="D10" s="10"/>
      <c r="E10" s="10"/>
      <c r="F10" s="10"/>
      <c r="G10" s="10"/>
      <c r="H10" s="10"/>
    </row>
    <row r="11" spans="1:8" s="9" customFormat="1" ht="13.5" thickTop="1">
      <c r="A11" s="4"/>
      <c r="B11" s="5"/>
      <c r="C11" s="5"/>
      <c r="D11" s="8"/>
      <c r="E11" s="8"/>
      <c r="F11" s="8"/>
      <c r="G11" s="8"/>
      <c r="H11" s="8"/>
    </row>
    <row r="12" spans="1:8" s="9" customFormat="1">
      <c r="A12" s="126" t="s">
        <v>494</v>
      </c>
      <c r="B12" s="8">
        <v>37905.629280250003</v>
      </c>
      <c r="C12" s="8">
        <v>37905.629280250003</v>
      </c>
      <c r="D12" s="8"/>
      <c r="E12" s="8"/>
      <c r="F12" s="8"/>
      <c r="G12" s="8"/>
      <c r="H12" s="8"/>
    </row>
    <row r="13" spans="1:8" s="9" customFormat="1">
      <c r="A13" s="126" t="s">
        <v>495</v>
      </c>
      <c r="B13" s="8">
        <v>37905.629280250003</v>
      </c>
      <c r="C13" s="8">
        <v>37905.629280250003</v>
      </c>
      <c r="D13" s="8"/>
      <c r="E13" s="8"/>
      <c r="F13" s="8"/>
      <c r="G13" s="8"/>
      <c r="H13" s="8"/>
    </row>
    <row r="14" spans="1:8" s="14" customFormat="1">
      <c r="A14" s="126" t="s">
        <v>496</v>
      </c>
      <c r="B14" s="8">
        <v>37406.712436939997</v>
      </c>
      <c r="C14" s="8">
        <v>37406.712436939997</v>
      </c>
      <c r="D14" s="5"/>
      <c r="E14" s="5"/>
      <c r="F14" s="5"/>
      <c r="G14" s="5"/>
      <c r="H14" s="5"/>
    </row>
    <row r="15" spans="1:8" s="14" customFormat="1">
      <c r="A15" s="4" t="s">
        <v>497</v>
      </c>
      <c r="B15" s="5">
        <v>6968.8441339299998</v>
      </c>
      <c r="C15" s="5">
        <v>6968.8441339299998</v>
      </c>
      <c r="D15" s="5"/>
      <c r="E15" s="5"/>
      <c r="F15" s="5"/>
      <c r="G15" s="5"/>
      <c r="H15" s="5"/>
    </row>
    <row r="16" spans="1:8" s="14" customFormat="1">
      <c r="A16" s="4" t="s">
        <v>498</v>
      </c>
      <c r="B16" s="5">
        <v>1402.2330599500001</v>
      </c>
      <c r="C16" s="5">
        <v>1402.2330599500001</v>
      </c>
      <c r="D16" s="5"/>
      <c r="E16" s="5"/>
      <c r="F16" s="5"/>
      <c r="G16" s="5"/>
      <c r="H16" s="5"/>
    </row>
    <row r="17" spans="1:8" s="14" customFormat="1">
      <c r="A17" s="4" t="s">
        <v>546</v>
      </c>
      <c r="B17" s="5">
        <v>321.12977566000001</v>
      </c>
      <c r="C17" s="5">
        <v>321.12977566000001</v>
      </c>
      <c r="D17" s="5"/>
      <c r="E17" s="5"/>
      <c r="F17" s="5"/>
      <c r="G17" s="5"/>
      <c r="H17" s="5"/>
    </row>
    <row r="18" spans="1:8" s="14" customFormat="1">
      <c r="A18" s="4" t="s">
        <v>499</v>
      </c>
      <c r="B18" s="5">
        <v>920.53812043000005</v>
      </c>
      <c r="C18" s="5">
        <v>920.53812043000005</v>
      </c>
      <c r="D18" s="5"/>
      <c r="E18" s="5"/>
      <c r="F18" s="5"/>
      <c r="G18" s="5"/>
      <c r="H18" s="5"/>
    </row>
    <row r="19" spans="1:8" s="14" customFormat="1">
      <c r="A19" s="4" t="s">
        <v>547</v>
      </c>
      <c r="B19" s="5">
        <v>32.113070999999998</v>
      </c>
      <c r="C19" s="5">
        <v>32.113070999999998</v>
      </c>
      <c r="D19" s="5"/>
      <c r="E19" s="5"/>
      <c r="F19" s="5"/>
      <c r="G19" s="5"/>
      <c r="H19" s="5"/>
    </row>
    <row r="20" spans="1:8" s="14" customFormat="1">
      <c r="A20" s="4" t="s">
        <v>548</v>
      </c>
      <c r="B20" s="5">
        <v>96.339021860000003</v>
      </c>
      <c r="C20" s="5">
        <v>96.339021860000003</v>
      </c>
      <c r="D20" s="5"/>
      <c r="E20" s="5"/>
      <c r="F20" s="5"/>
      <c r="G20" s="5"/>
      <c r="H20" s="5"/>
    </row>
    <row r="21" spans="1:8" s="14" customFormat="1">
      <c r="A21" s="4" t="s">
        <v>549</v>
      </c>
      <c r="B21" s="5">
        <v>32.113070999999998</v>
      </c>
      <c r="C21" s="5">
        <v>32.113070999999998</v>
      </c>
      <c r="D21" s="5"/>
      <c r="E21" s="5"/>
      <c r="F21" s="5"/>
      <c r="G21" s="5"/>
      <c r="H21" s="5"/>
    </row>
    <row r="22" spans="1:8" s="9" customFormat="1">
      <c r="A22" s="4" t="s">
        <v>500</v>
      </c>
      <c r="B22" s="5">
        <v>24594.71529561</v>
      </c>
      <c r="C22" s="5">
        <v>24594.71529561</v>
      </c>
      <c r="D22" s="8"/>
      <c r="E22" s="8"/>
      <c r="F22" s="8"/>
      <c r="G22" s="8"/>
      <c r="H22" s="8"/>
    </row>
    <row r="23" spans="1:8" s="9" customFormat="1">
      <c r="A23" s="126" t="s">
        <v>501</v>
      </c>
      <c r="B23" s="8">
        <v>0</v>
      </c>
      <c r="C23" s="8">
        <v>0</v>
      </c>
      <c r="D23" s="8"/>
      <c r="E23" s="8"/>
      <c r="F23" s="8"/>
      <c r="G23" s="8"/>
      <c r="H23" s="8"/>
    </row>
    <row r="24" spans="1:8" s="14" customFormat="1">
      <c r="A24" s="126" t="s">
        <v>502</v>
      </c>
      <c r="B24" s="8">
        <v>0</v>
      </c>
      <c r="C24" s="8">
        <v>0</v>
      </c>
      <c r="D24" s="5"/>
      <c r="E24" s="5"/>
      <c r="F24" s="5"/>
      <c r="G24" s="5"/>
      <c r="H24" s="5"/>
    </row>
    <row r="25" spans="1:8" s="14" customFormat="1">
      <c r="A25" s="4" t="s">
        <v>503</v>
      </c>
      <c r="B25" s="5">
        <v>0</v>
      </c>
      <c r="C25" s="5">
        <v>0</v>
      </c>
      <c r="D25" s="5"/>
      <c r="E25" s="5"/>
      <c r="F25" s="5"/>
      <c r="G25" s="5"/>
      <c r="H25" s="5"/>
    </row>
    <row r="26" spans="1:8" s="14" customFormat="1">
      <c r="A26" s="4" t="s">
        <v>504</v>
      </c>
      <c r="B26" s="5">
        <v>0</v>
      </c>
      <c r="C26" s="5">
        <v>0</v>
      </c>
      <c r="D26" s="5"/>
      <c r="E26" s="5"/>
      <c r="F26" s="5"/>
      <c r="G26" s="5"/>
      <c r="H26" s="5"/>
    </row>
    <row r="27" spans="1:8" s="14" customFormat="1">
      <c r="A27" s="4" t="s">
        <v>505</v>
      </c>
      <c r="B27" s="5">
        <v>0</v>
      </c>
      <c r="C27" s="5">
        <v>0</v>
      </c>
      <c r="D27" s="5"/>
      <c r="E27" s="5"/>
      <c r="F27" s="5"/>
      <c r="G27" s="5"/>
      <c r="H27" s="5"/>
    </row>
    <row r="28" spans="1:8" s="9" customFormat="1">
      <c r="A28" s="4" t="s">
        <v>506</v>
      </c>
      <c r="B28" s="5">
        <v>0</v>
      </c>
      <c r="C28" s="5">
        <v>0</v>
      </c>
      <c r="D28" s="8"/>
      <c r="E28" s="8"/>
      <c r="F28" s="8"/>
      <c r="G28" s="8"/>
      <c r="H28" s="8"/>
    </row>
    <row r="29" spans="1:8" s="14" customFormat="1">
      <c r="A29" s="126" t="s">
        <v>507</v>
      </c>
      <c r="B29" s="8">
        <v>4440.9199474500001</v>
      </c>
      <c r="C29" s="8">
        <v>4440.9199474500001</v>
      </c>
      <c r="D29" s="5"/>
      <c r="E29" s="5"/>
      <c r="F29" s="5"/>
      <c r="G29" s="5"/>
      <c r="H29" s="5"/>
    </row>
    <row r="30" spans="1:8" s="14" customFormat="1">
      <c r="A30" s="4" t="s">
        <v>508</v>
      </c>
      <c r="B30" s="5">
        <v>2715.9300923999999</v>
      </c>
      <c r="C30" s="5">
        <v>2715.9300923999999</v>
      </c>
      <c r="D30" s="5"/>
      <c r="E30" s="5"/>
      <c r="F30" s="5"/>
      <c r="G30" s="5"/>
      <c r="H30" s="5"/>
    </row>
    <row r="31" spans="1:8" s="14" customFormat="1">
      <c r="A31" s="4" t="s">
        <v>556</v>
      </c>
      <c r="B31" s="5">
        <v>29.1</v>
      </c>
      <c r="C31" s="5">
        <v>29.1</v>
      </c>
      <c r="D31" s="5"/>
      <c r="E31" s="5"/>
      <c r="F31" s="5"/>
      <c r="G31" s="5"/>
      <c r="H31" s="5"/>
    </row>
    <row r="32" spans="1:8" s="14" customFormat="1">
      <c r="A32" s="4" t="s">
        <v>514</v>
      </c>
      <c r="B32" s="5">
        <v>2468.5812764000002</v>
      </c>
      <c r="C32" s="5">
        <v>2468.5812764000002</v>
      </c>
      <c r="D32" s="5"/>
      <c r="E32" s="5"/>
      <c r="F32" s="5"/>
      <c r="G32" s="5"/>
      <c r="H32" s="5"/>
    </row>
    <row r="33" spans="1:8" s="14" customFormat="1">
      <c r="A33" s="4" t="s">
        <v>521</v>
      </c>
      <c r="B33" s="5">
        <v>218.24881600000001</v>
      </c>
      <c r="C33" s="5">
        <v>218.24881600000001</v>
      </c>
      <c r="D33" s="5"/>
      <c r="E33" s="5"/>
      <c r="F33" s="5"/>
      <c r="G33" s="5"/>
      <c r="H33" s="5"/>
    </row>
    <row r="34" spans="1:8" s="14" customFormat="1">
      <c r="A34" s="4" t="s">
        <v>525</v>
      </c>
      <c r="B34" s="5">
        <v>1614.19640792</v>
      </c>
      <c r="C34" s="5">
        <v>1614.19640792</v>
      </c>
      <c r="D34" s="5"/>
      <c r="E34" s="5"/>
      <c r="F34" s="5"/>
      <c r="G34" s="5"/>
      <c r="H34" s="5"/>
    </row>
    <row r="35" spans="1:8" s="9" customFormat="1">
      <c r="A35" s="4" t="s">
        <v>526</v>
      </c>
      <c r="B35" s="5">
        <v>110.79344713</v>
      </c>
      <c r="C35" s="5">
        <v>110.79344713</v>
      </c>
      <c r="D35" s="8"/>
      <c r="E35" s="8"/>
      <c r="F35" s="8"/>
      <c r="G35" s="8"/>
      <c r="H35" s="8"/>
    </row>
    <row r="36" spans="1:8" s="9" customFormat="1">
      <c r="A36" s="4" t="s">
        <v>527</v>
      </c>
      <c r="B36" s="5">
        <v>0</v>
      </c>
      <c r="C36" s="5">
        <v>0</v>
      </c>
      <c r="D36" s="8"/>
      <c r="E36" s="8"/>
      <c r="F36" s="8"/>
      <c r="G36" s="8"/>
      <c r="H36" s="8"/>
    </row>
    <row r="37" spans="1:8" s="14" customFormat="1">
      <c r="A37" s="126" t="s">
        <v>528</v>
      </c>
      <c r="B37" s="8">
        <v>498.91684330999999</v>
      </c>
      <c r="C37" s="8">
        <v>498.91684330999999</v>
      </c>
      <c r="D37" s="5"/>
      <c r="E37" s="5"/>
      <c r="F37" s="5"/>
      <c r="G37" s="5"/>
      <c r="H37" s="5"/>
    </row>
    <row r="38" spans="1:8" s="14" customFormat="1">
      <c r="A38" s="126" t="s">
        <v>529</v>
      </c>
      <c r="B38" s="8">
        <v>498.91684330999999</v>
      </c>
      <c r="C38" s="8">
        <v>498.91684330999999</v>
      </c>
      <c r="D38" s="5"/>
      <c r="E38" s="5"/>
      <c r="F38" s="5"/>
      <c r="G38" s="5"/>
      <c r="H38" s="5"/>
    </row>
    <row r="39" spans="1:8" s="9" customFormat="1">
      <c r="A39" s="4" t="s">
        <v>530</v>
      </c>
      <c r="B39" s="5">
        <v>388.0890291</v>
      </c>
      <c r="C39" s="5">
        <v>388.0890291</v>
      </c>
      <c r="D39" s="8"/>
      <c r="E39" s="8"/>
      <c r="F39" s="8"/>
      <c r="G39" s="8"/>
      <c r="H39" s="8"/>
    </row>
    <row r="40" spans="1:8" s="14" customFormat="1">
      <c r="A40" s="4" t="s">
        <v>531</v>
      </c>
      <c r="B40" s="5">
        <v>110.82781421</v>
      </c>
      <c r="C40" s="5">
        <v>110.82781421</v>
      </c>
      <c r="D40" s="5"/>
      <c r="E40" s="5"/>
      <c r="F40" s="5"/>
      <c r="G40" s="5"/>
      <c r="H40" s="5"/>
    </row>
    <row r="41" spans="1:8" s="14" customFormat="1">
      <c r="A41" s="126" t="s">
        <v>532</v>
      </c>
      <c r="B41" s="8">
        <v>0</v>
      </c>
      <c r="C41" s="8">
        <v>0</v>
      </c>
      <c r="D41" s="5"/>
      <c r="E41" s="5"/>
      <c r="F41" s="5"/>
      <c r="G41" s="5"/>
      <c r="H41" s="5"/>
    </row>
    <row r="42" spans="1:8" s="9" customFormat="1">
      <c r="A42" s="4" t="s">
        <v>533</v>
      </c>
      <c r="B42" s="5">
        <v>0</v>
      </c>
      <c r="C42" s="5">
        <v>0</v>
      </c>
      <c r="D42" s="8"/>
      <c r="E42" s="8"/>
      <c r="F42" s="8"/>
      <c r="G42" s="8"/>
      <c r="H42" s="8"/>
    </row>
    <row r="43" spans="1:8" s="14" customFormat="1">
      <c r="A43" s="4" t="s">
        <v>534</v>
      </c>
      <c r="B43" s="5">
        <v>0</v>
      </c>
      <c r="C43" s="5">
        <v>0</v>
      </c>
      <c r="D43" s="5"/>
      <c r="E43" s="5"/>
      <c r="F43" s="5"/>
      <c r="G43" s="5"/>
      <c r="H43" s="5"/>
    </row>
    <row r="44" spans="1:8" s="14" customFormat="1">
      <c r="A44" s="126" t="s">
        <v>535</v>
      </c>
      <c r="B44" s="8">
        <v>0</v>
      </c>
      <c r="C44" s="8">
        <v>0</v>
      </c>
      <c r="D44" s="5"/>
      <c r="E44" s="5"/>
      <c r="F44" s="5"/>
      <c r="G44" s="5"/>
      <c r="H44" s="5"/>
    </row>
    <row r="45" spans="1:8" s="14" customFormat="1">
      <c r="A45" s="4" t="s">
        <v>508</v>
      </c>
      <c r="B45" s="5">
        <v>0</v>
      </c>
      <c r="C45" s="5">
        <v>0</v>
      </c>
      <c r="D45" s="5"/>
      <c r="E45" s="5"/>
      <c r="F45" s="5"/>
      <c r="G45" s="5"/>
      <c r="H45" s="5"/>
    </row>
    <row r="46" spans="1:8" s="9" customFormat="1">
      <c r="A46" s="4" t="s">
        <v>525</v>
      </c>
      <c r="B46" s="5">
        <v>0</v>
      </c>
      <c r="C46" s="5">
        <v>0</v>
      </c>
      <c r="D46" s="8"/>
      <c r="E46" s="8"/>
      <c r="F46" s="8"/>
      <c r="G46" s="8"/>
      <c r="H46" s="8"/>
    </row>
    <row r="47" spans="1:8" s="14" customFormat="1">
      <c r="A47" s="4" t="s">
        <v>526</v>
      </c>
      <c r="B47" s="5">
        <v>0</v>
      </c>
      <c r="C47" s="5">
        <v>0</v>
      </c>
      <c r="D47" s="5"/>
      <c r="E47" s="5"/>
      <c r="F47" s="5"/>
      <c r="G47" s="5"/>
      <c r="H47" s="5"/>
    </row>
    <row r="48" spans="1:8" s="14" customFormat="1">
      <c r="A48" s="126" t="s">
        <v>541</v>
      </c>
      <c r="B48" s="8">
        <v>0</v>
      </c>
      <c r="C48" s="8">
        <v>0</v>
      </c>
      <c r="D48" s="5"/>
      <c r="E48" s="5"/>
      <c r="F48" s="5"/>
      <c r="G48" s="5"/>
      <c r="H48" s="5"/>
    </row>
    <row r="49" spans="1:11" s="17" customFormat="1">
      <c r="A49" s="4" t="s">
        <v>542</v>
      </c>
      <c r="B49" s="5">
        <v>0</v>
      </c>
      <c r="C49" s="5">
        <v>0</v>
      </c>
      <c r="D49" s="20"/>
      <c r="E49" s="20"/>
      <c r="F49" s="20"/>
      <c r="G49" s="20"/>
      <c r="H49" s="20"/>
      <c r="I49" s="19"/>
      <c r="J49" s="19"/>
      <c r="K49" s="19"/>
    </row>
    <row r="50" spans="1:11">
      <c r="A50" s="4" t="s">
        <v>543</v>
      </c>
      <c r="B50" s="5">
        <v>0</v>
      </c>
      <c r="C50" s="5">
        <v>0</v>
      </c>
    </row>
    <row r="51" spans="1:11" ht="13.5" thickBot="1">
      <c r="A51" s="18"/>
      <c r="B51" s="18"/>
      <c r="C51" s="18"/>
    </row>
    <row r="52" spans="1:11" ht="13.5" thickTop="1"/>
  </sheetData>
  <mergeCells count="4">
    <mergeCell ref="A5:B5"/>
    <mergeCell ref="A6:B6"/>
    <mergeCell ref="A7:B7"/>
    <mergeCell ref="A8:B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9" tint="0.39997558519241921"/>
  </sheetPr>
  <dimension ref="A1:L55"/>
  <sheetViews>
    <sheetView showGridLines="0" defaultGridColor="0" colorId="60" workbookViewId="0">
      <selection activeCell="J1" sqref="J1"/>
    </sheetView>
  </sheetViews>
  <sheetFormatPr defaultColWidth="11.42578125" defaultRowHeight="12.75"/>
  <cols>
    <col min="1" max="1" width="52.5703125" style="16" customWidth="1"/>
    <col min="2" max="7" width="11.42578125" style="16"/>
    <col min="8" max="8" width="14.28515625" style="16" customWidth="1"/>
    <col min="9" max="9" width="13.5703125" style="16" customWidth="1"/>
    <col min="10" max="16384" width="11.42578125" style="16"/>
  </cols>
  <sheetData>
    <row r="1" spans="1:9">
      <c r="A1" s="1" t="s">
        <v>373</v>
      </c>
    </row>
    <row r="2" spans="1:9">
      <c r="A2" s="1" t="s">
        <v>449</v>
      </c>
    </row>
    <row r="3" spans="1:9">
      <c r="A3" s="1" t="s">
        <v>450</v>
      </c>
    </row>
    <row r="4" spans="1:9">
      <c r="E4" s="116"/>
    </row>
    <row r="5" spans="1:9">
      <c r="A5" s="172" t="s">
        <v>451</v>
      </c>
      <c r="B5" s="172"/>
      <c r="C5" s="172"/>
      <c r="D5" s="172"/>
      <c r="E5" s="172"/>
      <c r="F5" s="172"/>
      <c r="G5" s="7"/>
      <c r="H5" s="7"/>
    </row>
    <row r="6" spans="1:9">
      <c r="A6" s="172" t="s">
        <v>580</v>
      </c>
      <c r="B6" s="172"/>
      <c r="C6" s="172"/>
      <c r="D6" s="172"/>
      <c r="E6" s="172"/>
      <c r="F6" s="172"/>
      <c r="G6" s="7"/>
      <c r="H6" s="7"/>
    </row>
    <row r="7" spans="1:9">
      <c r="A7" s="172">
        <v>2019</v>
      </c>
      <c r="B7" s="172"/>
      <c r="C7" s="172"/>
      <c r="D7" s="172"/>
      <c r="E7" s="172"/>
      <c r="F7" s="172"/>
      <c r="G7" s="7"/>
      <c r="H7" s="7"/>
    </row>
    <row r="8" spans="1:9">
      <c r="A8" s="172" t="s">
        <v>453</v>
      </c>
      <c r="B8" s="172"/>
      <c r="C8" s="172"/>
      <c r="D8" s="172"/>
      <c r="E8" s="172"/>
      <c r="F8" s="172"/>
      <c r="G8" s="7"/>
      <c r="H8" s="7"/>
    </row>
    <row r="9" spans="1:9" ht="13.5" thickBot="1"/>
    <row r="10" spans="1:9" ht="14.25" thickTop="1" thickBot="1">
      <c r="A10" s="3" t="s">
        <v>454</v>
      </c>
      <c r="B10" s="3" t="s">
        <v>194</v>
      </c>
      <c r="C10" s="3" t="s">
        <v>196</v>
      </c>
      <c r="D10" s="3" t="s">
        <v>198</v>
      </c>
      <c r="E10" s="3" t="s">
        <v>200</v>
      </c>
      <c r="F10" s="3" t="s">
        <v>493</v>
      </c>
      <c r="G10" s="10"/>
      <c r="H10" s="10"/>
      <c r="I10" s="10"/>
    </row>
    <row r="11" spans="1:9" s="9" customFormat="1" ht="13.5" thickTop="1">
      <c r="A11" s="4"/>
      <c r="B11" s="5"/>
      <c r="C11" s="5"/>
      <c r="D11" s="5"/>
      <c r="E11" s="5"/>
      <c r="F11" s="5"/>
      <c r="G11" s="8"/>
      <c r="H11" s="8"/>
      <c r="I11" s="8"/>
    </row>
    <row r="12" spans="1:9" s="9" customFormat="1">
      <c r="A12" s="126" t="s">
        <v>494</v>
      </c>
      <c r="B12" s="8">
        <v>17198.041435110001</v>
      </c>
      <c r="C12" s="8">
        <v>5389.6605770229999</v>
      </c>
      <c r="D12" s="8">
        <v>7698.7786872500001</v>
      </c>
      <c r="E12" s="8">
        <v>1573.191885</v>
      </c>
      <c r="F12" s="8">
        <v>31859.672584382999</v>
      </c>
      <c r="G12" s="8"/>
      <c r="H12" s="8"/>
      <c r="I12" s="8"/>
    </row>
    <row r="13" spans="1:9" s="9" customFormat="1">
      <c r="A13" s="126" t="s">
        <v>495</v>
      </c>
      <c r="B13" s="8">
        <v>17198.041435110001</v>
      </c>
      <c r="C13" s="8">
        <v>6655.4392877729997</v>
      </c>
      <c r="D13" s="8">
        <v>8814.4707092900007</v>
      </c>
      <c r="E13" s="8">
        <v>1573.191885</v>
      </c>
      <c r="F13" s="8">
        <v>34241.143317173002</v>
      </c>
      <c r="G13" s="8"/>
      <c r="H13" s="8"/>
      <c r="I13" s="8"/>
    </row>
    <row r="14" spans="1:9" s="14" customFormat="1">
      <c r="A14" s="126" t="s">
        <v>496</v>
      </c>
      <c r="B14" s="8">
        <v>16912.292154160001</v>
      </c>
      <c r="C14" s="8">
        <v>6383.2760498600001</v>
      </c>
      <c r="D14" s="8">
        <v>2160.0600043700001</v>
      </c>
      <c r="E14" s="8">
        <v>4.8040419999999999</v>
      </c>
      <c r="F14" s="8">
        <v>25460.43225039</v>
      </c>
      <c r="G14" s="5"/>
      <c r="H14" s="5"/>
      <c r="I14" s="5"/>
    </row>
    <row r="15" spans="1:9" s="14" customFormat="1">
      <c r="A15" s="4" t="s">
        <v>497</v>
      </c>
      <c r="B15" s="5">
        <v>8034.6500940200003</v>
      </c>
      <c r="C15" s="5">
        <v>2719.1638557000001</v>
      </c>
      <c r="D15" s="5">
        <v>712.76754312000003</v>
      </c>
      <c r="E15" s="5">
        <v>0</v>
      </c>
      <c r="F15" s="5">
        <v>11466.58149284</v>
      </c>
      <c r="G15" s="5"/>
      <c r="H15" s="5"/>
      <c r="I15" s="5"/>
    </row>
    <row r="16" spans="1:9" s="14" customFormat="1">
      <c r="A16" s="4" t="s">
        <v>498</v>
      </c>
      <c r="B16" s="5">
        <v>1632.460701</v>
      </c>
      <c r="C16" s="5">
        <v>551.54688277000002</v>
      </c>
      <c r="D16" s="5">
        <v>155.49737102</v>
      </c>
      <c r="E16" s="5">
        <v>0</v>
      </c>
      <c r="F16" s="5">
        <v>2339.5049547899998</v>
      </c>
      <c r="G16" s="5"/>
      <c r="H16" s="5"/>
      <c r="I16" s="5"/>
    </row>
    <row r="17" spans="1:9" s="14" customFormat="1">
      <c r="A17" s="4" t="s">
        <v>546</v>
      </c>
      <c r="B17" s="5">
        <v>373.902717</v>
      </c>
      <c r="C17" s="5">
        <v>117.65806843999999</v>
      </c>
      <c r="D17" s="5">
        <v>35.617418440000002</v>
      </c>
      <c r="E17" s="5">
        <v>0</v>
      </c>
      <c r="F17" s="5">
        <v>527.17820387999996</v>
      </c>
      <c r="G17" s="5"/>
      <c r="H17" s="5"/>
      <c r="I17" s="5"/>
    </row>
    <row r="18" spans="1:9" s="14" customFormat="1">
      <c r="A18" s="4" t="s">
        <v>499</v>
      </c>
      <c r="B18" s="5">
        <v>1071.6065980000001</v>
      </c>
      <c r="C18" s="5">
        <v>376.50571546999998</v>
      </c>
      <c r="D18" s="5">
        <v>102.07123934000001</v>
      </c>
      <c r="E18" s="5">
        <v>0</v>
      </c>
      <c r="F18" s="5">
        <v>1550.18355281</v>
      </c>
      <c r="G18" s="5"/>
      <c r="H18" s="5"/>
      <c r="I18" s="5"/>
    </row>
    <row r="19" spans="1:9" s="14" customFormat="1">
      <c r="A19" s="4" t="s">
        <v>547</v>
      </c>
      <c r="B19" s="5">
        <v>37.390272000000003</v>
      </c>
      <c r="C19" s="5">
        <v>10.705453260000001</v>
      </c>
      <c r="D19" s="5">
        <v>3.5617433200000002</v>
      </c>
      <c r="E19" s="5">
        <v>0</v>
      </c>
      <c r="F19" s="5">
        <v>51.65746858</v>
      </c>
      <c r="G19" s="5"/>
      <c r="H19" s="5"/>
      <c r="I19" s="5"/>
    </row>
    <row r="20" spans="1:9" s="14" customFormat="1">
      <c r="A20" s="4" t="s">
        <v>548</v>
      </c>
      <c r="B20" s="5">
        <v>112.170815</v>
      </c>
      <c r="C20" s="5">
        <v>35.008233799999999</v>
      </c>
      <c r="D20" s="5">
        <v>10.685226180000001</v>
      </c>
      <c r="E20" s="5">
        <v>0</v>
      </c>
      <c r="F20" s="5">
        <v>157.86427498</v>
      </c>
      <c r="G20" s="5"/>
      <c r="H20" s="5"/>
      <c r="I20" s="5"/>
    </row>
    <row r="21" spans="1:9" s="14" customFormat="1">
      <c r="A21" s="4" t="s">
        <v>549</v>
      </c>
      <c r="B21" s="5">
        <v>37.390298999999999</v>
      </c>
      <c r="C21" s="5">
        <v>11.669411800000001</v>
      </c>
      <c r="D21" s="5">
        <v>3.5617437399999998</v>
      </c>
      <c r="E21" s="5">
        <v>0</v>
      </c>
      <c r="F21" s="5">
        <v>52.621454540000002</v>
      </c>
      <c r="G21" s="5"/>
      <c r="H21" s="5"/>
      <c r="I21" s="5"/>
    </row>
    <row r="22" spans="1:9" s="9" customFormat="1">
      <c r="A22" s="4" t="s">
        <v>500</v>
      </c>
      <c r="B22" s="5">
        <v>4337.80510529</v>
      </c>
      <c r="C22" s="5">
        <v>2269.5034309900002</v>
      </c>
      <c r="D22" s="5">
        <v>643.59871099999998</v>
      </c>
      <c r="E22" s="5">
        <v>0</v>
      </c>
      <c r="F22" s="5">
        <v>7250.9072472799999</v>
      </c>
      <c r="G22" s="8"/>
      <c r="H22" s="8"/>
      <c r="I22" s="8"/>
    </row>
    <row r="23" spans="1:9" s="9" customFormat="1">
      <c r="A23" s="126" t="s">
        <v>501</v>
      </c>
      <c r="B23" s="8">
        <v>0</v>
      </c>
      <c r="C23" s="8">
        <v>0</v>
      </c>
      <c r="D23" s="8">
        <v>0</v>
      </c>
      <c r="E23" s="8">
        <v>0</v>
      </c>
      <c r="F23" s="8">
        <v>0</v>
      </c>
      <c r="G23" s="8"/>
      <c r="H23" s="8"/>
      <c r="I23" s="8"/>
    </row>
    <row r="24" spans="1:9" s="14" customFormat="1">
      <c r="A24" s="126" t="s">
        <v>502</v>
      </c>
      <c r="B24" s="8">
        <v>0</v>
      </c>
      <c r="C24" s="8">
        <v>0</v>
      </c>
      <c r="D24" s="8">
        <v>0</v>
      </c>
      <c r="E24" s="8">
        <v>0</v>
      </c>
      <c r="F24" s="8">
        <v>0</v>
      </c>
      <c r="G24" s="5"/>
      <c r="H24" s="5"/>
      <c r="I24" s="5"/>
    </row>
    <row r="25" spans="1:9" s="14" customFormat="1">
      <c r="A25" s="4" t="s">
        <v>503</v>
      </c>
      <c r="B25" s="5">
        <v>0</v>
      </c>
      <c r="C25" s="5">
        <v>0</v>
      </c>
      <c r="D25" s="5">
        <v>0</v>
      </c>
      <c r="E25" s="5">
        <v>0</v>
      </c>
      <c r="F25" s="5">
        <v>0</v>
      </c>
      <c r="G25" s="5"/>
      <c r="H25" s="5"/>
      <c r="I25" s="5"/>
    </row>
    <row r="26" spans="1:9" s="14" customFormat="1">
      <c r="A26" s="4" t="s">
        <v>504</v>
      </c>
      <c r="B26" s="5">
        <v>0</v>
      </c>
      <c r="C26" s="5">
        <v>0</v>
      </c>
      <c r="D26" s="5">
        <v>0</v>
      </c>
      <c r="E26" s="5">
        <v>0</v>
      </c>
      <c r="F26" s="5">
        <v>0</v>
      </c>
      <c r="G26" s="5"/>
      <c r="H26" s="5"/>
      <c r="I26" s="5"/>
    </row>
    <row r="27" spans="1:9" s="14" customFormat="1">
      <c r="A27" s="4" t="s">
        <v>505</v>
      </c>
      <c r="B27" s="5">
        <v>0</v>
      </c>
      <c r="C27" s="5">
        <v>0</v>
      </c>
      <c r="D27" s="5">
        <v>0</v>
      </c>
      <c r="E27" s="5">
        <v>0</v>
      </c>
      <c r="F27" s="5">
        <v>0</v>
      </c>
      <c r="G27" s="5"/>
      <c r="H27" s="5"/>
      <c r="I27" s="5"/>
    </row>
    <row r="28" spans="1:9" s="9" customFormat="1">
      <c r="A28" s="4" t="s">
        <v>506</v>
      </c>
      <c r="B28" s="5">
        <v>0</v>
      </c>
      <c r="C28" s="5">
        <v>0</v>
      </c>
      <c r="D28" s="5">
        <v>0</v>
      </c>
      <c r="E28" s="5">
        <v>0</v>
      </c>
      <c r="F28" s="5">
        <v>0</v>
      </c>
      <c r="G28" s="8"/>
      <c r="H28" s="8"/>
      <c r="I28" s="8"/>
    </row>
    <row r="29" spans="1:9" s="14" customFormat="1">
      <c r="A29" s="126" t="s">
        <v>507</v>
      </c>
      <c r="B29" s="8">
        <v>2907.37625385</v>
      </c>
      <c r="C29" s="8">
        <v>843.06188039999995</v>
      </c>
      <c r="D29" s="8">
        <v>648.19637923000005</v>
      </c>
      <c r="E29" s="8">
        <v>4.8040419999999999</v>
      </c>
      <c r="F29" s="8">
        <v>4403.4385554800001</v>
      </c>
      <c r="G29" s="5"/>
      <c r="H29" s="5"/>
      <c r="I29" s="5"/>
    </row>
    <row r="30" spans="1:9" s="14" customFormat="1">
      <c r="A30" s="4" t="s">
        <v>508</v>
      </c>
      <c r="B30" s="5">
        <v>37.9</v>
      </c>
      <c r="C30" s="5">
        <v>81.780259000000001</v>
      </c>
      <c r="D30" s="5">
        <v>398.36758120000002</v>
      </c>
      <c r="E30" s="5">
        <v>4.8040419999999999</v>
      </c>
      <c r="F30" s="5">
        <v>522.85188219999998</v>
      </c>
      <c r="G30" s="5"/>
      <c r="H30" s="5"/>
      <c r="I30" s="5"/>
    </row>
    <row r="31" spans="1:9" s="14" customFormat="1">
      <c r="A31" s="4" t="s">
        <v>556</v>
      </c>
      <c r="B31" s="5">
        <v>37.9</v>
      </c>
      <c r="C31" s="5">
        <v>15.9</v>
      </c>
      <c r="D31" s="5">
        <v>396.65122500000001</v>
      </c>
      <c r="E31" s="5">
        <v>0</v>
      </c>
      <c r="F31" s="5">
        <v>450.45122500000002</v>
      </c>
      <c r="G31" s="5"/>
      <c r="H31" s="5"/>
      <c r="I31" s="5"/>
    </row>
    <row r="32" spans="1:9" s="14" customFormat="1">
      <c r="A32" s="4" t="s">
        <v>521</v>
      </c>
      <c r="B32" s="5">
        <v>0</v>
      </c>
      <c r="C32" s="5">
        <v>65.880258999999995</v>
      </c>
      <c r="D32" s="5">
        <v>1.7163562000000001</v>
      </c>
      <c r="E32" s="5">
        <v>0</v>
      </c>
      <c r="F32" s="5">
        <v>67.596615200000002</v>
      </c>
      <c r="G32" s="5"/>
      <c r="H32" s="5"/>
      <c r="I32" s="5"/>
    </row>
    <row r="33" spans="1:9" s="14" customFormat="1">
      <c r="A33" s="4" t="s">
        <v>524</v>
      </c>
      <c r="B33" s="5">
        <v>0</v>
      </c>
      <c r="C33" s="5">
        <v>0</v>
      </c>
      <c r="D33" s="5">
        <v>0</v>
      </c>
      <c r="E33" s="5">
        <v>4.8040419999999999</v>
      </c>
      <c r="F33" s="5">
        <v>4.8040419999999999</v>
      </c>
      <c r="G33" s="5"/>
      <c r="H33" s="5"/>
      <c r="I33" s="5"/>
    </row>
    <row r="34" spans="1:9" s="14" customFormat="1">
      <c r="A34" s="4" t="s">
        <v>525</v>
      </c>
      <c r="B34" s="5">
        <v>2864.1224869799998</v>
      </c>
      <c r="C34" s="5">
        <v>757.44936333999999</v>
      </c>
      <c r="D34" s="5">
        <v>249.82879803</v>
      </c>
      <c r="E34" s="5">
        <v>0</v>
      </c>
      <c r="F34" s="5">
        <v>3871.4006483500002</v>
      </c>
      <c r="G34" s="5"/>
      <c r="H34" s="5"/>
      <c r="I34" s="5"/>
    </row>
    <row r="35" spans="1:9" s="14" customFormat="1">
      <c r="A35" s="4" t="s">
        <v>526</v>
      </c>
      <c r="B35" s="5">
        <v>5.3537668700000003</v>
      </c>
      <c r="C35" s="5">
        <v>3.83225806</v>
      </c>
      <c r="D35" s="5">
        <v>0</v>
      </c>
      <c r="E35" s="5">
        <v>0</v>
      </c>
      <c r="F35" s="5">
        <v>9.1860249300000003</v>
      </c>
      <c r="G35" s="5"/>
      <c r="H35" s="5"/>
      <c r="I35" s="5"/>
    </row>
    <row r="36" spans="1:9" s="14" customFormat="1">
      <c r="A36" s="4" t="s">
        <v>527</v>
      </c>
      <c r="B36" s="5">
        <v>0</v>
      </c>
      <c r="C36" s="5">
        <v>0</v>
      </c>
      <c r="D36" s="5">
        <v>0</v>
      </c>
      <c r="E36" s="5">
        <v>0</v>
      </c>
      <c r="F36" s="5">
        <v>0</v>
      </c>
      <c r="G36" s="5"/>
      <c r="H36" s="5"/>
      <c r="I36" s="5"/>
    </row>
    <row r="37" spans="1:9" s="9" customFormat="1">
      <c r="A37" s="126" t="s">
        <v>528</v>
      </c>
      <c r="B37" s="8">
        <v>285.74928095000001</v>
      </c>
      <c r="C37" s="8">
        <v>272.16323791299999</v>
      </c>
      <c r="D37" s="8">
        <v>6654.4107049200002</v>
      </c>
      <c r="E37" s="8">
        <v>1568.387843</v>
      </c>
      <c r="F37" s="8">
        <v>8780.7110667830002</v>
      </c>
      <c r="G37" s="8"/>
      <c r="H37" s="8"/>
      <c r="I37" s="8"/>
    </row>
    <row r="38" spans="1:9" s="9" customFormat="1">
      <c r="A38" s="126" t="s">
        <v>529</v>
      </c>
      <c r="B38" s="8">
        <v>285.74928095000001</v>
      </c>
      <c r="C38" s="8">
        <v>272.16323791299999</v>
      </c>
      <c r="D38" s="8">
        <v>64.071319380000006</v>
      </c>
      <c r="E38" s="8">
        <v>0</v>
      </c>
      <c r="F38" s="8">
        <v>621.98383824300004</v>
      </c>
      <c r="G38" s="8"/>
      <c r="H38" s="8"/>
      <c r="I38" s="8"/>
    </row>
    <row r="39" spans="1:9" s="14" customFormat="1">
      <c r="A39" s="4" t="s">
        <v>530</v>
      </c>
      <c r="B39" s="5">
        <v>278.61433115</v>
      </c>
      <c r="C39" s="5">
        <v>259.00715564000001</v>
      </c>
      <c r="D39" s="5">
        <v>52.035434879999997</v>
      </c>
      <c r="E39" s="5">
        <v>0</v>
      </c>
      <c r="F39" s="5">
        <v>589.65692166999997</v>
      </c>
      <c r="G39" s="5"/>
      <c r="H39" s="5"/>
      <c r="I39" s="5"/>
    </row>
    <row r="40" spans="1:9" s="14" customFormat="1">
      <c r="A40" s="4" t="s">
        <v>531</v>
      </c>
      <c r="B40" s="5">
        <v>7.1349498000000002</v>
      </c>
      <c r="C40" s="5">
        <v>13.156082273000001</v>
      </c>
      <c r="D40" s="5">
        <v>12.0358845</v>
      </c>
      <c r="E40" s="5">
        <v>0</v>
      </c>
      <c r="F40" s="5">
        <v>32.326916572999998</v>
      </c>
      <c r="G40" s="5"/>
      <c r="H40" s="5"/>
      <c r="I40" s="5"/>
    </row>
    <row r="41" spans="1:9" s="9" customFormat="1">
      <c r="A41" s="126" t="s">
        <v>532</v>
      </c>
      <c r="B41" s="8">
        <v>0</v>
      </c>
      <c r="C41" s="8">
        <v>0</v>
      </c>
      <c r="D41" s="8">
        <v>0</v>
      </c>
      <c r="E41" s="8">
        <v>0</v>
      </c>
      <c r="F41" s="8">
        <v>0</v>
      </c>
      <c r="G41" s="8"/>
      <c r="H41" s="8"/>
      <c r="I41" s="8"/>
    </row>
    <row r="42" spans="1:9" s="14" customFormat="1">
      <c r="A42" s="4" t="s">
        <v>533</v>
      </c>
      <c r="B42" s="5">
        <v>0</v>
      </c>
      <c r="C42" s="5">
        <v>0</v>
      </c>
      <c r="D42" s="5">
        <v>0</v>
      </c>
      <c r="E42" s="5">
        <v>0</v>
      </c>
      <c r="F42" s="5">
        <v>0</v>
      </c>
      <c r="G42" s="5"/>
      <c r="H42" s="5"/>
      <c r="I42" s="5"/>
    </row>
    <row r="43" spans="1:9" s="14" customFormat="1">
      <c r="A43" s="4" t="s">
        <v>534</v>
      </c>
      <c r="B43" s="5">
        <v>0</v>
      </c>
      <c r="C43" s="5">
        <v>0</v>
      </c>
      <c r="D43" s="5">
        <v>0</v>
      </c>
      <c r="E43" s="5">
        <v>0</v>
      </c>
      <c r="F43" s="5">
        <v>0</v>
      </c>
      <c r="G43" s="5"/>
      <c r="H43" s="5"/>
      <c r="I43" s="5"/>
    </row>
    <row r="44" spans="1:9" s="9" customFormat="1">
      <c r="A44" s="126" t="s">
        <v>535</v>
      </c>
      <c r="B44" s="8">
        <v>0</v>
      </c>
      <c r="C44" s="8">
        <v>0</v>
      </c>
      <c r="D44" s="8">
        <v>6590.33938554</v>
      </c>
      <c r="E44" s="8">
        <v>1568.387843</v>
      </c>
      <c r="F44" s="8">
        <v>8158.7272285400004</v>
      </c>
      <c r="G44" s="8"/>
      <c r="H44" s="8"/>
      <c r="I44" s="8"/>
    </row>
    <row r="45" spans="1:9" s="14" customFormat="1">
      <c r="A45" s="4" t="s">
        <v>508</v>
      </c>
      <c r="B45" s="5">
        <v>0</v>
      </c>
      <c r="C45" s="5">
        <v>0</v>
      </c>
      <c r="D45" s="5">
        <v>5180.6633449999999</v>
      </c>
      <c r="E45" s="5">
        <v>1568.387843</v>
      </c>
      <c r="F45" s="5">
        <v>6749.0511880000004</v>
      </c>
      <c r="G45" s="5"/>
      <c r="H45" s="5"/>
      <c r="I45" s="5"/>
    </row>
    <row r="46" spans="1:9" s="14" customFormat="1">
      <c r="A46" s="4" t="s">
        <v>538</v>
      </c>
      <c r="B46" s="5">
        <v>0</v>
      </c>
      <c r="C46" s="5">
        <v>0</v>
      </c>
      <c r="D46" s="5">
        <v>5000</v>
      </c>
      <c r="E46" s="5">
        <v>0</v>
      </c>
      <c r="F46" s="5">
        <v>5000</v>
      </c>
      <c r="G46" s="5"/>
      <c r="H46" s="5"/>
      <c r="I46" s="5"/>
    </row>
    <row r="47" spans="1:9" s="14" customFormat="1">
      <c r="A47" s="4" t="s">
        <v>518</v>
      </c>
      <c r="B47" s="5">
        <v>0</v>
      </c>
      <c r="C47" s="5">
        <v>0</v>
      </c>
      <c r="D47" s="5">
        <v>180.66334499999999</v>
      </c>
      <c r="E47" s="5">
        <v>0</v>
      </c>
      <c r="F47" s="5">
        <v>180.66334499999999</v>
      </c>
      <c r="G47" s="5"/>
      <c r="H47" s="5"/>
      <c r="I47" s="5"/>
    </row>
    <row r="48" spans="1:9" s="14" customFormat="1">
      <c r="A48" s="4" t="s">
        <v>524</v>
      </c>
      <c r="B48" s="5">
        <v>0</v>
      </c>
      <c r="C48" s="5">
        <v>0</v>
      </c>
      <c r="D48" s="5">
        <v>0</v>
      </c>
      <c r="E48" s="5">
        <v>1568.387843</v>
      </c>
      <c r="F48" s="5">
        <v>1568.387843</v>
      </c>
      <c r="G48" s="5"/>
      <c r="H48" s="5"/>
      <c r="I48" s="5"/>
    </row>
    <row r="49" spans="1:12" s="9" customFormat="1">
      <c r="A49" s="4" t="s">
        <v>525</v>
      </c>
      <c r="B49" s="5">
        <v>0</v>
      </c>
      <c r="C49" s="5">
        <v>0</v>
      </c>
      <c r="D49" s="5">
        <v>1409.67604054</v>
      </c>
      <c r="E49" s="5">
        <v>0</v>
      </c>
      <c r="F49" s="5">
        <v>1409.67604054</v>
      </c>
      <c r="G49" s="8"/>
      <c r="H49" s="8"/>
      <c r="I49" s="8"/>
    </row>
    <row r="50" spans="1:12" s="14" customFormat="1">
      <c r="A50" s="4" t="s">
        <v>526</v>
      </c>
      <c r="B50" s="5">
        <v>0</v>
      </c>
      <c r="C50" s="5">
        <v>0</v>
      </c>
      <c r="D50" s="5">
        <v>0</v>
      </c>
      <c r="E50" s="5">
        <v>0</v>
      </c>
      <c r="F50" s="5">
        <v>0</v>
      </c>
      <c r="G50" s="5"/>
      <c r="H50" s="5"/>
      <c r="I50" s="5"/>
    </row>
    <row r="51" spans="1:12" s="14" customFormat="1">
      <c r="A51" s="126" t="s">
        <v>541</v>
      </c>
      <c r="B51" s="8">
        <v>0</v>
      </c>
      <c r="C51" s="8">
        <v>-1265.7787107500001</v>
      </c>
      <c r="D51" s="8">
        <v>-1115.69202204</v>
      </c>
      <c r="E51" s="8">
        <v>0</v>
      </c>
      <c r="F51" s="8">
        <v>-2381.4707327900001</v>
      </c>
      <c r="G51" s="5"/>
      <c r="H51" s="5"/>
      <c r="I51" s="5"/>
    </row>
    <row r="52" spans="1:12" s="17" customFormat="1">
      <c r="A52" s="4" t="s">
        <v>542</v>
      </c>
      <c r="B52" s="5">
        <v>0</v>
      </c>
      <c r="C52" s="5">
        <v>11554.1067764</v>
      </c>
      <c r="D52" s="5">
        <v>32.319829079999998</v>
      </c>
      <c r="E52" s="5">
        <v>0</v>
      </c>
      <c r="F52" s="5">
        <v>11586.426605479999</v>
      </c>
      <c r="G52" s="20"/>
      <c r="H52" s="20"/>
      <c r="I52" s="20"/>
      <c r="J52" s="19"/>
      <c r="K52" s="19"/>
      <c r="L52" s="19"/>
    </row>
    <row r="53" spans="1:12">
      <c r="A53" s="4" t="s">
        <v>543</v>
      </c>
      <c r="B53" s="5">
        <v>0</v>
      </c>
      <c r="C53" s="5">
        <v>12819.885487150001</v>
      </c>
      <c r="D53" s="5">
        <v>1148.0118511200001</v>
      </c>
      <c r="E53" s="5">
        <v>0</v>
      </c>
      <c r="F53" s="5">
        <v>13967.897338270001</v>
      </c>
    </row>
    <row r="54" spans="1:12" s="14" customFormat="1" ht="13.5" thickBot="1">
      <c r="A54" s="18"/>
      <c r="B54" s="18"/>
      <c r="C54" s="18"/>
      <c r="D54" s="18"/>
      <c r="E54" s="18"/>
      <c r="F54" s="18"/>
      <c r="G54" s="22"/>
      <c r="H54" s="22"/>
      <c r="I54" s="22"/>
      <c r="J54" s="21"/>
      <c r="K54" s="21"/>
      <c r="L54" s="21"/>
    </row>
    <row r="55" spans="1:12" ht="13.5" thickTop="1"/>
  </sheetData>
  <mergeCells count="4">
    <mergeCell ref="A5:F5"/>
    <mergeCell ref="A6:F6"/>
    <mergeCell ref="A7:F7"/>
    <mergeCell ref="A8:F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U229"/>
  <sheetViews>
    <sheetView showGridLines="0" zoomScale="80" zoomScaleNormal="80" workbookViewId="0">
      <pane xSplit="1" ySplit="9" topLeftCell="B10" activePane="bottomRight" state="frozen"/>
      <selection pane="bottomRight" activeCell="J1" sqref="J1"/>
      <selection pane="bottomLeft" activeCell="J1" sqref="J1"/>
      <selection pane="topRight" activeCell="J1" sqref="J1"/>
    </sheetView>
  </sheetViews>
  <sheetFormatPr defaultColWidth="11.42578125" defaultRowHeight="12.75"/>
  <cols>
    <col min="1" max="1" width="65.42578125" style="12" customWidth="1"/>
    <col min="2" max="3" width="12.85546875" style="12" hidden="1" customWidth="1"/>
    <col min="4" max="5" width="12.85546875" style="12" bestFit="1" customWidth="1"/>
    <col min="6" max="7" width="12.42578125" style="12" bestFit="1" customWidth="1"/>
    <col min="8" max="8" width="13.28515625" style="12" customWidth="1"/>
    <col min="9" max="13" width="12.85546875" style="12" bestFit="1" customWidth="1"/>
    <col min="14" max="14" width="12.85546875" style="12" customWidth="1"/>
    <col min="15" max="15" width="13.5703125" style="12" customWidth="1"/>
    <col min="16" max="17" width="12.7109375" style="12" customWidth="1"/>
    <col min="18" max="18" width="12.85546875" style="134" customWidth="1"/>
    <col min="19" max="19" width="12.42578125" style="12" bestFit="1" customWidth="1"/>
    <col min="20" max="16384" width="11.42578125" style="12"/>
  </cols>
  <sheetData>
    <row r="1" spans="1:19">
      <c r="A1" s="23" t="s">
        <v>373</v>
      </c>
    </row>
    <row r="2" spans="1:19">
      <c r="A2" s="23" t="s">
        <v>374</v>
      </c>
    </row>
    <row r="3" spans="1:19">
      <c r="A3" s="23" t="s">
        <v>375</v>
      </c>
    </row>
    <row r="4" spans="1:19">
      <c r="C4" s="46"/>
      <c r="D4" s="164" t="s">
        <v>376</v>
      </c>
      <c r="E4" s="164"/>
      <c r="F4" s="164"/>
      <c r="G4" s="164"/>
      <c r="H4" s="164"/>
      <c r="I4" s="164"/>
      <c r="J4" s="164"/>
      <c r="K4" s="164"/>
      <c r="L4" s="164" t="s">
        <v>376</v>
      </c>
      <c r="M4" s="164"/>
      <c r="N4" s="164"/>
      <c r="O4" s="164"/>
      <c r="P4" s="164"/>
      <c r="Q4" s="164"/>
      <c r="R4" s="164"/>
      <c r="S4" s="164"/>
    </row>
    <row r="5" spans="1:19">
      <c r="C5" s="46"/>
      <c r="D5" s="164" t="s">
        <v>377</v>
      </c>
      <c r="E5" s="164"/>
      <c r="F5" s="164"/>
      <c r="G5" s="164"/>
      <c r="H5" s="164"/>
      <c r="I5" s="164"/>
      <c r="J5" s="164"/>
      <c r="K5" s="164"/>
      <c r="L5" s="164" t="s">
        <v>377</v>
      </c>
      <c r="M5" s="164"/>
      <c r="N5" s="164"/>
      <c r="O5" s="164"/>
      <c r="P5" s="164"/>
      <c r="Q5" s="164"/>
      <c r="R5" s="164"/>
      <c r="S5" s="164"/>
    </row>
    <row r="6" spans="1:19">
      <c r="C6" s="46"/>
      <c r="D6" s="164" t="s">
        <v>378</v>
      </c>
      <c r="E6" s="164"/>
      <c r="F6" s="164"/>
      <c r="G6" s="164"/>
      <c r="H6" s="164"/>
      <c r="I6" s="164"/>
      <c r="J6" s="164"/>
      <c r="K6" s="164"/>
      <c r="L6" s="164" t="s">
        <v>379</v>
      </c>
      <c r="M6" s="164"/>
      <c r="N6" s="164"/>
      <c r="O6" s="164"/>
      <c r="P6" s="164"/>
      <c r="Q6" s="164"/>
      <c r="R6" s="164"/>
      <c r="S6" s="164"/>
    </row>
    <row r="7" spans="1:19">
      <c r="C7" s="46"/>
      <c r="D7" s="164" t="s">
        <v>380</v>
      </c>
      <c r="E7" s="164"/>
      <c r="F7" s="164"/>
      <c r="G7" s="164"/>
      <c r="H7" s="164"/>
      <c r="I7" s="164"/>
      <c r="J7" s="164"/>
      <c r="K7" s="164"/>
      <c r="L7" s="164" t="s">
        <v>380</v>
      </c>
      <c r="M7" s="164"/>
      <c r="N7" s="164"/>
      <c r="O7" s="164"/>
      <c r="P7" s="164"/>
      <c r="Q7" s="164"/>
      <c r="R7" s="164"/>
      <c r="S7" s="164"/>
    </row>
    <row r="8" spans="1:19" ht="13.5" thickBot="1"/>
    <row r="9" spans="1:19" ht="14.25" thickTop="1" thickBot="1">
      <c r="A9" s="24"/>
      <c r="B9" s="25">
        <v>2002</v>
      </c>
      <c r="C9" s="25">
        <v>2003</v>
      </c>
      <c r="D9" s="25">
        <v>2004</v>
      </c>
      <c r="E9" s="25">
        <v>2005</v>
      </c>
      <c r="F9" s="25">
        <v>2006</v>
      </c>
      <c r="G9" s="25">
        <v>2007</v>
      </c>
      <c r="H9" s="25">
        <v>2008</v>
      </c>
      <c r="I9" s="25">
        <v>2009</v>
      </c>
      <c r="J9" s="25">
        <v>2010</v>
      </c>
      <c r="K9" s="25">
        <v>2011</v>
      </c>
      <c r="L9" s="25">
        <v>2012</v>
      </c>
      <c r="M9" s="25">
        <v>2013</v>
      </c>
      <c r="N9" s="25">
        <v>2014</v>
      </c>
      <c r="O9" s="25">
        <v>2015</v>
      </c>
      <c r="P9" s="25">
        <v>2016</v>
      </c>
      <c r="Q9" s="25">
        <v>2017</v>
      </c>
      <c r="R9" s="25">
        <v>2018</v>
      </c>
      <c r="S9" s="25">
        <v>2019</v>
      </c>
    </row>
    <row r="10" spans="1:19" ht="13.5" thickTop="1">
      <c r="S10" s="134"/>
    </row>
    <row r="11" spans="1:19">
      <c r="A11" s="26" t="s">
        <v>381</v>
      </c>
      <c r="B11" s="27">
        <f t="shared" ref="B11:O11" si="0">SUM(B12:B17)</f>
        <v>336090.9</v>
      </c>
      <c r="C11" s="27">
        <f t="shared" si="0"/>
        <v>363272.85439219995</v>
      </c>
      <c r="D11" s="27">
        <f t="shared" si="0"/>
        <v>409569.11364287999</v>
      </c>
      <c r="E11" s="27">
        <f t="shared" si="0"/>
        <v>474027.48670193006</v>
      </c>
      <c r="F11" s="27">
        <f t="shared" si="0"/>
        <v>543525.46953369002</v>
      </c>
      <c r="G11" s="27">
        <f t="shared" si="0"/>
        <v>539940.9</v>
      </c>
      <c r="H11" s="27">
        <f t="shared" si="0"/>
        <v>546918.80000000005</v>
      </c>
      <c r="I11" s="27">
        <f t="shared" si="0"/>
        <v>552568.32306829002</v>
      </c>
      <c r="J11" s="27">
        <f t="shared" si="0"/>
        <v>637198.41323409998</v>
      </c>
      <c r="K11" s="27">
        <f t="shared" si="0"/>
        <v>683219.97463723004</v>
      </c>
      <c r="L11" s="27">
        <f t="shared" si="0"/>
        <v>691838.6</v>
      </c>
      <c r="M11" s="27">
        <f t="shared" si="0"/>
        <v>892689.6</v>
      </c>
      <c r="N11" s="27">
        <f t="shared" si="0"/>
        <v>980681.60000000009</v>
      </c>
      <c r="O11" s="27">
        <f t="shared" si="0"/>
        <v>1074896.836761188</v>
      </c>
      <c r="P11" s="27">
        <f>SUM(P12:P17)</f>
        <v>1161597.8618543979</v>
      </c>
      <c r="Q11" s="27">
        <f>SUM(Q12:Q17)</f>
        <v>1316604.90645031</v>
      </c>
      <c r="R11" s="27">
        <f>SUM(R12:R17)</f>
        <v>1547377.1696875801</v>
      </c>
      <c r="S11" s="27">
        <f>SUM(S12:S17)</f>
        <v>1835473.8947407601</v>
      </c>
    </row>
    <row r="12" spans="1:19">
      <c r="A12" s="28" t="s">
        <v>382</v>
      </c>
      <c r="B12" s="29">
        <v>39995.199999999997</v>
      </c>
      <c r="C12" s="29">
        <v>31822.7</v>
      </c>
      <c r="D12" s="29">
        <v>37979.4</v>
      </c>
      <c r="E12" s="29">
        <v>37059.334728900001</v>
      </c>
      <c r="F12" s="30">
        <v>42495.450085600001</v>
      </c>
      <c r="G12" s="30">
        <v>60359.5</v>
      </c>
      <c r="H12" s="29">
        <v>132747.29999999999</v>
      </c>
      <c r="I12" s="29">
        <v>86105.246517499996</v>
      </c>
      <c r="J12" s="29">
        <v>129743.4146263</v>
      </c>
      <c r="K12" s="29">
        <v>123822.7685254</v>
      </c>
      <c r="L12" s="29">
        <v>107858.4</v>
      </c>
      <c r="M12" s="29">
        <v>112831</v>
      </c>
      <c r="N12" s="29">
        <v>138533</v>
      </c>
      <c r="O12" s="131">
        <v>130666.5146899</v>
      </c>
      <c r="P12" s="131">
        <v>135284</v>
      </c>
      <c r="Q12" s="131">
        <v>142092.08592720001</v>
      </c>
      <c r="R12" s="136">
        <v>143237.81314829999</v>
      </c>
      <c r="S12" s="5">
        <v>171507.63269699999</v>
      </c>
    </row>
    <row r="13" spans="1:19">
      <c r="A13" s="28" t="s">
        <v>383</v>
      </c>
      <c r="B13" s="29">
        <v>6344.02</v>
      </c>
      <c r="C13" s="29">
        <v>6006.0160921999995</v>
      </c>
      <c r="D13" s="29">
        <v>7567.7769264799999</v>
      </c>
      <c r="E13" s="29">
        <v>9243.4728998699993</v>
      </c>
      <c r="F13" s="30">
        <v>9897.50936688</v>
      </c>
      <c r="G13" s="30">
        <v>13428.2</v>
      </c>
      <c r="H13" s="29">
        <v>20452.2</v>
      </c>
      <c r="I13" s="29">
        <v>22520.240235329999</v>
      </c>
      <c r="J13" s="29">
        <v>31198.837660630001</v>
      </c>
      <c r="K13" s="29">
        <v>33955.304870979999</v>
      </c>
      <c r="L13" s="29">
        <v>32625.7</v>
      </c>
      <c r="M13" s="29">
        <v>36986</v>
      </c>
      <c r="N13" s="29">
        <v>45226</v>
      </c>
      <c r="O13" s="131">
        <v>40887.940754228002</v>
      </c>
      <c r="P13" s="132">
        <v>44470.261854397999</v>
      </c>
      <c r="Q13" s="133">
        <v>46689.997665169998</v>
      </c>
      <c r="R13" s="137">
        <v>57436.737742700003</v>
      </c>
      <c r="S13" s="14">
        <v>56124.296911899997</v>
      </c>
    </row>
    <row r="14" spans="1:19" ht="25.5">
      <c r="A14" s="28" t="s">
        <v>384</v>
      </c>
      <c r="B14" s="29">
        <v>1320.48</v>
      </c>
      <c r="C14" s="29">
        <v>1182.8382999999999</v>
      </c>
      <c r="D14" s="29">
        <v>708.03671640000005</v>
      </c>
      <c r="E14" s="29">
        <v>850.97779823999997</v>
      </c>
      <c r="F14" s="30">
        <v>880.28080540999997</v>
      </c>
      <c r="G14" s="30">
        <v>1156.0999999999999</v>
      </c>
      <c r="H14" s="29">
        <v>2381</v>
      </c>
      <c r="I14" s="29">
        <v>2823.07501486</v>
      </c>
      <c r="J14" s="29">
        <v>5495.9685573699999</v>
      </c>
      <c r="K14" s="29">
        <v>4605.9008317500002</v>
      </c>
      <c r="L14" s="29">
        <v>4559.7</v>
      </c>
      <c r="M14" s="29">
        <v>10893.4</v>
      </c>
      <c r="N14" s="29">
        <v>7886.4</v>
      </c>
      <c r="O14" s="131">
        <v>7379.9986015599998</v>
      </c>
      <c r="P14" s="131">
        <v>10689.2</v>
      </c>
      <c r="Q14" s="131">
        <v>8583.8361529400008</v>
      </c>
      <c r="R14" s="136">
        <v>46068.649209119998</v>
      </c>
      <c r="S14" s="5">
        <v>42915.428549500197</v>
      </c>
    </row>
    <row r="15" spans="1:19" ht="24" customHeight="1">
      <c r="A15" s="28" t="s">
        <v>385</v>
      </c>
      <c r="B15" s="29">
        <v>12470.9</v>
      </c>
      <c r="C15" s="29">
        <v>5568.6</v>
      </c>
      <c r="D15" s="29">
        <v>6643.9</v>
      </c>
      <c r="E15" s="29">
        <v>8076.8468819</v>
      </c>
      <c r="F15" s="30">
        <v>24916.879491200001</v>
      </c>
      <c r="G15" s="30">
        <v>12853.6</v>
      </c>
      <c r="H15" s="29">
        <v>13446.7</v>
      </c>
      <c r="I15" s="29">
        <v>39471.260778199998</v>
      </c>
      <c r="J15" s="29">
        <v>23284.740813500001</v>
      </c>
      <c r="K15" s="29">
        <v>20350.8274771</v>
      </c>
      <c r="L15" s="29">
        <v>21716.400000000001</v>
      </c>
      <c r="M15" s="29">
        <v>43806.6</v>
      </c>
      <c r="N15" s="29">
        <v>30906.400000000001</v>
      </c>
      <c r="O15" s="131">
        <v>30111.600063999998</v>
      </c>
      <c r="P15" s="131">
        <v>37337.800000000003</v>
      </c>
      <c r="Q15" s="131">
        <v>37019.093005100003</v>
      </c>
      <c r="R15" s="136">
        <v>8388.6398311600005</v>
      </c>
      <c r="S15" s="5">
        <v>8079.0653672600001</v>
      </c>
    </row>
    <row r="16" spans="1:19">
      <c r="A16" s="28" t="s">
        <v>386</v>
      </c>
      <c r="B16" s="29">
        <v>259224.9</v>
      </c>
      <c r="C16" s="29">
        <v>301249.59999999998</v>
      </c>
      <c r="D16" s="29">
        <v>337569.8</v>
      </c>
      <c r="E16" s="29">
        <v>398299.55152927001</v>
      </c>
      <c r="F16" s="30">
        <v>441377.26971139997</v>
      </c>
      <c r="G16" s="30">
        <v>424989.9</v>
      </c>
      <c r="H16" s="29">
        <v>345377.8</v>
      </c>
      <c r="I16" s="29">
        <v>364935.8534198</v>
      </c>
      <c r="J16" s="29">
        <v>406689.09363690001</v>
      </c>
      <c r="K16" s="29">
        <v>454706.43557219999</v>
      </c>
      <c r="L16" s="29">
        <v>478299.2</v>
      </c>
      <c r="M16" s="29">
        <v>637051.9</v>
      </c>
      <c r="N16" s="29">
        <v>705047.3</v>
      </c>
      <c r="O16" s="131">
        <v>810782.86913140002</v>
      </c>
      <c r="P16" s="131">
        <v>877793.1</v>
      </c>
      <c r="Q16" s="131">
        <v>1025481.0500868</v>
      </c>
      <c r="R16" s="136">
        <v>1233972.1748226001</v>
      </c>
      <c r="S16" s="5">
        <v>1521774.1401321001</v>
      </c>
    </row>
    <row r="17" spans="1:19">
      <c r="A17" s="28" t="s">
        <v>387</v>
      </c>
      <c r="B17" s="31">
        <v>16735.400000000001</v>
      </c>
      <c r="C17" s="31">
        <v>17443.099999999999</v>
      </c>
      <c r="D17" s="31">
        <v>19100.2</v>
      </c>
      <c r="E17" s="31">
        <v>20497.302863749999</v>
      </c>
      <c r="F17" s="32">
        <v>23958.080073199999</v>
      </c>
      <c r="G17" s="32">
        <v>27153.599999999999</v>
      </c>
      <c r="H17" s="33">
        <v>32513.8</v>
      </c>
      <c r="I17" s="33">
        <v>36712.6471026</v>
      </c>
      <c r="J17" s="33">
        <v>40786.357939399997</v>
      </c>
      <c r="K17" s="31">
        <v>45778.737359799998</v>
      </c>
      <c r="L17" s="29">
        <v>46779.199999999997</v>
      </c>
      <c r="M17" s="29">
        <v>51120.7</v>
      </c>
      <c r="N17" s="29">
        <v>53082.5</v>
      </c>
      <c r="O17" s="131">
        <v>55067.913520100003</v>
      </c>
      <c r="P17" s="131">
        <v>56023.5</v>
      </c>
      <c r="Q17" s="131">
        <v>56738.843613099998</v>
      </c>
      <c r="R17" s="136">
        <v>58273.154933700003</v>
      </c>
      <c r="S17" s="5">
        <v>35073.331082999997</v>
      </c>
    </row>
    <row r="18" spans="1:19">
      <c r="F18" s="34"/>
      <c r="G18" s="34"/>
      <c r="H18" s="29"/>
      <c r="J18" s="35"/>
      <c r="K18" s="35"/>
      <c r="S18" s="134"/>
    </row>
    <row r="19" spans="1:19">
      <c r="A19" s="26" t="s">
        <v>388</v>
      </c>
      <c r="B19" s="27">
        <f t="shared" ref="B19:O19" si="1">SUM(B20:B24)</f>
        <v>117491.37999999999</v>
      </c>
      <c r="C19" s="27">
        <f t="shared" si="1"/>
        <v>125003.03938577999</v>
      </c>
      <c r="D19" s="27">
        <f t="shared" si="1"/>
        <v>143319.55960283001</v>
      </c>
      <c r="E19" s="27">
        <f t="shared" si="1"/>
        <v>166681.01989714999</v>
      </c>
      <c r="F19" s="27">
        <f t="shared" si="1"/>
        <v>185956.25700902997</v>
      </c>
      <c r="G19" s="27">
        <f t="shared" si="1"/>
        <v>227954.80000000002</v>
      </c>
      <c r="H19" s="27">
        <f t="shared" si="1"/>
        <v>274247.09999999998</v>
      </c>
      <c r="I19" s="27">
        <f t="shared" si="1"/>
        <v>354251.35367028002</v>
      </c>
      <c r="J19" s="27">
        <f t="shared" si="1"/>
        <v>438949.21992406005</v>
      </c>
      <c r="K19" s="27">
        <f t="shared" si="1"/>
        <v>507201.79280115</v>
      </c>
      <c r="L19" s="27">
        <f>SUM(L20:L24)</f>
        <v>558434.24</v>
      </c>
      <c r="M19" s="27">
        <f t="shared" si="1"/>
        <v>629529.89999999991</v>
      </c>
      <c r="N19" s="27">
        <f t="shared" si="1"/>
        <v>697207.3</v>
      </c>
      <c r="O19" s="27">
        <f t="shared" si="1"/>
        <v>753627.67005466472</v>
      </c>
      <c r="P19" s="27">
        <f>SUM(P20:P24)</f>
        <v>789409.7</v>
      </c>
      <c r="Q19" s="27">
        <f>SUM(Q20:Q24)</f>
        <v>884696.2994512649</v>
      </c>
      <c r="R19" s="27">
        <f>SUM(R20:R24)</f>
        <v>896726.55571344751</v>
      </c>
      <c r="S19" s="27">
        <f>SUM(S20:S24)</f>
        <v>921587.96468169289</v>
      </c>
    </row>
    <row r="20" spans="1:19">
      <c r="A20" s="28" t="s">
        <v>389</v>
      </c>
      <c r="B20" s="29">
        <v>1065.28</v>
      </c>
      <c r="C20" s="29">
        <v>43.832125779999998</v>
      </c>
      <c r="D20" s="29">
        <v>16.166499999999999</v>
      </c>
      <c r="E20" s="29">
        <v>29.249259599999998</v>
      </c>
      <c r="F20" s="30">
        <v>42.585394659999999</v>
      </c>
      <c r="G20" s="30">
        <v>26.7</v>
      </c>
      <c r="H20" s="29">
        <v>24.2</v>
      </c>
      <c r="I20" s="29">
        <v>177.85880474000001</v>
      </c>
      <c r="J20" s="29">
        <v>3846.43572223</v>
      </c>
      <c r="K20" s="29">
        <v>1824.6454552499999</v>
      </c>
      <c r="L20" s="29">
        <v>5872.3</v>
      </c>
      <c r="M20" s="29">
        <v>3399.8</v>
      </c>
      <c r="N20" s="29">
        <v>5183.2</v>
      </c>
      <c r="O20" s="86">
        <v>5368.7026013448003</v>
      </c>
      <c r="P20" s="86">
        <v>6314</v>
      </c>
      <c r="Q20" s="86">
        <v>9911.7896125499992</v>
      </c>
      <c r="R20" s="136">
        <v>10062.88241676</v>
      </c>
      <c r="S20" s="5">
        <v>10260.315489029999</v>
      </c>
    </row>
    <row r="21" spans="1:19">
      <c r="A21" s="28" t="s">
        <v>390</v>
      </c>
      <c r="B21" s="29">
        <v>75735.399999999994</v>
      </c>
      <c r="C21" s="29">
        <v>81335.3</v>
      </c>
      <c r="D21" s="29">
        <v>94377.1</v>
      </c>
      <c r="E21" s="29">
        <v>110314.61535804</v>
      </c>
      <c r="F21" s="30">
        <v>126723.4149679</v>
      </c>
      <c r="G21" s="30">
        <v>153416.5</v>
      </c>
      <c r="H21" s="31">
        <v>185198.9</v>
      </c>
      <c r="I21" s="29">
        <v>238045.80198590001</v>
      </c>
      <c r="J21" s="29">
        <v>283146.95910490002</v>
      </c>
      <c r="K21" s="29">
        <v>321719.64293909998</v>
      </c>
      <c r="L21" s="29">
        <v>347750.94</v>
      </c>
      <c r="M21" s="29">
        <v>392936.6</v>
      </c>
      <c r="N21" s="29">
        <v>432140.2</v>
      </c>
      <c r="O21" s="86">
        <v>468067.90183390002</v>
      </c>
      <c r="P21" s="86">
        <v>487086.6</v>
      </c>
      <c r="Q21" s="86">
        <v>546814.38181200495</v>
      </c>
      <c r="R21" s="136">
        <v>566044.58109241002</v>
      </c>
      <c r="S21" s="5">
        <v>585899.30974754295</v>
      </c>
    </row>
    <row r="22" spans="1:19">
      <c r="A22" s="28" t="s">
        <v>391</v>
      </c>
      <c r="B22" s="29">
        <v>1898.7</v>
      </c>
      <c r="C22" s="29">
        <v>662.23260000000005</v>
      </c>
      <c r="D22" s="29">
        <v>1522.8190605299999</v>
      </c>
      <c r="E22" s="29">
        <v>2525.4636125400002</v>
      </c>
      <c r="F22" s="30">
        <v>2655.7875085699998</v>
      </c>
      <c r="G22" s="30">
        <v>828.5</v>
      </c>
      <c r="H22" s="31">
        <v>1901.4</v>
      </c>
      <c r="I22" s="29">
        <v>1442.87368494</v>
      </c>
      <c r="J22" s="29">
        <v>3791.50064733</v>
      </c>
      <c r="K22" s="29">
        <v>4419.2253906699998</v>
      </c>
      <c r="L22" s="29">
        <v>2854</v>
      </c>
      <c r="M22" s="29">
        <v>4846.6000000000004</v>
      </c>
      <c r="N22" s="29">
        <v>9624.5</v>
      </c>
      <c r="O22" s="86">
        <v>9816.3501571699999</v>
      </c>
      <c r="P22" s="86">
        <v>29493.1</v>
      </c>
      <c r="Q22" s="86">
        <v>30817.15440802</v>
      </c>
      <c r="R22" s="136">
        <v>13077.46325981</v>
      </c>
      <c r="S22" s="5">
        <v>5128.5642963999999</v>
      </c>
    </row>
    <row r="23" spans="1:19">
      <c r="A23" s="36" t="s">
        <v>392</v>
      </c>
      <c r="B23" s="29"/>
      <c r="C23" s="29"/>
      <c r="D23" s="29"/>
      <c r="E23" s="29"/>
      <c r="F23" s="30"/>
      <c r="G23" s="30"/>
      <c r="H23" s="31"/>
      <c r="I23" s="29"/>
      <c r="J23" s="33">
        <v>16475.685154300001</v>
      </c>
      <c r="K23" s="29">
        <v>17687.354673000002</v>
      </c>
      <c r="L23" s="29">
        <v>22112.5</v>
      </c>
      <c r="M23" s="29">
        <v>25964</v>
      </c>
      <c r="N23" s="29">
        <v>34981.199999999997</v>
      </c>
      <c r="O23" s="86">
        <v>32068.961672469999</v>
      </c>
      <c r="P23" s="86">
        <v>33177.199999999997</v>
      </c>
      <c r="Q23" s="86">
        <v>41511.496084569997</v>
      </c>
      <c r="R23" s="137">
        <v>39602.387560461502</v>
      </c>
      <c r="S23" s="5">
        <v>41772.002398030003</v>
      </c>
    </row>
    <row r="24" spans="1:19">
      <c r="A24" s="28" t="s">
        <v>393</v>
      </c>
      <c r="B24" s="31">
        <v>38792</v>
      </c>
      <c r="C24" s="31">
        <v>42961.674659999997</v>
      </c>
      <c r="D24" s="31">
        <v>47403.474042299997</v>
      </c>
      <c r="E24" s="31">
        <v>53811.69166697</v>
      </c>
      <c r="F24" s="32">
        <v>56534.4691379</v>
      </c>
      <c r="G24" s="32">
        <v>73683.100000000006</v>
      </c>
      <c r="H24" s="31">
        <v>87122.6</v>
      </c>
      <c r="I24" s="33">
        <v>114584.8191947</v>
      </c>
      <c r="J24" s="33">
        <v>131688.6392953</v>
      </c>
      <c r="K24" s="31">
        <v>161550.92434313</v>
      </c>
      <c r="L24" s="29">
        <v>179844.5</v>
      </c>
      <c r="M24" s="29">
        <v>202382.9</v>
      </c>
      <c r="N24" s="29">
        <v>215278.2</v>
      </c>
      <c r="O24" s="86">
        <v>238305.75378977999</v>
      </c>
      <c r="P24" s="86">
        <v>233338.8</v>
      </c>
      <c r="Q24" s="86">
        <v>255641.47753412</v>
      </c>
      <c r="R24" s="137">
        <v>267939.24138400599</v>
      </c>
      <c r="S24" s="5">
        <v>278527.77275069</v>
      </c>
    </row>
    <row r="25" spans="1:19">
      <c r="C25" s="38"/>
      <c r="D25" s="38"/>
      <c r="E25" s="38"/>
      <c r="F25" s="38"/>
      <c r="G25" s="38"/>
      <c r="H25" s="38"/>
      <c r="I25" s="38"/>
      <c r="J25" s="38"/>
      <c r="K25" s="38"/>
      <c r="L25" s="38"/>
      <c r="M25" s="38"/>
      <c r="N25" s="38"/>
      <c r="O25" s="130"/>
      <c r="P25" s="130"/>
      <c r="Q25" s="130"/>
      <c r="S25" s="134"/>
    </row>
    <row r="26" spans="1:19">
      <c r="A26" s="26" t="s">
        <v>394</v>
      </c>
      <c r="B26" s="27">
        <f t="shared" ref="B26:O26" si="2">SUM(B27:B34)</f>
        <v>1411223.7599999998</v>
      </c>
      <c r="C26" s="27">
        <f t="shared" si="2"/>
        <v>1657224.9609715601</v>
      </c>
      <c r="D26" s="27">
        <f t="shared" si="2"/>
        <v>1948380.0114289799</v>
      </c>
      <c r="E26" s="27">
        <f t="shared" si="2"/>
        <v>2368186.2267301949</v>
      </c>
      <c r="F26" s="27">
        <f t="shared" si="2"/>
        <v>2856448.5000231499</v>
      </c>
      <c r="G26" s="27">
        <f t="shared" si="2"/>
        <v>3311615.9999999995</v>
      </c>
      <c r="H26" s="27">
        <f t="shared" si="2"/>
        <v>4659661.6999999993</v>
      </c>
      <c r="I26" s="27">
        <f t="shared" si="2"/>
        <v>5011787.0837860992</v>
      </c>
      <c r="J26" s="27">
        <f t="shared" si="2"/>
        <v>5613054.59901693</v>
      </c>
      <c r="K26" s="27">
        <f t="shared" si="2"/>
        <v>5126097.2051057518</v>
      </c>
      <c r="L26" s="27">
        <f t="shared" si="2"/>
        <v>5638855.4400000004</v>
      </c>
      <c r="M26" s="27">
        <f t="shared" si="2"/>
        <v>5952605.1000000006</v>
      </c>
      <c r="N26" s="27">
        <f t="shared" si="2"/>
        <v>6140965.7999999998</v>
      </c>
      <c r="O26" s="27">
        <f t="shared" si="2"/>
        <v>5532636.8023063308</v>
      </c>
      <c r="P26" s="27">
        <f>SUM(P27:P34)</f>
        <v>5716002.0999999996</v>
      </c>
      <c r="Q26" s="27">
        <f>SUM(Q27:Q34)</f>
        <v>6034803.2063213261</v>
      </c>
      <c r="R26" s="27">
        <f>SUM(R27:R34)</f>
        <v>6394079.160101627</v>
      </c>
      <c r="S26" s="27">
        <f>SUM(S27:S34)</f>
        <v>6620783.32611869</v>
      </c>
    </row>
    <row r="27" spans="1:19">
      <c r="A27" s="28" t="s">
        <v>395</v>
      </c>
      <c r="B27" s="31">
        <v>559498.34</v>
      </c>
      <c r="C27" s="31">
        <v>652043.15554195002</v>
      </c>
      <c r="D27" s="31">
        <v>719119.21396332001</v>
      </c>
      <c r="E27" s="31">
        <v>878470.07896789501</v>
      </c>
      <c r="F27" s="32">
        <v>1012950.5186569</v>
      </c>
      <c r="G27" s="32">
        <v>1085065.8999999999</v>
      </c>
      <c r="H27" s="31">
        <v>1640304.4</v>
      </c>
      <c r="I27" s="33">
        <v>2022762.2189797701</v>
      </c>
      <c r="J27" s="31">
        <v>2299950.4921119702</v>
      </c>
      <c r="K27" s="31">
        <v>1396372.167502234</v>
      </c>
      <c r="L27" s="29">
        <v>1688884.2</v>
      </c>
      <c r="M27" s="29">
        <v>1860482</v>
      </c>
      <c r="N27" s="29">
        <v>1921636.3</v>
      </c>
      <c r="O27" s="86">
        <v>1930562.959498906</v>
      </c>
      <c r="P27" s="86">
        <v>2064356.6</v>
      </c>
      <c r="Q27" s="140">
        <v>2155789.33174991</v>
      </c>
      <c r="R27" s="137">
        <v>2209972.6470367108</v>
      </c>
      <c r="S27" s="5">
        <v>2238718.649665046</v>
      </c>
    </row>
    <row r="28" spans="1:19" s="114" customFormat="1">
      <c r="A28" s="118" t="s">
        <v>396</v>
      </c>
      <c r="B28" s="119">
        <v>39618.25</v>
      </c>
      <c r="C28" s="119">
        <v>32600.639599999999</v>
      </c>
      <c r="D28" s="119">
        <v>42764.046029320001</v>
      </c>
      <c r="E28" s="119">
        <v>44256.925646219999</v>
      </c>
      <c r="F28" s="120">
        <v>37632.72790577</v>
      </c>
      <c r="G28" s="120">
        <v>55812.2</v>
      </c>
      <c r="H28" s="119">
        <v>78677.399999999994</v>
      </c>
      <c r="I28" s="121">
        <v>122656.2400662</v>
      </c>
      <c r="J28" s="121">
        <v>113447.81597190999</v>
      </c>
      <c r="K28" s="119">
        <v>116089.122841975</v>
      </c>
      <c r="L28" s="122">
        <v>131020.1</v>
      </c>
      <c r="M28" s="122">
        <v>165491.1</v>
      </c>
      <c r="N28" s="122">
        <v>148087.5</v>
      </c>
      <c r="O28" s="129">
        <v>162550.12464980801</v>
      </c>
      <c r="P28" s="129">
        <v>161550.79999999999</v>
      </c>
      <c r="Q28" s="141">
        <v>171277.51104317899</v>
      </c>
      <c r="R28" s="137">
        <v>187667.90722915999</v>
      </c>
      <c r="S28" s="5">
        <v>206364.16258444</v>
      </c>
    </row>
    <row r="29" spans="1:19">
      <c r="A29" s="28" t="s">
        <v>397</v>
      </c>
      <c r="B29" s="31">
        <v>542906.84</v>
      </c>
      <c r="C29" s="31">
        <v>653079.32270000002</v>
      </c>
      <c r="D29" s="31">
        <v>846221.14154600003</v>
      </c>
      <c r="E29" s="31">
        <v>1068275.5762624999</v>
      </c>
      <c r="F29" s="32">
        <v>1382855.24128696</v>
      </c>
      <c r="G29" s="32">
        <v>1646857.7</v>
      </c>
      <c r="H29" s="31">
        <v>2297065.1</v>
      </c>
      <c r="I29" s="33">
        <v>2076791.271568211</v>
      </c>
      <c r="J29" s="33">
        <v>2399791.1159442002</v>
      </c>
      <c r="K29" s="31">
        <v>2717967.1581008499</v>
      </c>
      <c r="L29" s="29">
        <v>2824461.64</v>
      </c>
      <c r="M29" s="29">
        <v>2941492</v>
      </c>
      <c r="N29" s="29">
        <v>3025728.3</v>
      </c>
      <c r="O29" s="86">
        <v>2405661.4166539549</v>
      </c>
      <c r="P29" s="86">
        <v>2334281.7999999998</v>
      </c>
      <c r="Q29" s="140">
        <v>2502643.8292630841</v>
      </c>
      <c r="R29" s="137">
        <v>2817423.176159265</v>
      </c>
      <c r="S29" s="5">
        <v>2942804.8939536079</v>
      </c>
    </row>
    <row r="30" spans="1:19">
      <c r="A30" s="28" t="s">
        <v>398</v>
      </c>
      <c r="B30" s="31">
        <v>22.4</v>
      </c>
      <c r="C30" s="31">
        <v>46.041271000000002</v>
      </c>
      <c r="D30" s="31">
        <v>37.496400000000001</v>
      </c>
      <c r="E30" s="31">
        <v>53.272931679999999</v>
      </c>
      <c r="F30" s="32">
        <v>74.386328280000001</v>
      </c>
      <c r="G30" s="32">
        <v>99.1</v>
      </c>
      <c r="H30" s="31">
        <v>129.80000000000001</v>
      </c>
      <c r="I30" s="33">
        <v>207.33467132000001</v>
      </c>
      <c r="J30" s="33">
        <v>114.79789751</v>
      </c>
      <c r="K30" s="31">
        <v>93.443421880000002</v>
      </c>
      <c r="L30" s="29">
        <v>118.4</v>
      </c>
      <c r="M30" s="29">
        <v>119</v>
      </c>
      <c r="N30" s="29">
        <v>138.5</v>
      </c>
      <c r="O30" s="86">
        <v>0</v>
      </c>
      <c r="P30" s="86">
        <v>0</v>
      </c>
      <c r="Q30" s="140">
        <v>0</v>
      </c>
      <c r="R30" s="138">
        <v>0</v>
      </c>
    </row>
    <row r="31" spans="1:19">
      <c r="A31" s="28" t="s">
        <v>399</v>
      </c>
      <c r="B31" s="31">
        <v>83872.19</v>
      </c>
      <c r="C31" s="31">
        <v>92316.743549999999</v>
      </c>
      <c r="D31" s="31">
        <v>93806.467865719998</v>
      </c>
      <c r="E31" s="31">
        <v>105435.61469407</v>
      </c>
      <c r="F31" s="32">
        <v>139671.14556102001</v>
      </c>
      <c r="G31" s="32">
        <v>183305.5</v>
      </c>
      <c r="H31" s="31">
        <v>233752.2</v>
      </c>
      <c r="I31" s="33">
        <v>302298.93039316998</v>
      </c>
      <c r="J31" s="33">
        <v>247296.15291470001</v>
      </c>
      <c r="K31" s="31">
        <v>280422.34314681002</v>
      </c>
      <c r="L31" s="29">
        <v>302128</v>
      </c>
      <c r="M31" s="29">
        <v>336565.7</v>
      </c>
      <c r="N31" s="29">
        <v>400653.4</v>
      </c>
      <c r="O31" s="86">
        <v>398773.71846045239</v>
      </c>
      <c r="P31" s="86">
        <v>491749</v>
      </c>
      <c r="Q31" s="140">
        <v>486523.97344729298</v>
      </c>
      <c r="R31" s="137">
        <v>497694.03443362098</v>
      </c>
      <c r="S31" s="5">
        <v>558260.578558443</v>
      </c>
    </row>
    <row r="32" spans="1:19">
      <c r="A32" s="28" t="s">
        <v>400</v>
      </c>
      <c r="B32" s="31">
        <v>171636.91</v>
      </c>
      <c r="C32" s="31">
        <v>216937.59615</v>
      </c>
      <c r="D32" s="31">
        <v>228382.18499754</v>
      </c>
      <c r="E32" s="31">
        <v>248728.48124009001</v>
      </c>
      <c r="F32" s="32">
        <v>254138.08942800999</v>
      </c>
      <c r="G32" s="32">
        <v>308276.8</v>
      </c>
      <c r="H32" s="31">
        <v>380366.6</v>
      </c>
      <c r="I32" s="33">
        <v>450323.25395231898</v>
      </c>
      <c r="J32" s="33">
        <v>511852.37124772999</v>
      </c>
      <c r="K32" s="31">
        <v>573838.06357900996</v>
      </c>
      <c r="L32" s="29">
        <v>651343.30000000005</v>
      </c>
      <c r="M32" s="29">
        <v>599621.4</v>
      </c>
      <c r="N32" s="29">
        <v>594200.30000000005</v>
      </c>
      <c r="O32" s="86">
        <v>580805.44041679997</v>
      </c>
      <c r="P32" s="86">
        <v>604626</v>
      </c>
      <c r="Q32" s="140">
        <v>635120.88754110003</v>
      </c>
      <c r="R32" s="137">
        <v>615915.50531952002</v>
      </c>
      <c r="S32" s="5">
        <v>610662.08022042015</v>
      </c>
    </row>
    <row r="33" spans="1:19">
      <c r="A33" s="28" t="s">
        <v>401</v>
      </c>
      <c r="B33" s="31">
        <v>6093</v>
      </c>
      <c r="C33" s="31">
        <v>5412.4</v>
      </c>
      <c r="D33" s="31">
        <v>5069.3013000000001</v>
      </c>
      <c r="E33" s="31">
        <v>5574.6882550800001</v>
      </c>
      <c r="F33" s="32">
        <v>9248.0773880500001</v>
      </c>
      <c r="G33" s="32">
        <v>8894.7999999999993</v>
      </c>
      <c r="H33" s="31">
        <v>12185.4</v>
      </c>
      <c r="I33" s="33">
        <v>15895.293982319999</v>
      </c>
      <c r="J33" s="33">
        <v>17883.41828098</v>
      </c>
      <c r="K33" s="31">
        <v>16175.75687044</v>
      </c>
      <c r="L33" s="29">
        <v>17193.5</v>
      </c>
      <c r="M33" s="29">
        <v>18347.7</v>
      </c>
      <c r="N33" s="29">
        <v>20209.900000000001</v>
      </c>
      <c r="O33" s="86">
        <v>20021.464178949998</v>
      </c>
      <c r="P33" s="86">
        <v>22820.9</v>
      </c>
      <c r="Q33" s="140">
        <v>44152.252049479997</v>
      </c>
      <c r="R33" s="137">
        <v>31400.240074469999</v>
      </c>
      <c r="S33" s="5">
        <v>34926.253064329998</v>
      </c>
    </row>
    <row r="34" spans="1:19">
      <c r="A34" s="28" t="s">
        <v>402</v>
      </c>
      <c r="B34" s="31">
        <v>7575.83</v>
      </c>
      <c r="C34" s="31">
        <v>4789.0621586099996</v>
      </c>
      <c r="D34" s="31">
        <v>12980.15932708</v>
      </c>
      <c r="E34" s="31">
        <v>17391.588732659999</v>
      </c>
      <c r="F34" s="32">
        <v>19878.313468159999</v>
      </c>
      <c r="G34" s="32">
        <v>23304</v>
      </c>
      <c r="H34" s="31">
        <v>17180.8</v>
      </c>
      <c r="I34" s="33">
        <v>20852.540172789999</v>
      </c>
      <c r="J34" s="33">
        <v>22718.43464793</v>
      </c>
      <c r="K34" s="31">
        <v>25139.149642552002</v>
      </c>
      <c r="L34" s="29">
        <v>23706.3</v>
      </c>
      <c r="M34" s="29">
        <v>30486.2</v>
      </c>
      <c r="N34" s="29">
        <v>30311.599999999999</v>
      </c>
      <c r="O34" s="86">
        <v>34261.678447459999</v>
      </c>
      <c r="P34" s="86">
        <v>36617</v>
      </c>
      <c r="Q34" s="140">
        <v>39295.42122728</v>
      </c>
      <c r="R34" s="137">
        <v>34005.649848879999</v>
      </c>
      <c r="S34" s="5">
        <v>29046.708072402998</v>
      </c>
    </row>
    <row r="35" spans="1:19">
      <c r="F35" s="34"/>
      <c r="G35" s="34"/>
      <c r="H35" s="31"/>
      <c r="J35" s="35"/>
      <c r="K35" s="35"/>
      <c r="S35" s="134"/>
    </row>
    <row r="36" spans="1:19">
      <c r="A36" s="26" t="s">
        <v>403</v>
      </c>
      <c r="B36" s="27">
        <f t="shared" ref="B36:O36" si="3">SUM(B37:B38)</f>
        <v>7751.2099999999991</v>
      </c>
      <c r="C36" s="27">
        <f t="shared" si="3"/>
        <v>8852.7052499999991</v>
      </c>
      <c r="D36" s="27">
        <f t="shared" si="3"/>
        <v>10181.896848910001</v>
      </c>
      <c r="E36" s="27">
        <f t="shared" si="3"/>
        <v>9818.7952413399998</v>
      </c>
      <c r="F36" s="27">
        <f t="shared" si="3"/>
        <v>10772.615430010001</v>
      </c>
      <c r="G36" s="27">
        <f t="shared" si="3"/>
        <v>12471.2</v>
      </c>
      <c r="H36" s="27">
        <f t="shared" si="3"/>
        <v>17057.5</v>
      </c>
      <c r="I36" s="27">
        <f t="shared" si="3"/>
        <v>23477.850788193002</v>
      </c>
      <c r="J36" s="27">
        <f t="shared" si="3"/>
        <v>26736.101507679999</v>
      </c>
      <c r="K36" s="27">
        <f t="shared" si="3"/>
        <v>30103.668713370003</v>
      </c>
      <c r="L36" s="27">
        <f t="shared" si="3"/>
        <v>33694.6</v>
      </c>
      <c r="M36" s="27">
        <f t="shared" si="3"/>
        <v>31151.9</v>
      </c>
      <c r="N36" s="27">
        <f t="shared" si="3"/>
        <v>38511.300000000003</v>
      </c>
      <c r="O36" s="27">
        <f t="shared" si="3"/>
        <v>40124.564024799998</v>
      </c>
      <c r="P36" s="27">
        <f>SUM(P37:P38)</f>
        <v>45601.4</v>
      </c>
      <c r="Q36" s="27">
        <f>SUM(Q37:Q38)</f>
        <v>42430.699385690001</v>
      </c>
      <c r="R36" s="27">
        <f>SUM(R37:R38)</f>
        <v>41673.862325850001</v>
      </c>
      <c r="S36" s="27">
        <f>SUM(S37:S38)</f>
        <v>44609.746357433003</v>
      </c>
    </row>
    <row r="37" spans="1:19">
      <c r="A37" s="28" t="s">
        <v>404</v>
      </c>
      <c r="B37" s="31">
        <v>2184.81</v>
      </c>
      <c r="C37" s="31">
        <v>2078.20525</v>
      </c>
      <c r="D37" s="31">
        <v>2570.4968489100002</v>
      </c>
      <c r="E37" s="31">
        <v>2554.2469411400002</v>
      </c>
      <c r="F37" s="32">
        <v>2867.9190553100002</v>
      </c>
      <c r="G37" s="32">
        <v>3106.5</v>
      </c>
      <c r="H37" s="31">
        <v>12888.4</v>
      </c>
      <c r="I37" s="33">
        <v>17718.329360593001</v>
      </c>
      <c r="J37" s="33">
        <v>18904.667462379999</v>
      </c>
      <c r="K37" s="31">
        <v>21314.484190970001</v>
      </c>
      <c r="L37" s="29">
        <v>24314.5</v>
      </c>
      <c r="M37" s="29">
        <v>23028.5</v>
      </c>
      <c r="N37" s="29">
        <v>29722.9</v>
      </c>
      <c r="O37" s="5">
        <v>28499.6562581</v>
      </c>
      <c r="P37" s="5">
        <v>31983.4</v>
      </c>
      <c r="Q37" s="5">
        <v>27000.03902109</v>
      </c>
      <c r="R37" s="137">
        <v>28286.13957155</v>
      </c>
      <c r="S37" s="5">
        <v>31157.709943233</v>
      </c>
    </row>
    <row r="38" spans="1:19">
      <c r="A38" s="28" t="s">
        <v>405</v>
      </c>
      <c r="B38" s="31">
        <v>5566.4</v>
      </c>
      <c r="C38" s="31">
        <v>6774.5</v>
      </c>
      <c r="D38" s="31">
        <v>7611.4</v>
      </c>
      <c r="E38" s="31">
        <v>7264.5483002000001</v>
      </c>
      <c r="F38" s="32">
        <v>7904.6963747</v>
      </c>
      <c r="G38" s="32">
        <v>9364.7000000000007</v>
      </c>
      <c r="H38" s="31">
        <v>4169.1000000000004</v>
      </c>
      <c r="I38" s="33">
        <v>5759.5214275999997</v>
      </c>
      <c r="J38" s="33">
        <v>7831.4340453000004</v>
      </c>
      <c r="K38" s="31">
        <v>8789.1845224000008</v>
      </c>
      <c r="L38" s="29">
        <v>9380.1</v>
      </c>
      <c r="M38" s="29">
        <v>8123.4</v>
      </c>
      <c r="N38" s="29">
        <v>8788.4</v>
      </c>
      <c r="O38" s="5">
        <v>11624.9077667</v>
      </c>
      <c r="P38" s="5">
        <v>13618</v>
      </c>
      <c r="Q38" s="5">
        <v>15430.6603646</v>
      </c>
      <c r="R38" s="137">
        <v>13387.722754300001</v>
      </c>
      <c r="S38" s="5">
        <v>13452.0364142</v>
      </c>
    </row>
    <row r="39" spans="1:19">
      <c r="F39" s="34"/>
      <c r="G39" s="34"/>
      <c r="H39" s="31"/>
      <c r="J39" s="35"/>
      <c r="K39" s="35"/>
      <c r="S39" s="134"/>
    </row>
    <row r="40" spans="1:19">
      <c r="A40" s="26" t="s">
        <v>406</v>
      </c>
      <c r="B40" s="27">
        <f t="shared" ref="B40:O40" si="4">SUM(B41:B44)</f>
        <v>104518.95000000001</v>
      </c>
      <c r="C40" s="27">
        <f t="shared" si="4"/>
        <v>119378.94526904001</v>
      </c>
      <c r="D40" s="27">
        <f t="shared" si="4"/>
        <v>147909.58724432997</v>
      </c>
      <c r="E40" s="27">
        <f t="shared" si="4"/>
        <v>155964.07038634297</v>
      </c>
      <c r="F40" s="27">
        <f t="shared" si="4"/>
        <v>192263.75587446001</v>
      </c>
      <c r="G40" s="27">
        <f t="shared" si="4"/>
        <v>225671.19999999998</v>
      </c>
      <c r="H40" s="27">
        <f t="shared" si="4"/>
        <v>311525.59999999998</v>
      </c>
      <c r="I40" s="27">
        <f t="shared" si="4"/>
        <v>369219.15163456002</v>
      </c>
      <c r="J40" s="27">
        <f t="shared" si="4"/>
        <v>407965.75175112998</v>
      </c>
      <c r="K40" s="27">
        <f t="shared" si="4"/>
        <v>428413.50628873607</v>
      </c>
      <c r="L40" s="27">
        <f t="shared" si="4"/>
        <v>467431.80000000005</v>
      </c>
      <c r="M40" s="27">
        <f t="shared" si="4"/>
        <v>519842.8</v>
      </c>
      <c r="N40" s="27">
        <f t="shared" si="4"/>
        <v>573706.6</v>
      </c>
      <c r="O40" s="27">
        <f t="shared" si="4"/>
        <v>654083.46266670001</v>
      </c>
      <c r="P40" s="27">
        <f>SUM(P41:P44)</f>
        <v>690087.70000000007</v>
      </c>
      <c r="Q40" s="27">
        <f>SUM(Q41:Q44)</f>
        <v>746250.55958639993</v>
      </c>
      <c r="R40" s="27">
        <f>SUM(R41:R44)</f>
        <v>823696.98629650997</v>
      </c>
      <c r="S40" s="27">
        <f>SUM(S41:S44)</f>
        <v>892440.74513768998</v>
      </c>
    </row>
    <row r="41" spans="1:19">
      <c r="A41" s="28" t="s">
        <v>407</v>
      </c>
      <c r="B41" s="31">
        <v>27541.8</v>
      </c>
      <c r="C41" s="31">
        <v>33243.155599999998</v>
      </c>
      <c r="D41" s="31">
        <v>45154.71</v>
      </c>
      <c r="E41" s="31">
        <v>36462.38389117</v>
      </c>
      <c r="F41" s="32">
        <v>46124.522589259999</v>
      </c>
      <c r="G41" s="32">
        <v>55276.6</v>
      </c>
      <c r="H41" s="31">
        <v>74797.399999999994</v>
      </c>
      <c r="I41" s="33">
        <v>96195.570674620001</v>
      </c>
      <c r="J41" s="33">
        <v>99458.356095759998</v>
      </c>
      <c r="K41" s="31">
        <v>96660.340135420003</v>
      </c>
      <c r="L41" s="33">
        <v>88625.3</v>
      </c>
      <c r="M41" s="33">
        <v>101299</v>
      </c>
      <c r="N41" s="33">
        <v>100167.5</v>
      </c>
      <c r="O41" s="5">
        <v>133888.52074422</v>
      </c>
      <c r="P41" s="5">
        <v>124749.2</v>
      </c>
      <c r="Q41" s="5">
        <v>110725.41746721001</v>
      </c>
      <c r="R41" s="137">
        <v>130367.10648028999</v>
      </c>
      <c r="S41" s="5">
        <v>158793.04727069999</v>
      </c>
    </row>
    <row r="42" spans="1:19">
      <c r="A42" s="28" t="s">
        <v>408</v>
      </c>
      <c r="B42" s="31">
        <v>48203.55</v>
      </c>
      <c r="C42" s="31">
        <v>56215.289669040001</v>
      </c>
      <c r="D42" s="31">
        <v>69859.487244329997</v>
      </c>
      <c r="E42" s="31">
        <v>85947.501320772993</v>
      </c>
      <c r="F42" s="32">
        <v>102294.3661035</v>
      </c>
      <c r="G42" s="32">
        <v>124968.7</v>
      </c>
      <c r="H42" s="31">
        <v>182128.3</v>
      </c>
      <c r="I42" s="33">
        <v>205028.44898484001</v>
      </c>
      <c r="J42" s="33">
        <v>224126.38532887</v>
      </c>
      <c r="K42" s="31">
        <v>241373.45272401601</v>
      </c>
      <c r="L42" s="33">
        <v>278557.90000000002</v>
      </c>
      <c r="M42" s="33">
        <v>301940.2</v>
      </c>
      <c r="N42" s="33">
        <v>342445.7</v>
      </c>
      <c r="O42" s="5">
        <v>374767.17133377999</v>
      </c>
      <c r="P42" s="5">
        <v>416930.4</v>
      </c>
      <c r="Q42" s="5">
        <v>469658.24157638999</v>
      </c>
      <c r="R42" s="137">
        <v>529959.79683092004</v>
      </c>
      <c r="S42" s="5">
        <v>555910.03281149</v>
      </c>
    </row>
    <row r="43" spans="1:19">
      <c r="A43" s="28" t="s">
        <v>409</v>
      </c>
      <c r="B43" s="31">
        <v>28241.5</v>
      </c>
      <c r="C43" s="31">
        <v>29477.9</v>
      </c>
      <c r="D43" s="31">
        <v>32393.89</v>
      </c>
      <c r="E43" s="31">
        <v>32984.720000000001</v>
      </c>
      <c r="F43" s="32">
        <v>43215.25</v>
      </c>
      <c r="G43" s="32">
        <v>44386.400000000001</v>
      </c>
      <c r="H43" s="31">
        <v>52963.199999999997</v>
      </c>
      <c r="I43" s="33">
        <v>66154.81</v>
      </c>
      <c r="J43" s="33">
        <v>79250.12</v>
      </c>
      <c r="K43" s="31">
        <v>88292.91</v>
      </c>
      <c r="L43" s="33">
        <v>98026.1</v>
      </c>
      <c r="M43" s="33">
        <v>114208.5</v>
      </c>
      <c r="N43" s="33">
        <v>128524</v>
      </c>
      <c r="O43" s="5">
        <v>142645.85999999999</v>
      </c>
      <c r="P43" s="5">
        <v>145562.20000000001</v>
      </c>
      <c r="Q43" s="5">
        <v>162934.29999999999</v>
      </c>
      <c r="R43" s="137">
        <v>160387.23000000001</v>
      </c>
      <c r="S43" s="5">
        <v>174867.65</v>
      </c>
    </row>
    <row r="44" spans="1:19">
      <c r="A44" s="28" t="s">
        <v>410</v>
      </c>
      <c r="B44" s="31">
        <v>532.1</v>
      </c>
      <c r="C44" s="31">
        <v>442.6</v>
      </c>
      <c r="D44" s="31">
        <v>501.5</v>
      </c>
      <c r="E44" s="31">
        <v>569.46517440000002</v>
      </c>
      <c r="F44" s="32">
        <v>629.61718169999995</v>
      </c>
      <c r="G44" s="32">
        <v>1039.5</v>
      </c>
      <c r="H44" s="31">
        <v>1636.7</v>
      </c>
      <c r="I44" s="33">
        <v>1840.3219750999999</v>
      </c>
      <c r="J44" s="33">
        <v>5130.8903264999999</v>
      </c>
      <c r="K44" s="31">
        <v>2086.8034293000001</v>
      </c>
      <c r="L44" s="33">
        <v>2222.5</v>
      </c>
      <c r="M44" s="33">
        <v>2395.1</v>
      </c>
      <c r="N44" s="33">
        <v>2569.4</v>
      </c>
      <c r="O44" s="5">
        <v>2781.9105887000001</v>
      </c>
      <c r="P44" s="5">
        <v>2845.9</v>
      </c>
      <c r="Q44" s="5">
        <v>2932.6005427999999</v>
      </c>
      <c r="R44" s="137">
        <v>2982.8529853</v>
      </c>
      <c r="S44" s="5">
        <v>2870.0150555</v>
      </c>
    </row>
    <row r="45" spans="1:19">
      <c r="C45" s="38"/>
      <c r="D45" s="38"/>
      <c r="E45" s="38"/>
      <c r="F45" s="38"/>
      <c r="G45" s="38"/>
      <c r="H45" s="38"/>
      <c r="I45" s="38"/>
      <c r="J45" s="38"/>
      <c r="K45" s="38"/>
      <c r="L45" s="38"/>
      <c r="M45" s="38"/>
      <c r="N45" s="38"/>
      <c r="S45" s="134"/>
    </row>
    <row r="46" spans="1:19">
      <c r="A46" s="26" t="s">
        <v>411</v>
      </c>
      <c r="B46" s="27">
        <f t="shared" ref="B46:K46" si="5">SUM(B48:B50)</f>
        <v>342808.03</v>
      </c>
      <c r="C46" s="27">
        <f t="shared" si="5"/>
        <v>398797.91121334501</v>
      </c>
      <c r="D46" s="27">
        <f t="shared" si="5"/>
        <v>412768.96016665001</v>
      </c>
      <c r="E46" s="27">
        <f t="shared" si="5"/>
        <v>465155.09418017999</v>
      </c>
      <c r="F46" s="27">
        <f t="shared" si="5"/>
        <v>560478.90116700006</v>
      </c>
      <c r="G46" s="27">
        <f t="shared" si="5"/>
        <v>687558</v>
      </c>
      <c r="H46" s="27">
        <f t="shared" si="5"/>
        <v>914271.2</v>
      </c>
      <c r="I46" s="27">
        <f t="shared" si="5"/>
        <v>1113773.2010176501</v>
      </c>
      <c r="J46" s="27">
        <f t="shared" si="5"/>
        <v>1236578.50659627</v>
      </c>
      <c r="K46" s="27">
        <f t="shared" si="5"/>
        <v>1355265.4896649099</v>
      </c>
      <c r="L46" s="27">
        <f t="shared" ref="L46:R46" si="6">SUM(L47:L50)</f>
        <v>1537605.94</v>
      </c>
      <c r="M46" s="27">
        <f t="shared" si="6"/>
        <v>1622221.1</v>
      </c>
      <c r="N46" s="27">
        <f t="shared" si="6"/>
        <v>1719662.6</v>
      </c>
      <c r="O46" s="27">
        <f t="shared" si="6"/>
        <v>1901692.4564009679</v>
      </c>
      <c r="P46" s="27">
        <f t="shared" si="6"/>
        <v>2028836</v>
      </c>
      <c r="Q46" s="27">
        <f t="shared" si="6"/>
        <v>2133127.2734533763</v>
      </c>
      <c r="R46" s="27">
        <f t="shared" si="6"/>
        <v>2291713.4077739199</v>
      </c>
      <c r="S46" s="27">
        <f>SUM(S47:S50)</f>
        <v>2411116.3208775008</v>
      </c>
    </row>
    <row r="47" spans="1:19">
      <c r="A47" s="28" t="s">
        <v>412</v>
      </c>
      <c r="B47" s="27"/>
      <c r="C47" s="27"/>
      <c r="D47" s="27"/>
      <c r="E47" s="27"/>
      <c r="F47" s="27"/>
      <c r="G47" s="27"/>
      <c r="H47" s="27"/>
      <c r="I47" s="27"/>
      <c r="J47" s="27"/>
      <c r="K47" s="27"/>
      <c r="L47" s="31">
        <v>488.3</v>
      </c>
      <c r="M47" s="31">
        <v>3535</v>
      </c>
      <c r="N47" s="31">
        <v>12523.3</v>
      </c>
      <c r="O47" s="86">
        <v>19748.5869619</v>
      </c>
      <c r="P47" s="86">
        <v>21821.599999999999</v>
      </c>
      <c r="Q47" s="86">
        <v>30203.38</v>
      </c>
      <c r="R47" s="137">
        <v>33603.020720200002</v>
      </c>
      <c r="S47" s="5">
        <v>38590.809182999998</v>
      </c>
    </row>
    <row r="48" spans="1:19">
      <c r="A48" s="28" t="s">
        <v>413</v>
      </c>
      <c r="B48" s="31">
        <v>35711.919999999998</v>
      </c>
      <c r="C48" s="31">
        <v>41640.656413345001</v>
      </c>
      <c r="D48" s="31">
        <v>39194.424477649998</v>
      </c>
      <c r="E48" s="31">
        <v>44309.91429506</v>
      </c>
      <c r="F48" s="32">
        <v>51592.97554046</v>
      </c>
      <c r="G48" s="32">
        <v>59682.7</v>
      </c>
      <c r="H48" s="31">
        <v>102631.8</v>
      </c>
      <c r="I48" s="33">
        <v>148253.96887871</v>
      </c>
      <c r="J48" s="33">
        <v>129074.72826248</v>
      </c>
      <c r="K48" s="31">
        <v>140604.66342212001</v>
      </c>
      <c r="L48" s="33">
        <v>241831.74</v>
      </c>
      <c r="M48" s="33">
        <v>225542.7</v>
      </c>
      <c r="N48" s="33">
        <v>237343.6</v>
      </c>
      <c r="O48" s="86">
        <v>264486.83287026797</v>
      </c>
      <c r="P48" s="86">
        <v>290559.90000000002</v>
      </c>
      <c r="Q48" s="86">
        <v>309240.92385860998</v>
      </c>
      <c r="R48" s="137">
        <v>333614.53691960999</v>
      </c>
      <c r="S48" s="5">
        <v>340398.64110470098</v>
      </c>
    </row>
    <row r="49" spans="1:19">
      <c r="A49" s="28" t="s">
        <v>414</v>
      </c>
      <c r="B49" s="31">
        <v>844.4</v>
      </c>
      <c r="C49" s="31">
        <v>979.25480000000005</v>
      </c>
      <c r="D49" s="31">
        <v>1081.757689</v>
      </c>
      <c r="E49" s="31">
        <v>1047.33364377</v>
      </c>
      <c r="F49" s="32">
        <v>1199.4468220399999</v>
      </c>
      <c r="G49" s="32">
        <v>1440.5</v>
      </c>
      <c r="H49" s="31">
        <v>1890.9</v>
      </c>
      <c r="I49" s="33">
        <v>2430.7821598400001</v>
      </c>
      <c r="J49" s="33">
        <v>2928.2825429899999</v>
      </c>
      <c r="K49" s="31">
        <v>3277.3460919899999</v>
      </c>
      <c r="L49" s="33">
        <v>3390.9</v>
      </c>
      <c r="M49" s="33">
        <v>3600.6</v>
      </c>
      <c r="N49" s="33">
        <v>3803.6</v>
      </c>
      <c r="O49" s="86">
        <v>4344.9946546000001</v>
      </c>
      <c r="P49" s="86">
        <v>5430.6</v>
      </c>
      <c r="Q49" s="86">
        <v>5899.0919001660004</v>
      </c>
      <c r="R49" s="137">
        <v>5890.91317394</v>
      </c>
      <c r="S49" s="5">
        <v>5604.1078664899997</v>
      </c>
    </row>
    <row r="50" spans="1:19">
      <c r="A50" s="28" t="s">
        <v>415</v>
      </c>
      <c r="B50" s="31">
        <v>306251.71000000002</v>
      </c>
      <c r="C50" s="31">
        <v>356178</v>
      </c>
      <c r="D50" s="31">
        <v>372492.77799999999</v>
      </c>
      <c r="E50" s="31">
        <v>419797.84624134999</v>
      </c>
      <c r="F50" s="32">
        <v>507686.47880450002</v>
      </c>
      <c r="G50" s="32">
        <v>626434.80000000005</v>
      </c>
      <c r="H50" s="31">
        <v>809748.5</v>
      </c>
      <c r="I50" s="33">
        <v>963088.44997910003</v>
      </c>
      <c r="J50" s="33">
        <v>1104575.4957908001</v>
      </c>
      <c r="K50" s="31">
        <v>1211383.4801508</v>
      </c>
      <c r="L50" s="33">
        <v>1291895</v>
      </c>
      <c r="M50" s="33">
        <v>1389542.8</v>
      </c>
      <c r="N50" s="33">
        <v>1465992.1</v>
      </c>
      <c r="O50" s="86">
        <v>1613112.0419141999</v>
      </c>
      <c r="P50" s="86">
        <v>1711023.9</v>
      </c>
      <c r="Q50" s="86">
        <v>1787783.8776946</v>
      </c>
      <c r="R50" s="137">
        <v>1918604.93696017</v>
      </c>
      <c r="S50" s="5">
        <v>2026522.7627233099</v>
      </c>
    </row>
    <row r="51" spans="1:19">
      <c r="F51" s="34"/>
      <c r="G51" s="34"/>
      <c r="H51" s="31"/>
      <c r="J51" s="35"/>
      <c r="K51" s="35"/>
      <c r="O51" s="130"/>
      <c r="P51" s="130"/>
      <c r="Q51" s="130"/>
      <c r="S51" s="134"/>
    </row>
    <row r="52" spans="1:19">
      <c r="A52" s="26" t="s">
        <v>416</v>
      </c>
      <c r="B52" s="27">
        <f t="shared" ref="B52:O52" si="7">SUM(B53:B56)</f>
        <v>10187.178000000002</v>
      </c>
      <c r="C52" s="27">
        <f t="shared" si="7"/>
        <v>10512.578481139999</v>
      </c>
      <c r="D52" s="27">
        <f t="shared" si="7"/>
        <v>11195.509764810002</v>
      </c>
      <c r="E52" s="27">
        <f t="shared" si="7"/>
        <v>13359.346206460001</v>
      </c>
      <c r="F52" s="27">
        <f t="shared" si="7"/>
        <v>14822.471900859999</v>
      </c>
      <c r="G52" s="27">
        <f t="shared" si="7"/>
        <v>18302.999999999996</v>
      </c>
      <c r="H52" s="27">
        <f t="shared" si="7"/>
        <v>22016.400000000001</v>
      </c>
      <c r="I52" s="27">
        <f t="shared" si="7"/>
        <v>35507.540686198001</v>
      </c>
      <c r="J52" s="27">
        <f t="shared" si="7"/>
        <v>35972.65433854</v>
      </c>
      <c r="K52" s="27">
        <f t="shared" si="7"/>
        <v>40594.239738049</v>
      </c>
      <c r="L52" s="27">
        <f t="shared" si="7"/>
        <v>42969.74</v>
      </c>
      <c r="M52" s="27">
        <f t="shared" si="7"/>
        <v>54828.9</v>
      </c>
      <c r="N52" s="27">
        <f t="shared" si="7"/>
        <v>56964.5</v>
      </c>
      <c r="O52" s="27">
        <f t="shared" si="7"/>
        <v>57816.369035587602</v>
      </c>
      <c r="P52" s="27">
        <f>SUM(P53:P56)</f>
        <v>57039.199999999997</v>
      </c>
      <c r="Q52" s="27">
        <f>SUM(Q53:Q56)</f>
        <v>67719.048413002703</v>
      </c>
      <c r="R52" s="27">
        <f>SUM(R53:R56)</f>
        <v>62770.119122240001</v>
      </c>
      <c r="S52" s="27">
        <f>SUM(S53:S56)</f>
        <v>63705.419779578398</v>
      </c>
    </row>
    <row r="53" spans="1:19">
      <c r="A53" s="28" t="s">
        <v>417</v>
      </c>
      <c r="B53" s="31">
        <v>1341.46</v>
      </c>
      <c r="C53" s="31">
        <v>2013.9459999999999</v>
      </c>
      <c r="D53" s="31">
        <v>1458.249</v>
      </c>
      <c r="E53" s="31">
        <v>1917.7251906900001</v>
      </c>
      <c r="F53" s="32">
        <v>2842.0157272000001</v>
      </c>
      <c r="G53" s="32">
        <v>2457.8000000000002</v>
      </c>
      <c r="H53" s="32">
        <v>3547.2</v>
      </c>
      <c r="I53" s="33">
        <v>6905.8813066680004</v>
      </c>
      <c r="J53" s="33">
        <v>5791.8161294199999</v>
      </c>
      <c r="K53" s="31">
        <v>6660.4624675599998</v>
      </c>
      <c r="L53" s="33">
        <v>6338.5</v>
      </c>
      <c r="M53" s="33">
        <v>12342.4</v>
      </c>
      <c r="N53" s="33">
        <v>12412.4</v>
      </c>
      <c r="O53" s="5">
        <v>11038.209622230001</v>
      </c>
      <c r="P53" s="5">
        <v>9481.6</v>
      </c>
      <c r="Q53" s="5">
        <v>10815.528677103999</v>
      </c>
      <c r="R53" s="137">
        <v>10568.41473803</v>
      </c>
      <c r="S53" s="5">
        <v>11109.585469289999</v>
      </c>
    </row>
    <row r="54" spans="1:19">
      <c r="A54" s="28" t="s">
        <v>418</v>
      </c>
      <c r="B54" s="31">
        <v>6709.0280000000002</v>
      </c>
      <c r="C54" s="31">
        <v>6543.8930922400004</v>
      </c>
      <c r="D54" s="31">
        <v>8422.8621223400005</v>
      </c>
      <c r="E54" s="31">
        <v>8116.3519999</v>
      </c>
      <c r="F54" s="32">
        <v>8851.6603759499994</v>
      </c>
      <c r="G54" s="32">
        <v>11669.8</v>
      </c>
      <c r="H54" s="32">
        <v>14573.7</v>
      </c>
      <c r="I54" s="33">
        <v>21822.287473619999</v>
      </c>
      <c r="J54" s="33">
        <v>25819.654442547999</v>
      </c>
      <c r="K54" s="31">
        <v>27785.808536543998</v>
      </c>
      <c r="L54" s="33">
        <v>30490.639999999999</v>
      </c>
      <c r="M54" s="33">
        <v>34743.1</v>
      </c>
      <c r="N54" s="33">
        <v>37490.9</v>
      </c>
      <c r="O54" s="5">
        <v>38354.95665606</v>
      </c>
      <c r="P54" s="5">
        <v>38174.9</v>
      </c>
      <c r="Q54" s="5">
        <v>47042.637162008701</v>
      </c>
      <c r="R54" s="137">
        <v>43220.491514200003</v>
      </c>
      <c r="S54" s="5">
        <v>41688.2111393784</v>
      </c>
    </row>
    <row r="55" spans="1:19">
      <c r="A55" s="28" t="s">
        <v>419</v>
      </c>
      <c r="B55" s="31">
        <v>1927.5</v>
      </c>
      <c r="C55" s="31">
        <v>1697.9960000000001</v>
      </c>
      <c r="D55" s="31">
        <v>1096.1964</v>
      </c>
      <c r="E55" s="31">
        <v>3083.7277358199999</v>
      </c>
      <c r="F55" s="32">
        <v>2900.9198778</v>
      </c>
      <c r="G55" s="32">
        <v>3920.8</v>
      </c>
      <c r="H55" s="32">
        <v>3625.5</v>
      </c>
      <c r="I55" s="33">
        <v>6457.9627934999999</v>
      </c>
      <c r="J55" s="33">
        <v>3889.7066439199998</v>
      </c>
      <c r="K55" s="31">
        <v>5456.9421029320001</v>
      </c>
      <c r="L55" s="33">
        <v>5622.7</v>
      </c>
      <c r="M55" s="33">
        <v>6926.3</v>
      </c>
      <c r="N55" s="33">
        <v>6268.6</v>
      </c>
      <c r="O55" s="5">
        <v>7283.3722888876</v>
      </c>
      <c r="P55" s="5">
        <v>8536.1</v>
      </c>
      <c r="Q55" s="5">
        <v>8718.94844706</v>
      </c>
      <c r="R55" s="137">
        <v>7815.9990352900004</v>
      </c>
      <c r="S55" s="5">
        <v>9414.7013587500005</v>
      </c>
    </row>
    <row r="56" spans="1:19">
      <c r="A56" s="28" t="s">
        <v>420</v>
      </c>
      <c r="B56" s="31">
        <v>209.19</v>
      </c>
      <c r="C56" s="31">
        <v>256.74338890000001</v>
      </c>
      <c r="D56" s="31">
        <v>218.20224246999999</v>
      </c>
      <c r="E56" s="31">
        <v>241.54128005000001</v>
      </c>
      <c r="F56" s="32">
        <v>227.87591990999999</v>
      </c>
      <c r="G56" s="32">
        <v>254.6</v>
      </c>
      <c r="H56" s="32">
        <v>270</v>
      </c>
      <c r="I56" s="33">
        <v>321.40911240999998</v>
      </c>
      <c r="J56" s="33">
        <v>471.47712265199999</v>
      </c>
      <c r="K56" s="31">
        <v>691.02663101300004</v>
      </c>
      <c r="L56" s="33">
        <v>517.9</v>
      </c>
      <c r="M56" s="33">
        <v>817.1</v>
      </c>
      <c r="N56" s="33">
        <v>792.6</v>
      </c>
      <c r="O56" s="5">
        <v>1139.8304684100001</v>
      </c>
      <c r="P56" s="5">
        <v>846.6</v>
      </c>
      <c r="Q56" s="5">
        <v>1141.93412683</v>
      </c>
      <c r="R56" s="137">
        <v>1165.21383472</v>
      </c>
      <c r="S56" s="5">
        <v>1492.9218121599999</v>
      </c>
    </row>
    <row r="57" spans="1:19">
      <c r="C57" s="38"/>
      <c r="D57" s="38"/>
      <c r="E57" s="38"/>
      <c r="F57" s="38"/>
      <c r="G57" s="38"/>
      <c r="H57" s="38"/>
      <c r="I57" s="38"/>
      <c r="J57" s="38"/>
      <c r="K57" s="38"/>
      <c r="L57" s="38"/>
      <c r="M57" s="38"/>
      <c r="N57" s="38"/>
      <c r="S57" s="134"/>
    </row>
    <row r="58" spans="1:19">
      <c r="A58" s="26" t="s">
        <v>421</v>
      </c>
      <c r="B58" s="27">
        <f t="shared" ref="B58:O58" si="8">SUM(B59:B63)</f>
        <v>332897</v>
      </c>
      <c r="C58" s="27">
        <f t="shared" si="8"/>
        <v>383634.09639455995</v>
      </c>
      <c r="D58" s="27">
        <f t="shared" si="8"/>
        <v>440157.38489163917</v>
      </c>
      <c r="E58" s="27">
        <f t="shared" si="8"/>
        <v>500306.23694279004</v>
      </c>
      <c r="F58" s="27">
        <f t="shared" si="8"/>
        <v>577246.85181749007</v>
      </c>
      <c r="G58" s="27">
        <f t="shared" si="8"/>
        <v>702984.3</v>
      </c>
      <c r="H58" s="27">
        <f t="shared" si="8"/>
        <v>897790.9</v>
      </c>
      <c r="I58" s="27">
        <f t="shared" si="8"/>
        <v>1140891.6922188518</v>
      </c>
      <c r="J58" s="27">
        <f t="shared" si="8"/>
        <v>1371023.6893784294</v>
      </c>
      <c r="K58" s="27">
        <f t="shared" si="8"/>
        <v>1458260.6715981099</v>
      </c>
      <c r="L58" s="27">
        <f t="shared" si="8"/>
        <v>1639213.063237</v>
      </c>
      <c r="M58" s="27">
        <f t="shared" si="8"/>
        <v>1811806.6</v>
      </c>
      <c r="N58" s="27">
        <f t="shared" si="8"/>
        <v>1979497</v>
      </c>
      <c r="O58" s="27">
        <f t="shared" si="8"/>
        <v>2179758.9247433548</v>
      </c>
      <c r="P58" s="27">
        <f>SUM(P59:P63)</f>
        <v>2339983.7999999998</v>
      </c>
      <c r="Q58" s="27">
        <f>SUM(Q59:Q63)</f>
        <v>2528238.2508975579</v>
      </c>
      <c r="R58" s="27">
        <f>SUM(R59:R63)</f>
        <v>2564425.4033734221</v>
      </c>
      <c r="S58" s="27">
        <f>SUM(S59:S63)</f>
        <v>2650005.1852053218</v>
      </c>
    </row>
    <row r="59" spans="1:19">
      <c r="A59" s="28" t="s">
        <v>422</v>
      </c>
      <c r="B59" s="31">
        <v>2233.8000000000002</v>
      </c>
      <c r="C59" s="31">
        <v>2157.3000000000002</v>
      </c>
      <c r="D59" s="31">
        <v>4162.6000000000004</v>
      </c>
      <c r="E59" s="31">
        <v>1838.038</v>
      </c>
      <c r="F59" s="32">
        <v>339.02863200000002</v>
      </c>
      <c r="G59" s="32">
        <v>361.8</v>
      </c>
      <c r="H59" s="32">
        <v>779.8</v>
      </c>
      <c r="I59" s="33">
        <v>1495.210581</v>
      </c>
      <c r="J59" s="33">
        <v>1210.528992</v>
      </c>
      <c r="K59" s="31">
        <v>4863.3050000000003</v>
      </c>
      <c r="L59" s="31">
        <v>1696.123237</v>
      </c>
      <c r="M59" s="31">
        <v>5841.8</v>
      </c>
      <c r="N59" s="31">
        <v>353.6</v>
      </c>
      <c r="O59" s="86">
        <v>0</v>
      </c>
      <c r="P59" s="86">
        <v>0</v>
      </c>
      <c r="Q59" s="86">
        <v>0</v>
      </c>
      <c r="R59" s="138">
        <v>0</v>
      </c>
      <c r="S59" s="138">
        <v>0</v>
      </c>
    </row>
    <row r="60" spans="1:19">
      <c r="A60" s="28" t="s">
        <v>423</v>
      </c>
      <c r="B60" s="31">
        <v>2871.78</v>
      </c>
      <c r="C60" s="31">
        <v>3258.6294487700002</v>
      </c>
      <c r="D60" s="31">
        <v>3532.7932663291999</v>
      </c>
      <c r="E60" s="31">
        <v>4476.2662909299997</v>
      </c>
      <c r="F60" s="32">
        <v>5147.6392982300003</v>
      </c>
      <c r="G60" s="32">
        <v>5661</v>
      </c>
      <c r="H60" s="32">
        <v>6910.8</v>
      </c>
      <c r="I60" s="33">
        <v>8822.1385630506993</v>
      </c>
      <c r="J60" s="33">
        <v>4031.9527374690001</v>
      </c>
      <c r="K60" s="31">
        <v>4142.4485102899998</v>
      </c>
      <c r="L60" s="33">
        <v>4629.1000000000004</v>
      </c>
      <c r="M60" s="33">
        <v>4915.6000000000004</v>
      </c>
      <c r="N60" s="33">
        <v>5450.6</v>
      </c>
      <c r="O60" s="86">
        <v>5930.1170694317998</v>
      </c>
      <c r="P60" s="86">
        <v>6627.7</v>
      </c>
      <c r="Q60" s="86">
        <v>7004.8149723699999</v>
      </c>
      <c r="R60" s="137">
        <v>6760.9249711399998</v>
      </c>
      <c r="S60" s="5">
        <v>7293.0245690800002</v>
      </c>
    </row>
    <row r="61" spans="1:19">
      <c r="A61" s="28" t="s">
        <v>424</v>
      </c>
      <c r="B61" s="31">
        <v>61218.47</v>
      </c>
      <c r="C61" s="31">
        <v>80500.179999999993</v>
      </c>
      <c r="D61" s="31">
        <v>91099</v>
      </c>
      <c r="E61" s="31">
        <v>105168.3834279</v>
      </c>
      <c r="F61" s="32">
        <v>119353.09903873</v>
      </c>
      <c r="G61" s="32">
        <v>147745.70000000001</v>
      </c>
      <c r="H61" s="32">
        <v>201470.5</v>
      </c>
      <c r="I61" s="33">
        <v>236190.09911159999</v>
      </c>
      <c r="J61" s="33">
        <v>275887.34756412002</v>
      </c>
      <c r="K61" s="31">
        <v>307585.52571300999</v>
      </c>
      <c r="L61" s="33">
        <v>351926.94</v>
      </c>
      <c r="M61" s="33">
        <v>397237.4</v>
      </c>
      <c r="N61" s="33">
        <v>449644</v>
      </c>
      <c r="O61" s="86">
        <v>496012.63377621101</v>
      </c>
      <c r="P61" s="86">
        <v>561729.19999999995</v>
      </c>
      <c r="Q61" s="86">
        <v>603573.12953242601</v>
      </c>
      <c r="R61" s="137">
        <v>615379.89028375002</v>
      </c>
      <c r="S61" s="5">
        <v>626224.59406577202</v>
      </c>
    </row>
    <row r="62" spans="1:19">
      <c r="A62" s="28" t="s">
        <v>425</v>
      </c>
      <c r="B62" s="31">
        <v>22516.66</v>
      </c>
      <c r="C62" s="31">
        <v>22454.353599999999</v>
      </c>
      <c r="D62" s="31">
        <v>20505.414000000001</v>
      </c>
      <c r="E62" s="31">
        <v>25138.784170350002</v>
      </c>
      <c r="F62" s="32">
        <v>26894.019146279999</v>
      </c>
      <c r="G62" s="32">
        <v>36531.4</v>
      </c>
      <c r="H62" s="32">
        <v>54217.9</v>
      </c>
      <c r="I62" s="33">
        <v>59906.992582999999</v>
      </c>
      <c r="J62" s="33">
        <v>60507.442000000003</v>
      </c>
      <c r="K62" s="31">
        <v>60054.265399999997</v>
      </c>
      <c r="L62" s="33">
        <v>68480.600000000006</v>
      </c>
      <c r="M62" s="33">
        <v>75754.5</v>
      </c>
      <c r="N62" s="33">
        <v>76428.100000000006</v>
      </c>
      <c r="O62" s="86">
        <v>83707.615699999995</v>
      </c>
      <c r="P62" s="86">
        <v>90741.1</v>
      </c>
      <c r="Q62" s="86">
        <v>94963.330019999994</v>
      </c>
      <c r="R62" s="137">
        <v>100911.0913</v>
      </c>
      <c r="S62" s="5">
        <v>106935.90790000001</v>
      </c>
    </row>
    <row r="63" spans="1:19">
      <c r="A63" s="28" t="s">
        <v>426</v>
      </c>
      <c r="B63" s="31">
        <v>244056.29</v>
      </c>
      <c r="C63" s="31">
        <v>275263.63334578997</v>
      </c>
      <c r="D63" s="31">
        <v>320857.57762530999</v>
      </c>
      <c r="E63" s="31">
        <v>363684.76505361003</v>
      </c>
      <c r="F63" s="32">
        <v>425513.06570224999</v>
      </c>
      <c r="G63" s="32">
        <v>512684.4</v>
      </c>
      <c r="H63" s="32">
        <v>634411.9</v>
      </c>
      <c r="I63" s="33">
        <v>834477.25138020096</v>
      </c>
      <c r="J63" s="33">
        <v>1029386.4180848404</v>
      </c>
      <c r="K63" s="31">
        <v>1081615.1269748099</v>
      </c>
      <c r="L63" s="33">
        <v>1212480.3</v>
      </c>
      <c r="M63" s="33">
        <v>1328057.3</v>
      </c>
      <c r="N63" s="33">
        <v>1447620.7</v>
      </c>
      <c r="O63" s="86">
        <v>1594108.5581977121</v>
      </c>
      <c r="P63" s="86">
        <v>1680885.8</v>
      </c>
      <c r="Q63" s="86">
        <v>1822696.9763727619</v>
      </c>
      <c r="R63" s="137">
        <v>1841373.496818532</v>
      </c>
      <c r="S63" s="5">
        <v>1909551.6586704699</v>
      </c>
    </row>
    <row r="64" spans="1:19">
      <c r="C64" s="38"/>
      <c r="D64" s="38"/>
      <c r="E64" s="38"/>
      <c r="F64" s="38"/>
      <c r="G64" s="38"/>
      <c r="H64" s="38"/>
      <c r="I64" s="38"/>
      <c r="J64" s="38"/>
      <c r="K64" s="38"/>
      <c r="L64" s="38"/>
      <c r="M64" s="38"/>
      <c r="N64" s="38"/>
      <c r="O64" s="130"/>
      <c r="P64" s="130"/>
      <c r="Q64" s="130"/>
      <c r="S64" s="134"/>
    </row>
    <row r="65" spans="1:21">
      <c r="A65" s="26" t="s">
        <v>427</v>
      </c>
      <c r="B65" s="27">
        <f t="shared" ref="B65:O65" si="9">SUM(B66:B69)</f>
        <v>338882.79000000004</v>
      </c>
      <c r="C65" s="27">
        <f t="shared" si="9"/>
        <v>377133.34539999999</v>
      </c>
      <c r="D65" s="27">
        <f t="shared" si="9"/>
        <v>433609.52889519004</v>
      </c>
      <c r="E65" s="27">
        <f t="shared" si="9"/>
        <v>502241.37757096998</v>
      </c>
      <c r="F65" s="27">
        <f t="shared" si="9"/>
        <v>593212.47014701006</v>
      </c>
      <c r="G65" s="27">
        <f t="shared" si="9"/>
        <v>719510.8</v>
      </c>
      <c r="H65" s="27">
        <f t="shared" si="9"/>
        <v>869800.8</v>
      </c>
      <c r="I65" s="27">
        <f t="shared" si="9"/>
        <v>1078569.9147435799</v>
      </c>
      <c r="J65" s="27">
        <f t="shared" si="9"/>
        <v>1236620.5685098099</v>
      </c>
      <c r="K65" s="27">
        <f t="shared" si="9"/>
        <v>1366117.371636566</v>
      </c>
      <c r="L65" s="27">
        <f t="shared" si="9"/>
        <v>1514338.6400000004</v>
      </c>
      <c r="M65" s="27">
        <f t="shared" si="9"/>
        <v>1684889.1</v>
      </c>
      <c r="N65" s="27">
        <f t="shared" si="9"/>
        <v>1845266.0000000002</v>
      </c>
      <c r="O65" s="27">
        <f t="shared" si="9"/>
        <v>2021139.2221107841</v>
      </c>
      <c r="P65" s="27">
        <f>SUM(P66:P69)</f>
        <v>2156652.9000000004</v>
      </c>
      <c r="Q65" s="27">
        <f>SUM(Q66:Q69)</f>
        <v>2329070.212196419</v>
      </c>
      <c r="R65" s="27">
        <f>SUM(R66:R69)</f>
        <v>2532760.6080588279</v>
      </c>
      <c r="S65" s="27">
        <f>SUM(S66:S69)</f>
        <v>2825082.5774373896</v>
      </c>
    </row>
    <row r="66" spans="1:21">
      <c r="A66" s="28" t="s">
        <v>428</v>
      </c>
      <c r="B66" s="31">
        <v>277067.40000000002</v>
      </c>
      <c r="C66" s="31">
        <v>313522.5</v>
      </c>
      <c r="D66" s="31">
        <v>364186.51</v>
      </c>
      <c r="E66" s="31">
        <v>411061.15310862998</v>
      </c>
      <c r="F66" s="32">
        <v>487126.38964140002</v>
      </c>
      <c r="G66" s="32">
        <v>589069.6</v>
      </c>
      <c r="H66" s="32">
        <v>710639</v>
      </c>
      <c r="I66" s="33">
        <v>860178.02259930002</v>
      </c>
      <c r="J66" s="33">
        <v>984740.60471943999</v>
      </c>
      <c r="K66" s="31">
        <v>1087755.1147459999</v>
      </c>
      <c r="L66" s="33">
        <v>1200301.8400000001</v>
      </c>
      <c r="M66" s="33">
        <v>1334446.5</v>
      </c>
      <c r="N66" s="33">
        <v>1457232.8</v>
      </c>
      <c r="O66" s="5">
        <v>1604316.0642719001</v>
      </c>
      <c r="P66" s="5">
        <v>1713841.8</v>
      </c>
      <c r="Q66" s="5">
        <v>1829853.9916574999</v>
      </c>
      <c r="R66" s="137">
        <v>1986542.6282931999</v>
      </c>
      <c r="S66" s="5">
        <v>2207601.0740118702</v>
      </c>
    </row>
    <row r="67" spans="1:21">
      <c r="A67" s="28" t="s">
        <v>429</v>
      </c>
      <c r="B67" s="31">
        <v>19789</v>
      </c>
      <c r="C67" s="31">
        <v>22482.658899999999</v>
      </c>
      <c r="D67" s="31">
        <v>27718.076506410001</v>
      </c>
      <c r="E67" s="31">
        <v>38453.730448039998</v>
      </c>
      <c r="F67" s="32">
        <v>44304.299364279999</v>
      </c>
      <c r="G67" s="32">
        <v>57410</v>
      </c>
      <c r="H67" s="32">
        <v>71987.899999999994</v>
      </c>
      <c r="I67" s="33">
        <v>116914.31363058</v>
      </c>
      <c r="J67" s="33">
        <v>137323.17107056</v>
      </c>
      <c r="K67" s="31">
        <v>145496.57467721999</v>
      </c>
      <c r="L67" s="33">
        <v>172342.6</v>
      </c>
      <c r="M67" s="33">
        <v>200770.6</v>
      </c>
      <c r="N67" s="33">
        <v>235367.3</v>
      </c>
      <c r="O67" s="5">
        <v>252321.137487614</v>
      </c>
      <c r="P67" s="5">
        <v>284600.90000000002</v>
      </c>
      <c r="Q67" s="5">
        <v>313020.21337622602</v>
      </c>
      <c r="R67" s="137">
        <v>338878.42308606301</v>
      </c>
      <c r="S67" s="5">
        <v>388094.590639506</v>
      </c>
    </row>
    <row r="68" spans="1:21">
      <c r="A68" s="28" t="s">
        <v>430</v>
      </c>
      <c r="B68" s="31">
        <v>994.59</v>
      </c>
      <c r="C68" s="31">
        <v>1165.7045000000001</v>
      </c>
      <c r="D68" s="31">
        <v>1311.6915255599999</v>
      </c>
      <c r="E68" s="31">
        <v>2587.1950901999999</v>
      </c>
      <c r="F68" s="32">
        <v>2040.2072633400001</v>
      </c>
      <c r="G68" s="32">
        <v>2309.4</v>
      </c>
      <c r="H68" s="32">
        <v>3811.4</v>
      </c>
      <c r="I68" s="33">
        <v>3989.1086412200002</v>
      </c>
      <c r="J68" s="33">
        <v>5748.0621152880003</v>
      </c>
      <c r="K68" s="31">
        <v>5369.8470295200004</v>
      </c>
      <c r="L68" s="33">
        <v>7322.1</v>
      </c>
      <c r="M68" s="33">
        <v>8210.7000000000007</v>
      </c>
      <c r="N68" s="33">
        <v>9121.1</v>
      </c>
      <c r="O68" s="5">
        <v>11944.51136554</v>
      </c>
      <c r="P68" s="5">
        <v>11510.7</v>
      </c>
      <c r="Q68" s="5">
        <v>11477.44389366</v>
      </c>
      <c r="R68" s="137">
        <v>12348.044984439999</v>
      </c>
      <c r="S68" s="5">
        <v>11875.155609179999</v>
      </c>
    </row>
    <row r="69" spans="1:21">
      <c r="A69" s="28" t="s">
        <v>431</v>
      </c>
      <c r="B69" s="31">
        <v>41031.800000000003</v>
      </c>
      <c r="C69" s="31">
        <v>39962.482000000004</v>
      </c>
      <c r="D69" s="31">
        <v>40393.250863219997</v>
      </c>
      <c r="E69" s="31">
        <v>50139.298924100003</v>
      </c>
      <c r="F69" s="32">
        <v>59741.573877989998</v>
      </c>
      <c r="G69" s="32">
        <v>70721.8</v>
      </c>
      <c r="H69" s="32">
        <v>83362.5</v>
      </c>
      <c r="I69" s="33">
        <v>97488.469872479996</v>
      </c>
      <c r="J69" s="33">
        <v>108808.730604522</v>
      </c>
      <c r="K69" s="31">
        <v>127495.835183826</v>
      </c>
      <c r="L69" s="33">
        <v>134372.1</v>
      </c>
      <c r="M69" s="33">
        <v>141461.29999999999</v>
      </c>
      <c r="N69" s="33">
        <v>143544.79999999999</v>
      </c>
      <c r="O69" s="5">
        <v>152557.50898573</v>
      </c>
      <c r="P69" s="5">
        <v>146699.5</v>
      </c>
      <c r="Q69" s="5">
        <v>174718.56326903301</v>
      </c>
      <c r="R69" s="137">
        <v>194991.51169512499</v>
      </c>
      <c r="S69" s="5">
        <v>217511.75717683299</v>
      </c>
    </row>
    <row r="70" spans="1:21">
      <c r="F70" s="34"/>
      <c r="G70" s="34"/>
      <c r="H70" s="34"/>
      <c r="S70" s="134"/>
    </row>
    <row r="71" spans="1:21">
      <c r="A71" s="26"/>
      <c r="F71" s="34"/>
      <c r="G71" s="34"/>
      <c r="H71" s="34"/>
      <c r="S71" s="134"/>
    </row>
    <row r="72" spans="1:21">
      <c r="A72" s="39" t="s">
        <v>432</v>
      </c>
      <c r="B72" s="35">
        <v>3001851.1979999999</v>
      </c>
      <c r="C72" s="35">
        <v>3443810.4367576251</v>
      </c>
      <c r="D72" s="35">
        <v>3957091.552486219</v>
      </c>
      <c r="E72" s="35">
        <v>4655739.6538573578</v>
      </c>
      <c r="F72" s="40">
        <v>5534727.2929026997</v>
      </c>
      <c r="G72" s="40">
        <v>6446010.2000000002</v>
      </c>
      <c r="H72" s="40">
        <v>8513290.3000000007</v>
      </c>
      <c r="I72" s="40">
        <f>I11+I19+I26+I36++I40+I46+I52+I58+I65</f>
        <v>9680046.111613702</v>
      </c>
      <c r="J72" s="40">
        <f t="shared" ref="J72:O72" si="10">J11+J19+J26+J36+J40+J46+J52+J58+J65</f>
        <v>11004099.504256947</v>
      </c>
      <c r="K72" s="40">
        <f t="shared" si="10"/>
        <v>10995273.920183873</v>
      </c>
      <c r="L72" s="40">
        <f t="shared" si="10"/>
        <v>12124382.063237</v>
      </c>
      <c r="M72" s="40">
        <f t="shared" si="10"/>
        <v>13199565</v>
      </c>
      <c r="N72" s="40">
        <f t="shared" si="10"/>
        <v>14032462.699999999</v>
      </c>
      <c r="O72" s="40">
        <f t="shared" si="10"/>
        <v>14215776.308104375</v>
      </c>
      <c r="P72" s="40">
        <f>P11+P19+P26+P36+P40+P46+P52+P58+P65</f>
        <v>14985210.661854396</v>
      </c>
      <c r="Q72" s="40">
        <f>Q11+Q19+Q26+Q36+Q40+Q46+Q52+Q58+Q65</f>
        <v>16082940.456155347</v>
      </c>
      <c r="R72" s="40">
        <f>R11+R19+R26+R36+R40+R46+R52+R58+R65</f>
        <v>17155223.272453427</v>
      </c>
      <c r="S72" s="40">
        <f>S11+S19+S26+S36+S40+S46+S52+S58+S65</f>
        <v>18264805.180336058</v>
      </c>
      <c r="U72" s="12" t="s">
        <v>358</v>
      </c>
    </row>
    <row r="73" spans="1:21" ht="13.5" thickBot="1">
      <c r="A73" s="41"/>
      <c r="B73" s="42"/>
      <c r="C73" s="43"/>
      <c r="D73" s="43"/>
      <c r="E73" s="43"/>
      <c r="F73" s="43"/>
      <c r="G73" s="43"/>
      <c r="H73" s="43"/>
      <c r="I73" s="43"/>
      <c r="J73" s="43"/>
      <c r="K73" s="43"/>
      <c r="L73" s="43"/>
      <c r="M73" s="43"/>
      <c r="N73" s="43"/>
      <c r="O73" s="43"/>
      <c r="P73" s="43"/>
      <c r="Q73" s="43"/>
      <c r="R73" s="43"/>
    </row>
    <row r="74" spans="1:21" ht="13.5" thickTop="1">
      <c r="A74" s="44" t="s">
        <v>433</v>
      </c>
      <c r="F74" s="34"/>
    </row>
    <row r="75" spans="1:21" s="101" customFormat="1" ht="57" customHeight="1">
      <c r="A75" s="165" t="s">
        <v>434</v>
      </c>
      <c r="B75" s="165"/>
      <c r="C75" s="165"/>
      <c r="D75" s="165"/>
      <c r="E75" s="165"/>
      <c r="F75" s="165"/>
      <c r="G75" s="165"/>
      <c r="H75" s="165"/>
      <c r="I75" s="165"/>
      <c r="J75" s="165"/>
      <c r="K75" s="165"/>
      <c r="L75" s="57"/>
    </row>
    <row r="76" spans="1:21" s="101" customFormat="1" ht="45" customHeight="1">
      <c r="A76" s="165" t="s">
        <v>435</v>
      </c>
      <c r="B76" s="165"/>
      <c r="C76" s="165"/>
      <c r="D76" s="165"/>
      <c r="E76" s="165"/>
      <c r="F76" s="165"/>
      <c r="G76" s="165"/>
      <c r="H76" s="165"/>
      <c r="I76" s="165"/>
      <c r="J76" s="165"/>
      <c r="K76" s="165"/>
    </row>
    <row r="77" spans="1:21" s="101" customFormat="1" ht="95.25" customHeight="1">
      <c r="A77" s="165" t="s">
        <v>436</v>
      </c>
      <c r="B77" s="165"/>
      <c r="C77" s="165"/>
      <c r="D77" s="165"/>
      <c r="E77" s="165"/>
      <c r="F77" s="165"/>
      <c r="G77" s="165"/>
      <c r="H77" s="165"/>
      <c r="I77" s="165"/>
      <c r="J77" s="165"/>
      <c r="K77" s="165"/>
    </row>
    <row r="78" spans="1:21" s="101" customFormat="1" ht="67.5" customHeight="1">
      <c r="A78" s="165" t="s">
        <v>437</v>
      </c>
      <c r="B78" s="165"/>
      <c r="C78" s="165"/>
      <c r="D78" s="165"/>
      <c r="E78" s="165"/>
      <c r="F78" s="165"/>
      <c r="G78" s="165"/>
      <c r="H78" s="165"/>
      <c r="I78" s="165"/>
      <c r="J78" s="165"/>
      <c r="K78" s="165"/>
    </row>
    <row r="79" spans="1:21" ht="16.5" customHeight="1">
      <c r="A79" s="165"/>
      <c r="B79" s="165"/>
      <c r="C79" s="165"/>
      <c r="D79" s="165"/>
      <c r="E79" s="165"/>
      <c r="F79" s="165"/>
      <c r="G79" s="165"/>
      <c r="H79" s="165"/>
      <c r="I79" s="165"/>
      <c r="J79" s="165"/>
      <c r="K79" s="165"/>
      <c r="L79" s="165"/>
    </row>
    <row r="80" spans="1:21">
      <c r="A80" s="23" t="s">
        <v>373</v>
      </c>
    </row>
    <row r="81" spans="1:19">
      <c r="A81" s="23" t="s">
        <v>374</v>
      </c>
    </row>
    <row r="82" spans="1:19">
      <c r="A82" s="23" t="s">
        <v>375</v>
      </c>
      <c r="J82" s="45"/>
      <c r="K82" s="45"/>
    </row>
    <row r="83" spans="1:19">
      <c r="B83" s="164" t="s">
        <v>376</v>
      </c>
      <c r="C83" s="164"/>
      <c r="D83" s="164"/>
      <c r="E83" s="164"/>
      <c r="F83" s="164"/>
      <c r="G83" s="164"/>
      <c r="H83" s="164"/>
      <c r="I83" s="164"/>
      <c r="J83" s="164" t="s">
        <v>376</v>
      </c>
      <c r="K83" s="164"/>
      <c r="L83" s="164"/>
      <c r="M83" s="164"/>
      <c r="N83" s="164"/>
      <c r="O83" s="164"/>
      <c r="P83" s="164"/>
      <c r="Q83" s="164"/>
    </row>
    <row r="84" spans="1:19">
      <c r="A84" s="46"/>
      <c r="B84" s="164" t="s">
        <v>438</v>
      </c>
      <c r="C84" s="164"/>
      <c r="D84" s="164"/>
      <c r="E84" s="164"/>
      <c r="F84" s="164"/>
      <c r="G84" s="164"/>
      <c r="H84" s="164"/>
      <c r="I84" s="164"/>
      <c r="J84" s="164" t="s">
        <v>438</v>
      </c>
      <c r="K84" s="164"/>
      <c r="L84" s="164"/>
      <c r="M84" s="164"/>
      <c r="N84" s="164"/>
      <c r="O84" s="164"/>
      <c r="P84" s="164"/>
      <c r="Q84" s="164"/>
    </row>
    <row r="85" spans="1:19">
      <c r="B85" s="164" t="s">
        <v>439</v>
      </c>
      <c r="C85" s="164"/>
      <c r="D85" s="164"/>
      <c r="E85" s="164"/>
      <c r="F85" s="164"/>
      <c r="G85" s="164"/>
      <c r="H85" s="164"/>
      <c r="I85" s="164"/>
      <c r="J85" s="164" t="s">
        <v>379</v>
      </c>
      <c r="K85" s="164"/>
      <c r="L85" s="164"/>
      <c r="M85" s="164"/>
      <c r="N85" s="164"/>
      <c r="O85" s="164"/>
      <c r="P85" s="164"/>
      <c r="Q85" s="164"/>
    </row>
    <row r="86" spans="1:19">
      <c r="B86" s="164" t="s">
        <v>380</v>
      </c>
      <c r="C86" s="164"/>
      <c r="D86" s="164"/>
      <c r="E86" s="164"/>
      <c r="F86" s="164"/>
      <c r="G86" s="164"/>
      <c r="H86" s="164"/>
      <c r="I86" s="164"/>
      <c r="J86" s="164" t="s">
        <v>380</v>
      </c>
      <c r="K86" s="164"/>
      <c r="L86" s="164"/>
      <c r="M86" s="164"/>
      <c r="N86" s="164"/>
      <c r="O86" s="164"/>
      <c r="P86" s="164"/>
      <c r="Q86" s="164"/>
    </row>
    <row r="87" spans="1:19" ht="13.5" thickBot="1"/>
    <row r="88" spans="1:19" ht="14.25" thickTop="1" thickBot="1">
      <c r="A88" s="24"/>
      <c r="B88" s="25">
        <v>2002</v>
      </c>
      <c r="C88" s="25">
        <v>2003</v>
      </c>
      <c r="D88" s="25">
        <v>2004</v>
      </c>
      <c r="E88" s="25">
        <v>2005</v>
      </c>
      <c r="F88" s="25">
        <v>2006</v>
      </c>
      <c r="G88" s="25">
        <v>2007</v>
      </c>
      <c r="H88" s="25">
        <v>2008</v>
      </c>
      <c r="I88" s="25">
        <v>2009</v>
      </c>
      <c r="J88" s="25">
        <v>2010</v>
      </c>
      <c r="K88" s="25">
        <v>2011</v>
      </c>
      <c r="L88" s="25">
        <v>2012</v>
      </c>
      <c r="M88" s="25">
        <v>2013</v>
      </c>
      <c r="N88" s="25">
        <v>2014</v>
      </c>
      <c r="O88" s="25">
        <v>2015</v>
      </c>
      <c r="P88" s="25">
        <v>2016</v>
      </c>
      <c r="Q88" s="25">
        <v>2017</v>
      </c>
      <c r="R88" s="135">
        <v>2018</v>
      </c>
      <c r="S88" s="135">
        <v>2019</v>
      </c>
    </row>
    <row r="89" spans="1:19" ht="13.5" thickTop="1"/>
    <row r="90" spans="1:19">
      <c r="A90" s="26" t="s">
        <v>381</v>
      </c>
      <c r="B90" s="47">
        <f t="shared" ref="B90:B96" si="11">B11/$B$153</f>
        <v>5.6592815979101485E-2</v>
      </c>
      <c r="C90" s="47">
        <f t="shared" ref="C90:C96" si="12">C11/$C$153</f>
        <v>5.2991059116324866E-2</v>
      </c>
      <c r="D90" s="47">
        <f t="shared" ref="D90:D96" si="13">D11/$D$153</f>
        <v>5.0474446155364672E-2</v>
      </c>
      <c r="E90" s="47">
        <f t="shared" ref="E90:E96" si="14">E11/$E$153</f>
        <v>4.9725553555938599E-2</v>
      </c>
      <c r="F90" s="47">
        <f t="shared" ref="F90:F96" si="15">F11/$F$153</f>
        <v>4.7035508103476245E-2</v>
      </c>
      <c r="G90" s="47">
        <f t="shared" ref="G90:G96" si="16">G11/$G$153</f>
        <v>3.9079848901586937E-2</v>
      </c>
      <c r="H90" s="47">
        <f t="shared" ref="H90:H96" si="17">H11/$H$153</f>
        <v>3.3949843030838547E-2</v>
      </c>
      <c r="I90" s="47">
        <f t="shared" ref="I90:I96" si="18">I11/$I$153</f>
        <v>3.1537424971913419E-2</v>
      </c>
      <c r="J90" s="47">
        <f t="shared" ref="J90:J96" si="19">J11/$J$153</f>
        <v>3.2515204988392638E-2</v>
      </c>
      <c r="K90" s="47">
        <f t="shared" ref="K90:K96" si="20">K11/$K$153</f>
        <v>3.1969889159154087E-2</v>
      </c>
      <c r="L90" s="47">
        <f t="shared" ref="L90:L96" si="21">L11/$L$153</f>
        <v>2.960192477236381E-2</v>
      </c>
      <c r="M90" s="47">
        <f t="shared" ref="M90:M96" si="22">M11/$M$153</f>
        <v>3.5907309791144565E-2</v>
      </c>
      <c r="N90" s="47">
        <f t="shared" ref="N90:N96" si="23">N11/$N$153</f>
        <v>3.601887096633323E-2</v>
      </c>
      <c r="O90" s="47">
        <f t="shared" ref="O90:O96" si="24">O11/$O$153</f>
        <v>3.6709235791245763E-2</v>
      </c>
      <c r="P90" s="47">
        <f t="shared" ref="P90:P96" si="25">P11/$P$153</f>
        <v>3.7306976128466174E-2</v>
      </c>
      <c r="Q90" s="110">
        <f t="shared" ref="Q90:Q96" si="26">Q11/$Q$153</f>
        <v>3.9669654320652233E-2</v>
      </c>
      <c r="R90" s="110">
        <f t="shared" ref="R90:R96" si="27">R11/$R$153</f>
        <v>4.4289312759880073E-2</v>
      </c>
      <c r="S90" s="110">
        <f t="shared" ref="S90:S96" si="28">S11/$S$153</f>
        <v>5.0592585412944931E-2</v>
      </c>
    </row>
    <row r="91" spans="1:19">
      <c r="A91" s="28" t="s">
        <v>382</v>
      </c>
      <c r="B91" s="48">
        <f t="shared" si="11"/>
        <v>6.7346095763002193E-3</v>
      </c>
      <c r="C91" s="48">
        <f t="shared" si="12"/>
        <v>4.6420164803188755E-3</v>
      </c>
      <c r="D91" s="48">
        <f t="shared" si="13"/>
        <v>4.6805023046355932E-3</v>
      </c>
      <c r="E91" s="48">
        <f t="shared" si="14"/>
        <v>3.8875297013485806E-3</v>
      </c>
      <c r="F91" s="48">
        <f t="shared" si="15"/>
        <v>3.6774635208483369E-3</v>
      </c>
      <c r="G91" s="48">
        <f t="shared" si="16"/>
        <v>4.3687006110767609E-3</v>
      </c>
      <c r="H91" s="48">
        <f t="shared" si="17"/>
        <v>8.2402543078929323E-3</v>
      </c>
      <c r="I91" s="48">
        <f t="shared" si="18"/>
        <v>4.9143927336532485E-3</v>
      </c>
      <c r="J91" s="48">
        <f t="shared" si="19"/>
        <v>6.6205967165807776E-3</v>
      </c>
      <c r="K91" s="48">
        <f t="shared" si="20"/>
        <v>5.7940346185553675E-3</v>
      </c>
      <c r="L91" s="48">
        <f t="shared" si="21"/>
        <v>4.6149726870797969E-3</v>
      </c>
      <c r="M91" s="48">
        <f t="shared" si="22"/>
        <v>4.5384842290586026E-3</v>
      </c>
      <c r="N91" s="48">
        <f t="shared" si="23"/>
        <v>5.0880961278146142E-3</v>
      </c>
      <c r="O91" s="48">
        <f t="shared" si="24"/>
        <v>4.462444891199826E-3</v>
      </c>
      <c r="P91" s="48">
        <f t="shared" si="25"/>
        <v>4.3449089605814423E-3</v>
      </c>
      <c r="Q91" s="111">
        <f t="shared" si="26"/>
        <v>4.2812721590333629E-3</v>
      </c>
      <c r="R91" s="111">
        <f t="shared" si="27"/>
        <v>4.0997789225797948E-3</v>
      </c>
      <c r="S91" s="111">
        <f t="shared" si="28"/>
        <v>4.7273974209371631E-3</v>
      </c>
    </row>
    <row r="92" spans="1:19">
      <c r="A92" s="28" t="s">
        <v>383</v>
      </c>
      <c r="B92" s="48">
        <f t="shared" si="11"/>
        <v>1.068240634982201E-3</v>
      </c>
      <c r="C92" s="48">
        <f t="shared" si="12"/>
        <v>8.7610497164139966E-4</v>
      </c>
      <c r="D92" s="48">
        <f t="shared" si="13"/>
        <v>9.3263709656702602E-4</v>
      </c>
      <c r="E92" s="48">
        <f t="shared" si="14"/>
        <v>9.696416761046892E-4</v>
      </c>
      <c r="F92" s="48">
        <f t="shared" si="15"/>
        <v>8.5650886319920739E-4</v>
      </c>
      <c r="G92" s="48">
        <f t="shared" si="16"/>
        <v>9.7190641979573997E-4</v>
      </c>
      <c r="H92" s="48">
        <f t="shared" si="17"/>
        <v>1.2695650243423997E-3</v>
      </c>
      <c r="I92" s="48">
        <f t="shared" si="18"/>
        <v>1.2853259173950342E-3</v>
      </c>
      <c r="J92" s="48">
        <f t="shared" si="19"/>
        <v>1.5920262525234434E-3</v>
      </c>
      <c r="K92" s="48">
        <f t="shared" si="20"/>
        <v>1.5888694320843144E-3</v>
      </c>
      <c r="L92" s="48">
        <f t="shared" si="21"/>
        <v>1.3959665116194874E-3</v>
      </c>
      <c r="M92" s="48">
        <f t="shared" si="22"/>
        <v>1.4877150578826873E-3</v>
      </c>
      <c r="N92" s="48">
        <f t="shared" si="23"/>
        <v>1.6610788438606236E-3</v>
      </c>
      <c r="O92" s="48">
        <f t="shared" si="24"/>
        <v>1.3963805705188015E-3</v>
      </c>
      <c r="P92" s="48">
        <f t="shared" si="25"/>
        <v>1.4282490110476996E-3</v>
      </c>
      <c r="Q92" s="111">
        <f t="shared" si="26"/>
        <v>1.4067819879260465E-3</v>
      </c>
      <c r="R92" s="111">
        <f t="shared" si="27"/>
        <v>1.6439648274681833E-3</v>
      </c>
      <c r="S92" s="111">
        <f t="shared" si="28"/>
        <v>1.5469973685775713E-3</v>
      </c>
    </row>
    <row r="93" spans="1:19" ht="25.5">
      <c r="A93" s="28" t="s">
        <v>384</v>
      </c>
      <c r="B93" s="48">
        <f t="shared" si="11"/>
        <v>2.2234961328641722E-4</v>
      </c>
      <c r="C93" s="48">
        <f t="shared" si="12"/>
        <v>1.7254208103499583E-4</v>
      </c>
      <c r="D93" s="48">
        <f t="shared" si="13"/>
        <v>8.7256973066368034E-5</v>
      </c>
      <c r="E93" s="48">
        <f t="shared" si="14"/>
        <v>8.9267697060583853E-5</v>
      </c>
      <c r="F93" s="48">
        <f t="shared" si="15"/>
        <v>7.6177580034508799E-5</v>
      </c>
      <c r="G93" s="48">
        <f t="shared" si="16"/>
        <v>8.3676219592041738E-5</v>
      </c>
      <c r="H93" s="48">
        <f t="shared" si="17"/>
        <v>1.4779995907331504E-4</v>
      </c>
      <c r="I93" s="48">
        <f t="shared" si="18"/>
        <v>1.6112490121918802E-4</v>
      </c>
      <c r="J93" s="48">
        <f t="shared" si="19"/>
        <v>2.8045039118293079E-4</v>
      </c>
      <c r="K93" s="48">
        <f t="shared" si="20"/>
        <v>2.1552376179763869E-4</v>
      </c>
      <c r="L93" s="48">
        <f t="shared" si="21"/>
        <v>1.9509737731393892E-4</v>
      </c>
      <c r="M93" s="48">
        <f t="shared" si="22"/>
        <v>4.3817323342722284E-4</v>
      </c>
      <c r="N93" s="48">
        <f t="shared" si="23"/>
        <v>2.8965489307527576E-4</v>
      </c>
      <c r="O93" s="48">
        <f t="shared" si="24"/>
        <v>2.5203731143170116E-4</v>
      </c>
      <c r="P93" s="48">
        <f t="shared" si="25"/>
        <v>3.4330446217917238E-4</v>
      </c>
      <c r="Q93" s="111">
        <f t="shared" si="26"/>
        <v>2.5863325532510359E-4</v>
      </c>
      <c r="R93" s="111">
        <f t="shared" si="27"/>
        <v>1.3185853153435561E-3</v>
      </c>
      <c r="S93" s="111">
        <f t="shared" si="28"/>
        <v>1.1829111221058155E-3</v>
      </c>
    </row>
    <row r="94" spans="1:19" ht="25.5">
      <c r="A94" s="28" t="s">
        <v>385</v>
      </c>
      <c r="B94" s="48">
        <f t="shared" si="11"/>
        <v>2.0999180542935754E-3</v>
      </c>
      <c r="C94" s="48">
        <f t="shared" si="12"/>
        <v>8.1229854702158182E-4</v>
      </c>
      <c r="D94" s="48">
        <f t="shared" si="13"/>
        <v>8.1878042469782082E-4</v>
      </c>
      <c r="E94" s="48">
        <f t="shared" si="14"/>
        <v>8.4726243404863481E-4</v>
      </c>
      <c r="F94" s="48">
        <f t="shared" si="15"/>
        <v>2.1562523799062458E-3</v>
      </c>
      <c r="G94" s="48">
        <f t="shared" si="16"/>
        <v>9.3031801414087691E-4</v>
      </c>
      <c r="H94" s="48">
        <f t="shared" si="17"/>
        <v>8.3470042405339999E-4</v>
      </c>
      <c r="I94" s="48">
        <f t="shared" si="18"/>
        <v>2.2527927739814861E-3</v>
      </c>
      <c r="J94" s="48">
        <f t="shared" si="19"/>
        <v>1.1881826836476934E-3</v>
      </c>
      <c r="K94" s="48">
        <f t="shared" si="20"/>
        <v>9.5227558164617679E-4</v>
      </c>
      <c r="L94" s="48">
        <f t="shared" si="21"/>
        <v>9.2918671945532022E-4</v>
      </c>
      <c r="M94" s="48">
        <f t="shared" si="22"/>
        <v>1.7620650639334808E-3</v>
      </c>
      <c r="N94" s="48">
        <f t="shared" si="23"/>
        <v>1.1351427758345637E-3</v>
      </c>
      <c r="O94" s="48">
        <f t="shared" si="24"/>
        <v>1.0283534093669029E-3</v>
      </c>
      <c r="P94" s="48">
        <f t="shared" si="25"/>
        <v>1.1991761168238507E-3</v>
      </c>
      <c r="Q94" s="111">
        <f t="shared" si="26"/>
        <v>1.1153950707473049E-3</v>
      </c>
      <c r="R94" s="111">
        <f t="shared" si="27"/>
        <v>2.4010118566454306E-4</v>
      </c>
      <c r="S94" s="111">
        <f t="shared" si="28"/>
        <v>2.2268952221060975E-4</v>
      </c>
    </row>
    <row r="95" spans="1:19">
      <c r="A95" s="28" t="s">
        <v>386</v>
      </c>
      <c r="B95" s="48">
        <f t="shared" si="11"/>
        <v>4.3649700312924221E-2</v>
      </c>
      <c r="C95" s="48">
        <f t="shared" si="12"/>
        <v>4.3943650535293012E-2</v>
      </c>
      <c r="D95" s="48">
        <f t="shared" si="13"/>
        <v>4.1601400413786849E-2</v>
      </c>
      <c r="E95" s="48">
        <f t="shared" si="14"/>
        <v>4.1781681941429075E-2</v>
      </c>
      <c r="F95" s="48">
        <f t="shared" si="15"/>
        <v>3.8195825789013836E-2</v>
      </c>
      <c r="G95" s="48">
        <f t="shared" si="16"/>
        <v>3.0759924052244498E-2</v>
      </c>
      <c r="H95" s="48">
        <f t="shared" si="17"/>
        <v>2.143923759127744E-2</v>
      </c>
      <c r="I95" s="48">
        <f t="shared" si="18"/>
        <v>2.0828441690034699E-2</v>
      </c>
      <c r="J95" s="48">
        <f t="shared" si="19"/>
        <v>2.0752687030451231E-2</v>
      </c>
      <c r="K95" s="48">
        <f t="shared" si="20"/>
        <v>2.1277062856535994E-2</v>
      </c>
      <c r="L95" s="48">
        <f t="shared" si="21"/>
        <v>2.0465144525156291E-2</v>
      </c>
      <c r="M95" s="48">
        <f t="shared" si="22"/>
        <v>2.5624606723700209E-2</v>
      </c>
      <c r="N95" s="48">
        <f t="shared" si="23"/>
        <v>2.5895262768121308E-2</v>
      </c>
      <c r="O95" s="48">
        <f t="shared" si="24"/>
        <v>2.7689373064049561E-2</v>
      </c>
      <c r="P95" s="48">
        <f t="shared" si="25"/>
        <v>2.819203383790073E-2</v>
      </c>
      <c r="Q95" s="111">
        <f t="shared" si="26"/>
        <v>3.0898015471475943E-2</v>
      </c>
      <c r="R95" s="111">
        <f t="shared" si="27"/>
        <v>3.5318977595321439E-2</v>
      </c>
      <c r="S95" s="111">
        <f t="shared" si="28"/>
        <v>4.1945836649841396E-2</v>
      </c>
    </row>
    <row r="96" spans="1:19">
      <c r="A96" s="28" t="s">
        <v>387</v>
      </c>
      <c r="B96" s="48">
        <f t="shared" si="11"/>
        <v>2.8179977873148453E-3</v>
      </c>
      <c r="C96" s="48">
        <f t="shared" si="12"/>
        <v>2.5444465010150039E-3</v>
      </c>
      <c r="D96" s="48">
        <f t="shared" si="13"/>
        <v>2.3538689426110147E-3</v>
      </c>
      <c r="E96" s="48">
        <f t="shared" si="14"/>
        <v>2.1501701059470318E-3</v>
      </c>
      <c r="F96" s="48">
        <f t="shared" si="15"/>
        <v>2.073279970474102E-3</v>
      </c>
      <c r="G96" s="48">
        <f t="shared" si="16"/>
        <v>1.9653235847370163E-3</v>
      </c>
      <c r="H96" s="48">
        <f t="shared" si="17"/>
        <v>2.0182857241990552E-3</v>
      </c>
      <c r="I96" s="48">
        <f t="shared" si="18"/>
        <v>2.0953469556297577E-3</v>
      </c>
      <c r="J96" s="48">
        <f t="shared" si="19"/>
        <v>2.081261914006561E-3</v>
      </c>
      <c r="K96" s="48">
        <f t="shared" si="20"/>
        <v>2.1421229085345902E-3</v>
      </c>
      <c r="L96" s="48">
        <f t="shared" si="21"/>
        <v>2.0015569517389765E-3</v>
      </c>
      <c r="M96" s="48">
        <f t="shared" si="22"/>
        <v>2.0562654831423641E-3</v>
      </c>
      <c r="N96" s="48">
        <f t="shared" si="23"/>
        <v>1.9496355576268417E-3</v>
      </c>
      <c r="O96" s="48">
        <f t="shared" si="24"/>
        <v>1.8806465446789683E-3</v>
      </c>
      <c r="P96" s="48">
        <f t="shared" si="25"/>
        <v>1.7993037399332845E-3</v>
      </c>
      <c r="Q96" s="111">
        <f t="shared" si="26"/>
        <v>1.709556376144472E-3</v>
      </c>
      <c r="R96" s="111">
        <f t="shared" si="27"/>
        <v>1.6679049135025525E-3</v>
      </c>
      <c r="S96" s="111">
        <f t="shared" si="28"/>
        <v>9.6675332927238105E-4</v>
      </c>
    </row>
    <row r="97" spans="1:19" ht="9.75" customHeight="1">
      <c r="B97" s="48"/>
      <c r="C97" s="48"/>
      <c r="D97" s="48"/>
      <c r="E97" s="48"/>
      <c r="F97" s="48"/>
      <c r="G97" s="48"/>
      <c r="H97" s="48"/>
      <c r="I97" s="48"/>
      <c r="J97" s="48"/>
      <c r="K97" s="48"/>
      <c r="L97" s="48"/>
      <c r="M97" s="48"/>
      <c r="N97" s="48"/>
      <c r="O97" s="48"/>
      <c r="P97" s="48"/>
      <c r="Q97" s="111"/>
      <c r="R97" s="111"/>
      <c r="S97" s="111"/>
    </row>
    <row r="98" spans="1:19">
      <c r="A98" s="26" t="s">
        <v>388</v>
      </c>
      <c r="B98" s="47">
        <f t="shared" ref="B98:B103" si="29">B19/$B$153</f>
        <v>1.9783838382624114E-2</v>
      </c>
      <c r="C98" s="47">
        <f t="shared" ref="C98:C103" si="30">C19/$C$153</f>
        <v>1.8234347460106784E-2</v>
      </c>
      <c r="D98" s="47">
        <f t="shared" ref="D98:D103" si="31">D19/$D$153</f>
        <v>1.7662404593553456E-2</v>
      </c>
      <c r="E98" s="47">
        <f t="shared" ref="E98:E103" si="32">E19/$E$153</f>
        <v>1.7484863671768283E-2</v>
      </c>
      <c r="F98" s="47">
        <f t="shared" ref="F98:F103" si="33">F19/$F$153</f>
        <v>1.6092248705372198E-2</v>
      </c>
      <c r="G98" s="47">
        <f t="shared" ref="G98:G103" si="34">G19/$G$153</f>
        <v>1.6498915233855167E-2</v>
      </c>
      <c r="H98" s="47">
        <f t="shared" ref="H98:H103" si="35">H19/$H$153</f>
        <v>1.7023817789153857E-2</v>
      </c>
      <c r="I98" s="47">
        <f t="shared" ref="I98:I103" si="36">I19/$I$153</f>
        <v>2.021863183459123E-2</v>
      </c>
      <c r="J98" s="47">
        <f t="shared" ref="J98:J103" si="37">J19/$J$153</f>
        <v>2.2398869126000601E-2</v>
      </c>
      <c r="K98" s="47">
        <f t="shared" ref="K98:K103" si="38">K19/$K$153</f>
        <v>2.3733476331377453E-2</v>
      </c>
      <c r="L98" s="47">
        <f t="shared" ref="L98:L103" si="39">L19/$L$153</f>
        <v>2.389390872783357E-2</v>
      </c>
      <c r="M98" s="47">
        <f t="shared" ref="M98:M103" si="40">M19/$M$153</f>
        <v>2.5322043790011954E-2</v>
      </c>
      <c r="N98" s="47">
        <f t="shared" ref="N98:N103" si="41">N19/$N$153</f>
        <v>2.5607312073037344E-2</v>
      </c>
      <c r="O98" s="47">
        <f t="shared" ref="O98:O103" si="42">O19/$O$153</f>
        <v>2.573744278772146E-2</v>
      </c>
      <c r="P98" s="47">
        <f t="shared" ref="P98:P103" si="43">P19/$P$153</f>
        <v>2.53534289280322E-2</v>
      </c>
      <c r="Q98" s="112">
        <f t="shared" ref="Q98:Q103" si="44">Q19/$Q$153</f>
        <v>2.6656133670816193E-2</v>
      </c>
      <c r="R98" s="112">
        <f t="shared" ref="R98:R103" si="45">R19/$R$153</f>
        <v>2.5666271717128639E-2</v>
      </c>
      <c r="S98" s="112">
        <f t="shared" ref="S98:S103" si="46">S19/$S$153</f>
        <v>2.5402441272686122E-2</v>
      </c>
    </row>
    <row r="99" spans="1:19">
      <c r="A99" s="28" t="s">
        <v>389</v>
      </c>
      <c r="B99" s="48">
        <f t="shared" si="29"/>
        <v>1.793776475537339E-4</v>
      </c>
      <c r="C99" s="48">
        <f t="shared" si="30"/>
        <v>6.3938462241786474E-6</v>
      </c>
      <c r="D99" s="48">
        <f t="shared" si="31"/>
        <v>1.9923258531701745E-6</v>
      </c>
      <c r="E99" s="48">
        <f t="shared" si="32"/>
        <v>3.0682516636970988E-6</v>
      </c>
      <c r="F99" s="48">
        <f t="shared" si="33"/>
        <v>3.6852471280483535E-6</v>
      </c>
      <c r="G99" s="48">
        <f t="shared" si="34"/>
        <v>1.932492918525659E-6</v>
      </c>
      <c r="H99" s="48">
        <f t="shared" si="35"/>
        <v>1.502208739846377E-6</v>
      </c>
      <c r="I99" s="48">
        <f t="shared" si="36"/>
        <v>1.0151158645749452E-5</v>
      </c>
      <c r="J99" s="48">
        <f t="shared" si="37"/>
        <v>1.9627739709551976E-4</v>
      </c>
      <c r="K99" s="48">
        <f t="shared" si="38"/>
        <v>8.5380573057850439E-5</v>
      </c>
      <c r="L99" s="48">
        <f t="shared" si="39"/>
        <v>2.5126002342273473E-4</v>
      </c>
      <c r="M99" s="48">
        <f t="shared" si="40"/>
        <v>1.367526538092673E-4</v>
      </c>
      <c r="N99" s="48">
        <f t="shared" si="41"/>
        <v>1.9037066871928501E-4</v>
      </c>
      <c r="O99" s="48">
        <f t="shared" si="42"/>
        <v>1.8334872979966415E-4</v>
      </c>
      <c r="P99" s="48">
        <f t="shared" si="43"/>
        <v>2.0278639881368994E-4</v>
      </c>
      <c r="Q99" s="111">
        <f t="shared" si="44"/>
        <v>2.9864484455628117E-4</v>
      </c>
      <c r="R99" s="111">
        <f t="shared" si="45"/>
        <v>2.8802166359463943E-4</v>
      </c>
      <c r="S99" s="111">
        <f t="shared" si="46"/>
        <v>2.8281300498464923E-4</v>
      </c>
    </row>
    <row r="100" spans="1:19">
      <c r="A100" s="28" t="s">
        <v>390</v>
      </c>
      <c r="B100" s="48">
        <f t="shared" si="29"/>
        <v>1.2752739081312948E-2</v>
      </c>
      <c r="C100" s="48">
        <f t="shared" si="30"/>
        <v>1.1864480481910078E-2</v>
      </c>
      <c r="D100" s="48">
        <f t="shared" si="31"/>
        <v>1.1630837613412111E-2</v>
      </c>
      <c r="E100" s="48">
        <f t="shared" si="32"/>
        <v>1.1572019488056093E-2</v>
      </c>
      <c r="F100" s="48">
        <f t="shared" si="33"/>
        <v>1.0966367807448968E-2</v>
      </c>
      <c r="G100" s="48">
        <f t="shared" si="34"/>
        <v>1.1103981267228157E-2</v>
      </c>
      <c r="H100" s="48">
        <f t="shared" si="35"/>
        <v>1.1496173809501454E-2</v>
      </c>
      <c r="I100" s="48">
        <f t="shared" si="36"/>
        <v>1.3586286630262501E-2</v>
      </c>
      <c r="J100" s="48">
        <f t="shared" si="37"/>
        <v>1.4448531612638291E-2</v>
      </c>
      <c r="K100" s="48">
        <f t="shared" si="38"/>
        <v>1.5054216367937535E-2</v>
      </c>
      <c r="L100" s="48">
        <f t="shared" si="39"/>
        <v>1.4879333366769072E-2</v>
      </c>
      <c r="M100" s="48">
        <f t="shared" si="40"/>
        <v>1.5805377618915976E-2</v>
      </c>
      <c r="N100" s="48">
        <f t="shared" si="41"/>
        <v>1.5871820275985021E-2</v>
      </c>
      <c r="O100" s="48">
        <f t="shared" si="42"/>
        <v>1.5985175867209069E-2</v>
      </c>
      <c r="P100" s="48">
        <f t="shared" si="43"/>
        <v>1.5643734166044386E-2</v>
      </c>
      <c r="Q100" s="111">
        <f t="shared" si="44"/>
        <v>1.6475662059111471E-2</v>
      </c>
      <c r="R100" s="111">
        <f t="shared" si="45"/>
        <v>1.620143167363565E-2</v>
      </c>
      <c r="S100" s="111">
        <f t="shared" si="46"/>
        <v>1.6149595456913138E-2</v>
      </c>
    </row>
    <row r="101" spans="1:19">
      <c r="A101" s="28" t="s">
        <v>391</v>
      </c>
      <c r="B101" s="48">
        <f t="shared" si="29"/>
        <v>3.1971344567651187E-4</v>
      </c>
      <c r="C101" s="48">
        <f t="shared" si="30"/>
        <v>9.6600685768474006E-5</v>
      </c>
      <c r="D101" s="48">
        <f t="shared" si="31"/>
        <v>1.8766905539196706E-4</v>
      </c>
      <c r="E101" s="48">
        <f t="shared" si="32"/>
        <v>2.6492150696294346E-4</v>
      </c>
      <c r="F101" s="48">
        <f t="shared" si="33"/>
        <v>2.2982605578286035E-4</v>
      </c>
      <c r="G101" s="48">
        <f t="shared" si="34"/>
        <v>5.9965182883839277E-5</v>
      </c>
      <c r="H101" s="48">
        <f t="shared" si="35"/>
        <v>1.1802891313817774E-4</v>
      </c>
      <c r="I101" s="48">
        <f t="shared" si="36"/>
        <v>8.2350939572625007E-5</v>
      </c>
      <c r="J101" s="48">
        <f t="shared" si="37"/>
        <v>1.934741490265859E-4</v>
      </c>
      <c r="K101" s="48">
        <f t="shared" si="38"/>
        <v>2.067886641986075E-4</v>
      </c>
      <c r="L101" s="48">
        <f t="shared" si="39"/>
        <v>1.2211503275522112E-4</v>
      </c>
      <c r="M101" s="48">
        <f t="shared" si="40"/>
        <v>1.9494835341843489E-4</v>
      </c>
      <c r="N101" s="48">
        <f t="shared" si="41"/>
        <v>3.5349253378005066E-4</v>
      </c>
      <c r="O101" s="48">
        <f t="shared" si="42"/>
        <v>3.3524213692429512E-4</v>
      </c>
      <c r="P101" s="48">
        <f t="shared" si="43"/>
        <v>9.4722830833893538E-4</v>
      </c>
      <c r="Q101" s="111">
        <f t="shared" si="44"/>
        <v>9.2852901923957411E-4</v>
      </c>
      <c r="R101" s="111">
        <f t="shared" si="45"/>
        <v>3.7430554861844469E-4</v>
      </c>
      <c r="S101" s="111">
        <f t="shared" si="46"/>
        <v>1.4136258105051591E-4</v>
      </c>
    </row>
    <row r="102" spans="1:19">
      <c r="A102" s="36" t="s">
        <v>392</v>
      </c>
      <c r="B102" s="48">
        <f t="shared" si="29"/>
        <v>0</v>
      </c>
      <c r="C102" s="48">
        <f t="shared" si="30"/>
        <v>0</v>
      </c>
      <c r="D102" s="48">
        <f t="shared" si="31"/>
        <v>0</v>
      </c>
      <c r="E102" s="48">
        <f t="shared" si="32"/>
        <v>0</v>
      </c>
      <c r="F102" s="48">
        <f t="shared" si="33"/>
        <v>0</v>
      </c>
      <c r="G102" s="48">
        <f t="shared" si="34"/>
        <v>0</v>
      </c>
      <c r="H102" s="48">
        <f t="shared" si="35"/>
        <v>0</v>
      </c>
      <c r="I102" s="48">
        <f t="shared" si="36"/>
        <v>0</v>
      </c>
      <c r="J102" s="48">
        <f t="shared" si="37"/>
        <v>8.4072758027956289E-4</v>
      </c>
      <c r="K102" s="48">
        <f t="shared" si="38"/>
        <v>8.2764378883199428E-4</v>
      </c>
      <c r="L102" s="48">
        <f t="shared" si="39"/>
        <v>9.4613477988781595E-4</v>
      </c>
      <c r="M102" s="48">
        <f t="shared" si="40"/>
        <v>1.0443690521512489E-3</v>
      </c>
      <c r="N102" s="48">
        <f t="shared" si="41"/>
        <v>1.2848036804682537E-3</v>
      </c>
      <c r="O102" s="48">
        <f t="shared" si="42"/>
        <v>1.0952000558139806E-3</v>
      </c>
      <c r="P102" s="48">
        <f t="shared" si="43"/>
        <v>1.0655503501301161E-3</v>
      </c>
      <c r="Q102" s="111">
        <f t="shared" si="44"/>
        <v>1.2507523646161881E-3</v>
      </c>
      <c r="R102" s="111">
        <f t="shared" si="45"/>
        <v>1.133506790110774E-3</v>
      </c>
      <c r="S102" s="111">
        <f t="shared" si="46"/>
        <v>1.1513939834543714E-3</v>
      </c>
    </row>
    <row r="103" spans="1:19">
      <c r="A103" s="28" t="s">
        <v>393</v>
      </c>
      <c r="B103" s="48">
        <f t="shared" si="29"/>
        <v>6.5320082080809229E-3</v>
      </c>
      <c r="C103" s="48">
        <f t="shared" si="30"/>
        <v>6.2668724462040552E-3</v>
      </c>
      <c r="D103" s="48">
        <f t="shared" si="31"/>
        <v>5.8419055988962083E-3</v>
      </c>
      <c r="E103" s="48">
        <f t="shared" si="32"/>
        <v>5.6448544250855505E-3</v>
      </c>
      <c r="F103" s="48">
        <f t="shared" si="33"/>
        <v>4.8923695950123256E-3</v>
      </c>
      <c r="G103" s="48">
        <f t="shared" si="34"/>
        <v>5.3330362908246449E-3</v>
      </c>
      <c r="H103" s="48">
        <f t="shared" si="35"/>
        <v>5.4081128577743798E-3</v>
      </c>
      <c r="I103" s="48">
        <f t="shared" si="36"/>
        <v>6.5398431061103541E-3</v>
      </c>
      <c r="J103" s="48">
        <f t="shared" si="37"/>
        <v>6.7198583869606384E-3</v>
      </c>
      <c r="K103" s="48">
        <f t="shared" si="38"/>
        <v>7.5594469373514639E-3</v>
      </c>
      <c r="L103" s="48">
        <f t="shared" si="39"/>
        <v>7.6950655249987251E-3</v>
      </c>
      <c r="M103" s="48">
        <f t="shared" si="40"/>
        <v>8.1405961117170297E-3</v>
      </c>
      <c r="N103" s="48">
        <f t="shared" si="41"/>
        <v>7.906824914084733E-3</v>
      </c>
      <c r="O103" s="48">
        <f t="shared" si="42"/>
        <v>8.1384759979744523E-3</v>
      </c>
      <c r="P103" s="48">
        <f t="shared" si="43"/>
        <v>7.4941297047050725E-3</v>
      </c>
      <c r="Q103" s="111">
        <f t="shared" si="44"/>
        <v>7.7025453832926779E-3</v>
      </c>
      <c r="R103" s="111">
        <f t="shared" si="45"/>
        <v>7.6690060411691305E-3</v>
      </c>
      <c r="S103" s="111">
        <f t="shared" si="46"/>
        <v>7.6772762462834461E-3</v>
      </c>
    </row>
    <row r="104" spans="1:19" ht="9" customHeight="1">
      <c r="B104" s="48"/>
      <c r="C104" s="48"/>
      <c r="D104" s="48"/>
      <c r="E104" s="48"/>
      <c r="F104" s="48"/>
      <c r="G104" s="48"/>
      <c r="H104" s="48"/>
      <c r="I104" s="48"/>
      <c r="J104" s="48"/>
      <c r="K104" s="48"/>
      <c r="L104" s="48"/>
      <c r="M104" s="48"/>
      <c r="N104" s="48"/>
      <c r="O104" s="48"/>
      <c r="P104" s="48"/>
      <c r="Q104" s="111"/>
      <c r="R104" s="111"/>
      <c r="S104" s="111"/>
    </row>
    <row r="105" spans="1:19">
      <c r="A105" s="26" t="s">
        <v>394</v>
      </c>
      <c r="B105" s="47">
        <f t="shared" ref="B105:B113" si="47">B26/$B$153</f>
        <v>0.23762954175497064</v>
      </c>
      <c r="C105" s="47">
        <f t="shared" ref="C105:C113" si="48">C26/$C$153</f>
        <v>0.24174144809918036</v>
      </c>
      <c r="D105" s="47">
        <f t="shared" ref="D105:D113" si="49">D26/$D$153</f>
        <v>0.24011430232703163</v>
      </c>
      <c r="E105" s="47">
        <f t="shared" ref="E105:E113" si="50">E26/$E$153</f>
        <v>0.24842308589956497</v>
      </c>
      <c r="F105" s="47">
        <f t="shared" ref="F105:F113" si="51">F26/$F$153</f>
        <v>0.24719082011974336</v>
      </c>
      <c r="G105" s="47">
        <f t="shared" ref="G105:G113" si="52">G26/$G$153</f>
        <v>0.23968818235491643</v>
      </c>
      <c r="H105" s="47">
        <f t="shared" ref="H105:H113" si="53">H26/$H$153</f>
        <v>0.28924729464741428</v>
      </c>
      <c r="I105" s="47">
        <f t="shared" ref="I105:I113" si="54">I26/$I$153</f>
        <v>0.28604401036317617</v>
      </c>
      <c r="J105" s="47">
        <f t="shared" ref="J105:J113" si="55">J26/$J$153</f>
        <v>0.28642510261717086</v>
      </c>
      <c r="K105" s="47">
        <f t="shared" ref="K105:K113" si="56">K26/$K$153</f>
        <v>0.23986529309728738</v>
      </c>
      <c r="L105" s="47">
        <f t="shared" ref="L105:L113" si="57">L26/$L$153</f>
        <v>0.24127155457517757</v>
      </c>
      <c r="M105" s="47">
        <f t="shared" ref="M105:M113" si="58">M26/$M$153</f>
        <v>0.23943600932513059</v>
      </c>
      <c r="N105" s="47">
        <f t="shared" ref="N105:N113" si="59">N26/$N$153</f>
        <v>0.2255478789026584</v>
      </c>
      <c r="O105" s="47">
        <f t="shared" ref="O105:O113" si="60">O26/$O$153</f>
        <v>0.18894731287437022</v>
      </c>
      <c r="P105" s="47">
        <f t="shared" ref="P105:P113" si="61">P26/$P$153</f>
        <v>0.18358053238366948</v>
      </c>
      <c r="Q105" s="112">
        <f t="shared" ref="Q105:Q113" si="62">Q26/$Q$153</f>
        <v>0.18183021794546675</v>
      </c>
      <c r="R105" s="112">
        <f>R26/$R$153</f>
        <v>0.18301250482476034</v>
      </c>
      <c r="S105" s="112">
        <f t="shared" ref="S105:S113" si="63">S26/$S$153</f>
        <v>0.1824937673518757</v>
      </c>
    </row>
    <row r="106" spans="1:19">
      <c r="A106" s="28" t="s">
        <v>440</v>
      </c>
      <c r="B106" s="48">
        <f t="shared" si="47"/>
        <v>9.4211377327481194E-2</v>
      </c>
      <c r="C106" s="48">
        <f t="shared" si="48"/>
        <v>9.5114338943736887E-2</v>
      </c>
      <c r="D106" s="48">
        <f t="shared" si="49"/>
        <v>8.8622757027837618E-2</v>
      </c>
      <c r="E106" s="48">
        <f t="shared" si="50"/>
        <v>9.2151641380398081E-2</v>
      </c>
      <c r="F106" s="48">
        <f t="shared" si="51"/>
        <v>8.7658527519571677E-2</v>
      </c>
      <c r="G106" s="48">
        <f t="shared" si="52"/>
        <v>7.8534912654819128E-2</v>
      </c>
      <c r="H106" s="48">
        <f t="shared" si="53"/>
        <v>0.1018214713094408</v>
      </c>
      <c r="I106" s="48">
        <f t="shared" si="54"/>
        <v>0.11544764521221328</v>
      </c>
      <c r="J106" s="48">
        <f t="shared" si="55"/>
        <v>0.11736275571467975</v>
      </c>
      <c r="K106" s="48">
        <f t="shared" si="56"/>
        <v>6.5340395593202164E-2</v>
      </c>
      <c r="L106" s="48">
        <f t="shared" si="57"/>
        <v>7.2262841416529569E-2</v>
      </c>
      <c r="M106" s="48">
        <f t="shared" si="58"/>
        <v>7.4835534697444916E-2</v>
      </c>
      <c r="N106" s="48">
        <f t="shared" si="59"/>
        <v>7.0578636260659938E-2</v>
      </c>
      <c r="O106" s="48">
        <f t="shared" si="60"/>
        <v>6.5931434967871058E-2</v>
      </c>
      <c r="P106" s="48">
        <f t="shared" si="61"/>
        <v>6.6300830025542129E-2</v>
      </c>
      <c r="Q106" s="111">
        <f t="shared" si="62"/>
        <v>6.4954503176839248E-2</v>
      </c>
      <c r="R106" s="111">
        <f>R27/$R$153</f>
        <v>6.3254241869906108E-2</v>
      </c>
      <c r="S106" s="111">
        <f t="shared" si="63"/>
        <v>6.1707532220025736E-2</v>
      </c>
    </row>
    <row r="107" spans="1:19">
      <c r="A107" s="28" t="s">
        <v>396</v>
      </c>
      <c r="B107" s="48">
        <f t="shared" si="47"/>
        <v>6.6711366825583113E-3</v>
      </c>
      <c r="C107" s="48">
        <f t="shared" si="48"/>
        <v>4.7554954888220091E-3</v>
      </c>
      <c r="D107" s="48">
        <f t="shared" si="49"/>
        <v>5.270152134993572E-3</v>
      </c>
      <c r="E107" s="48">
        <f t="shared" si="50"/>
        <v>4.6425580544997222E-3</v>
      </c>
      <c r="F107" s="48">
        <f t="shared" si="51"/>
        <v>3.2566541543791348E-3</v>
      </c>
      <c r="G107" s="48">
        <f t="shared" si="52"/>
        <v>4.0395760774283819E-3</v>
      </c>
      <c r="H107" s="48">
        <f t="shared" si="53"/>
        <v>4.8838792524127823E-3</v>
      </c>
      <c r="I107" s="48">
        <f t="shared" si="54"/>
        <v>7.0005134332441956E-3</v>
      </c>
      <c r="J107" s="48">
        <f t="shared" si="55"/>
        <v>5.7890586592796158E-3</v>
      </c>
      <c r="K107" s="48">
        <f t="shared" si="56"/>
        <v>5.4321543977281775E-3</v>
      </c>
      <c r="L107" s="48">
        <f t="shared" si="57"/>
        <v>5.6059999310064277E-3</v>
      </c>
      <c r="M107" s="48">
        <f t="shared" si="58"/>
        <v>6.6566701296590491E-3</v>
      </c>
      <c r="N107" s="48">
        <f t="shared" si="59"/>
        <v>5.4390176732457014E-3</v>
      </c>
      <c r="O107" s="48">
        <f t="shared" si="60"/>
        <v>5.5513149258545197E-3</v>
      </c>
      <c r="P107" s="48">
        <f t="shared" si="61"/>
        <v>5.1885183651363097E-3</v>
      </c>
      <c r="Q107" s="111">
        <f t="shared" si="62"/>
        <v>5.1606367428048451E-3</v>
      </c>
      <c r="R107" s="111">
        <f t="shared" ref="R107:R113" si="64">R28/$R$153</f>
        <v>5.3714652129335586E-3</v>
      </c>
      <c r="S107" s="111">
        <f t="shared" si="63"/>
        <v>5.6881748913125991E-3</v>
      </c>
    </row>
    <row r="108" spans="1:19">
      <c r="A108" s="28" t="s">
        <v>397</v>
      </c>
      <c r="B108" s="48">
        <f t="shared" si="47"/>
        <v>9.1417610205796973E-2</v>
      </c>
      <c r="C108" s="48">
        <f t="shared" si="48"/>
        <v>9.5265485924478088E-2</v>
      </c>
      <c r="D108" s="48">
        <f t="shared" si="49"/>
        <v>0.10428653436435056</v>
      </c>
      <c r="E108" s="48">
        <f t="shared" si="50"/>
        <v>0.11206226615576936</v>
      </c>
      <c r="F108" s="48">
        <f t="shared" si="51"/>
        <v>0.11966927504481138</v>
      </c>
      <c r="G108" s="48">
        <f t="shared" si="52"/>
        <v>0.11919628625728294</v>
      </c>
      <c r="H108" s="48">
        <f t="shared" si="53"/>
        <v>0.14258972186843358</v>
      </c>
      <c r="I108" s="48">
        <f t="shared" si="54"/>
        <v>0.11853131309757076</v>
      </c>
      <c r="J108" s="48">
        <f t="shared" si="55"/>
        <v>0.1224574613552622</v>
      </c>
      <c r="K108" s="48">
        <f t="shared" si="56"/>
        <v>0.12718174527734338</v>
      </c>
      <c r="L108" s="48">
        <f t="shared" si="57"/>
        <v>0.12085116527136144</v>
      </c>
      <c r="M108" s="48">
        <f t="shared" si="58"/>
        <v>0.11831779432870441</v>
      </c>
      <c r="N108" s="48">
        <f t="shared" si="59"/>
        <v>0.11113017437757859</v>
      </c>
      <c r="O108" s="48">
        <f t="shared" si="60"/>
        <v>8.2156714167977735E-2</v>
      </c>
      <c r="P108" s="48">
        <f t="shared" si="61"/>
        <v>7.4970003173636043E-2</v>
      </c>
      <c r="Q108" s="111">
        <f t="shared" si="62"/>
        <v>7.5405320995077754E-2</v>
      </c>
      <c r="R108" s="111">
        <f t="shared" si="64"/>
        <v>8.064080217174599E-2</v>
      </c>
      <c r="S108" s="111">
        <f t="shared" si="63"/>
        <v>8.1114805488425895E-2</v>
      </c>
    </row>
    <row r="109" spans="1:19">
      <c r="A109" s="28" t="s">
        <v>398</v>
      </c>
      <c r="B109" s="48">
        <f t="shared" si="47"/>
        <v>3.7718339828060593E-6</v>
      </c>
      <c r="C109" s="48">
        <f t="shared" si="48"/>
        <v>6.7160969608747063E-6</v>
      </c>
      <c r="D109" s="48">
        <f t="shared" si="49"/>
        <v>4.6209783886932933E-6</v>
      </c>
      <c r="E109" s="48">
        <f t="shared" si="50"/>
        <v>5.5883384226649583E-6</v>
      </c>
      <c r="F109" s="48">
        <f t="shared" si="51"/>
        <v>6.4372305305279052E-6</v>
      </c>
      <c r="G109" s="48">
        <f t="shared" si="52"/>
        <v>7.1726609822431765E-6</v>
      </c>
      <c r="H109" s="48">
        <f t="shared" si="53"/>
        <v>8.057301422812387E-6</v>
      </c>
      <c r="I109" s="48">
        <f t="shared" si="54"/>
        <v>1.1833471749741833E-5</v>
      </c>
      <c r="J109" s="48">
        <f t="shared" si="55"/>
        <v>5.85795113774521E-6</v>
      </c>
      <c r="K109" s="48">
        <f t="shared" si="56"/>
        <v>4.3724948787422138E-6</v>
      </c>
      <c r="L109" s="48">
        <f t="shared" si="57"/>
        <v>5.0660195789131675E-6</v>
      </c>
      <c r="M109" s="48">
        <f t="shared" si="58"/>
        <v>4.7866244494684415E-6</v>
      </c>
      <c r="N109" s="48">
        <f t="shared" si="59"/>
        <v>5.0868840904501032E-6</v>
      </c>
      <c r="O109" s="48">
        <f t="shared" si="60"/>
        <v>0</v>
      </c>
      <c r="P109" s="48">
        <f t="shared" si="61"/>
        <v>0</v>
      </c>
      <c r="Q109" s="111">
        <f t="shared" si="62"/>
        <v>0</v>
      </c>
      <c r="R109" s="111">
        <f t="shared" si="64"/>
        <v>0</v>
      </c>
      <c r="S109" s="111">
        <f t="shared" si="63"/>
        <v>0</v>
      </c>
    </row>
    <row r="110" spans="1:19">
      <c r="A110" s="28" t="s">
        <v>399</v>
      </c>
      <c r="B110" s="48">
        <f t="shared" si="47"/>
        <v>1.4122856091712793E-2</v>
      </c>
      <c r="C110" s="48">
        <f t="shared" si="48"/>
        <v>1.3466357190573749E-2</v>
      </c>
      <c r="D110" s="48">
        <f t="shared" si="49"/>
        <v>1.1560514095410333E-2</v>
      </c>
      <c r="E110" s="48">
        <f t="shared" si="50"/>
        <v>1.1060211595852038E-2</v>
      </c>
      <c r="F110" s="48">
        <f t="shared" si="51"/>
        <v>1.2086836159662176E-2</v>
      </c>
      <c r="G110" s="48">
        <f t="shared" si="52"/>
        <v>1.3267287665797949E-2</v>
      </c>
      <c r="H110" s="48">
        <f t="shared" si="53"/>
        <v>1.4510107347037947E-2</v>
      </c>
      <c r="I110" s="48">
        <f t="shared" si="54"/>
        <v>1.7253486018571559E-2</v>
      </c>
      <c r="J110" s="48">
        <f t="shared" si="55"/>
        <v>1.2619122926014296E-2</v>
      </c>
      <c r="K110" s="48">
        <f t="shared" si="56"/>
        <v>1.3121793215887724E-2</v>
      </c>
      <c r="L110" s="48">
        <f t="shared" si="57"/>
        <v>1.2927249690353694E-2</v>
      </c>
      <c r="M110" s="48">
        <f t="shared" si="58"/>
        <v>1.3537929482961855E-2</v>
      </c>
      <c r="N110" s="48">
        <f t="shared" si="59"/>
        <v>1.4715360333897049E-2</v>
      </c>
      <c r="O110" s="48">
        <f t="shared" si="60"/>
        <v>1.3618682237846146E-2</v>
      </c>
      <c r="P110" s="48">
        <f t="shared" si="61"/>
        <v>1.5793476216381566E-2</v>
      </c>
      <c r="Q110" s="111">
        <f t="shared" si="62"/>
        <v>1.465909609694494E-2</v>
      </c>
      <c r="R110" s="111">
        <f t="shared" si="64"/>
        <v>1.4245089808458018E-2</v>
      </c>
      <c r="S110" s="111">
        <f t="shared" si="63"/>
        <v>1.5387767749966939E-2</v>
      </c>
    </row>
    <row r="111" spans="1:19">
      <c r="A111" s="28" t="s">
        <v>400</v>
      </c>
      <c r="B111" s="48">
        <f t="shared" si="47"/>
        <v>2.8901157582224342E-2</v>
      </c>
      <c r="C111" s="48">
        <f t="shared" si="48"/>
        <v>3.1644954593075404E-2</v>
      </c>
      <c r="D111" s="48">
        <f t="shared" si="49"/>
        <v>2.8145345719487364E-2</v>
      </c>
      <c r="E111" s="48">
        <f t="shared" si="50"/>
        <v>2.6091654517427811E-2</v>
      </c>
      <c r="F111" s="48">
        <f t="shared" si="51"/>
        <v>2.1992555702952582E-2</v>
      </c>
      <c r="G111" s="48">
        <f t="shared" si="52"/>
        <v>2.2312461908080557E-2</v>
      </c>
      <c r="H111" s="48">
        <f t="shared" si="53"/>
        <v>2.3611158300233508E-2</v>
      </c>
      <c r="I111" s="48">
        <f t="shared" si="54"/>
        <v>2.5701863899415006E-2</v>
      </c>
      <c r="J111" s="48">
        <f t="shared" si="55"/>
        <v>2.6118999089221419E-2</v>
      </c>
      <c r="K111" s="48">
        <f t="shared" si="56"/>
        <v>2.6851585095511166E-2</v>
      </c>
      <c r="L111" s="48">
        <f t="shared" si="57"/>
        <v>2.7869239108056696E-2</v>
      </c>
      <c r="M111" s="48">
        <f t="shared" si="58"/>
        <v>2.4119012215668038E-2</v>
      </c>
      <c r="N111" s="48">
        <f t="shared" si="59"/>
        <v>2.1824029260726921E-2</v>
      </c>
      <c r="O111" s="48">
        <f t="shared" si="60"/>
        <v>1.9835321057731947E-2</v>
      </c>
      <c r="P111" s="48">
        <f t="shared" si="61"/>
        <v>1.9418740761660769E-2</v>
      </c>
      <c r="Q111" s="111">
        <f t="shared" si="62"/>
        <v>1.9136360450387069E-2</v>
      </c>
      <c r="R111" s="111">
        <f t="shared" si="64"/>
        <v>1.7628846400947872E-2</v>
      </c>
      <c r="S111" s="111">
        <f t="shared" si="63"/>
        <v>1.6832150836098816E-2</v>
      </c>
    </row>
    <row r="112" spans="1:19">
      <c r="A112" s="28" t="s">
        <v>401</v>
      </c>
      <c r="B112" s="48">
        <f t="shared" si="47"/>
        <v>1.0259725204123805E-3</v>
      </c>
      <c r="C112" s="48">
        <f t="shared" si="48"/>
        <v>7.8951346045677702E-4</v>
      </c>
      <c r="D112" s="48">
        <f t="shared" si="49"/>
        <v>6.247301541767961E-4</v>
      </c>
      <c r="E112" s="48">
        <f t="shared" si="50"/>
        <v>5.8478562353906174E-4</v>
      </c>
      <c r="F112" s="48">
        <f t="shared" si="51"/>
        <v>8.0030843688041521E-4</v>
      </c>
      <c r="G112" s="48">
        <f t="shared" si="52"/>
        <v>6.4378794051318474E-4</v>
      </c>
      <c r="H112" s="48">
        <f t="shared" si="53"/>
        <v>7.56405552831572E-4</v>
      </c>
      <c r="I112" s="48">
        <f t="shared" si="54"/>
        <v>9.0721205043085731E-4</v>
      </c>
      <c r="J112" s="48">
        <f t="shared" si="55"/>
        <v>9.1256192611641402E-4</v>
      </c>
      <c r="K112" s="48">
        <f t="shared" si="56"/>
        <v>7.5691164399573768E-4</v>
      </c>
      <c r="L112" s="48">
        <f t="shared" si="57"/>
        <v>7.3566391579428666E-4</v>
      </c>
      <c r="M112" s="48">
        <f t="shared" si="58"/>
        <v>7.3801302026480777E-4</v>
      </c>
      <c r="N112" s="48">
        <f t="shared" si="59"/>
        <v>7.4227739191037943E-4</v>
      </c>
      <c r="O112" s="48">
        <f t="shared" si="60"/>
        <v>6.8376110552676838E-4</v>
      </c>
      <c r="P112" s="48">
        <f t="shared" si="61"/>
        <v>7.329376193676492E-4</v>
      </c>
      <c r="Q112" s="111">
        <f t="shared" si="62"/>
        <v>1.3303190408149098E-3</v>
      </c>
      <c r="R112" s="111">
        <f t="shared" si="64"/>
        <v>8.9874342250655472E-4</v>
      </c>
      <c r="S112" s="111">
        <f t="shared" si="63"/>
        <v>9.6269930418204893E-4</v>
      </c>
    </row>
    <row r="113" spans="1:19">
      <c r="A113" s="28" t="s">
        <v>402</v>
      </c>
      <c r="B113" s="48">
        <f t="shared" si="47"/>
        <v>1.2756595108018584E-3</v>
      </c>
      <c r="C113" s="48">
        <f t="shared" si="48"/>
        <v>6.9858640107656189E-4</v>
      </c>
      <c r="D113" s="48">
        <f t="shared" si="49"/>
        <v>1.5996478523866921E-3</v>
      </c>
      <c r="E113" s="48">
        <f t="shared" si="50"/>
        <v>1.8243802336562311E-3</v>
      </c>
      <c r="F113" s="48">
        <f t="shared" si="51"/>
        <v>1.7202258709554845E-3</v>
      </c>
      <c r="G113" s="48">
        <f t="shared" si="52"/>
        <v>1.6866971900120584E-3</v>
      </c>
      <c r="H113" s="48">
        <f t="shared" si="53"/>
        <v>1.0664937156013485E-3</v>
      </c>
      <c r="I113" s="48">
        <f t="shared" si="54"/>
        <v>1.1901431799808404E-3</v>
      </c>
      <c r="J113" s="48">
        <f t="shared" si="55"/>
        <v>1.1592849954594239E-3</v>
      </c>
      <c r="K113" s="48">
        <f t="shared" si="56"/>
        <v>1.1763353787402288E-3</v>
      </c>
      <c r="L113" s="48">
        <f t="shared" si="57"/>
        <v>1.0143292224965305E-3</v>
      </c>
      <c r="M113" s="48">
        <f t="shared" si="58"/>
        <v>1.2262688259780236E-3</v>
      </c>
      <c r="N113" s="48">
        <f t="shared" si="59"/>
        <v>1.1132967205493671E-3</v>
      </c>
      <c r="O113" s="48">
        <f t="shared" si="60"/>
        <v>1.1700844115620766E-3</v>
      </c>
      <c r="P113" s="48">
        <f t="shared" si="61"/>
        <v>1.1760262219450244E-3</v>
      </c>
      <c r="Q113" s="111">
        <f t="shared" si="62"/>
        <v>1.1839814425979806E-3</v>
      </c>
      <c r="R113" s="111">
        <f t="shared" si="64"/>
        <v>9.7331593826222604E-4</v>
      </c>
      <c r="S113" s="111">
        <f t="shared" si="63"/>
        <v>8.0063686186366753E-4</v>
      </c>
    </row>
    <row r="114" spans="1:19" ht="9" customHeight="1">
      <c r="B114" s="48"/>
      <c r="C114" s="48"/>
      <c r="D114" s="48"/>
      <c r="E114" s="48"/>
      <c r="F114" s="48"/>
      <c r="G114" s="48"/>
      <c r="H114" s="48"/>
      <c r="I114" s="48"/>
      <c r="J114" s="48"/>
      <c r="K114" s="48"/>
      <c r="L114" s="48"/>
      <c r="M114" s="48"/>
      <c r="N114" s="48"/>
      <c r="O114" s="48"/>
      <c r="P114" s="48"/>
      <c r="Q114" s="111"/>
      <c r="R114" s="111"/>
      <c r="S114" s="111"/>
    </row>
    <row r="115" spans="1:19">
      <c r="A115" s="26" t="s">
        <v>403</v>
      </c>
      <c r="B115" s="47">
        <f>B36/$B$153</f>
        <v>1.3051909502618819E-3</v>
      </c>
      <c r="C115" s="47">
        <f>C36/$C$153</f>
        <v>1.2913550285144071E-3</v>
      </c>
      <c r="D115" s="47">
        <f>D36/$D$153</f>
        <v>1.2547958015894181E-3</v>
      </c>
      <c r="E115" s="47">
        <f>E36/$E$153</f>
        <v>1.0299930749270185E-3</v>
      </c>
      <c r="F115" s="47">
        <f>F36/$F$153</f>
        <v>9.3223863232863916E-4</v>
      </c>
      <c r="G115" s="47">
        <f>G36/$G$153</f>
        <v>9.0264066237892148E-4</v>
      </c>
      <c r="H115" s="47">
        <f>H36/$H$153</f>
        <v>1.0588398999970899E-3</v>
      </c>
      <c r="I115" s="47">
        <f>I36/$I$153</f>
        <v>1.339980825580021E-3</v>
      </c>
      <c r="J115" s="47">
        <f>J36/$J$153</f>
        <v>1.3643000407053839E-3</v>
      </c>
      <c r="K115" s="47">
        <f>K36/$K$153</f>
        <v>1.4086399516661467E-3</v>
      </c>
      <c r="L115" s="47">
        <f>L36/$L$153</f>
        <v>1.4417018860105372E-3</v>
      </c>
      <c r="M115" s="47">
        <f>M36/$M$153</f>
        <v>1.2530457662806383E-3</v>
      </c>
      <c r="N115" s="47">
        <f>N36/$N$153</f>
        <v>1.4144586229065058E-3</v>
      </c>
      <c r="O115" s="47">
        <f>O36/$O$153</f>
        <v>1.3703101836688785E-3</v>
      </c>
      <c r="P115" s="47">
        <f>P36/$P$153</f>
        <v>1.4645777141055749E-3</v>
      </c>
      <c r="Q115" s="112">
        <f>Q36/$Q$153</f>
        <v>1.278448203380867E-3</v>
      </c>
      <c r="R115" s="112">
        <f>R36/$R$153</f>
        <v>1.1927969202456356E-3</v>
      </c>
      <c r="S115" s="112">
        <f>S36/$S$153</f>
        <v>1.2296129132128044E-3</v>
      </c>
    </row>
    <row r="116" spans="1:19">
      <c r="A116" s="28" t="s">
        <v>404</v>
      </c>
      <c r="B116" s="48">
        <f>B37/$B$153</f>
        <v>3.6789020553457623E-4</v>
      </c>
      <c r="C116" s="48">
        <f>C37/$C$153</f>
        <v>3.031503618481527E-4</v>
      </c>
      <c r="D116" s="48">
        <f>D37/$D$153</f>
        <v>3.1678268812518855E-4</v>
      </c>
      <c r="E116" s="48">
        <f>E37/$E$153</f>
        <v>2.6794088239573871E-4</v>
      </c>
      <c r="F116" s="48">
        <f>F37/$F$153</f>
        <v>2.4818345694430452E-4</v>
      </c>
      <c r="G116" s="48">
        <f>G37/$G$153</f>
        <v>2.248422940599236E-4</v>
      </c>
      <c r="H116" s="48">
        <f>H37/$H$153</f>
        <v>8.0004409597669607E-4</v>
      </c>
      <c r="I116" s="48">
        <f>I37/$I$153</f>
        <v>1.0112604351521855E-3</v>
      </c>
      <c r="J116" s="48">
        <f>J37/$J$153</f>
        <v>9.6467462098159969E-4</v>
      </c>
      <c r="K116" s="48">
        <f>K37/$K$153</f>
        <v>9.9736793765678195E-4</v>
      </c>
      <c r="L116" s="48">
        <f>L37/$L$153</f>
        <v>1.040352475096995E-3</v>
      </c>
      <c r="M116" s="48">
        <f>M37/$M$153</f>
        <v>9.262922784418824E-4</v>
      </c>
      <c r="N116" s="48">
        <f>N37/$N$153</f>
        <v>1.0916747085345803E-3</v>
      </c>
      <c r="O116" s="48">
        <f>O37/$O$153</f>
        <v>9.7330326573514907E-4</v>
      </c>
      <c r="P116" s="48">
        <f>P37/$P$153</f>
        <v>1.0272091396607175E-3</v>
      </c>
      <c r="Q116" s="111">
        <f>Q37/$Q$153</f>
        <v>8.1351832228735929E-4</v>
      </c>
      <c r="R116" s="111">
        <f>R37/$R$153</f>
        <v>8.0961106755047748E-4</v>
      </c>
      <c r="S116" s="111">
        <f>S37/$S$153</f>
        <v>8.5882403780927687E-4</v>
      </c>
    </row>
    <row r="117" spans="1:19">
      <c r="A117" s="28" t="s">
        <v>405</v>
      </c>
      <c r="B117" s="48">
        <f>B38/$B$153</f>
        <v>9.3730074472730572E-4</v>
      </c>
      <c r="C117" s="48">
        <f>C38/$C$153</f>
        <v>9.8820466666625466E-4</v>
      </c>
      <c r="D117" s="48">
        <f>D38/$D$153</f>
        <v>9.3801311346422946E-4</v>
      </c>
      <c r="E117" s="48">
        <f>E38/$E$153</f>
        <v>7.620521925312797E-4</v>
      </c>
      <c r="F117" s="48">
        <f>F38/$F$153</f>
        <v>6.8405517538433459E-4</v>
      </c>
      <c r="G117" s="48">
        <f>G38/$G$153</f>
        <v>6.7779836831899788E-4</v>
      </c>
      <c r="H117" s="48">
        <f>H38/$H$153</f>
        <v>2.5879580402039386E-4</v>
      </c>
      <c r="I117" s="48">
        <f>I38/$I$153</f>
        <v>3.2872039042783553E-4</v>
      </c>
      <c r="J117" s="48">
        <f>J38/$J$153</f>
        <v>3.9962541972378424E-4</v>
      </c>
      <c r="K117" s="48">
        <f>K38/$K$153</f>
        <v>4.112720140093647E-4</v>
      </c>
      <c r="L117" s="48">
        <f>L38/$L$153</f>
        <v>4.0134941091354224E-4</v>
      </c>
      <c r="M117" s="48">
        <f>M38/$M$153</f>
        <v>3.2675348783875577E-4</v>
      </c>
      <c r="N117" s="48">
        <f>N38/$N$153</f>
        <v>3.227839143719255E-4</v>
      </c>
      <c r="O117" s="48">
        <f>O38/$O$153</f>
        <v>3.9700691793372956E-4</v>
      </c>
      <c r="P117" s="48">
        <f>P38/$P$153</f>
        <v>4.373685744448574E-4</v>
      </c>
      <c r="Q117" s="111">
        <f>Q38/$Q$153</f>
        <v>4.6492988109350777E-4</v>
      </c>
      <c r="R117" s="111">
        <f>R38/$R$153</f>
        <v>3.8318585269515816E-4</v>
      </c>
      <c r="S117" s="111">
        <f>S38/$S$153</f>
        <v>3.7078887540352743E-4</v>
      </c>
    </row>
    <row r="118" spans="1:19" ht="9" customHeight="1">
      <c r="B118" s="48"/>
      <c r="C118" s="48"/>
      <c r="D118" s="48"/>
      <c r="E118" s="48"/>
      <c r="F118" s="48"/>
      <c r="G118" s="48"/>
      <c r="H118" s="48"/>
      <c r="I118" s="48"/>
      <c r="J118" s="48"/>
      <c r="K118" s="48"/>
      <c r="L118" s="48"/>
      <c r="M118" s="48"/>
      <c r="N118" s="48"/>
      <c r="O118" s="48"/>
      <c r="P118" s="48"/>
      <c r="Q118" s="111"/>
      <c r="R118" s="111"/>
      <c r="S118" s="111"/>
    </row>
    <row r="119" spans="1:19">
      <c r="A119" s="26" t="s">
        <v>406</v>
      </c>
      <c r="B119" s="47">
        <f>B40/$B$153</f>
        <v>1.7599469975768191E-2</v>
      </c>
      <c r="C119" s="47">
        <f>C40/$C$153</f>
        <v>1.7413953917862681E-2</v>
      </c>
      <c r="D119" s="47">
        <f>D40/$D$153</f>
        <v>1.8228070058368111E-2</v>
      </c>
      <c r="E119" s="47">
        <f>E40/$E$153</f>
        <v>1.6360654080962385E-2</v>
      </c>
      <c r="F119" s="47">
        <f>F40/$F$153</f>
        <v>1.6638085893557936E-2</v>
      </c>
      <c r="G119" s="47">
        <f>G40/$G$153</f>
        <v>1.6333632805812275E-2</v>
      </c>
      <c r="H119" s="47">
        <f>H40/$H$153</f>
        <v>1.9337871033301094E-2</v>
      </c>
      <c r="I119" s="47">
        <f>I40/$I$153</f>
        <v>2.1072907741454788E-2</v>
      </c>
      <c r="J119" s="47">
        <f>J40/$J$153</f>
        <v>2.0817832830287101E-2</v>
      </c>
      <c r="K119" s="47">
        <f>K40/$K$153</f>
        <v>2.0046738706092145E-2</v>
      </c>
      <c r="L119" s="47">
        <f>L40/$L$153</f>
        <v>2.0000157522015404E-2</v>
      </c>
      <c r="M119" s="47">
        <f>M40/$M$153</f>
        <v>2.0910018961009521E-2</v>
      </c>
      <c r="N119" s="47">
        <f>N40/$N$153</f>
        <v>2.1071328347481738E-2</v>
      </c>
      <c r="O119" s="47">
        <f>O40/$O$153</f>
        <v>2.2337868376777942E-2</v>
      </c>
      <c r="P119" s="47">
        <f>P40/$P$153</f>
        <v>2.2163509589582204E-2</v>
      </c>
      <c r="Q119" s="112">
        <f>Q40/$Q$153</f>
        <v>2.2484726883784435E-2</v>
      </c>
      <c r="R119" s="112">
        <f>R40/$R$153</f>
        <v>2.3576006005583235E-2</v>
      </c>
      <c r="S119" s="112">
        <f>S40/$S$153</f>
        <v>2.4599033935455591E-2</v>
      </c>
    </row>
    <row r="120" spans="1:19">
      <c r="A120" s="28" t="s">
        <v>407</v>
      </c>
      <c r="B120" s="48">
        <f>B41/$B$153</f>
        <v>4.6376382673057109E-3</v>
      </c>
      <c r="C120" s="48">
        <f>C41/$C$153</f>
        <v>4.8492200898416762E-3</v>
      </c>
      <c r="D120" s="48">
        <f>D41/$D$153</f>
        <v>5.5647725930412766E-3</v>
      </c>
      <c r="E120" s="48">
        <f>E41/$E$153</f>
        <v>3.8249094700655139E-3</v>
      </c>
      <c r="F120" s="48">
        <f>F41/$F$153</f>
        <v>3.9915155362956504E-3</v>
      </c>
      <c r="G120" s="48">
        <f>G41/$G$153</f>
        <v>4.0008104142387809E-3</v>
      </c>
      <c r="H120" s="48">
        <f>H41/$H$153</f>
        <v>4.6430292561068344E-3</v>
      </c>
      <c r="I120" s="48">
        <f>I41/$I$153</f>
        <v>5.4902904602555196E-3</v>
      </c>
      <c r="J120" s="48">
        <f>J41/$J$153</f>
        <v>5.075199135930809E-3</v>
      </c>
      <c r="K120" s="48">
        <f>K41/$K$153</f>
        <v>4.5230240258363752E-3</v>
      </c>
      <c r="L120" s="48">
        <f>L41/$L$153</f>
        <v>3.7920397380663273E-3</v>
      </c>
      <c r="M120" s="48">
        <f>M41/$M$153</f>
        <v>4.0746241185437284E-3</v>
      </c>
      <c r="N120" s="48">
        <f>N41/$N$153</f>
        <v>3.6789925063549509E-3</v>
      </c>
      <c r="O120" s="48">
        <f>O41/$O$153</f>
        <v>4.5724809206342792E-3</v>
      </c>
      <c r="P120" s="48">
        <f>P41/$P$153</f>
        <v>4.0065633549079454E-3</v>
      </c>
      <c r="Q120" s="111">
        <f>Q41/$Q$153</f>
        <v>3.3361861359582474E-3</v>
      </c>
      <c r="R120" s="111">
        <f>R41/$R$153</f>
        <v>3.7313911990002491E-3</v>
      </c>
      <c r="S120" s="111">
        <f>S41/$S$153</f>
        <v>4.3769354770144351E-3</v>
      </c>
    </row>
    <row r="121" spans="1:19">
      <c r="A121" s="28" t="s">
        <v>408</v>
      </c>
      <c r="B121" s="48">
        <f>B42/$B$153</f>
        <v>8.1167762491915641E-3</v>
      </c>
      <c r="C121" s="48">
        <f>C42/$C$153</f>
        <v>8.2001936067518811E-3</v>
      </c>
      <c r="D121" s="48">
        <f>D42/$D$153</f>
        <v>8.6093379844796765E-3</v>
      </c>
      <c r="E121" s="48">
        <f>E42/$E$153</f>
        <v>9.0159056169090285E-3</v>
      </c>
      <c r="F121" s="48">
        <f>F42/$F$153</f>
        <v>8.8523312254880533E-3</v>
      </c>
      <c r="G121" s="48">
        <f>G42/$G$153</f>
        <v>9.0449860594515926E-3</v>
      </c>
      <c r="H121" s="48">
        <f>H42/$H$153</f>
        <v>1.1305567108816649E-2</v>
      </c>
      <c r="I121" s="48">
        <f>I42/$I$153</f>
        <v>1.1701845829783569E-2</v>
      </c>
      <c r="J121" s="48">
        <f>J42/$J$153</f>
        <v>1.1436807140318989E-2</v>
      </c>
      <c r="K121" s="48">
        <f>K42/$K$153</f>
        <v>1.1294579807398701E-2</v>
      </c>
      <c r="L121" s="48">
        <f>L42/$L$153</f>
        <v>1.1918748101866015E-2</v>
      </c>
      <c r="M121" s="48">
        <f>M42/$M$153</f>
        <v>1.2145162551238582E-2</v>
      </c>
      <c r="N121" s="48">
        <f>N42/$N$153</f>
        <v>1.2577484355040065E-2</v>
      </c>
      <c r="O121" s="48">
        <f>O42/$O$153</f>
        <v>1.2798824955856151E-2</v>
      </c>
      <c r="P121" s="48">
        <f>P42/$P$153</f>
        <v>1.3390531259415786E-2</v>
      </c>
      <c r="Q121" s="111">
        <f>Q42/$Q$153</f>
        <v>1.415092713152055E-2</v>
      </c>
      <c r="R121" s="111">
        <f>R42/$R$153</f>
        <v>1.5168606369412889E-2</v>
      </c>
      <c r="S121" s="111">
        <f>S42/$S$153</f>
        <v>1.5322977841044508E-2</v>
      </c>
    </row>
    <row r="122" spans="1:19">
      <c r="A122" s="28" t="s">
        <v>409</v>
      </c>
      <c r="B122" s="48">
        <f>B43/$B$153</f>
        <v>4.7554575636347025E-3</v>
      </c>
      <c r="C122" s="48">
        <f>C43/$C$153</f>
        <v>4.2999776136277493E-3</v>
      </c>
      <c r="D122" s="48">
        <f>D43/$D$153</f>
        <v>3.9921556633625574E-3</v>
      </c>
      <c r="E122" s="48">
        <f>E43/$E$153</f>
        <v>3.4601020128585741E-3</v>
      </c>
      <c r="F122" s="48">
        <f>F43/$F$153</f>
        <v>3.7397534347610906E-3</v>
      </c>
      <c r="G122" s="48">
        <f>G43/$G$153</f>
        <v>3.2125993887208736E-3</v>
      </c>
      <c r="H122" s="48">
        <f>H43/$H$153</f>
        <v>3.28767693926577E-3</v>
      </c>
      <c r="I122" s="48">
        <f>I43/$I$153</f>
        <v>3.775736447071618E-3</v>
      </c>
      <c r="J122" s="48">
        <f>J43/$J$153</f>
        <v>4.0440055148222931E-3</v>
      </c>
      <c r="K122" s="48">
        <f>K43/$K$153</f>
        <v>4.1314871505885743E-3</v>
      </c>
      <c r="L122" s="48">
        <f>L43/$L$153</f>
        <v>4.1942748466596291E-3</v>
      </c>
      <c r="M122" s="48">
        <f>M43/$M$153</f>
        <v>4.5938924238413149E-3</v>
      </c>
      <c r="N122" s="48">
        <f>N43/$N$153</f>
        <v>4.7204815223177545E-3</v>
      </c>
      <c r="O122" s="48">
        <f>O43/$O$153</f>
        <v>4.8715563487590928E-3</v>
      </c>
      <c r="P122" s="48">
        <f>P43/$P$153</f>
        <v>4.67501335783942E-3</v>
      </c>
      <c r="Q122" s="111">
        <f>Q43/$Q$153</f>
        <v>4.9092535857273804E-3</v>
      </c>
      <c r="R122" s="111">
        <f>R43/$R$153</f>
        <v>4.5906326727019149E-3</v>
      </c>
      <c r="S122" s="111">
        <f>S43/$S$153</f>
        <v>4.820012174477425E-3</v>
      </c>
    </row>
    <row r="123" spans="1:19">
      <c r="A123" s="28" t="s">
        <v>410</v>
      </c>
      <c r="B123" s="48">
        <f>B44/$B$153</f>
        <v>8.9597895636210016E-5</v>
      </c>
      <c r="C123" s="48">
        <f>C44/$C$153</f>
        <v>6.4562607641373426E-5</v>
      </c>
      <c r="D123" s="48">
        <f>D44/$D$153</f>
        <v>6.1803817484603493E-5</v>
      </c>
      <c r="E123" s="48">
        <f>E44/$E$153</f>
        <v>5.9736981129271338E-5</v>
      </c>
      <c r="F123" s="48">
        <f>F44/$F$153</f>
        <v>5.4485697013141714E-5</v>
      </c>
      <c r="G123" s="48">
        <f>G44/$G$153</f>
        <v>7.5236943401027067E-5</v>
      </c>
      <c r="H123" s="48">
        <f>H44/$H$153</f>
        <v>1.0159772911184155E-4</v>
      </c>
      <c r="I123" s="48">
        <f>I44/$I$153</f>
        <v>1.0503500434408165E-4</v>
      </c>
      <c r="J123" s="48">
        <f>J44/$J$153</f>
        <v>2.6182103921501136E-4</v>
      </c>
      <c r="K123" s="48">
        <f>K44/$K$153</f>
        <v>9.7647722268493829E-5</v>
      </c>
      <c r="L123" s="48">
        <f>L44/$L$153</f>
        <v>9.5094835423433402E-5</v>
      </c>
      <c r="M123" s="48">
        <f>M44/$M$153</f>
        <v>9.6339867385898011E-5</v>
      </c>
      <c r="N123" s="48">
        <f>N44/$N$153</f>
        <v>9.4369963768971087E-5</v>
      </c>
      <c r="O123" s="48">
        <f>O44/$O$153</f>
        <v>9.5006151528418927E-5</v>
      </c>
      <c r="P123" s="48">
        <f>P44/$P$153</f>
        <v>9.1401617419049766E-5</v>
      </c>
      <c r="Q123" s="111">
        <f>Q44/$Q$153</f>
        <v>8.8360030578257375E-5</v>
      </c>
      <c r="R123" s="111">
        <f>R44/$R$153</f>
        <v>8.5375764468185046E-5</v>
      </c>
      <c r="S123" s="111">
        <f>S44/$S$153</f>
        <v>7.9108442919222067E-5</v>
      </c>
    </row>
    <row r="124" spans="1:19" ht="8.25" customHeight="1">
      <c r="B124" s="48"/>
      <c r="C124" s="48"/>
      <c r="D124" s="48"/>
      <c r="E124" s="48"/>
      <c r="F124" s="48"/>
      <c r="G124" s="48"/>
      <c r="H124" s="48"/>
      <c r="I124" s="48"/>
      <c r="J124" s="48"/>
      <c r="K124" s="48"/>
      <c r="L124" s="48"/>
      <c r="M124" s="48"/>
      <c r="N124" s="48"/>
      <c r="O124" s="48"/>
      <c r="P124" s="48"/>
      <c r="Q124" s="111"/>
      <c r="R124" s="111"/>
      <c r="S124" s="111"/>
    </row>
    <row r="125" spans="1:19">
      <c r="A125" s="26" t="s">
        <v>411</v>
      </c>
      <c r="B125" s="47">
        <f>B46/$B$153</f>
        <v>5.7723882907714255E-2</v>
      </c>
      <c r="C125" s="47">
        <f>C46/$C$153</f>
        <v>5.8173142950443901E-2</v>
      </c>
      <c r="D125" s="47">
        <f>D46/$D$153</f>
        <v>5.0868788589131027E-2</v>
      </c>
      <c r="E125" s="47">
        <f>E46/$E$153</f>
        <v>4.8794838266453693E-2</v>
      </c>
      <c r="F125" s="47">
        <f>F46/$F$153</f>
        <v>4.8502621082844838E-2</v>
      </c>
      <c r="G125" s="47">
        <f>G46/$G$153</f>
        <v>4.976408112642941E-2</v>
      </c>
      <c r="H125" s="47">
        <f>H46/$H$153</f>
        <v>5.6753148232637808E-2</v>
      </c>
      <c r="I125" s="47">
        <f>I46/$I$153</f>
        <v>6.3567774873119057E-2</v>
      </c>
      <c r="J125" s="47">
        <f>J46/$J$153</f>
        <v>6.3100602247492268E-2</v>
      </c>
      <c r="K125" s="47">
        <f>K46/$K$153</f>
        <v>6.3416892207842135E-2</v>
      </c>
      <c r="L125" s="47">
        <f>L46/$L$153</f>
        <v>6.5790048958557307E-2</v>
      </c>
      <c r="M125" s="47">
        <f>M46/$M$153</f>
        <v>6.5251791426080591E-2</v>
      </c>
      <c r="N125" s="47">
        <f>N46/$N$153</f>
        <v>6.3160464410700792E-2</v>
      </c>
      <c r="O125" s="47">
        <f>O46/$O$153</f>
        <v>6.4945466762003537E-2</v>
      </c>
      <c r="P125" s="47">
        <f>P46/$P$153</f>
        <v>6.5160016823498798E-2</v>
      </c>
      <c r="Q125" s="112">
        <f>Q46/$Q$153</f>
        <v>6.4271689361993498E-2</v>
      </c>
      <c r="R125" s="112">
        <f>R46/$R$153</f>
        <v>6.5593840894914157E-2</v>
      </c>
      <c r="S125" s="112">
        <f>S46/$S$153</f>
        <v>6.6459462460385171E-2</v>
      </c>
    </row>
    <row r="126" spans="1:19">
      <c r="A126" s="28" t="s">
        <v>412</v>
      </c>
      <c r="B126" s="47"/>
      <c r="C126" s="47"/>
      <c r="D126" s="47"/>
      <c r="E126" s="47"/>
      <c r="F126" s="47"/>
      <c r="G126" s="47"/>
      <c r="H126" s="47"/>
      <c r="I126" s="47"/>
      <c r="J126" s="47"/>
      <c r="K126" s="47"/>
      <c r="L126" s="48">
        <f>L47/$L$153</f>
        <v>2.0893052030264355E-5</v>
      </c>
      <c r="M126" s="48">
        <f>M47/$M$153</f>
        <v>1.4219090276362136E-4</v>
      </c>
      <c r="N126" s="48">
        <f>N47/$N$153</f>
        <v>4.5996083415114636E-4</v>
      </c>
      <c r="O126" s="48">
        <f>O47/$O$153</f>
        <v>6.7444196553103611E-4</v>
      </c>
      <c r="P126" s="48">
        <f>P47/$P$153</f>
        <v>7.0084315494976497E-4</v>
      </c>
      <c r="Q126" s="111">
        <f>Q47/$Q$153</f>
        <v>9.1003583386731126E-4</v>
      </c>
      <c r="R126" s="111">
        <f>R47/$R$153</f>
        <v>9.6179181359781285E-4</v>
      </c>
      <c r="S126" s="111">
        <f>S47/$S$153</f>
        <v>1.0637082964458848E-3</v>
      </c>
    </row>
    <row r="127" spans="1:19">
      <c r="A127" s="28" t="s">
        <v>413</v>
      </c>
      <c r="B127" s="48">
        <f>B48/$B$153</f>
        <v>6.013367564609436E-3</v>
      </c>
      <c r="C127" s="48">
        <f>C48/$C$153</f>
        <v>6.0741738860009796E-3</v>
      </c>
      <c r="D127" s="48">
        <f>D48/$D$153</f>
        <v>4.8302393954750876E-3</v>
      </c>
      <c r="E127" s="48">
        <f>E48/$E$153</f>
        <v>4.64811657161037E-3</v>
      </c>
      <c r="F127" s="48">
        <f>F48/$F$153</f>
        <v>4.4647435219507051E-3</v>
      </c>
      <c r="G127" s="48">
        <f>G48/$G$153</f>
        <v>4.3197151726026726E-3</v>
      </c>
      <c r="H127" s="48">
        <f>H48/$H$153</f>
        <v>6.3708424357919588E-3</v>
      </c>
      <c r="I127" s="48">
        <f>I48/$I$153</f>
        <v>8.4614847162038063E-3</v>
      </c>
      <c r="J127" s="48">
        <f>J48/$J$153</f>
        <v>6.5864747323746394E-3</v>
      </c>
      <c r="K127" s="48">
        <f>K48/$K$153</f>
        <v>6.5793092587085426E-3</v>
      </c>
      <c r="L127" s="48">
        <f>L48/$L$153</f>
        <v>1.0347333865224987E-2</v>
      </c>
      <c r="M127" s="48">
        <f>M48/$M$153</f>
        <v>9.0721697665472768E-3</v>
      </c>
      <c r="N127" s="48">
        <f>N48/$N$153</f>
        <v>8.7172518614451484E-3</v>
      </c>
      <c r="O127" s="48">
        <f>O48/$O$153</f>
        <v>9.0325965985436872E-3</v>
      </c>
      <c r="P127" s="48">
        <f>P48/$P$153</f>
        <v>9.3318966995036227E-3</v>
      </c>
      <c r="Q127" s="111">
        <f>Q48/$Q$153</f>
        <v>9.3175108881710534E-3</v>
      </c>
      <c r="R127" s="111">
        <f>R48/$R$153</f>
        <v>9.5487763787146934E-3</v>
      </c>
      <c r="S127" s="111">
        <f>S48/$S$153</f>
        <v>9.3826708044640068E-3</v>
      </c>
    </row>
    <row r="128" spans="1:19">
      <c r="A128" s="28" t="s">
        <v>414</v>
      </c>
      <c r="B128" s="48">
        <f>B49/$B$153</f>
        <v>1.4218467031613556E-4</v>
      </c>
      <c r="C128" s="48">
        <f>C49/$C$153</f>
        <v>1.4284510491037418E-4</v>
      </c>
      <c r="D128" s="48">
        <f>D49/$D$153</f>
        <v>1.3331356884052338E-4</v>
      </c>
      <c r="E128" s="48">
        <f>E49/$E$153</f>
        <v>1.0986545433591922E-4</v>
      </c>
      <c r="F128" s="48">
        <f>F49/$F$153</f>
        <v>1.0379751065971767E-4</v>
      </c>
      <c r="G128" s="48">
        <f>G49/$G$153</f>
        <v>1.0426052618487686E-4</v>
      </c>
      <c r="H128" s="48">
        <f>H49/$H$153</f>
        <v>1.1737712835436011E-4</v>
      </c>
      <c r="I128" s="48">
        <f>I49/$I$153</f>
        <v>1.3873507906378017E-4</v>
      </c>
      <c r="J128" s="48">
        <f>J49/$J$153</f>
        <v>1.4942552456462412E-4</v>
      </c>
      <c r="K128" s="48">
        <f>K49/$K$153</f>
        <v>1.5335674480644441E-4</v>
      </c>
      <c r="L128" s="48">
        <f>L49/$L$153</f>
        <v>1.4508754890318125E-4</v>
      </c>
      <c r="M128" s="48">
        <f>M49/$M$153</f>
        <v>1.4482957977105941E-4</v>
      </c>
      <c r="N128" s="48">
        <f>N49/$N$153</f>
        <v>1.3970016120170407E-4</v>
      </c>
      <c r="O128" s="48">
        <f>O49/$O$153</f>
        <v>1.4838766645552105E-4</v>
      </c>
      <c r="P128" s="48">
        <f>P49/$P$153</f>
        <v>1.7441428846969032E-4</v>
      </c>
      <c r="Q128" s="111">
        <f>Q49/$Q$153</f>
        <v>1.7774120036987475E-4</v>
      </c>
      <c r="R128" s="111">
        <f>R49/$R$153</f>
        <v>1.6861079581173078E-4</v>
      </c>
      <c r="S128" s="111">
        <f>S49/$S$153</f>
        <v>1.5447035597245407E-4</v>
      </c>
    </row>
    <row r="129" spans="1:19">
      <c r="A129" s="28" t="s">
        <v>415</v>
      </c>
      <c r="B129" s="48">
        <f>B50/$B$153</f>
        <v>5.1568330672788681E-2</v>
      </c>
      <c r="C129" s="48">
        <f>C50/$C$153</f>
        <v>5.1956123959532544E-2</v>
      </c>
      <c r="D129" s="48">
        <f>D50/$D$153</f>
        <v>4.590523562481541E-2</v>
      </c>
      <c r="E129" s="48">
        <f>E50/$E$153</f>
        <v>4.4036856240507398E-2</v>
      </c>
      <c r="F129" s="48">
        <f>F50/$F$153</f>
        <v>4.3934080050234407E-2</v>
      </c>
      <c r="G129" s="48">
        <f>G50/$G$153</f>
        <v>4.5340105427641865E-2</v>
      </c>
      <c r="H129" s="48">
        <f>H50/$H$153</f>
        <v>5.0264928668491492E-2</v>
      </c>
      <c r="I129" s="48">
        <f>I50/$I$153</f>
        <v>5.4967555077851463E-2</v>
      </c>
      <c r="J129" s="48">
        <f>J50/$J$153</f>
        <v>5.6364701990553011E-2</v>
      </c>
      <c r="K129" s="48">
        <f>K50/$K$153</f>
        <v>5.668422620432715E-2</v>
      </c>
      <c r="L129" s="48">
        <f>L50/$L$153</f>
        <v>5.5276734492398873E-2</v>
      </c>
      <c r="M129" s="48">
        <f>M50/$M$153</f>
        <v>5.5892601176998631E-2</v>
      </c>
      <c r="N129" s="48">
        <f>N50/$N$153</f>
        <v>5.3843551553902795E-2</v>
      </c>
      <c r="O129" s="48">
        <f>O50/$O$153</f>
        <v>5.5090040531473296E-2</v>
      </c>
      <c r="P129" s="48">
        <f>P50/$P$153</f>
        <v>5.4952862680575719E-2</v>
      </c>
      <c r="Q129" s="111">
        <f>Q50/$Q$153</f>
        <v>5.3866401439585258E-2</v>
      </c>
      <c r="R129" s="111">
        <f>R50/$R$153</f>
        <v>5.4914661906789917E-2</v>
      </c>
      <c r="S129" s="111">
        <f>S50/$S$153</f>
        <v>5.5858613003502824E-2</v>
      </c>
    </row>
    <row r="130" spans="1:19" ht="9.75" customHeight="1">
      <c r="B130" s="48"/>
      <c r="C130" s="48"/>
      <c r="D130" s="48"/>
      <c r="E130" s="48"/>
      <c r="F130" s="48"/>
      <c r="G130" s="48"/>
      <c r="H130" s="48"/>
      <c r="I130" s="48"/>
      <c r="J130" s="48"/>
      <c r="K130" s="48"/>
      <c r="L130" s="48"/>
      <c r="M130" s="48"/>
      <c r="N130" s="48"/>
      <c r="O130" s="48"/>
      <c r="P130" s="48"/>
      <c r="Q130" s="111"/>
      <c r="R130" s="111"/>
      <c r="S130" s="111"/>
    </row>
    <row r="131" spans="1:19">
      <c r="A131" s="26" t="s">
        <v>416</v>
      </c>
      <c r="B131" s="47">
        <f>B52/$B$153</f>
        <v>1.7153725075577803E-3</v>
      </c>
      <c r="C131" s="47">
        <f>C52/$C$153</f>
        <v>1.5334827830478699E-3</v>
      </c>
      <c r="D131" s="47">
        <f>D52/$D$153</f>
        <v>1.3797113502520709E-3</v>
      </c>
      <c r="E131" s="47">
        <f>E52/$E$153</f>
        <v>1.4013973955045488E-3</v>
      </c>
      <c r="F131" s="47">
        <f>F52/$F$153</f>
        <v>1.2827043741015251E-3</v>
      </c>
      <c r="G131" s="47">
        <f>G52/$G$153</f>
        <v>1.3247347523511286E-3</v>
      </c>
      <c r="H131" s="47">
        <f>H52/$H$153</f>
        <v>1.3666623347088338E-3</v>
      </c>
      <c r="I131" s="47">
        <f>I52/$I$153</f>
        <v>2.0265664055985674E-3</v>
      </c>
      <c r="J131" s="47">
        <f>J52/$J$153</f>
        <v>1.8356264006647797E-3</v>
      </c>
      <c r="K131" s="47">
        <f>K52/$K$153</f>
        <v>1.8995248867169688E-3</v>
      </c>
      <c r="L131" s="47">
        <f>L52/$L$153</f>
        <v>1.8385603390270969E-3</v>
      </c>
      <c r="M131" s="47">
        <f>M52/$M$153</f>
        <v>2.2054231367853801E-3</v>
      </c>
      <c r="N131" s="47">
        <f>N52/$N$153</f>
        <v>2.0922152257793853E-3</v>
      </c>
      <c r="O131" s="47">
        <f>O52/$O$153</f>
        <v>1.9745101584968216E-3</v>
      </c>
      <c r="P131" s="47">
        <f>P52/$P$153</f>
        <v>1.8319249222701652E-3</v>
      </c>
      <c r="Q131" s="112">
        <f>Q52/$Q$153</f>
        <v>2.0403928530921948E-3</v>
      </c>
      <c r="R131" s="112">
        <f>R52/$R$153</f>
        <v>1.7966178461461437E-3</v>
      </c>
      <c r="S131" s="112">
        <f>S52/$S$153</f>
        <v>1.755961716862798E-3</v>
      </c>
    </row>
    <row r="132" spans="1:19">
      <c r="A132" s="28" t="s">
        <v>417</v>
      </c>
      <c r="B132" s="48">
        <f>B53/$B$153</f>
        <v>2.2588233993638468E-4</v>
      </c>
      <c r="C132" s="48">
        <f>C53/$C$153</f>
        <v>2.9377678583125498E-4</v>
      </c>
      <c r="D132" s="48">
        <f>D53/$D$153</f>
        <v>1.7971157536013076E-4</v>
      </c>
      <c r="E132" s="48">
        <f>E53/$E$153</f>
        <v>2.0116965650810624E-4</v>
      </c>
      <c r="F132" s="48">
        <f>F53/$F$153</f>
        <v>2.4594183945346237E-4</v>
      </c>
      <c r="G132" s="48">
        <f>G53/$G$153</f>
        <v>1.7789067772106237E-4</v>
      </c>
      <c r="H132" s="48">
        <f>H53/$H$153</f>
        <v>2.2019152239599458E-4</v>
      </c>
      <c r="I132" s="48">
        <f>I53/$I$153</f>
        <v>3.9414802564978935E-4</v>
      </c>
      <c r="J132" s="48">
        <f>J53/$J$153</f>
        <v>2.9554701454346301E-4</v>
      </c>
      <c r="K132" s="48">
        <f>K53/$K$153</f>
        <v>3.1166279491412848E-4</v>
      </c>
      <c r="L132" s="48">
        <f>L53/$L$153</f>
        <v>2.7120747551470534E-4</v>
      </c>
      <c r="M132" s="48">
        <f>M53/$M$153</f>
        <v>4.964574252531033E-4</v>
      </c>
      <c r="N132" s="48">
        <f>N53/$N$153</f>
        <v>4.5588765403828776E-4</v>
      </c>
      <c r="O132" s="48">
        <f>O53/$O$153</f>
        <v>3.7697035276108447E-4</v>
      </c>
      <c r="P132" s="48">
        <f>P53/$P$153</f>
        <v>3.0452003785110589E-4</v>
      </c>
      <c r="Q132" s="111">
        <f>Q53/$Q$153</f>
        <v>3.2587474178003109E-4</v>
      </c>
      <c r="R132" s="111">
        <f>R53/$R$153</f>
        <v>3.0249110228454574E-4</v>
      </c>
      <c r="S132" s="111">
        <f>S53/$S$153</f>
        <v>3.0622208976546149E-4</v>
      </c>
    </row>
    <row r="133" spans="1:19">
      <c r="A133" s="28" t="s">
        <v>418</v>
      </c>
      <c r="B133" s="48">
        <f>B54/$B$153</f>
        <v>1.1297026697320257E-3</v>
      </c>
      <c r="C133" s="48">
        <f>C54/$C$153</f>
        <v>9.5456575273697485E-4</v>
      </c>
      <c r="D133" s="48">
        <f>D54/$D$153</f>
        <v>1.0380160185584875E-3</v>
      </c>
      <c r="E133" s="48">
        <f>E54/$E$153</f>
        <v>8.5140652677732909E-4</v>
      </c>
      <c r="F133" s="48">
        <f>F54/$F$153</f>
        <v>7.6600337367706208E-4</v>
      </c>
      <c r="G133" s="48">
        <f>G54/$G$153</f>
        <v>8.4463692361837965E-4</v>
      </c>
      <c r="H133" s="48">
        <f>H54/$H$153</f>
        <v>9.0465865751649364E-4</v>
      </c>
      <c r="I133" s="48">
        <f>I54/$I$153</f>
        <v>1.2454907840052968E-3</v>
      </c>
      <c r="J133" s="48">
        <f>J54/$J$153</f>
        <v>1.3175352284194653E-3</v>
      </c>
      <c r="K133" s="48">
        <f>K54/$K$153</f>
        <v>1.3001803988275597E-3</v>
      </c>
      <c r="L133" s="48">
        <f>L54/$L$153</f>
        <v>1.3046130001148056E-3</v>
      </c>
      <c r="M133" s="48">
        <f>M54/$M$153</f>
        <v>1.3974972429439245E-3</v>
      </c>
      <c r="N133" s="48">
        <f>N54/$N$153</f>
        <v>1.3769809584596084E-3</v>
      </c>
      <c r="O133" s="48">
        <f>O54/$O$153</f>
        <v>1.3098756080562656E-3</v>
      </c>
      <c r="P133" s="48">
        <f>P54/$P$153</f>
        <v>1.2260612125550732E-3</v>
      </c>
      <c r="Q133" s="111">
        <f>Q54/$Q$153</f>
        <v>1.4174071093051822E-3</v>
      </c>
      <c r="R133" s="111">
        <f>R54/$R$153</f>
        <v>1.2370648241466753E-3</v>
      </c>
      <c r="S133" s="111">
        <f>S54/$S$153</f>
        <v>1.149084380238365E-3</v>
      </c>
    </row>
    <row r="134" spans="1:19">
      <c r="A134" s="28" t="s">
        <v>419</v>
      </c>
      <c r="B134" s="48">
        <f>B55/$B$153</f>
        <v>3.245629465115482E-4</v>
      </c>
      <c r="C134" s="48">
        <f>C55/$C$153</f>
        <v>2.4768876982517288E-4</v>
      </c>
      <c r="D134" s="48">
        <f>D55/$D$153</f>
        <v>1.3509296556905168E-4</v>
      </c>
      <c r="E134" s="48">
        <f>E55/$E$153</f>
        <v>3.2348349617091171E-4</v>
      </c>
      <c r="F134" s="48">
        <f>F55/$F$153</f>
        <v>2.5103927611130964E-4</v>
      </c>
      <c r="G134" s="48">
        <f>G55/$G$153</f>
        <v>2.8377970917435976E-4</v>
      </c>
      <c r="H134" s="48">
        <f>H55/$H$153</f>
        <v>2.2505197464103472E-4</v>
      </c>
      <c r="I134" s="48">
        <f>I55/$I$153</f>
        <v>3.6858341053735006E-4</v>
      </c>
      <c r="J134" s="48">
        <f>J55/$J$153</f>
        <v>1.9848544228139207E-4</v>
      </c>
      <c r="K134" s="48">
        <f>K55/$K$153</f>
        <v>2.5534650720844234E-4</v>
      </c>
      <c r="L134" s="48">
        <f>L55/$L$153</f>
        <v>2.4058030647259346E-4</v>
      </c>
      <c r="M134" s="48">
        <f>M55/$M$153</f>
        <v>2.7860165482649805E-4</v>
      </c>
      <c r="N134" s="48">
        <f>N55/$N$153</f>
        <v>2.3023567949022035E-4</v>
      </c>
      <c r="O134" s="48">
        <f>O55/$O$153</f>
        <v>2.4873738722109732E-4</v>
      </c>
      <c r="P134" s="48">
        <f>P55/$P$153</f>
        <v>2.7415346514310086E-4</v>
      </c>
      <c r="Q134" s="111">
        <f>Q55/$Q$153</f>
        <v>2.6270422450951997E-4</v>
      </c>
      <c r="R134" s="111">
        <f>R55/$R$153</f>
        <v>2.2371095592341685E-4</v>
      </c>
      <c r="S134" s="111">
        <f>S55/$S$153</f>
        <v>2.5950468922207256E-4</v>
      </c>
    </row>
    <row r="135" spans="1:19">
      <c r="A135" s="28" t="s">
        <v>420</v>
      </c>
      <c r="B135" s="48">
        <f>B56/$B$153</f>
        <v>3.5224551377821412E-5</v>
      </c>
      <c r="C135" s="48">
        <f>C56/$C$153</f>
        <v>3.7451474654467353E-5</v>
      </c>
      <c r="D135" s="48">
        <f>D56/$D$153</f>
        <v>2.6890790764400952E-5</v>
      </c>
      <c r="E135" s="48">
        <f>E56/$E$153</f>
        <v>2.5337716048201762E-5</v>
      </c>
      <c r="F135" s="48">
        <f>F56/$F$153</f>
        <v>1.9719884859691096E-5</v>
      </c>
      <c r="G135" s="48">
        <f>G56/$G$153</f>
        <v>1.8427441837327072E-5</v>
      </c>
      <c r="H135" s="48">
        <f>H56/$H$153</f>
        <v>1.6760180155310817E-5</v>
      </c>
      <c r="I135" s="48">
        <f>I56/$I$153</f>
        <v>1.8344185406131097E-5</v>
      </c>
      <c r="J135" s="48">
        <f>J56/$J$153</f>
        <v>2.405871542045911E-5</v>
      </c>
      <c r="K135" s="48">
        <f>K56/$K$153</f>
        <v>3.2335185766838145E-5</v>
      </c>
      <c r="L135" s="48">
        <f>L56/$L$153</f>
        <v>2.2159556924992643E-5</v>
      </c>
      <c r="M135" s="48">
        <f>M56/$M$153</f>
        <v>3.2866813761854315E-5</v>
      </c>
      <c r="N135" s="48">
        <f>N56/$N$153</f>
        <v>2.9110933791268967E-5</v>
      </c>
      <c r="O135" s="48">
        <f>O56/$O$153</f>
        <v>3.8926810458374233E-5</v>
      </c>
      <c r="P135" s="48">
        <f>P56/$P$153</f>
        <v>2.7190206720885319E-5</v>
      </c>
      <c r="Q135" s="111">
        <f>Q56/$Q$153</f>
        <v>3.4406777497461509E-5</v>
      </c>
      <c r="R135" s="111">
        <f>R56/$R$153</f>
        <v>3.335096379150585E-5</v>
      </c>
      <c r="S135" s="111">
        <f>S56/$S$153</f>
        <v>4.1150557636899104E-5</v>
      </c>
    </row>
    <row r="136" spans="1:19" ht="8.25" customHeight="1">
      <c r="B136" s="48"/>
      <c r="C136" s="48"/>
      <c r="D136" s="48"/>
      <c r="E136" s="48"/>
      <c r="F136" s="48"/>
      <c r="G136" s="48"/>
      <c r="H136" s="48"/>
      <c r="I136" s="48"/>
      <c r="J136" s="48"/>
      <c r="K136" s="48"/>
      <c r="L136" s="48"/>
      <c r="M136" s="48"/>
      <c r="N136" s="48"/>
      <c r="O136" s="48"/>
      <c r="P136" s="48"/>
      <c r="Q136" s="111"/>
      <c r="R136" s="111"/>
      <c r="S136" s="111"/>
    </row>
    <row r="137" spans="1:19">
      <c r="A137" s="26" t="s">
        <v>421</v>
      </c>
      <c r="B137" s="47">
        <f t="shared" ref="B137:B142" si="65">B58/$B$153</f>
        <v>5.6055009704204857E-2</v>
      </c>
      <c r="C137" s="47">
        <f t="shared" ref="C137:C142" si="66">C58/$C$153</f>
        <v>5.5961178588736574E-2</v>
      </c>
      <c r="D137" s="47">
        <f t="shared" ref="D137:D142" si="67">D58/$D$153</f>
        <v>5.4244081117334475E-2</v>
      </c>
      <c r="E137" s="47">
        <f t="shared" ref="E137:E142" si="68">E58/$E$153</f>
        <v>5.2482198347945548E-2</v>
      </c>
      <c r="F137" s="47">
        <f t="shared" ref="F137:F142" si="69">F58/$F$153</f>
        <v>4.9953682942699272E-2</v>
      </c>
      <c r="G137" s="47">
        <f t="shared" ref="G137:G142" si="70">G58/$G$153</f>
        <v>5.0880606051862086E-2</v>
      </c>
      <c r="H137" s="47">
        <f t="shared" ref="H137:H142" si="71">H58/$H$153</f>
        <v>5.5730137873328298E-2</v>
      </c>
      <c r="I137" s="47">
        <f t="shared" ref="I137:I142" si="72">I58/$I$153</f>
        <v>6.5115542535333915E-2</v>
      </c>
      <c r="J137" s="47">
        <f t="shared" ref="J137:J142" si="73">J58/$J$153</f>
        <v>6.9961122592601455E-2</v>
      </c>
      <c r="K137" s="47">
        <f t="shared" ref="K137:K142" si="74">K58/$K$153</f>
        <v>6.8236342271607714E-2</v>
      </c>
      <c r="L137" s="47">
        <f t="shared" ref="L137:L142" si="75">L58/$L$153</f>
        <v>7.0137546219331673E-2</v>
      </c>
      <c r="M137" s="47">
        <f t="shared" ref="M137:M142" si="76">M58/$M$153</f>
        <v>7.2877628313178899E-2</v>
      </c>
      <c r="N137" s="47">
        <f t="shared" ref="N137:N142" si="77">N58/$N$153</f>
        <v>7.2703767482987056E-2</v>
      </c>
      <c r="O137" s="47">
        <f t="shared" ref="O137:O142" si="78">O58/$O$153</f>
        <v>7.4441826973441677E-2</v>
      </c>
      <c r="P137" s="47">
        <f t="shared" ref="P137:P142" si="79">P58/$P$153</f>
        <v>7.5153134001326199E-2</v>
      </c>
      <c r="Q137" s="112">
        <f t="shared" ref="Q137:Q142" si="80">Q58/$Q$153</f>
        <v>7.6176487693456543E-2</v>
      </c>
      <c r="R137" s="112">
        <f t="shared" ref="R137:R142" si="81">R58/$R$153</f>
        <v>7.3399453581390592E-2</v>
      </c>
      <c r="S137" s="112">
        <f t="shared" ref="S137:S142" si="82">S58/$S$153</f>
        <v>7.3044140840904284E-2</v>
      </c>
    </row>
    <row r="138" spans="1:19">
      <c r="A138" s="28" t="s">
        <v>422</v>
      </c>
      <c r="B138" s="48">
        <f t="shared" si="65"/>
        <v>3.7613940851750791E-4</v>
      </c>
      <c r="C138" s="48">
        <f t="shared" si="66"/>
        <v>3.1468801053939204E-4</v>
      </c>
      <c r="D138" s="48">
        <f t="shared" si="67"/>
        <v>5.1299017081038987E-4</v>
      </c>
      <c r="E138" s="48">
        <f t="shared" si="68"/>
        <v>1.9281045840348343E-4</v>
      </c>
      <c r="F138" s="48">
        <f t="shared" si="69"/>
        <v>2.9338798017004504E-5</v>
      </c>
      <c r="G138" s="48">
        <f t="shared" si="70"/>
        <v>2.6186364716201629E-5</v>
      </c>
      <c r="H138" s="48">
        <f t="shared" si="71"/>
        <v>4.8405883278190282E-5</v>
      </c>
      <c r="I138" s="48">
        <f t="shared" si="72"/>
        <v>8.5338028886014933E-5</v>
      </c>
      <c r="J138" s="48">
        <f t="shared" si="73"/>
        <v>6.177133762700009E-5</v>
      </c>
      <c r="K138" s="48">
        <f t="shared" si="74"/>
        <v>2.2756846633430891E-4</v>
      </c>
      <c r="L138" s="48">
        <f t="shared" si="75"/>
        <v>7.2572580463611296E-5</v>
      </c>
      <c r="M138" s="48">
        <f t="shared" si="76"/>
        <v>2.3497901436054405E-4</v>
      </c>
      <c r="N138" s="48">
        <f t="shared" si="77"/>
        <v>1.2987164002766474E-5</v>
      </c>
      <c r="O138" s="48">
        <f t="shared" si="78"/>
        <v>0</v>
      </c>
      <c r="P138" s="48">
        <f t="shared" si="79"/>
        <v>0</v>
      </c>
      <c r="Q138" s="111">
        <f t="shared" si="80"/>
        <v>0</v>
      </c>
      <c r="R138" s="111">
        <f t="shared" si="81"/>
        <v>0</v>
      </c>
      <c r="S138" s="111">
        <f t="shared" si="82"/>
        <v>0</v>
      </c>
    </row>
    <row r="139" spans="1:19">
      <c r="A139" s="28" t="s">
        <v>423</v>
      </c>
      <c r="B139" s="48">
        <f t="shared" si="65"/>
        <v>4.8356595514030299E-4</v>
      </c>
      <c r="C139" s="48">
        <f t="shared" si="66"/>
        <v>4.753402949606021E-4</v>
      </c>
      <c r="D139" s="48">
        <f t="shared" si="67"/>
        <v>4.3537409819151767E-4</v>
      </c>
      <c r="E139" s="48">
        <f t="shared" si="68"/>
        <v>4.6956099682937664E-4</v>
      </c>
      <c r="F139" s="48">
        <f t="shared" si="69"/>
        <v>4.4546547217629918E-4</v>
      </c>
      <c r="G139" s="48">
        <f t="shared" si="70"/>
        <v>4.0973192553459762E-4</v>
      </c>
      <c r="H139" s="48">
        <f t="shared" si="71"/>
        <v>4.2898612228637782E-4</v>
      </c>
      <c r="I139" s="48">
        <f t="shared" si="72"/>
        <v>5.0351697954580414E-4</v>
      </c>
      <c r="J139" s="48">
        <f t="shared" si="73"/>
        <v>2.057440304926665E-4</v>
      </c>
      <c r="K139" s="48">
        <f t="shared" si="74"/>
        <v>1.9383745299863731E-4</v>
      </c>
      <c r="L139" s="48">
        <f t="shared" si="75"/>
        <v>1.9806681784414649E-4</v>
      </c>
      <c r="M139" s="48">
        <f t="shared" si="76"/>
        <v>1.977237911244292E-4</v>
      </c>
      <c r="N139" s="48">
        <f t="shared" si="77"/>
        <v>2.001918442123273E-4</v>
      </c>
      <c r="O139" s="48">
        <f t="shared" si="78"/>
        <v>2.0252182193352932E-4</v>
      </c>
      <c r="P139" s="48">
        <f t="shared" si="79"/>
        <v>2.1286148486181387E-4</v>
      </c>
      <c r="Q139" s="111">
        <f t="shared" si="80"/>
        <v>2.1105692920682915E-4</v>
      </c>
      <c r="R139" s="111">
        <f t="shared" si="81"/>
        <v>1.9351243281775943E-4</v>
      </c>
      <c r="S139" s="111">
        <f t="shared" si="82"/>
        <v>2.0102327223891085E-4</v>
      </c>
    </row>
    <row r="140" spans="1:19">
      <c r="A140" s="28" t="s">
        <v>424</v>
      </c>
      <c r="B140" s="48">
        <f t="shared" si="65"/>
        <v>1.0308299353633629E-2</v>
      </c>
      <c r="C140" s="48">
        <f t="shared" si="66"/>
        <v>1.1742660497966417E-2</v>
      </c>
      <c r="D140" s="48">
        <f t="shared" si="67"/>
        <v>1.1226851383908065E-2</v>
      </c>
      <c r="E140" s="48">
        <f t="shared" si="68"/>
        <v>1.10321789964553E-2</v>
      </c>
      <c r="F140" s="48">
        <f t="shared" si="69"/>
        <v>1.0328556749746238E-2</v>
      </c>
      <c r="G140" s="48">
        <f t="shared" si="70"/>
        <v>1.0693540037176649E-2</v>
      </c>
      <c r="H140" s="48">
        <f t="shared" si="71"/>
        <v>1.2506229170298326E-2</v>
      </c>
      <c r="I140" s="48">
        <f t="shared" si="72"/>
        <v>1.3480373772566589E-2</v>
      </c>
      <c r="J140" s="48">
        <f t="shared" si="73"/>
        <v>1.4078085370962166E-2</v>
      </c>
      <c r="K140" s="48">
        <f t="shared" si="74"/>
        <v>1.4392839098749064E-2</v>
      </c>
      <c r="L140" s="48">
        <f t="shared" si="75"/>
        <v>1.505801324651182E-2</v>
      </c>
      <c r="M140" s="48">
        <f t="shared" si="76"/>
        <v>1.5978371857842649E-2</v>
      </c>
      <c r="N140" s="48">
        <f t="shared" si="77"/>
        <v>1.6514706931164955E-2</v>
      </c>
      <c r="O140" s="48">
        <f t="shared" si="78"/>
        <v>1.6939527688621454E-2</v>
      </c>
      <c r="P140" s="48">
        <f t="shared" si="79"/>
        <v>1.8041026540464838E-2</v>
      </c>
      <c r="Q140" s="111">
        <f t="shared" si="80"/>
        <v>1.8185818151277903E-2</v>
      </c>
      <c r="R140" s="111">
        <f t="shared" si="81"/>
        <v>1.761351592929376E-2</v>
      </c>
      <c r="S140" s="111">
        <f t="shared" si="82"/>
        <v>1.7261112431911817E-2</v>
      </c>
    </row>
    <row r="141" spans="1:19">
      <c r="A141" s="28" t="s">
        <v>425</v>
      </c>
      <c r="B141" s="48">
        <f t="shared" si="65"/>
        <v>3.7914778288968701E-3</v>
      </c>
      <c r="C141" s="48">
        <f t="shared" si="66"/>
        <v>3.2754442415667893E-3</v>
      </c>
      <c r="D141" s="48">
        <f t="shared" si="67"/>
        <v>2.5270445948200066E-3</v>
      </c>
      <c r="E141" s="48">
        <f t="shared" si="68"/>
        <v>2.6370621823876418E-3</v>
      </c>
      <c r="F141" s="48">
        <f t="shared" si="69"/>
        <v>2.3273497313293606E-3</v>
      </c>
      <c r="G141" s="48">
        <f t="shared" si="70"/>
        <v>2.6440701050122945E-3</v>
      </c>
      <c r="H141" s="48">
        <f t="shared" si="71"/>
        <v>3.365562117194913E-3</v>
      </c>
      <c r="I141" s="48">
        <f t="shared" si="72"/>
        <v>3.4191469271861287E-3</v>
      </c>
      <c r="J141" s="48">
        <f t="shared" si="73"/>
        <v>3.0875969542480198E-3</v>
      </c>
      <c r="K141" s="48">
        <f t="shared" si="74"/>
        <v>2.8101172091636348E-3</v>
      </c>
      <c r="L141" s="48">
        <f t="shared" si="75"/>
        <v>2.9301018612814277E-3</v>
      </c>
      <c r="M141" s="48">
        <f t="shared" si="76"/>
        <v>3.0471289231702274E-3</v>
      </c>
      <c r="N141" s="48">
        <f t="shared" si="77"/>
        <v>2.8070822090493107E-3</v>
      </c>
      <c r="O141" s="48">
        <f t="shared" si="78"/>
        <v>2.8587325752238539E-3</v>
      </c>
      <c r="P141" s="48">
        <f t="shared" si="79"/>
        <v>2.9143270341135444E-3</v>
      </c>
      <c r="Q141" s="111">
        <f t="shared" si="80"/>
        <v>2.8612702691409825E-3</v>
      </c>
      <c r="R141" s="111">
        <f t="shared" si="81"/>
        <v>2.8882957375084405E-3</v>
      </c>
      <c r="S141" s="111">
        <f t="shared" si="82"/>
        <v>2.9475570693996101E-3</v>
      </c>
    </row>
    <row r="142" spans="1:19">
      <c r="A142" s="28" t="s">
        <v>426</v>
      </c>
      <c r="B142" s="48">
        <f t="shared" si="65"/>
        <v>4.1095527158016551E-2</v>
      </c>
      <c r="C142" s="48">
        <f t="shared" si="66"/>
        <v>4.0153045543703372E-2</v>
      </c>
      <c r="D142" s="48">
        <f t="shared" si="67"/>
        <v>3.9541820869604505E-2</v>
      </c>
      <c r="E142" s="48">
        <f t="shared" si="68"/>
        <v>3.8150585713869742E-2</v>
      </c>
      <c r="F142" s="48">
        <f t="shared" si="69"/>
        <v>3.682297219143036E-2</v>
      </c>
      <c r="G142" s="48">
        <f t="shared" si="70"/>
        <v>3.7107077619422342E-2</v>
      </c>
      <c r="H142" s="48">
        <f t="shared" si="71"/>
        <v>3.9380954580270487E-2</v>
      </c>
      <c r="I142" s="48">
        <f t="shared" si="72"/>
        <v>4.7627166827149368E-2</v>
      </c>
      <c r="J142" s="48">
        <f t="shared" si="73"/>
        <v>5.2527924899271598E-2</v>
      </c>
      <c r="K142" s="48">
        <f t="shared" si="74"/>
        <v>5.061198004436207E-2</v>
      </c>
      <c r="L142" s="48">
        <f t="shared" si="75"/>
        <v>5.1878791713230669E-2</v>
      </c>
      <c r="M142" s="48">
        <f t="shared" si="76"/>
        <v>5.3419424726681049E-2</v>
      </c>
      <c r="N142" s="48">
        <f t="shared" si="77"/>
        <v>5.3168799334557697E-2</v>
      </c>
      <c r="O142" s="48">
        <f t="shared" si="78"/>
        <v>5.4441044887662833E-2</v>
      </c>
      <c r="P142" s="48">
        <f t="shared" si="79"/>
        <v>5.3984918941886006E-2</v>
      </c>
      <c r="Q142" s="111">
        <f t="shared" si="80"/>
        <v>5.4918342343830834E-2</v>
      </c>
      <c r="R142" s="111">
        <f t="shared" si="81"/>
        <v>5.2704129481770633E-2</v>
      </c>
      <c r="S142" s="111">
        <f t="shared" si="82"/>
        <v>5.2634448067353942E-2</v>
      </c>
    </row>
    <row r="143" spans="1:19" ht="9" customHeight="1">
      <c r="B143" s="48"/>
      <c r="C143" s="48"/>
      <c r="D143" s="48"/>
      <c r="E143" s="48"/>
      <c r="F143" s="48"/>
      <c r="G143" s="48"/>
      <c r="H143" s="48"/>
      <c r="I143" s="48"/>
      <c r="J143" s="48"/>
      <c r="K143" s="48"/>
      <c r="L143" s="48"/>
      <c r="M143" s="48"/>
      <c r="N143" s="48"/>
      <c r="O143" s="48"/>
      <c r="P143" s="48"/>
      <c r="Q143" s="111"/>
      <c r="R143" s="111"/>
      <c r="S143" s="111"/>
    </row>
    <row r="144" spans="1:19">
      <c r="A144" s="26" t="s">
        <v>427</v>
      </c>
      <c r="B144" s="47">
        <f>B65/$B$153</f>
        <v>5.7062929620987933E-2</v>
      </c>
      <c r="C144" s="47">
        <f>C65/$C$153</f>
        <v>5.5012906026974159E-2</v>
      </c>
      <c r="D144" s="47">
        <f>D65/$D$153</f>
        <v>5.3437136955978529E-2</v>
      </c>
      <c r="E144" s="47">
        <f>E65/$E$153</f>
        <v>5.2685194886425479E-2</v>
      </c>
      <c r="F144" s="47">
        <f>F65/$F$153</f>
        <v>5.133531271427081E-2</v>
      </c>
      <c r="G144" s="47">
        <f>G65/$G$153</f>
        <v>5.2076761266019921E-2</v>
      </c>
      <c r="H144" s="47">
        <f>H65/$H$153</f>
        <v>5.3992659656420278E-2</v>
      </c>
      <c r="I144" s="47">
        <f>I65/$I$153</f>
        <v>6.1558573561200799E-2</v>
      </c>
      <c r="J144" s="47">
        <f>J65/$J$153</f>
        <v>6.3102748598946615E-2</v>
      </c>
      <c r="K144" s="47">
        <f>K65/$K$153</f>
        <v>6.3924683953811332E-2</v>
      </c>
      <c r="L144" s="47">
        <f>L65/$L$153</f>
        <v>6.4794503372844092E-2</v>
      </c>
      <c r="M144" s="47">
        <f>M65/$M$153</f>
        <v>6.7772532442881325E-2</v>
      </c>
      <c r="N144" s="47">
        <f>N65/$N$153</f>
        <v>6.7773676953418779E-2</v>
      </c>
      <c r="O144" s="47">
        <f>O65/$O$153</f>
        <v>6.9024741476547621E-2</v>
      </c>
      <c r="P144" s="47">
        <f>P65/$P$153</f>
        <v>6.9265105334510774E-2</v>
      </c>
      <c r="Q144" s="112">
        <f>Q65/$Q$153</f>
        <v>7.0175501970033943E-2</v>
      </c>
      <c r="R144" s="112">
        <f>R65/$R$153</f>
        <v>7.2493138010346722E-2</v>
      </c>
      <c r="S144" s="112">
        <f>S65/$S$153</f>
        <v>7.7869934302612756E-2</v>
      </c>
    </row>
    <row r="145" spans="1:19">
      <c r="A145" s="28" t="s">
        <v>428</v>
      </c>
      <c r="B145" s="48">
        <f>B66/$B$153</f>
        <v>4.6654117627130343E-2</v>
      </c>
      <c r="C145" s="48">
        <f>C66/$C$153</f>
        <v>4.573391358843764E-2</v>
      </c>
      <c r="D145" s="48">
        <f>D66/$D$153</f>
        <v>4.4881588423518901E-2</v>
      </c>
      <c r="E145" s="48">
        <f>E66/$E$153</f>
        <v>4.3120375837028088E-2</v>
      </c>
      <c r="F145" s="48">
        <f>F66/$F$153</f>
        <v>4.2154854798345374E-2</v>
      </c>
      <c r="G145" s="48">
        <f>G66/$G$153</f>
        <v>4.2635686536282497E-2</v>
      </c>
      <c r="H145" s="48">
        <f>H66/$H$153</f>
        <v>4.4112732094036759E-2</v>
      </c>
      <c r="I145" s="48">
        <f>I66/$I$153</f>
        <v>4.9094019178623161E-2</v>
      </c>
      <c r="J145" s="48">
        <f>J66/$J$153</f>
        <v>5.0249721213732619E-2</v>
      </c>
      <c r="K145" s="48">
        <f>K66/$K$153</f>
        <v>5.0899288284417157E-2</v>
      </c>
      <c r="L145" s="48">
        <f>L66/$L$153</f>
        <v>5.1357707956465375E-2</v>
      </c>
      <c r="M145" s="48">
        <f>M66/$M$153</f>
        <v>5.3676422213509149E-2</v>
      </c>
      <c r="N145" s="48">
        <f>N66/$N$153</f>
        <v>5.3521836436115938E-2</v>
      </c>
      <c r="O145" s="48">
        <f>O66/$O$153</f>
        <v>5.478964554821273E-2</v>
      </c>
      <c r="P145" s="48">
        <f>P66/$P$153</f>
        <v>5.5043365023498929E-2</v>
      </c>
      <c r="Q145" s="111">
        <f>Q66/$Q$153</f>
        <v>5.5133985108734879E-2</v>
      </c>
      <c r="R145" s="111">
        <f>R66/$R$153</f>
        <v>5.6859186951217361E-2</v>
      </c>
      <c r="S145" s="111">
        <f>S66/$S$153</f>
        <v>6.0849814434669039E-2</v>
      </c>
    </row>
    <row r="146" spans="1:19">
      <c r="A146" s="28" t="s">
        <v>429</v>
      </c>
      <c r="B146" s="48">
        <f>B67/$B$153</f>
        <v>3.3321795841852282E-3</v>
      </c>
      <c r="C146" s="48">
        <f>C67/$C$153</f>
        <v>3.2795731705728246E-3</v>
      </c>
      <c r="D146" s="48">
        <f>D67/$D$153</f>
        <v>3.4159181284674775E-3</v>
      </c>
      <c r="E146" s="48">
        <f>E67/$E$153</f>
        <v>4.0338020187888277E-3</v>
      </c>
      <c r="F146" s="48">
        <f>F67/$F$153</f>
        <v>3.8339973903251685E-3</v>
      </c>
      <c r="G146" s="48">
        <f>G67/$G$153</f>
        <v>4.1552216648898166E-3</v>
      </c>
      <c r="H146" s="48">
        <f>H67/$H$153</f>
        <v>4.4686302703796279E-3</v>
      </c>
      <c r="I146" s="48">
        <f>I67/$I$153</f>
        <v>6.6727972638624912E-3</v>
      </c>
      <c r="J146" s="48">
        <f>J67/$J$153</f>
        <v>7.0073794351633778E-3</v>
      </c>
      <c r="K146" s="48">
        <f>K67/$K$153</f>
        <v>6.8082162965699654E-3</v>
      </c>
      <c r="L146" s="48">
        <f>L67/$L$153</f>
        <v>7.3740792726418956E-3</v>
      </c>
      <c r="M146" s="48">
        <f>M67/$M$153</f>
        <v>8.0757433839869636E-3</v>
      </c>
      <c r="N146" s="48">
        <f>N67/$N$153</f>
        <v>8.6446655146728991E-3</v>
      </c>
      <c r="O146" s="48">
        <f>O67/$O$153</f>
        <v>8.6171210244300259E-3</v>
      </c>
      <c r="P146" s="48">
        <f>P67/$P$153</f>
        <v>9.1405118166194323E-3</v>
      </c>
      <c r="Q146" s="111">
        <f>Q67/$Q$153</f>
        <v>9.4313818816687909E-3</v>
      </c>
      <c r="R146" s="111">
        <f>R67/$R$153</f>
        <v>9.6994402926753182E-3</v>
      </c>
      <c r="S146" s="111">
        <f>S67/$S$153</f>
        <v>1.0697351120869135E-2</v>
      </c>
    </row>
    <row r="147" spans="1:19">
      <c r="A147" s="28" t="s">
        <v>430</v>
      </c>
      <c r="B147" s="48">
        <f>B68/$B$153</f>
        <v>1.6747448039995888E-4</v>
      </c>
      <c r="C147" s="48">
        <f>C68/$C$153</f>
        <v>1.7004275250628875E-4</v>
      </c>
      <c r="D147" s="48">
        <f>D68/$D$153</f>
        <v>1.6165013687300371E-4</v>
      </c>
      <c r="E147" s="48">
        <f>E68/$E$153</f>
        <v>2.7139714811157529E-4</v>
      </c>
      <c r="F147" s="48">
        <f>F68/$F$153</f>
        <v>1.7655508462175481E-4</v>
      </c>
      <c r="G147" s="48">
        <f>G68/$G$153</f>
        <v>1.6714978075068004E-4</v>
      </c>
      <c r="H147" s="48">
        <f>H68/$H$153</f>
        <v>2.3659166905167281E-4</v>
      </c>
      <c r="I147" s="48">
        <f>I68/$I$153</f>
        <v>2.276754008965137E-4</v>
      </c>
      <c r="J147" s="48">
        <f>J68/$J$153</f>
        <v>2.9331431793120028E-4</v>
      </c>
      <c r="K147" s="48">
        <f>K68/$K$153</f>
        <v>2.5127107038479198E-4</v>
      </c>
      <c r="L147" s="48">
        <f>L68/$L$153</f>
        <v>3.1329309086790627E-4</v>
      </c>
      <c r="M147" s="48">
        <f>M68/$M$153</f>
        <v>3.3026501989286166E-4</v>
      </c>
      <c r="N147" s="48">
        <f>N68/$N$153</f>
        <v>3.3500345471050135E-4</v>
      </c>
      <c r="O147" s="48">
        <f>O68/$O$153</f>
        <v>4.0792182945668059E-4</v>
      </c>
      <c r="P147" s="48">
        <f>P68/$P$153</f>
        <v>3.6968853354842269E-4</v>
      </c>
      <c r="Q147" s="111">
        <f>Q68/$Q$153</f>
        <v>3.4581842245577009E-4</v>
      </c>
      <c r="R147" s="111">
        <f>R68/$R$153</f>
        <v>3.5342800514456959E-4</v>
      </c>
      <c r="S147" s="111">
        <f>S68/$S$153</f>
        <v>3.2732409116301088E-4</v>
      </c>
    </row>
    <row r="148" spans="1:19">
      <c r="A148" s="28" t="s">
        <v>431</v>
      </c>
      <c r="B148" s="48">
        <f>B69/$B$153</f>
        <v>6.9091579292723969E-3</v>
      </c>
      <c r="C148" s="48">
        <f>C69/$C$153</f>
        <v>5.8293765154574066E-3</v>
      </c>
      <c r="D148" s="48">
        <f>D69/$D$153</f>
        <v>4.9779802671191453E-3</v>
      </c>
      <c r="E148" s="48">
        <f>E69/$E$153</f>
        <v>5.2596198824969914E-3</v>
      </c>
      <c r="F148" s="48">
        <f>F69/$F$153</f>
        <v>5.1699054409785096E-3</v>
      </c>
      <c r="G148" s="48">
        <f>G69/$G$153</f>
        <v>5.1187032840969279E-3</v>
      </c>
      <c r="H148" s="48">
        <f>H69/$H$153</f>
        <v>5.1747056229522149E-3</v>
      </c>
      <c r="I148" s="48">
        <f>I69/$I$153</f>
        <v>5.564081717818645E-3</v>
      </c>
      <c r="J148" s="48">
        <f>J69/$J$153</f>
        <v>5.552333632119425E-3</v>
      </c>
      <c r="K148" s="48">
        <f>K69/$K$153</f>
        <v>5.965908302439411E-3</v>
      </c>
      <c r="L148" s="48">
        <f>L69/$L$153</f>
        <v>5.749423052868902E-3</v>
      </c>
      <c r="M148" s="48">
        <f>M69/$M$153</f>
        <v>5.6901018254923528E-3</v>
      </c>
      <c r="N148" s="48">
        <f>N69/$N$153</f>
        <v>5.2721715479194364E-3</v>
      </c>
      <c r="O148" s="48">
        <f>O69/$O$153</f>
        <v>5.2100530744481855E-3</v>
      </c>
      <c r="P148" s="48">
        <f>P69/$P$153</f>
        <v>4.7115399608439823E-3</v>
      </c>
      <c r="Q148" s="111">
        <f>Q69/$Q$153</f>
        <v>5.2643165571744964E-3</v>
      </c>
      <c r="R148" s="111">
        <f>R69/$R$153</f>
        <v>5.5810827613094775E-3</v>
      </c>
      <c r="S148" s="111">
        <f>S69/$S$153</f>
        <v>5.9954446559115568E-3</v>
      </c>
    </row>
    <row r="149" spans="1:19" ht="8.25" customHeight="1">
      <c r="B149" s="48"/>
      <c r="C149" s="48"/>
      <c r="D149" s="48"/>
      <c r="E149" s="48"/>
      <c r="F149" s="48"/>
      <c r="G149" s="48"/>
      <c r="H149" s="48"/>
      <c r="I149" s="48"/>
      <c r="J149" s="48"/>
      <c r="K149" s="48"/>
      <c r="L149" s="48"/>
      <c r="M149" s="48"/>
      <c r="N149" s="48"/>
      <c r="O149" s="48"/>
      <c r="P149" s="48"/>
      <c r="Q149" s="48"/>
      <c r="R149" s="48"/>
      <c r="S149" s="48"/>
    </row>
    <row r="150" spans="1:19">
      <c r="A150" s="36"/>
      <c r="B150" s="48"/>
      <c r="C150" s="48"/>
      <c r="D150" s="48"/>
      <c r="E150" s="48"/>
      <c r="F150" s="48"/>
      <c r="G150" s="48"/>
      <c r="H150" s="48"/>
      <c r="I150" s="48"/>
      <c r="J150" s="48"/>
      <c r="K150" s="48"/>
      <c r="L150" s="48"/>
      <c r="M150" s="48"/>
      <c r="N150" s="48"/>
      <c r="O150" s="48"/>
      <c r="P150" s="48"/>
      <c r="Q150" s="48"/>
      <c r="R150" s="48"/>
      <c r="S150" s="48"/>
    </row>
    <row r="151" spans="1:19">
      <c r="A151" s="39" t="s">
        <v>432</v>
      </c>
      <c r="B151" s="47">
        <f>B72/$B$153</f>
        <v>0.5054680517831911</v>
      </c>
      <c r="C151" s="47">
        <f>C72/$C$153</f>
        <v>0.50235287397119166</v>
      </c>
      <c r="D151" s="47">
        <f>D72/$D$153</f>
        <v>0.48766373694860338</v>
      </c>
      <c r="E151" s="47">
        <f>E72/$E$153</f>
        <v>0.4883877791794905</v>
      </c>
      <c r="F151" s="47">
        <f>F72/$F$153</f>
        <v>0.4789632225683948</v>
      </c>
      <c r="G151" s="47">
        <f>G72/$G$153</f>
        <v>0.46654940315521232</v>
      </c>
      <c r="H151" s="47">
        <f>H72/$H$153</f>
        <v>0.52846029312022258</v>
      </c>
      <c r="I151" s="47">
        <f>I72/$I$153</f>
        <v>0.55248141311196797</v>
      </c>
      <c r="J151" s="47">
        <f>J72/$J$153</f>
        <v>0.56152140944226159</v>
      </c>
      <c r="K151" s="47">
        <f>K72/$K$153</f>
        <v>0.51450148056555534</v>
      </c>
      <c r="L151" s="47">
        <f>L72/$L$153</f>
        <v>0.518769906373161</v>
      </c>
      <c r="M151" s="47">
        <f>M72/$M$153</f>
        <v>0.53093580295250342</v>
      </c>
      <c r="N151" s="47">
        <f>N72/$N$153</f>
        <v>0.5153899729853032</v>
      </c>
      <c r="O151" s="47">
        <f>O72/$O$153</f>
        <v>0.48548871538427385</v>
      </c>
      <c r="P151" s="47">
        <f>P72/$P$153</f>
        <v>0.48127920582546152</v>
      </c>
      <c r="Q151" s="47">
        <f>Q72/$Q$153</f>
        <v>0.48458325290267668</v>
      </c>
      <c r="R151" s="47">
        <f>R72/$R$153</f>
        <v>0.49101994256039561</v>
      </c>
      <c r="S151" s="47">
        <f>S72/$S$153</f>
        <v>0.50344694020694014</v>
      </c>
    </row>
    <row r="152" spans="1:19" ht="6" customHeight="1" thickBot="1">
      <c r="A152" s="41"/>
      <c r="B152" s="41"/>
      <c r="C152" s="41"/>
      <c r="D152" s="41"/>
      <c r="E152" s="41"/>
      <c r="F152" s="41"/>
      <c r="G152" s="41"/>
      <c r="H152" s="41"/>
      <c r="I152" s="41"/>
      <c r="J152" s="41"/>
      <c r="K152" s="41"/>
      <c r="L152" s="41"/>
      <c r="M152" s="41"/>
      <c r="N152" s="41"/>
      <c r="O152" s="41"/>
      <c r="P152" s="41"/>
      <c r="Q152" s="41"/>
      <c r="R152" s="139"/>
      <c r="S152" s="139"/>
    </row>
    <row r="153" spans="1:19" ht="13.5" thickTop="1">
      <c r="A153" s="49" t="s">
        <v>441</v>
      </c>
      <c r="B153" s="92">
        <v>5938755.5502470704</v>
      </c>
      <c r="C153" s="93">
        <v>6855361.2713184496</v>
      </c>
      <c r="D153" s="92">
        <v>8114385.4928529803</v>
      </c>
      <c r="E153" s="93">
        <v>9532875.0069855805</v>
      </c>
      <c r="F153" s="92">
        <v>11555641.5025422</v>
      </c>
      <c r="G153" s="93">
        <v>13816350.7581544</v>
      </c>
      <c r="H153" s="92">
        <v>16109612.0386537</v>
      </c>
      <c r="I153" s="93">
        <v>17521034.883488301</v>
      </c>
      <c r="J153" s="92">
        <v>19596936.678134698</v>
      </c>
      <c r="K153" s="93">
        <v>21370733.293318301</v>
      </c>
      <c r="L153" s="92">
        <v>23371405.924451798</v>
      </c>
      <c r="M153" s="93">
        <v>24860943.501263201</v>
      </c>
      <c r="N153" s="128">
        <v>27226883.399999999</v>
      </c>
      <c r="O153" s="128">
        <v>29281373.300000001</v>
      </c>
      <c r="P153" s="128">
        <v>31136210.5</v>
      </c>
      <c r="Q153" s="128">
        <v>33189220.551510543</v>
      </c>
      <c r="R153" s="128">
        <v>34937935.887081265</v>
      </c>
      <c r="S153" s="128">
        <v>36279503.799999997</v>
      </c>
    </row>
    <row r="154" spans="1:19">
      <c r="A154" s="44"/>
      <c r="F154" s="34"/>
      <c r="N154" s="152"/>
      <c r="O154" s="152"/>
      <c r="P154" s="152"/>
      <c r="Q154" s="152"/>
      <c r="R154" s="152"/>
      <c r="S154" s="152"/>
    </row>
    <row r="155" spans="1:19" ht="12.75" customHeight="1">
      <c r="A155" s="23" t="s">
        <v>373</v>
      </c>
      <c r="M155" s="127"/>
      <c r="N155" s="127"/>
      <c r="O155" s="127"/>
      <c r="P155" s="127"/>
      <c r="Q155" s="127"/>
    </row>
    <row r="156" spans="1:19">
      <c r="A156" s="23" t="s">
        <v>374</v>
      </c>
    </row>
    <row r="157" spans="1:19">
      <c r="A157" s="23" t="s">
        <v>375</v>
      </c>
    </row>
    <row r="159" spans="1:19">
      <c r="A159" s="46"/>
      <c r="B159" s="164" t="s">
        <v>376</v>
      </c>
      <c r="C159" s="164"/>
      <c r="D159" s="164"/>
      <c r="E159" s="164"/>
      <c r="F159" s="164"/>
      <c r="G159" s="164"/>
      <c r="H159" s="164"/>
      <c r="I159" s="164"/>
      <c r="J159" s="164" t="s">
        <v>376</v>
      </c>
      <c r="K159" s="164"/>
      <c r="L159" s="164"/>
      <c r="M159" s="164"/>
      <c r="N159" s="164"/>
      <c r="O159" s="164"/>
      <c r="P159" s="164"/>
      <c r="Q159" s="164"/>
    </row>
    <row r="160" spans="1:19">
      <c r="A160" s="46"/>
      <c r="B160" s="164" t="s">
        <v>442</v>
      </c>
      <c r="C160" s="164"/>
      <c r="D160" s="164"/>
      <c r="E160" s="164"/>
      <c r="F160" s="164"/>
      <c r="G160" s="164"/>
      <c r="H160" s="164"/>
      <c r="I160" s="164"/>
      <c r="J160" s="164" t="s">
        <v>442</v>
      </c>
      <c r="K160" s="164"/>
      <c r="L160" s="164"/>
      <c r="M160" s="164"/>
      <c r="N160" s="164"/>
      <c r="O160" s="164"/>
      <c r="P160" s="164"/>
      <c r="Q160" s="164"/>
    </row>
    <row r="161" spans="1:19">
      <c r="A161" s="46"/>
      <c r="B161" s="164" t="s">
        <v>378</v>
      </c>
      <c r="C161" s="164"/>
      <c r="D161" s="164"/>
      <c r="E161" s="164"/>
      <c r="F161" s="164"/>
      <c r="G161" s="164"/>
      <c r="H161" s="164"/>
      <c r="I161" s="164"/>
      <c r="J161" s="164" t="s">
        <v>379</v>
      </c>
      <c r="K161" s="164"/>
      <c r="L161" s="164"/>
      <c r="M161" s="164"/>
      <c r="N161" s="164"/>
      <c r="O161" s="164"/>
      <c r="P161" s="164"/>
      <c r="Q161" s="164"/>
    </row>
    <row r="162" spans="1:19">
      <c r="A162" s="46"/>
      <c r="B162" s="164" t="s">
        <v>380</v>
      </c>
      <c r="C162" s="164"/>
      <c r="D162" s="164"/>
      <c r="E162" s="164"/>
      <c r="F162" s="164"/>
      <c r="G162" s="164"/>
      <c r="H162" s="164"/>
      <c r="I162" s="164"/>
      <c r="J162" s="164" t="s">
        <v>380</v>
      </c>
      <c r="K162" s="164"/>
      <c r="L162" s="164"/>
      <c r="M162" s="164"/>
      <c r="N162" s="164"/>
      <c r="O162" s="164"/>
      <c r="P162" s="164"/>
      <c r="Q162" s="164"/>
    </row>
    <row r="163" spans="1:19" ht="13.5" thickBot="1"/>
    <row r="164" spans="1:19" ht="14.25" thickTop="1" thickBot="1">
      <c r="A164" s="24"/>
      <c r="B164" s="25">
        <v>2002</v>
      </c>
      <c r="C164" s="25">
        <v>2003</v>
      </c>
      <c r="D164" s="25">
        <v>2004</v>
      </c>
      <c r="E164" s="25">
        <v>2005</v>
      </c>
      <c r="F164" s="25">
        <v>2006</v>
      </c>
      <c r="G164" s="25">
        <v>2007</v>
      </c>
      <c r="H164" s="25">
        <v>2008</v>
      </c>
      <c r="I164" s="25">
        <v>2009</v>
      </c>
      <c r="J164" s="25">
        <v>2010</v>
      </c>
      <c r="K164" s="25">
        <v>2011</v>
      </c>
      <c r="L164" s="25">
        <v>2012</v>
      </c>
      <c r="M164" s="25">
        <v>2013</v>
      </c>
      <c r="N164" s="25">
        <v>2014</v>
      </c>
      <c r="O164" s="25">
        <v>2015</v>
      </c>
      <c r="P164" s="25">
        <v>2016</v>
      </c>
      <c r="Q164" s="25">
        <v>2017</v>
      </c>
      <c r="R164" s="25">
        <v>2018</v>
      </c>
      <c r="S164" s="25">
        <v>2019</v>
      </c>
    </row>
    <row r="165" spans="1:19" ht="13.5" thickTop="1"/>
    <row r="166" spans="1:19">
      <c r="A166" s="26" t="s">
        <v>381</v>
      </c>
      <c r="B166" s="47">
        <f t="shared" ref="B166:B172" si="83">B11/$B$72</f>
        <v>0.11196121254242131</v>
      </c>
      <c r="C166" s="47">
        <f t="shared" ref="C166:C172" si="84">C11/$C$72</f>
        <v>0.10548572898054871</v>
      </c>
      <c r="D166" s="47">
        <f t="shared" ref="D166:D172" si="85">D11/$D$72</f>
        <v>0.10350256197270694</v>
      </c>
      <c r="E166" s="47">
        <f t="shared" ref="E166:E172" si="86">E11/$E$72</f>
        <v>0.10181572036769504</v>
      </c>
      <c r="F166" s="47">
        <f t="shared" ref="F166:F172" si="87">F11/$F$72</f>
        <v>9.8202755216262316E-2</v>
      </c>
      <c r="G166" s="47">
        <f t="shared" ref="G166:G172" si="88">G11/$G$72</f>
        <v>8.3763581385583291E-2</v>
      </c>
      <c r="H166" s="47">
        <f t="shared" ref="H166:H172" si="89">H11/$H$72</f>
        <v>6.4242940241330662E-2</v>
      </c>
      <c r="I166" s="47">
        <f t="shared" ref="I166:I172" si="90">I11/$I$72</f>
        <v>5.7083232527719303E-2</v>
      </c>
      <c r="J166" s="47">
        <f t="shared" ref="J166:J172" si="91">J11/$J$72</f>
        <v>5.7905548108466223E-2</v>
      </c>
      <c r="K166" s="47">
        <f t="shared" ref="K166:K172" si="92">K11/$K$72</f>
        <v>6.2137603810220002E-2</v>
      </c>
      <c r="L166" s="47">
        <f t="shared" ref="L166:L172" si="93">L11/$L$72</f>
        <v>5.7061761695695941E-2</v>
      </c>
      <c r="M166" s="47">
        <f t="shared" ref="M166:M172" si="94">M11/$M$72</f>
        <v>6.7630228723446567E-2</v>
      </c>
      <c r="N166" s="47">
        <f t="shared" ref="N166:N172" si="95">N11/$N$72</f>
        <v>6.9886635080811596E-2</v>
      </c>
      <c r="O166" s="47">
        <f t="shared" ref="O166:O172" si="96">O11/$O$72</f>
        <v>7.5612953768018437E-2</v>
      </c>
      <c r="P166" s="47">
        <f t="shared" ref="P166:P172" si="97">P11/$P$72</f>
        <v>7.751628509376271E-2</v>
      </c>
      <c r="Q166" s="110">
        <f t="shared" ref="Q166:Q172" si="98">Q11/$Q$72</f>
        <v>8.1863444687840778E-2</v>
      </c>
      <c r="R166" s="110">
        <f t="shared" ref="R166:R172" si="99">R11/$R$72</f>
        <v>9.0198602787772655E-2</v>
      </c>
      <c r="S166" s="110">
        <f t="shared" ref="S166:S172" si="100">S11/$S$72</f>
        <v>0.10049238831831815</v>
      </c>
    </row>
    <row r="167" spans="1:19">
      <c r="A167" s="28" t="s">
        <v>382</v>
      </c>
      <c r="B167" s="48">
        <f t="shared" si="83"/>
        <v>1.3323511847171846E-2</v>
      </c>
      <c r="C167" s="48">
        <f t="shared" si="84"/>
        <v>9.2405492649477328E-3</v>
      </c>
      <c r="D167" s="48">
        <f t="shared" si="85"/>
        <v>9.597806746760194E-3</v>
      </c>
      <c r="E167" s="48">
        <f t="shared" si="86"/>
        <v>7.959924197693426E-3</v>
      </c>
      <c r="F167" s="48">
        <f t="shared" si="87"/>
        <v>7.6779663814860099E-3</v>
      </c>
      <c r="G167" s="48">
        <f t="shared" si="88"/>
        <v>9.3638542489430134E-3</v>
      </c>
      <c r="H167" s="48">
        <f t="shared" si="89"/>
        <v>1.559294882731768E-2</v>
      </c>
      <c r="I167" s="48">
        <f t="shared" si="90"/>
        <v>8.8951277219841574E-3</v>
      </c>
      <c r="J167" s="48">
        <f t="shared" si="91"/>
        <v>1.1790461779822023E-2</v>
      </c>
      <c r="K167" s="48">
        <f t="shared" si="92"/>
        <v>1.1261453732234923E-2</v>
      </c>
      <c r="L167" s="48">
        <f t="shared" si="93"/>
        <v>8.8959915183672196E-3</v>
      </c>
      <c r="M167" s="48">
        <f t="shared" si="94"/>
        <v>8.5480847285497666E-3</v>
      </c>
      <c r="N167" s="48">
        <f t="shared" si="95"/>
        <v>9.8723226964287612E-3</v>
      </c>
      <c r="O167" s="48">
        <f t="shared" si="96"/>
        <v>9.1916552327435935E-3</v>
      </c>
      <c r="P167" s="48">
        <f t="shared" si="97"/>
        <v>9.0278343796909178E-3</v>
      </c>
      <c r="Q167" s="113">
        <f t="shared" si="98"/>
        <v>8.8349569106821995E-3</v>
      </c>
      <c r="R167" s="113">
        <f t="shared" si="99"/>
        <v>8.3495161137483141E-3</v>
      </c>
      <c r="S167" s="113">
        <f t="shared" si="100"/>
        <v>9.3900608850537096E-3</v>
      </c>
    </row>
    <row r="168" spans="1:19">
      <c r="A168" s="28" t="s">
        <v>383</v>
      </c>
      <c r="B168" s="48">
        <f t="shared" si="83"/>
        <v>2.1133692450267818E-3</v>
      </c>
      <c r="C168" s="48">
        <f t="shared" si="84"/>
        <v>1.7440031042634018E-3</v>
      </c>
      <c r="D168" s="48">
        <f t="shared" si="85"/>
        <v>1.9124593975403999E-3</v>
      </c>
      <c r="E168" s="48">
        <f t="shared" si="86"/>
        <v>1.9853929959789802E-3</v>
      </c>
      <c r="F168" s="48">
        <f t="shared" si="87"/>
        <v>1.7882560139090846E-3</v>
      </c>
      <c r="G168" s="48">
        <f t="shared" si="88"/>
        <v>2.0831800731559501E-3</v>
      </c>
      <c r="H168" s="48">
        <f t="shared" si="89"/>
        <v>2.4023848922431318E-3</v>
      </c>
      <c r="I168" s="48">
        <f t="shared" si="90"/>
        <v>2.3264600163744246E-3</v>
      </c>
      <c r="J168" s="48">
        <f t="shared" si="91"/>
        <v>2.8352013400606475E-3</v>
      </c>
      <c r="K168" s="48">
        <f t="shared" si="92"/>
        <v>3.0881727110634973E-3</v>
      </c>
      <c r="L168" s="48">
        <f t="shared" si="93"/>
        <v>2.690916520927377E-3</v>
      </c>
      <c r="M168" s="48">
        <f t="shared" si="94"/>
        <v>2.8020620376504831E-3</v>
      </c>
      <c r="N168" s="48">
        <f t="shared" si="95"/>
        <v>3.2229552977896033E-3</v>
      </c>
      <c r="O168" s="48">
        <f t="shared" si="96"/>
        <v>2.8762369263589144E-3</v>
      </c>
      <c r="P168" s="48">
        <f t="shared" si="97"/>
        <v>2.9676100562002292E-3</v>
      </c>
      <c r="Q168" s="113">
        <f t="shared" si="98"/>
        <v>2.9030759513444917E-3</v>
      </c>
      <c r="R168" s="113">
        <f t="shared" si="99"/>
        <v>3.3480612190531856E-3</v>
      </c>
      <c r="S168" s="113">
        <f t="shared" si="100"/>
        <v>3.0728111445899012E-3</v>
      </c>
    </row>
    <row r="169" spans="1:19" ht="15" customHeight="1">
      <c r="A169" s="28" t="s">
        <v>384</v>
      </c>
      <c r="B169" s="48">
        <f t="shared" si="83"/>
        <v>4.3988855972600414E-4</v>
      </c>
      <c r="C169" s="48">
        <f t="shared" si="84"/>
        <v>3.4346788875918839E-4</v>
      </c>
      <c r="D169" s="48">
        <f t="shared" si="85"/>
        <v>1.7892856584405899E-4</v>
      </c>
      <c r="E169" s="48">
        <f t="shared" si="86"/>
        <v>1.8278036606599141E-4</v>
      </c>
      <c r="F169" s="48">
        <f t="shared" si="87"/>
        <v>1.5904682540344908E-4</v>
      </c>
      <c r="G169" s="48">
        <f t="shared" si="88"/>
        <v>1.7935125203494092E-4</v>
      </c>
      <c r="H169" s="48">
        <f t="shared" si="89"/>
        <v>2.796803487366101E-4</v>
      </c>
      <c r="I169" s="48">
        <f t="shared" si="90"/>
        <v>2.9163859162540523E-4</v>
      </c>
      <c r="J169" s="48">
        <f t="shared" si="91"/>
        <v>4.9944737006820761E-4</v>
      </c>
      <c r="K169" s="48">
        <f t="shared" si="92"/>
        <v>4.1889823438550369E-4</v>
      </c>
      <c r="L169" s="48">
        <f t="shared" si="93"/>
        <v>3.7607689828793127E-4</v>
      </c>
      <c r="M169" s="48">
        <f t="shared" si="94"/>
        <v>8.2528477264212868E-4</v>
      </c>
      <c r="N169" s="48">
        <f t="shared" si="95"/>
        <v>5.6201111441400806E-4</v>
      </c>
      <c r="O169" s="48">
        <f t="shared" si="96"/>
        <v>5.1914144128398264E-4</v>
      </c>
      <c r="P169" s="48">
        <f t="shared" si="97"/>
        <v>7.133166320584264E-4</v>
      </c>
      <c r="Q169" s="113">
        <f t="shared" si="98"/>
        <v>5.3372305744343851E-4</v>
      </c>
      <c r="R169" s="113">
        <f t="shared" si="99"/>
        <v>2.6854007364097432E-3</v>
      </c>
      <c r="S169" s="113">
        <f t="shared" si="100"/>
        <v>2.3496242158500039E-3</v>
      </c>
    </row>
    <row r="170" spans="1:19" ht="12.75" customHeight="1">
      <c r="A170" s="28" t="s">
        <v>385</v>
      </c>
      <c r="B170" s="48">
        <f t="shared" si="83"/>
        <v>4.1544031257474742E-3</v>
      </c>
      <c r="C170" s="48">
        <f t="shared" si="84"/>
        <v>1.6169879562949701E-3</v>
      </c>
      <c r="D170" s="48">
        <f t="shared" si="85"/>
        <v>1.6789856670932149E-3</v>
      </c>
      <c r="E170" s="48">
        <f t="shared" si="86"/>
        <v>1.7348149772954331E-3</v>
      </c>
      <c r="F170" s="48">
        <f t="shared" si="87"/>
        <v>4.5019163858626698E-3</v>
      </c>
      <c r="G170" s="48">
        <f t="shared" si="88"/>
        <v>1.9940396619291729E-3</v>
      </c>
      <c r="H170" s="48">
        <f t="shared" si="89"/>
        <v>1.5794950631484986E-3</v>
      </c>
      <c r="I170" s="48">
        <f t="shared" si="90"/>
        <v>4.0775901605307517E-3</v>
      </c>
      <c r="J170" s="48">
        <f t="shared" si="91"/>
        <v>2.1160060216187863E-3</v>
      </c>
      <c r="K170" s="48">
        <f t="shared" si="92"/>
        <v>1.8508704398661924E-3</v>
      </c>
      <c r="L170" s="48">
        <f t="shared" si="93"/>
        <v>1.7911345820953203E-3</v>
      </c>
      <c r="M170" s="48">
        <f t="shared" si="94"/>
        <v>3.3187911874368588E-3</v>
      </c>
      <c r="N170" s="48">
        <f t="shared" si="95"/>
        <v>2.2024929380357449E-3</v>
      </c>
      <c r="O170" s="48">
        <f t="shared" si="96"/>
        <v>2.1181818995585529E-3</v>
      </c>
      <c r="P170" s="48">
        <f t="shared" si="97"/>
        <v>2.4916433170369266E-3</v>
      </c>
      <c r="Q170" s="113">
        <f t="shared" si="98"/>
        <v>2.3017614910668814E-3</v>
      </c>
      <c r="R170" s="113">
        <f t="shared" si="99"/>
        <v>4.8898459075317601E-4</v>
      </c>
      <c r="S170" s="113">
        <f t="shared" si="100"/>
        <v>4.4232967652772695E-4</v>
      </c>
    </row>
    <row r="171" spans="1:19">
      <c r="A171" s="28" t="s">
        <v>386</v>
      </c>
      <c r="B171" s="48">
        <f t="shared" si="83"/>
        <v>8.6355013257389313E-2</v>
      </c>
      <c r="C171" s="48">
        <f t="shared" si="84"/>
        <v>8.7475662651057204E-2</v>
      </c>
      <c r="D171" s="48">
        <f t="shared" si="85"/>
        <v>8.5307553672319444E-2</v>
      </c>
      <c r="E171" s="48">
        <f t="shared" si="86"/>
        <v>8.5550219974021138E-2</v>
      </c>
      <c r="F171" s="48">
        <f t="shared" si="87"/>
        <v>7.9746886585972829E-2</v>
      </c>
      <c r="G171" s="48">
        <f t="shared" si="88"/>
        <v>6.5930689963847711E-2</v>
      </c>
      <c r="H171" s="48">
        <f t="shared" si="89"/>
        <v>4.0569249705956809E-2</v>
      </c>
      <c r="I171" s="48">
        <f t="shared" si="90"/>
        <v>3.7699805270758543E-2</v>
      </c>
      <c r="J171" s="48">
        <f t="shared" si="91"/>
        <v>3.6957962210317337E-2</v>
      </c>
      <c r="K171" s="48">
        <f t="shared" si="92"/>
        <v>4.1354716478459133E-2</v>
      </c>
      <c r="L171" s="48">
        <f t="shared" si="93"/>
        <v>3.9449367192929123E-2</v>
      </c>
      <c r="M171" s="48">
        <f t="shared" si="94"/>
        <v>4.8263098064216511E-2</v>
      </c>
      <c r="N171" s="48">
        <f t="shared" si="95"/>
        <v>5.0244017395464025E-2</v>
      </c>
      <c r="O171" s="48">
        <f t="shared" si="96"/>
        <v>5.7034019919768641E-2</v>
      </c>
      <c r="P171" s="48">
        <f t="shared" si="97"/>
        <v>5.8577294627860405E-2</v>
      </c>
      <c r="Q171" s="113">
        <f t="shared" si="98"/>
        <v>6.3762037351467196E-2</v>
      </c>
      <c r="R171" s="113">
        <f t="shared" si="99"/>
        <v>7.1929823076335025E-2</v>
      </c>
      <c r="S171" s="113">
        <f t="shared" si="100"/>
        <v>8.3317293839544837E-2</v>
      </c>
    </row>
    <row r="172" spans="1:19">
      <c r="A172" s="28" t="s">
        <v>387</v>
      </c>
      <c r="B172" s="48">
        <f t="shared" si="83"/>
        <v>5.5750265073598766E-3</v>
      </c>
      <c r="C172" s="48">
        <f t="shared" si="84"/>
        <v>5.0650581152262304E-3</v>
      </c>
      <c r="D172" s="48">
        <f t="shared" si="85"/>
        <v>4.8268279231496302E-3</v>
      </c>
      <c r="E172" s="48">
        <f t="shared" si="86"/>
        <v>4.4025878566400596E-3</v>
      </c>
      <c r="F172" s="48">
        <f t="shared" si="87"/>
        <v>4.3286830236282754E-3</v>
      </c>
      <c r="G172" s="48">
        <f t="shared" si="88"/>
        <v>4.2124661856724954E-3</v>
      </c>
      <c r="H172" s="48">
        <f t="shared" si="89"/>
        <v>3.8191814039279263E-3</v>
      </c>
      <c r="I172" s="48">
        <f t="shared" si="90"/>
        <v>3.7926107664460139E-3</v>
      </c>
      <c r="J172" s="48">
        <f t="shared" si="91"/>
        <v>3.7064693865792248E-3</v>
      </c>
      <c r="K172" s="48">
        <f t="shared" si="92"/>
        <v>4.1634922142107442E-3</v>
      </c>
      <c r="L172" s="48">
        <f t="shared" si="93"/>
        <v>3.858274983088974E-3</v>
      </c>
      <c r="M172" s="48">
        <f t="shared" si="94"/>
        <v>3.8729079329508204E-3</v>
      </c>
      <c r="N172" s="48">
        <f t="shared" si="95"/>
        <v>3.7828356386794462E-3</v>
      </c>
      <c r="O172" s="48">
        <f t="shared" si="96"/>
        <v>3.8737183483047587E-3</v>
      </c>
      <c r="P172" s="48">
        <f t="shared" si="97"/>
        <v>3.7385860809158074E-3</v>
      </c>
      <c r="Q172" s="113">
        <f t="shared" si="98"/>
        <v>3.5278899258365786E-3</v>
      </c>
      <c r="R172" s="113">
        <f t="shared" si="99"/>
        <v>3.3968170514732192E-3</v>
      </c>
      <c r="S172" s="113">
        <f t="shared" si="100"/>
        <v>1.9202685567519793E-3</v>
      </c>
    </row>
    <row r="173" spans="1:19" ht="10.5" customHeight="1">
      <c r="F173" s="34"/>
      <c r="G173" s="34"/>
      <c r="H173" s="34"/>
      <c r="I173" s="34"/>
      <c r="J173" s="34"/>
      <c r="K173" s="34"/>
      <c r="L173" s="34"/>
      <c r="M173" s="34"/>
      <c r="N173" s="34"/>
      <c r="O173" s="34"/>
      <c r="P173" s="34"/>
      <c r="Q173" s="111"/>
      <c r="R173" s="111"/>
      <c r="S173" s="111"/>
    </row>
    <row r="174" spans="1:19">
      <c r="A174" s="26" t="s">
        <v>388</v>
      </c>
      <c r="B174" s="47">
        <f t="shared" ref="B174:B179" si="101">B19/$B$72</f>
        <v>3.913964159125518E-2</v>
      </c>
      <c r="C174" s="47">
        <f t="shared" ref="C174:C179" si="102">C19/$C$72</f>
        <v>3.6297886216835835E-2</v>
      </c>
      <c r="D174" s="47">
        <f t="shared" ref="D174:D179" si="103">D19/$D$72</f>
        <v>3.6218408824224224E-2</v>
      </c>
      <c r="E174" s="47">
        <f t="shared" ref="E174:E179" si="104">E19/$E$72</f>
        <v>3.5801189991165418E-2</v>
      </c>
      <c r="F174" s="47">
        <f t="shared" ref="F174:F179" si="105">F19/$F$72</f>
        <v>3.3598088427497716E-2</v>
      </c>
      <c r="G174" s="47">
        <f t="shared" ref="G174:G179" si="106">G19/$G$72</f>
        <v>3.5363704512909398E-2</v>
      </c>
      <c r="H174" s="47">
        <f t="shared" ref="H174:H179" si="107">H19/$H$72</f>
        <v>3.2213996038640898E-2</v>
      </c>
      <c r="I174" s="47">
        <f t="shared" ref="I174:I179" si="108">I19/$I$72</f>
        <v>3.6596039893370395E-2</v>
      </c>
      <c r="J174" s="47">
        <f t="shared" ref="J174:J179" si="109">J19/$J$72</f>
        <v>3.9889608391331988E-2</v>
      </c>
      <c r="K174" s="47">
        <f t="shared" ref="K174:K179" si="110">K19/$K$72</f>
        <v>4.6129072952888116E-2</v>
      </c>
      <c r="L174" s="47">
        <f t="shared" ref="L174:L179" si="111">L19/$L$72</f>
        <v>4.6058779497988513E-2</v>
      </c>
      <c r="M174" s="47">
        <f t="shared" ref="M174:M179" si="112">M19/$M$72</f>
        <v>4.7693230799651348E-2</v>
      </c>
      <c r="N174" s="47">
        <f t="shared" ref="N174:N179" si="113">N19/$N$72</f>
        <v>4.9685312899495543E-2</v>
      </c>
      <c r="O174" s="47">
        <f t="shared" ref="O174:O179" si="114">O19/$O$72</f>
        <v>5.3013472758784451E-2</v>
      </c>
      <c r="P174" s="47">
        <f t="shared" ref="P174:P179" si="115">P19/$P$72</f>
        <v>5.2679252752147278E-2</v>
      </c>
      <c r="Q174" s="112">
        <f t="shared" ref="Q174:Q179" si="116">Q19/$Q$72</f>
        <v>5.5008367522287833E-2</v>
      </c>
      <c r="R174" s="112">
        <f t="shared" ref="R174:R179" si="117">R19/$R$72</f>
        <v>5.2271342755028073E-2</v>
      </c>
      <c r="S174" s="112">
        <f t="shared" ref="S174:S179" si="118">S19/$S$72</f>
        <v>5.0457037761009196E-2</v>
      </c>
    </row>
    <row r="175" spans="1:19">
      <c r="A175" s="28" t="s">
        <v>389</v>
      </c>
      <c r="B175" s="48">
        <f t="shared" si="101"/>
        <v>3.5487435243617294E-4</v>
      </c>
      <c r="C175" s="48">
        <f t="shared" si="102"/>
        <v>1.272779863611433E-5</v>
      </c>
      <c r="D175" s="48">
        <f t="shared" si="103"/>
        <v>4.085450080082852E-6</v>
      </c>
      <c r="E175" s="48">
        <f t="shared" si="104"/>
        <v>6.2824087630773128E-6</v>
      </c>
      <c r="F175" s="48">
        <f t="shared" si="105"/>
        <v>7.6942173311064799E-6</v>
      </c>
      <c r="G175" s="48">
        <f t="shared" si="106"/>
        <v>4.1420970758004692E-6</v>
      </c>
      <c r="H175" s="48">
        <f t="shared" si="107"/>
        <v>2.8426142122746593E-6</v>
      </c>
      <c r="I175" s="48">
        <f t="shared" si="108"/>
        <v>1.8373755939717343E-5</v>
      </c>
      <c r="J175" s="48">
        <f t="shared" si="109"/>
        <v>3.4954570528392646E-4</v>
      </c>
      <c r="K175" s="48">
        <f t="shared" si="110"/>
        <v>1.6594815813551707E-4</v>
      </c>
      <c r="L175" s="48">
        <f t="shared" si="111"/>
        <v>4.8433808579867514E-4</v>
      </c>
      <c r="M175" s="48">
        <f t="shared" si="112"/>
        <v>2.5756909413302638E-4</v>
      </c>
      <c r="N175" s="48">
        <f t="shared" si="113"/>
        <v>3.6937208463059021E-4</v>
      </c>
      <c r="O175" s="48">
        <f t="shared" si="114"/>
        <v>3.7765806699449243E-4</v>
      </c>
      <c r="P175" s="48">
        <f t="shared" si="115"/>
        <v>4.2134876462381694E-4</v>
      </c>
      <c r="Q175" s="113">
        <f t="shared" si="116"/>
        <v>6.1629212889092728E-4</v>
      </c>
      <c r="R175" s="113">
        <f t="shared" si="117"/>
        <v>5.86578341589889E-4</v>
      </c>
      <c r="S175" s="113">
        <f t="shared" si="118"/>
        <v>5.6175334955536698E-4</v>
      </c>
    </row>
    <row r="176" spans="1:19">
      <c r="A176" s="28" t="s">
        <v>390</v>
      </c>
      <c r="B176" s="48">
        <f t="shared" si="101"/>
        <v>2.5229565026560652E-2</v>
      </c>
      <c r="C176" s="48">
        <f t="shared" si="102"/>
        <v>2.3617821449132326E-2</v>
      </c>
      <c r="D176" s="48">
        <f t="shared" si="103"/>
        <v>2.3850117882843372E-2</v>
      </c>
      <c r="E176" s="48">
        <f t="shared" si="104"/>
        <v>2.3694326478638578E-2</v>
      </c>
      <c r="F176" s="48">
        <f t="shared" si="105"/>
        <v>2.2896053998974829E-2</v>
      </c>
      <c r="G176" s="48">
        <f t="shared" si="106"/>
        <v>2.3800226068522199E-2</v>
      </c>
      <c r="H176" s="48">
        <f t="shared" si="107"/>
        <v>2.175409195196832E-2</v>
      </c>
      <c r="I176" s="48">
        <f t="shared" si="108"/>
        <v>2.4591391326153178E-2</v>
      </c>
      <c r="J176" s="48">
        <f t="shared" si="109"/>
        <v>2.5731043143999592E-2</v>
      </c>
      <c r="K176" s="48">
        <f t="shared" si="110"/>
        <v>2.9259811558539135E-2</v>
      </c>
      <c r="L176" s="48">
        <f t="shared" si="111"/>
        <v>2.8681951639781676E-2</v>
      </c>
      <c r="M176" s="48">
        <f t="shared" si="112"/>
        <v>2.9768905263165869E-2</v>
      </c>
      <c r="N176" s="48">
        <f t="shared" si="113"/>
        <v>3.0795749059785497E-2</v>
      </c>
      <c r="O176" s="48">
        <f t="shared" si="114"/>
        <v>3.2925947320024712E-2</v>
      </c>
      <c r="P176" s="48">
        <f t="shared" si="115"/>
        <v>3.2504487990943187E-2</v>
      </c>
      <c r="Q176" s="113">
        <f t="shared" si="116"/>
        <v>3.399965219685467E-2</v>
      </c>
      <c r="R176" s="113">
        <f t="shared" si="117"/>
        <v>3.2995465701768048E-2</v>
      </c>
      <c r="S176" s="113">
        <f t="shared" si="118"/>
        <v>3.2078048682299874E-2</v>
      </c>
    </row>
    <row r="177" spans="1:19">
      <c r="A177" s="28" t="s">
        <v>391</v>
      </c>
      <c r="B177" s="48">
        <f t="shared" si="101"/>
        <v>6.3250969976960203E-4</v>
      </c>
      <c r="C177" s="48">
        <f t="shared" si="102"/>
        <v>1.9229647280571497E-4</v>
      </c>
      <c r="D177" s="48">
        <f t="shared" si="103"/>
        <v>3.8483291082138873E-4</v>
      </c>
      <c r="E177" s="48">
        <f t="shared" si="104"/>
        <v>5.4244090097426551E-4</v>
      </c>
      <c r="F177" s="48">
        <f t="shared" si="105"/>
        <v>4.7984071626719051E-4</v>
      </c>
      <c r="G177" s="48">
        <f t="shared" si="106"/>
        <v>1.2852911712736662E-4</v>
      </c>
      <c r="H177" s="48">
        <f t="shared" si="107"/>
        <v>2.233449034388032E-4</v>
      </c>
      <c r="I177" s="48">
        <f t="shared" si="108"/>
        <v>1.4905648881247604E-4</v>
      </c>
      <c r="J177" s="48">
        <f t="shared" si="109"/>
        <v>3.4455346808371317E-4</v>
      </c>
      <c r="K177" s="48">
        <f t="shared" si="110"/>
        <v>4.0192044534312951E-4</v>
      </c>
      <c r="L177" s="48">
        <f t="shared" si="111"/>
        <v>2.3539343985651598E-4</v>
      </c>
      <c r="M177" s="48">
        <f t="shared" si="112"/>
        <v>3.6717876687602965E-4</v>
      </c>
      <c r="N177" s="48">
        <f t="shared" si="113"/>
        <v>6.8587390579702022E-4</v>
      </c>
      <c r="O177" s="48">
        <f t="shared" si="114"/>
        <v>6.9052508596197625E-4</v>
      </c>
      <c r="P177" s="48">
        <f t="shared" si="115"/>
        <v>1.9681471729373922E-3</v>
      </c>
      <c r="Q177" s="113">
        <f t="shared" si="116"/>
        <v>1.916139308731041E-3</v>
      </c>
      <c r="R177" s="113">
        <f t="shared" si="117"/>
        <v>7.6230213108382041E-4</v>
      </c>
      <c r="S177" s="113">
        <f t="shared" si="118"/>
        <v>2.8078943332619978E-4</v>
      </c>
    </row>
    <row r="178" spans="1:19">
      <c r="A178" s="36" t="s">
        <v>392</v>
      </c>
      <c r="B178" s="48">
        <f t="shared" si="101"/>
        <v>0</v>
      </c>
      <c r="C178" s="48">
        <f t="shared" si="102"/>
        <v>0</v>
      </c>
      <c r="D178" s="48">
        <f t="shared" si="103"/>
        <v>0</v>
      </c>
      <c r="E178" s="48">
        <f t="shared" si="104"/>
        <v>0</v>
      </c>
      <c r="F178" s="48">
        <f t="shared" si="105"/>
        <v>0</v>
      </c>
      <c r="G178" s="48">
        <f t="shared" si="106"/>
        <v>0</v>
      </c>
      <c r="H178" s="48">
        <f t="shared" si="107"/>
        <v>0</v>
      </c>
      <c r="I178" s="48">
        <f t="shared" si="108"/>
        <v>0</v>
      </c>
      <c r="J178" s="48">
        <f t="shared" si="109"/>
        <v>1.4972315679194254E-3</v>
      </c>
      <c r="K178" s="48">
        <f t="shared" si="110"/>
        <v>1.6086324725872966E-3</v>
      </c>
      <c r="L178" s="48">
        <f t="shared" si="111"/>
        <v>1.8238042883066607E-3</v>
      </c>
      <c r="M178" s="48">
        <f t="shared" si="112"/>
        <v>1.9670345196981871E-3</v>
      </c>
      <c r="N178" s="48">
        <f t="shared" si="113"/>
        <v>2.4928767492822198E-3</v>
      </c>
      <c r="O178" s="48">
        <f t="shared" si="114"/>
        <v>2.2558712923885535E-3</v>
      </c>
      <c r="P178" s="48">
        <f t="shared" si="115"/>
        <v>2.2139962359324196E-3</v>
      </c>
      <c r="Q178" s="113">
        <f t="shared" si="116"/>
        <v>2.5810887130830918E-3</v>
      </c>
      <c r="R178" s="113">
        <f t="shared" si="117"/>
        <v>2.3084740391605425E-3</v>
      </c>
      <c r="S178" s="113">
        <f t="shared" si="118"/>
        <v>2.287021514086658E-3</v>
      </c>
    </row>
    <row r="179" spans="1:19">
      <c r="A179" s="28" t="s">
        <v>393</v>
      </c>
      <c r="B179" s="48">
        <f t="shared" si="101"/>
        <v>1.2922692512488756E-2</v>
      </c>
      <c r="C179" s="48">
        <f t="shared" si="102"/>
        <v>1.2475040496261681E-2</v>
      </c>
      <c r="D179" s="48">
        <f t="shared" si="103"/>
        <v>1.197937258047938E-2</v>
      </c>
      <c r="E179" s="48">
        <f t="shared" si="104"/>
        <v>1.15581402027895E-2</v>
      </c>
      <c r="F179" s="48">
        <f t="shared" si="105"/>
        <v>1.0214499494924596E-2</v>
      </c>
      <c r="G179" s="48">
        <f t="shared" si="106"/>
        <v>1.1430807230184029E-2</v>
      </c>
      <c r="H179" s="48">
        <f t="shared" si="107"/>
        <v>1.0233716569021499E-2</v>
      </c>
      <c r="I179" s="48">
        <f t="shared" si="108"/>
        <v>1.1837218322465022E-2</v>
      </c>
      <c r="J179" s="48">
        <f t="shared" si="109"/>
        <v>1.1967234506045326E-2</v>
      </c>
      <c r="K179" s="48">
        <f t="shared" si="110"/>
        <v>1.469276031828304E-2</v>
      </c>
      <c r="L179" s="48">
        <f t="shared" si="111"/>
        <v>1.4833292044244986E-2</v>
      </c>
      <c r="M179" s="48">
        <f t="shared" si="112"/>
        <v>1.533254315577824E-2</v>
      </c>
      <c r="N179" s="48">
        <f t="shared" si="113"/>
        <v>1.5341441100000217E-2</v>
      </c>
      <c r="O179" s="48">
        <f t="shared" si="114"/>
        <v>1.6763470993414728E-2</v>
      </c>
      <c r="P179" s="48">
        <f t="shared" si="115"/>
        <v>1.5571272587710468E-2</v>
      </c>
      <c r="Q179" s="113">
        <f t="shared" si="116"/>
        <v>1.5895195174728111E-2</v>
      </c>
      <c r="R179" s="113">
        <f t="shared" si="117"/>
        <v>1.561852254142578E-2</v>
      </c>
      <c r="S179" s="113">
        <f t="shared" si="118"/>
        <v>1.5249424781741105E-2</v>
      </c>
    </row>
    <row r="180" spans="1:19" ht="9.75" customHeight="1">
      <c r="F180" s="34"/>
      <c r="G180" s="34"/>
      <c r="H180" s="34"/>
      <c r="I180" s="34"/>
      <c r="J180" s="34"/>
      <c r="K180" s="34"/>
      <c r="L180" s="34"/>
      <c r="M180" s="34"/>
      <c r="N180" s="34"/>
      <c r="O180" s="34"/>
      <c r="P180" s="34"/>
      <c r="Q180" s="111"/>
      <c r="R180" s="111"/>
      <c r="S180" s="111"/>
    </row>
    <row r="181" spans="1:19">
      <c r="A181" s="26" t="s">
        <v>394</v>
      </c>
      <c r="B181" s="47">
        <f t="shared" ref="B181:B189" si="119">B26/$B$72</f>
        <v>0.4701178262734127</v>
      </c>
      <c r="C181" s="47">
        <f t="shared" ref="C181:C189" si="120">C26/$C$72</f>
        <v>0.48121840368538127</v>
      </c>
      <c r="D181" s="47">
        <f t="shared" ref="D181:D189" si="121">D26/$D$72</f>
        <v>0.49237678370236931</v>
      </c>
      <c r="E181" s="47">
        <f t="shared" ref="E181:E189" si="122">E26/$E$72</f>
        <v>0.50865950478311506</v>
      </c>
      <c r="F181" s="47">
        <f t="shared" ref="F181:F189" si="123">F26/$F$72</f>
        <v>0.51609561751778366</v>
      </c>
      <c r="G181" s="47">
        <f t="shared" ref="G181:G189" si="124">G26/$G$72</f>
        <v>0.51374662733236121</v>
      </c>
      <c r="H181" s="47">
        <f t="shared" ref="H181:H189" si="125">H26/$H$72</f>
        <v>0.54733969309140074</v>
      </c>
      <c r="I181" s="47">
        <f t="shared" ref="I181:I189" si="126">I26/$I$72</f>
        <v>0.51774413324056101</v>
      </c>
      <c r="J181" s="47">
        <f t="shared" ref="J181:J189" si="127">J26/$J$72</f>
        <v>0.51008759025175243</v>
      </c>
      <c r="K181" s="47">
        <f t="shared" ref="K181:K189" si="128">K26/$K$72</f>
        <v>0.46620914061048047</v>
      </c>
      <c r="L181" s="47">
        <f t="shared" ref="L181:L189" si="129">L26/$L$72</f>
        <v>0.46508394494577016</v>
      </c>
      <c r="M181" s="47">
        <f t="shared" ref="M181:M189" si="130">M26/$M$72</f>
        <v>0.45096979332273457</v>
      </c>
      <c r="N181" s="47">
        <f t="shared" ref="N181:N189" si="131">N26/$N$72</f>
        <v>0.43762566352661675</v>
      </c>
      <c r="O181" s="47">
        <f t="shared" ref="O181:O189" si="132">O26/$O$72</f>
        <v>0.38918991706082134</v>
      </c>
      <c r="P181" s="47">
        <f t="shared" ref="P181:P189" si="133">P26/$P$72</f>
        <v>0.38144289252805563</v>
      </c>
      <c r="Q181" s="112">
        <f t="shared" ref="Q181:Q189" si="134">Q26/$Q$72</f>
        <v>0.37523009071464009</v>
      </c>
      <c r="R181" s="112">
        <f>R26/$R$72</f>
        <v>0.37271908727464714</v>
      </c>
      <c r="S181" s="112">
        <f t="shared" ref="S181:S189" si="135">S26/$S$72</f>
        <v>0.36248858176963444</v>
      </c>
    </row>
    <row r="182" spans="1:19">
      <c r="A182" s="28" t="s">
        <v>395</v>
      </c>
      <c r="B182" s="48">
        <f t="shared" si="119"/>
        <v>0.1863844351687948</v>
      </c>
      <c r="C182" s="48">
        <f t="shared" si="120"/>
        <v>0.18933770238406439</v>
      </c>
      <c r="D182" s="48">
        <f t="shared" si="121"/>
        <v>0.18172923330811019</v>
      </c>
      <c r="E182" s="48">
        <f t="shared" si="122"/>
        <v>0.18868539572226037</v>
      </c>
      <c r="F182" s="48">
        <f t="shared" si="123"/>
        <v>0.18301724096792057</v>
      </c>
      <c r="G182" s="48">
        <f t="shared" si="124"/>
        <v>0.16833139668317618</v>
      </c>
      <c r="H182" s="48">
        <f t="shared" si="125"/>
        <v>0.19267572726845691</v>
      </c>
      <c r="I182" s="48">
        <f t="shared" si="126"/>
        <v>0.20896204373995153</v>
      </c>
      <c r="J182" s="48">
        <f t="shared" si="127"/>
        <v>0.20900851461968625</v>
      </c>
      <c r="K182" s="48">
        <f t="shared" si="128"/>
        <v>0.12699748797880631</v>
      </c>
      <c r="L182" s="48">
        <f t="shared" si="129"/>
        <v>0.13929651764447096</v>
      </c>
      <c r="M182" s="48">
        <f t="shared" si="130"/>
        <v>0.14095025101205988</v>
      </c>
      <c r="N182" s="48">
        <f t="shared" si="131"/>
        <v>0.1369421990339586</v>
      </c>
      <c r="O182" s="48">
        <f t="shared" si="132"/>
        <v>0.13580425842789165</v>
      </c>
      <c r="P182" s="48">
        <f t="shared" si="133"/>
        <v>0.13775959821872397</v>
      </c>
      <c r="Q182" s="113">
        <f t="shared" si="134"/>
        <v>0.1340419892510909</v>
      </c>
      <c r="R182" s="113">
        <f>R27/$R$72</f>
        <v>0.12882214424951957</v>
      </c>
      <c r="S182" s="113">
        <f t="shared" si="135"/>
        <v>0.12257008095959639</v>
      </c>
    </row>
    <row r="183" spans="1:19">
      <c r="A183" s="28" t="s">
        <v>396</v>
      </c>
      <c r="B183" s="48">
        <f t="shared" si="119"/>
        <v>1.3197939333700445E-2</v>
      </c>
      <c r="C183" s="48">
        <f t="shared" si="120"/>
        <v>9.4664442769659997E-3</v>
      </c>
      <c r="D183" s="48">
        <f t="shared" si="121"/>
        <v>1.0806938748347024E-2</v>
      </c>
      <c r="E183" s="48">
        <f t="shared" si="122"/>
        <v>9.5058849799628288E-3</v>
      </c>
      <c r="F183" s="48">
        <f t="shared" si="123"/>
        <v>6.7993825014698124E-3</v>
      </c>
      <c r="G183" s="48">
        <f t="shared" si="124"/>
        <v>8.6584101278648299E-3</v>
      </c>
      <c r="H183" s="48">
        <f t="shared" si="125"/>
        <v>9.2417146869759621E-3</v>
      </c>
      <c r="I183" s="48">
        <f t="shared" si="126"/>
        <v>1.2671038820676932E-2</v>
      </c>
      <c r="J183" s="48">
        <f t="shared" si="127"/>
        <v>1.0309595612800719E-2</v>
      </c>
      <c r="K183" s="48">
        <f t="shared" si="128"/>
        <v>1.0558092839221749E-2</v>
      </c>
      <c r="L183" s="48">
        <f t="shared" si="129"/>
        <v>1.0806332175663879E-2</v>
      </c>
      <c r="M183" s="48">
        <f t="shared" si="130"/>
        <v>1.253761771694749E-2</v>
      </c>
      <c r="N183" s="48">
        <f t="shared" si="131"/>
        <v>1.0553208169226062E-2</v>
      </c>
      <c r="O183" s="48">
        <f t="shared" si="132"/>
        <v>1.1434488073446866E-2</v>
      </c>
      <c r="P183" s="48">
        <f t="shared" si="133"/>
        <v>1.0780682610704676E-2</v>
      </c>
      <c r="Q183" s="113">
        <f t="shared" si="134"/>
        <v>1.0649639070051196E-2</v>
      </c>
      <c r="R183" s="113">
        <f t="shared" ref="R183:R189" si="136">R28/$R$72</f>
        <v>1.0939403367049327E-2</v>
      </c>
      <c r="S183" s="113">
        <f t="shared" si="135"/>
        <v>1.1298459553601604E-2</v>
      </c>
    </row>
    <row r="184" spans="1:19">
      <c r="A184" s="28" t="s">
        <v>397</v>
      </c>
      <c r="B184" s="48">
        <f t="shared" si="119"/>
        <v>0.18085734574775547</v>
      </c>
      <c r="C184" s="48">
        <f t="shared" si="120"/>
        <v>0.18963858048902349</v>
      </c>
      <c r="D184" s="48">
        <f t="shared" si="121"/>
        <v>0.21384927043558644</v>
      </c>
      <c r="E184" s="48">
        <f t="shared" si="122"/>
        <v>0.22945346082172266</v>
      </c>
      <c r="F184" s="48">
        <f t="shared" si="123"/>
        <v>0.24985065534488485</v>
      </c>
      <c r="G184" s="48">
        <f t="shared" si="124"/>
        <v>0.25548481136440027</v>
      </c>
      <c r="H184" s="48">
        <f t="shared" si="125"/>
        <v>0.2698210702388476</v>
      </c>
      <c r="I184" s="48">
        <f t="shared" si="126"/>
        <v>0.21454353084915229</v>
      </c>
      <c r="J184" s="48">
        <f t="shared" si="127"/>
        <v>0.218081553607893</v>
      </c>
      <c r="K184" s="48">
        <f t="shared" si="128"/>
        <v>0.24719412884398587</v>
      </c>
      <c r="L184" s="48">
        <f t="shared" si="129"/>
        <v>0.23295716229235339</v>
      </c>
      <c r="M184" s="48">
        <f t="shared" si="130"/>
        <v>0.22284764687321135</v>
      </c>
      <c r="N184" s="48">
        <f t="shared" si="131"/>
        <v>0.21562346999860543</v>
      </c>
      <c r="O184" s="48">
        <f t="shared" si="132"/>
        <v>0.16922476581757226</v>
      </c>
      <c r="P184" s="48">
        <f t="shared" si="133"/>
        <v>0.1557723713515774</v>
      </c>
      <c r="Q184" s="113">
        <f t="shared" si="134"/>
        <v>0.15560859881846165</v>
      </c>
      <c r="R184" s="113">
        <f t="shared" si="136"/>
        <v>0.1642312158468536</v>
      </c>
      <c r="S184" s="113">
        <f t="shared" si="135"/>
        <v>0.1611188767084053</v>
      </c>
    </row>
    <row r="185" spans="1:19">
      <c r="A185" s="28" t="s">
        <v>398</v>
      </c>
      <c r="B185" s="48">
        <f t="shared" si="119"/>
        <v>7.4620620818660574E-6</v>
      </c>
      <c r="C185" s="48">
        <f t="shared" si="120"/>
        <v>1.3369281453060531E-5</v>
      </c>
      <c r="D185" s="48">
        <f t="shared" si="121"/>
        <v>9.4757474025187047E-6</v>
      </c>
      <c r="E185" s="48">
        <f t="shared" si="122"/>
        <v>1.1442420676564784E-5</v>
      </c>
      <c r="F185" s="48">
        <f t="shared" si="123"/>
        <v>1.3439926548031951E-5</v>
      </c>
      <c r="G185" s="48">
        <f t="shared" si="124"/>
        <v>1.5373850944263163E-5</v>
      </c>
      <c r="H185" s="48">
        <f t="shared" si="125"/>
        <v>1.5246748956745902E-5</v>
      </c>
      <c r="I185" s="48">
        <f t="shared" si="126"/>
        <v>2.1418768973760238E-5</v>
      </c>
      <c r="J185" s="48">
        <f t="shared" si="127"/>
        <v>1.0432284574088985E-5</v>
      </c>
      <c r="K185" s="48">
        <f t="shared" si="128"/>
        <v>8.4985078642258467E-6</v>
      </c>
      <c r="L185" s="48">
        <f t="shared" si="129"/>
        <v>9.76544613840627E-6</v>
      </c>
      <c r="M185" s="48">
        <f t="shared" si="130"/>
        <v>9.0154486151626972E-6</v>
      </c>
      <c r="N185" s="48">
        <f t="shared" si="131"/>
        <v>9.8699710065860363E-6</v>
      </c>
      <c r="O185" s="48">
        <f t="shared" si="132"/>
        <v>0</v>
      </c>
      <c r="P185" s="48">
        <f t="shared" si="133"/>
        <v>0</v>
      </c>
      <c r="Q185" s="113">
        <f t="shared" si="134"/>
        <v>0</v>
      </c>
      <c r="R185" s="113">
        <f t="shared" si="136"/>
        <v>0</v>
      </c>
      <c r="S185" s="113">
        <f t="shared" si="135"/>
        <v>0</v>
      </c>
    </row>
    <row r="186" spans="1:19">
      <c r="A186" s="28" t="s">
        <v>399</v>
      </c>
      <c r="B186" s="48">
        <f t="shared" si="119"/>
        <v>2.7940155746520787E-2</v>
      </c>
      <c r="C186" s="48">
        <f t="shared" si="120"/>
        <v>2.6806569422246407E-2</v>
      </c>
      <c r="D186" s="48">
        <f t="shared" si="121"/>
        <v>2.3705912946790909E-2</v>
      </c>
      <c r="E186" s="48">
        <f t="shared" si="122"/>
        <v>2.2646372549357401E-2</v>
      </c>
      <c r="F186" s="48">
        <f t="shared" si="123"/>
        <v>2.523541597796938E-2</v>
      </c>
      <c r="G186" s="48">
        <f t="shared" si="124"/>
        <v>2.8437047772589624E-2</v>
      </c>
      <c r="H186" s="48">
        <f t="shared" si="125"/>
        <v>2.7457327515308622E-2</v>
      </c>
      <c r="I186" s="48">
        <f t="shared" si="126"/>
        <v>3.1229079583669002E-2</v>
      </c>
      <c r="J186" s="48">
        <f t="shared" si="127"/>
        <v>2.2473093124887978E-2</v>
      </c>
      <c r="K186" s="48">
        <f t="shared" si="128"/>
        <v>2.5503897873070957E-2</v>
      </c>
      <c r="L186" s="48">
        <f t="shared" si="129"/>
        <v>2.4919043166422378E-2</v>
      </c>
      <c r="M186" s="48">
        <f t="shared" si="130"/>
        <v>2.5498241798119863E-2</v>
      </c>
      <c r="N186" s="48">
        <f t="shared" si="131"/>
        <v>2.8551894885849229E-2</v>
      </c>
      <c r="O186" s="48">
        <f t="shared" si="132"/>
        <v>2.8051490809764119E-2</v>
      </c>
      <c r="P186" s="48">
        <f t="shared" si="133"/>
        <v>3.2815621421443994E-2</v>
      </c>
      <c r="Q186" s="113">
        <f t="shared" si="134"/>
        <v>3.0250934197862307E-2</v>
      </c>
      <c r="R186" s="113">
        <f t="shared" si="136"/>
        <v>2.90112245424856E-2</v>
      </c>
      <c r="S186" s="113">
        <f t="shared" si="135"/>
        <v>3.0564825249790671E-2</v>
      </c>
    </row>
    <row r="187" spans="1:19">
      <c r="A187" s="28" t="s">
        <v>400</v>
      </c>
      <c r="B187" s="48">
        <f t="shared" si="119"/>
        <v>5.7177021337484701E-2</v>
      </c>
      <c r="C187" s="48">
        <f t="shared" si="120"/>
        <v>6.2993477757808433E-2</v>
      </c>
      <c r="D187" s="48">
        <f t="shared" si="121"/>
        <v>5.7714657841072367E-2</v>
      </c>
      <c r="E187" s="48">
        <f t="shared" si="122"/>
        <v>5.3424052832081008E-2</v>
      </c>
      <c r="F187" s="48">
        <f t="shared" si="123"/>
        <v>4.5917002948618037E-2</v>
      </c>
      <c r="G187" s="48">
        <f t="shared" si="124"/>
        <v>4.7824435648581499E-2</v>
      </c>
      <c r="H187" s="48">
        <f t="shared" si="125"/>
        <v>4.467915301795828E-2</v>
      </c>
      <c r="I187" s="48">
        <f t="shared" si="126"/>
        <v>4.6520775702921555E-2</v>
      </c>
      <c r="J187" s="48">
        <f t="shared" si="127"/>
        <v>4.6514698549365116E-2</v>
      </c>
      <c r="K187" s="48">
        <f t="shared" si="128"/>
        <v>5.2189519583102278E-2</v>
      </c>
      <c r="L187" s="48">
        <f t="shared" si="129"/>
        <v>5.3721772920285446E-2</v>
      </c>
      <c r="M187" s="48">
        <f t="shared" si="130"/>
        <v>4.542736067438586E-2</v>
      </c>
      <c r="N187" s="48">
        <f t="shared" si="131"/>
        <v>4.2344691213752526E-2</v>
      </c>
      <c r="O187" s="48">
        <f t="shared" si="132"/>
        <v>4.0856399807422714E-2</v>
      </c>
      <c r="P187" s="48">
        <f t="shared" si="133"/>
        <v>4.034818152667722E-2</v>
      </c>
      <c r="Q187" s="113">
        <f t="shared" si="134"/>
        <v>3.9490346263019539E-2</v>
      </c>
      <c r="R187" s="113">
        <f t="shared" si="136"/>
        <v>3.5902505932902139E-2</v>
      </c>
      <c r="S187" s="113">
        <f t="shared" si="135"/>
        <v>3.3433812963844844E-2</v>
      </c>
    </row>
    <row r="188" spans="1:19">
      <c r="A188" s="28" t="s">
        <v>401</v>
      </c>
      <c r="B188" s="48">
        <f t="shared" si="119"/>
        <v>2.0297475118218702E-3</v>
      </c>
      <c r="C188" s="48">
        <f t="shared" si="120"/>
        <v>1.5716312205313534E-3</v>
      </c>
      <c r="D188" s="48">
        <f t="shared" si="121"/>
        <v>1.2810674791729258E-3</v>
      </c>
      <c r="E188" s="48">
        <f t="shared" si="122"/>
        <v>1.1973797225670207E-3</v>
      </c>
      <c r="F188" s="48">
        <f t="shared" si="123"/>
        <v>1.6709183485713937E-3</v>
      </c>
      <c r="G188" s="48">
        <f t="shared" si="124"/>
        <v>1.3798923247127345E-3</v>
      </c>
      <c r="H188" s="48">
        <f t="shared" si="125"/>
        <v>1.4313384802583319E-3</v>
      </c>
      <c r="I188" s="48">
        <f t="shared" si="126"/>
        <v>1.6420680024705162E-3</v>
      </c>
      <c r="J188" s="48">
        <f t="shared" si="127"/>
        <v>1.625159630196163E-3</v>
      </c>
      <c r="K188" s="48">
        <f t="shared" si="128"/>
        <v>1.4711554243997855E-3</v>
      </c>
      <c r="L188" s="48">
        <f t="shared" si="129"/>
        <v>1.4180928900395962E-3</v>
      </c>
      <c r="M188" s="48">
        <f t="shared" si="130"/>
        <v>1.3900230803060556E-3</v>
      </c>
      <c r="N188" s="48">
        <f t="shared" si="131"/>
        <v>1.4402247440144633E-3</v>
      </c>
      <c r="O188" s="48">
        <f t="shared" si="132"/>
        <v>1.408397525750023E-3</v>
      </c>
      <c r="P188" s="48">
        <f t="shared" si="133"/>
        <v>1.5228948404503746E-3</v>
      </c>
      <c r="Q188" s="113">
        <f t="shared" si="134"/>
        <v>2.7452848047187675E-3</v>
      </c>
      <c r="R188" s="113">
        <f t="shared" si="136"/>
        <v>1.8303603267519201E-3</v>
      </c>
      <c r="S188" s="113">
        <f t="shared" si="135"/>
        <v>1.9122160197981035E-3</v>
      </c>
    </row>
    <row r="189" spans="1:19">
      <c r="A189" s="28" t="s">
        <v>402</v>
      </c>
      <c r="B189" s="48">
        <f t="shared" si="119"/>
        <v>2.5237193652528278E-3</v>
      </c>
      <c r="C189" s="48">
        <f t="shared" si="120"/>
        <v>1.3906288532881442E-3</v>
      </c>
      <c r="D189" s="48">
        <f t="shared" si="121"/>
        <v>3.2802271958869986E-3</v>
      </c>
      <c r="E189" s="48">
        <f t="shared" si="122"/>
        <v>3.7355157344871673E-3</v>
      </c>
      <c r="F189" s="48">
        <f t="shared" si="123"/>
        <v>3.5915615018016133E-3</v>
      </c>
      <c r="G189" s="48">
        <f t="shared" si="124"/>
        <v>3.6152595600919156E-3</v>
      </c>
      <c r="H189" s="48">
        <f t="shared" si="125"/>
        <v>2.0181151346383664E-3</v>
      </c>
      <c r="I189" s="48">
        <f t="shared" si="126"/>
        <v>2.1541777727455266E-3</v>
      </c>
      <c r="J189" s="48">
        <f t="shared" si="127"/>
        <v>2.0645428223491935E-3</v>
      </c>
      <c r="K189" s="48">
        <f t="shared" si="128"/>
        <v>2.2863595600291879E-3</v>
      </c>
      <c r="L189" s="48">
        <f t="shared" si="129"/>
        <v>1.9552584103961195E-3</v>
      </c>
      <c r="M189" s="48">
        <f t="shared" si="130"/>
        <v>2.3096367190888487E-3</v>
      </c>
      <c r="N189" s="48">
        <f t="shared" si="131"/>
        <v>2.1601055102038504E-3</v>
      </c>
      <c r="O189" s="48">
        <f t="shared" si="132"/>
        <v>2.4101165989737407E-3</v>
      </c>
      <c r="P189" s="48">
        <f t="shared" si="133"/>
        <v>2.4435425584780337E-3</v>
      </c>
      <c r="Q189" s="113">
        <f t="shared" si="134"/>
        <v>2.4432983094357383E-3</v>
      </c>
      <c r="R189" s="113">
        <f t="shared" si="136"/>
        <v>1.9822330090849779E-3</v>
      </c>
      <c r="S189" s="113">
        <f t="shared" si="135"/>
        <v>1.5903103145975392E-3</v>
      </c>
    </row>
    <row r="190" spans="1:19">
      <c r="F190" s="34"/>
      <c r="G190" s="34"/>
      <c r="H190" s="34"/>
      <c r="I190" s="34"/>
      <c r="J190" s="34"/>
      <c r="K190" s="34"/>
      <c r="L190" s="34"/>
      <c r="M190" s="34"/>
      <c r="N190" s="34"/>
      <c r="O190" s="34"/>
      <c r="P190" s="34"/>
      <c r="Q190" s="111"/>
      <c r="R190" s="111"/>
      <c r="S190" s="111"/>
    </row>
    <row r="191" spans="1:19">
      <c r="A191" s="26" t="s">
        <v>403</v>
      </c>
      <c r="B191" s="47">
        <f>B36/$B$72</f>
        <v>2.5821433138205805E-3</v>
      </c>
      <c r="C191" s="47">
        <f>C36/$C$72</f>
        <v>2.5706133983190117E-3</v>
      </c>
      <c r="D191" s="47">
        <f>D36/$D$72</f>
        <v>2.5730758851189002E-3</v>
      </c>
      <c r="E191" s="47">
        <f>E36/$E$72</f>
        <v>2.1089657006926848E-3</v>
      </c>
      <c r="F191" s="47">
        <f>F36/$F$72</f>
        <v>1.9463678804597939E-3</v>
      </c>
      <c r="G191" s="47">
        <f>G36/$G$72</f>
        <v>1.9347161442592816E-3</v>
      </c>
      <c r="H191" s="47">
        <f>H36/$H$72</f>
        <v>2.0036318977634296E-3</v>
      </c>
      <c r="I191" s="47">
        <f>I36/$I$72</f>
        <v>2.4253862551362527E-3</v>
      </c>
      <c r="J191" s="47">
        <f>J36/$J$72</f>
        <v>2.4296491954963794E-3</v>
      </c>
      <c r="K191" s="47">
        <f>K36/$K$72</f>
        <v>2.7378734656268193E-3</v>
      </c>
      <c r="L191" s="47">
        <f>L36/$L$72</f>
        <v>2.779077714992769E-3</v>
      </c>
      <c r="M191" s="47">
        <f>M36/$M$72</f>
        <v>2.3600701992830824E-3</v>
      </c>
      <c r="N191" s="47">
        <f>N36/$N$72</f>
        <v>2.7444434254580278E-3</v>
      </c>
      <c r="O191" s="47">
        <f>O36/$O$72</f>
        <v>2.8225376620427752E-3</v>
      </c>
      <c r="P191" s="47">
        <f>P36/$P$72</f>
        <v>3.043093689438791E-3</v>
      </c>
      <c r="Q191" s="112">
        <f>Q36/$Q$72</f>
        <v>2.6382426460735109E-3</v>
      </c>
      <c r="R191" s="112">
        <f>R36/$R$72</f>
        <v>2.4292229639917757E-3</v>
      </c>
      <c r="S191" s="112">
        <f>S36/$S$72</f>
        <v>2.4423882936052328E-3</v>
      </c>
    </row>
    <row r="192" spans="1:19">
      <c r="A192" s="28" t="s">
        <v>404</v>
      </c>
      <c r="B192" s="48">
        <f>B37/$B$72</f>
        <v>7.2782088647686523E-4</v>
      </c>
      <c r="C192" s="48">
        <f>C37/$C$72</f>
        <v>6.0346098839187171E-4</v>
      </c>
      <c r="D192" s="48">
        <f>D37/$D$72</f>
        <v>6.4959246325624461E-4</v>
      </c>
      <c r="E192" s="48">
        <f>E37/$E$72</f>
        <v>5.4862323305036268E-4</v>
      </c>
      <c r="F192" s="48">
        <f>F37/$F$72</f>
        <v>5.18168087339659E-4</v>
      </c>
      <c r="G192" s="48">
        <f>G37/$G$72</f>
        <v>4.819260137068973E-4</v>
      </c>
      <c r="H192" s="48">
        <f>H37/$H$72</f>
        <v>1.5139152484909388E-3</v>
      </c>
      <c r="I192" s="48">
        <f>I37/$I$72</f>
        <v>1.8303972064074481E-3</v>
      </c>
      <c r="J192" s="48">
        <f>J37/$J$72</f>
        <v>1.7179658776319416E-3</v>
      </c>
      <c r="K192" s="48">
        <f>K37/$K$72</f>
        <v>1.9385132508471022E-3</v>
      </c>
      <c r="L192" s="48">
        <f>L37/$L$72</f>
        <v>2.0054217916577639E-3</v>
      </c>
      <c r="M192" s="48">
        <f>M37/$M$72</f>
        <v>1.7446408271787745E-3</v>
      </c>
      <c r="N192" s="48">
        <f>N37/$N$72</f>
        <v>2.1181527886762175E-3</v>
      </c>
      <c r="O192" s="48">
        <f>O37/$O$72</f>
        <v>2.0047907086053699E-3</v>
      </c>
      <c r="P192" s="48">
        <f>P37/$P$72</f>
        <v>2.1343310228808024E-3</v>
      </c>
      <c r="Q192" s="113">
        <f>Q37/$Q$72</f>
        <v>1.6787999119126506E-3</v>
      </c>
      <c r="R192" s="113">
        <f>R37/$R$72</f>
        <v>1.6488354084536903E-3</v>
      </c>
      <c r="S192" s="113">
        <f>S37/$S$72</f>
        <v>1.7058878885156399E-3</v>
      </c>
    </row>
    <row r="193" spans="1:19">
      <c r="A193" s="28" t="s">
        <v>405</v>
      </c>
      <c r="B193" s="48">
        <f>B38/$B$72</f>
        <v>1.8543224273437154E-3</v>
      </c>
      <c r="C193" s="48">
        <f>C38/$C$72</f>
        <v>1.9671524099271402E-3</v>
      </c>
      <c r="D193" s="48">
        <f>D38/$D$72</f>
        <v>1.9234834218626554E-3</v>
      </c>
      <c r="E193" s="48">
        <f>E38/$E$72</f>
        <v>1.5603424676423222E-3</v>
      </c>
      <c r="F193" s="48">
        <f>F38/$F$72</f>
        <v>1.4281997931201349E-3</v>
      </c>
      <c r="G193" s="48">
        <f>G38/$G$72</f>
        <v>1.4527901305523843E-3</v>
      </c>
      <c r="H193" s="48">
        <f>H38/$H$72</f>
        <v>4.8971664927249109E-4</v>
      </c>
      <c r="I193" s="48">
        <f>I38/$I$72</f>
        <v>5.949890487288045E-4</v>
      </c>
      <c r="J193" s="48">
        <f>J38/$J$72</f>
        <v>7.1168331786443796E-4</v>
      </c>
      <c r="K193" s="48">
        <f>K38/$K$72</f>
        <v>7.9936021477971695E-4</v>
      </c>
      <c r="L193" s="48">
        <f>L38/$L$72</f>
        <v>7.736559233350055E-4</v>
      </c>
      <c r="M193" s="48">
        <f>M38/$M$72</f>
        <v>6.15429372104308E-4</v>
      </c>
      <c r="N193" s="48">
        <f>N38/$N$72</f>
        <v>6.2629063678181027E-4</v>
      </c>
      <c r="O193" s="48">
        <f>O38/$O$72</f>
        <v>8.1774695343740547E-4</v>
      </c>
      <c r="P193" s="48">
        <f>P38/$P$72</f>
        <v>9.0876266655798852E-4</v>
      </c>
      <c r="Q193" s="113">
        <f>Q38/$Q$72</f>
        <v>9.5944273416086038E-4</v>
      </c>
      <c r="R193" s="113">
        <f>R38/$R$72</f>
        <v>7.8038755553808516E-4</v>
      </c>
      <c r="S193" s="113">
        <f>S38/$S$72</f>
        <v>7.365004050895928E-4</v>
      </c>
    </row>
    <row r="194" spans="1:19" ht="9.75" customHeight="1">
      <c r="F194" s="34"/>
      <c r="G194" s="34"/>
      <c r="H194" s="34"/>
      <c r="I194" s="34"/>
      <c r="J194" s="34"/>
      <c r="K194" s="34"/>
      <c r="L194" s="34"/>
      <c r="M194" s="34"/>
      <c r="N194" s="34"/>
      <c r="O194" s="34"/>
      <c r="P194" s="34"/>
      <c r="Q194" s="111"/>
      <c r="R194" s="111"/>
      <c r="S194" s="111"/>
    </row>
    <row r="195" spans="1:19">
      <c r="A195" s="26" t="s">
        <v>406</v>
      </c>
      <c r="B195" s="47">
        <f>B40/$B$72</f>
        <v>3.4818164894261365E-2</v>
      </c>
      <c r="C195" s="47">
        <f>C40/$C$72</f>
        <v>3.4664784099277028E-2</v>
      </c>
      <c r="D195" s="47">
        <f>D40/$D$72</f>
        <v>3.7378358646111991E-2</v>
      </c>
      <c r="E195" s="47">
        <f>E40/$E$72</f>
        <v>3.3499310954194818E-2</v>
      </c>
      <c r="F195" s="47">
        <f>F40/$F$72</f>
        <v>3.4737710766888912E-2</v>
      </c>
      <c r="G195" s="47">
        <f>G40/$G$72</f>
        <v>3.5009438861886996E-2</v>
      </c>
      <c r="H195" s="47">
        <f>H40/$H$72</f>
        <v>3.6592855291214484E-2</v>
      </c>
      <c r="I195" s="47">
        <f>I40/$I$72</f>
        <v>3.8142292647923112E-2</v>
      </c>
      <c r="J195" s="47">
        <f>J40/$J$72</f>
        <v>3.7073978801564635E-2</v>
      </c>
      <c r="K195" s="47">
        <f>K40/$K$72</f>
        <v>3.8963422775880399E-2</v>
      </c>
      <c r="L195" s="47">
        <f>L40/$L$72</f>
        <v>3.8553041100323412E-2</v>
      </c>
      <c r="M195" s="47">
        <f>M40/$M$72</f>
        <v>3.9383328162708391E-2</v>
      </c>
      <c r="N195" s="47">
        <f>N40/$N$72</f>
        <v>4.0884241937090629E-2</v>
      </c>
      <c r="O195" s="47">
        <f>O40/$O$72</f>
        <v>4.6011097001702875E-2</v>
      </c>
      <c r="P195" s="47">
        <f>P40/$P$72</f>
        <v>4.6051251168370486E-2</v>
      </c>
      <c r="Q195" s="112">
        <f>Q40/$Q$72</f>
        <v>4.6400131967210698E-2</v>
      </c>
      <c r="R195" s="112">
        <f>R40/$R$72</f>
        <v>4.8014355349087233E-2</v>
      </c>
      <c r="S195" s="112">
        <f>S40/$S$72</f>
        <v>4.8861224432795718E-2</v>
      </c>
    </row>
    <row r="196" spans="1:19">
      <c r="A196" s="28" t="s">
        <v>407</v>
      </c>
      <c r="B196" s="48">
        <f>B41/$B$72</f>
        <v>9.1749384574258304E-3</v>
      </c>
      <c r="C196" s="48">
        <f>C41/$C$72</f>
        <v>9.6530155217540645E-3</v>
      </c>
      <c r="D196" s="48">
        <f>D41/$D$72</f>
        <v>1.1411085490713386E-2</v>
      </c>
      <c r="E196" s="48">
        <f>E41/$E$72</f>
        <v>7.831705937629118E-3</v>
      </c>
      <c r="F196" s="48">
        <f>F41/$F$72</f>
        <v>8.3336576760351805E-3</v>
      </c>
      <c r="G196" s="48">
        <f>G41/$G$72</f>
        <v>8.5753199707937159E-3</v>
      </c>
      <c r="H196" s="48">
        <f>H41/$H$72</f>
        <v>8.7859567058344041E-3</v>
      </c>
      <c r="I196" s="48">
        <f>I41/$I$72</f>
        <v>9.937511615694547E-3</v>
      </c>
      <c r="J196" s="48">
        <f>J41/$J$72</f>
        <v>9.0383003222830206E-3</v>
      </c>
      <c r="K196" s="48">
        <f>K41/$K$72</f>
        <v>8.7910806803986885E-3</v>
      </c>
      <c r="L196" s="48">
        <f>L41/$L$72</f>
        <v>7.3096756220447394E-3</v>
      </c>
      <c r="M196" s="48">
        <f>M41/$M$72</f>
        <v>7.6744195736753442E-3</v>
      </c>
      <c r="N196" s="48">
        <f>N41/$N$72</f>
        <v>7.1382694642758608E-3</v>
      </c>
      <c r="O196" s="48">
        <f>O41/$O$72</f>
        <v>9.4183052576517073E-3</v>
      </c>
      <c r="P196" s="48">
        <f>P41/$P$72</f>
        <v>8.3248212397544295E-3</v>
      </c>
      <c r="Q196" s="113">
        <f>Q41/$Q$72</f>
        <v>6.884650090514549E-3</v>
      </c>
      <c r="R196" s="113">
        <f>R41/$R$72</f>
        <v>7.5992660899741092E-3</v>
      </c>
      <c r="S196" s="113">
        <f>S41/$S$72</f>
        <v>8.6939359989263408E-3</v>
      </c>
    </row>
    <row r="197" spans="1:19">
      <c r="A197" s="28" t="s">
        <v>408</v>
      </c>
      <c r="B197" s="48">
        <f>B42/$B$72</f>
        <v>1.6057941190461368E-2</v>
      </c>
      <c r="C197" s="48">
        <f>C42/$C$72</f>
        <v>1.6323572595350846E-2</v>
      </c>
      <c r="D197" s="48">
        <f>D42/$D$72</f>
        <v>1.7654250936003153E-2</v>
      </c>
      <c r="E197" s="48">
        <f>E42/$E$72</f>
        <v>1.8460547133378486E-2</v>
      </c>
      <c r="F197" s="48">
        <f>F42/$F$72</f>
        <v>1.8482277570328401E-2</v>
      </c>
      <c r="G197" s="48">
        <f>G42/$G$72</f>
        <v>1.9386984525714836E-2</v>
      </c>
      <c r="H197" s="48">
        <f>H42/$H$72</f>
        <v>2.1393408844521605E-2</v>
      </c>
      <c r="I197" s="48">
        <f>I42/$I$72</f>
        <v>2.1180523999659022E-2</v>
      </c>
      <c r="J197" s="48">
        <f>J42/$J$72</f>
        <v>2.0367535321010728E-2</v>
      </c>
      <c r="K197" s="48">
        <f>K42/$K$72</f>
        <v>2.1952472896644266E-2</v>
      </c>
      <c r="L197" s="48">
        <f>L42/$L$72</f>
        <v>2.2975018318222636E-2</v>
      </c>
      <c r="M197" s="48">
        <f>M42/$M$72</f>
        <v>2.2875011411360904E-2</v>
      </c>
      <c r="N197" s="48">
        <f>N42/$N$72</f>
        <v>2.4403820435596101E-2</v>
      </c>
      <c r="O197" s="48">
        <f>O42/$O$72</f>
        <v>2.6362765086569789E-2</v>
      </c>
      <c r="P197" s="48">
        <f>P42/$P$72</f>
        <v>2.7822792045314199E-2</v>
      </c>
      <c r="Q197" s="113">
        <f>Q42/$Q$72</f>
        <v>2.9202262040125875E-2</v>
      </c>
      <c r="R197" s="113">
        <f>R42/$R$72</f>
        <v>3.0892037277176671E-2</v>
      </c>
      <c r="S197" s="113">
        <f>S42/$S$72</f>
        <v>3.0436132623521458E-2</v>
      </c>
    </row>
    <row r="198" spans="1:19">
      <c r="A198" s="28" t="s">
        <v>409</v>
      </c>
      <c r="B198" s="48">
        <f>B43/$B$72</f>
        <v>9.4080279591526907E-3</v>
      </c>
      <c r="C198" s="48">
        <f>C43/$C$72</f>
        <v>8.5596755516408971E-3</v>
      </c>
      <c r="D198" s="48">
        <f>D43/$D$72</f>
        <v>8.1862877242875765E-3</v>
      </c>
      <c r="E198" s="48">
        <f>E43/$E$72</f>
        <v>7.084743231437267E-3</v>
      </c>
      <c r="F198" s="48">
        <f>F43/$F$72</f>
        <v>7.8080179407241709E-3</v>
      </c>
      <c r="G198" s="48">
        <f>G43/$G$72</f>
        <v>6.8858718219217217E-3</v>
      </c>
      <c r="H198" s="48">
        <f>H43/$H$72</f>
        <v>6.2212373986588933E-3</v>
      </c>
      <c r="I198" s="48">
        <f>I43/$I$72</f>
        <v>6.8341420316820915E-3</v>
      </c>
      <c r="J198" s="48">
        <f>J43/$J$72</f>
        <v>7.2018723539660837E-3</v>
      </c>
      <c r="K198" s="48">
        <f>K43/$K$72</f>
        <v>8.0300782537051606E-3</v>
      </c>
      <c r="L198" s="48">
        <f>L43/$L$72</f>
        <v>8.0850388488853623E-3</v>
      </c>
      <c r="M198" s="48">
        <f>M43/$M$72</f>
        <v>8.6524442282757043E-3</v>
      </c>
      <c r="N198" s="48">
        <f>N43/$N$72</f>
        <v>9.1590480407975714E-3</v>
      </c>
      <c r="O198" s="48">
        <f>O43/$O$72</f>
        <v>1.003433487615291E-2</v>
      </c>
      <c r="P198" s="48">
        <f>P43/$P$72</f>
        <v>9.7137239698962576E-3</v>
      </c>
      <c r="Q198" s="113">
        <f>Q43/$Q$72</f>
        <v>1.0130877524802432E-2</v>
      </c>
      <c r="R198" s="113">
        <f>R43/$R$72</f>
        <v>9.3491776500243991E-3</v>
      </c>
      <c r="S198" s="113">
        <f>S43/$S$72</f>
        <v>9.5740221849320902E-3</v>
      </c>
    </row>
    <row r="199" spans="1:19">
      <c r="A199" s="28" t="s">
        <v>410</v>
      </c>
      <c r="B199" s="48">
        <f>B44/$B$72</f>
        <v>1.7725728722147008E-4</v>
      </c>
      <c r="C199" s="48">
        <f>C44/$C$72</f>
        <v>1.2852043053122037E-4</v>
      </c>
      <c r="D199" s="48">
        <f>D44/$D$72</f>
        <v>1.2673449510788051E-4</v>
      </c>
      <c r="E199" s="48">
        <f>E44/$E$72</f>
        <v>1.2231465174995099E-4</v>
      </c>
      <c r="F199" s="48">
        <f>F44/$F$72</f>
        <v>1.1375757980115328E-4</v>
      </c>
      <c r="G199" s="48">
        <f>G44/$G$72</f>
        <v>1.6126254345672614E-4</v>
      </c>
      <c r="H199" s="48">
        <f>H44/$H$72</f>
        <v>1.9225234219958409E-4</v>
      </c>
      <c r="I199" s="48">
        <f>I44/$I$72</f>
        <v>1.9011500088745041E-4</v>
      </c>
      <c r="J199" s="48">
        <f>J44/$J$72</f>
        <v>4.6627080430480567E-4</v>
      </c>
      <c r="K199" s="48">
        <f>K44/$K$72</f>
        <v>1.8979094513227939E-4</v>
      </c>
      <c r="L199" s="48">
        <f>L44/$L$72</f>
        <v>1.8330831117067511E-4</v>
      </c>
      <c r="M199" s="48">
        <f>M44/$M$72</f>
        <v>1.8145294939643844E-4</v>
      </c>
      <c r="N199" s="48">
        <f>N44/$N$72</f>
        <v>1.8310399642109865E-4</v>
      </c>
      <c r="O199" s="48">
        <f>O44/$O$72</f>
        <v>1.956917813284696E-4</v>
      </c>
      <c r="P199" s="48">
        <f>P44/$P$72</f>
        <v>1.8991391340559402E-4</v>
      </c>
      <c r="Q199" s="113">
        <f>Q44/$Q$72</f>
        <v>1.8234231176784713E-4</v>
      </c>
      <c r="R199" s="113">
        <f>R44/$R$72</f>
        <v>1.7387433191205632E-4</v>
      </c>
      <c r="S199" s="113">
        <f>S44/$S$72</f>
        <v>1.5713362541582796E-4</v>
      </c>
    </row>
    <row r="200" spans="1:19" ht="8.25" customHeight="1">
      <c r="F200" s="34"/>
      <c r="G200" s="34"/>
      <c r="H200" s="34"/>
      <c r="I200" s="34"/>
      <c r="J200" s="34"/>
      <c r="K200" s="34"/>
      <c r="L200" s="34"/>
      <c r="M200" s="34"/>
      <c r="N200" s="34"/>
      <c r="O200" s="34"/>
      <c r="P200" s="34"/>
      <c r="Q200" s="111"/>
      <c r="R200" s="111"/>
      <c r="S200" s="111"/>
    </row>
    <row r="201" spans="1:19">
      <c r="A201" s="26" t="s">
        <v>411</v>
      </c>
      <c r="B201" s="47">
        <f>B46/$B$72</f>
        <v>0.11419887509027689</v>
      </c>
      <c r="C201" s="47">
        <f>C46/$C$72</f>
        <v>0.11580135391796316</v>
      </c>
      <c r="D201" s="47">
        <f>D46/$D$72</f>
        <v>0.10431119793205429</v>
      </c>
      <c r="E201" s="47">
        <f>E46/$E$72</f>
        <v>9.9910031222384024E-2</v>
      </c>
      <c r="F201" s="47">
        <f>F46/$F$72</f>
        <v>0.10126585674523012</v>
      </c>
      <c r="G201" s="47">
        <f>G46/$G$72</f>
        <v>0.10666411914768612</v>
      </c>
      <c r="H201" s="47">
        <f>H46/$H$72</f>
        <v>0.10739340111543005</v>
      </c>
      <c r="I201" s="47">
        <f>I46/$I$72</f>
        <v>0.11505866688810429</v>
      </c>
      <c r="J201" s="47">
        <f>J46/$J$72</f>
        <v>0.11237434795258788</v>
      </c>
      <c r="K201" s="47">
        <f>K46/$K$72</f>
        <v>0.12325891101058135</v>
      </c>
      <c r="L201" s="47">
        <f>L46/$L$72</f>
        <v>0.12681932423280018</v>
      </c>
      <c r="M201" s="47">
        <f>M46/$M$72</f>
        <v>0.12289958797884629</v>
      </c>
      <c r="N201" s="47">
        <f>N46/$N$72</f>
        <v>0.12254888088888348</v>
      </c>
      <c r="O201" s="47">
        <f>O46/$O$72</f>
        <v>0.13377338072749625</v>
      </c>
      <c r="P201" s="47">
        <f>P46/$P$72</f>
        <v>0.13538922113150559</v>
      </c>
      <c r="Q201" s="112">
        <f>Q46/$Q$72</f>
        <v>0.13263291493670704</v>
      </c>
      <c r="R201" s="112">
        <f>R46/$R$72</f>
        <v>0.13358691818682311</v>
      </c>
      <c r="S201" s="112">
        <f>S46/$S$72</f>
        <v>0.1320088715467557</v>
      </c>
    </row>
    <row r="202" spans="1:19">
      <c r="A202" s="28" t="s">
        <v>412</v>
      </c>
      <c r="B202" s="47"/>
      <c r="C202" s="47"/>
      <c r="D202" s="47"/>
      <c r="E202" s="47"/>
      <c r="F202" s="47"/>
      <c r="G202" s="47"/>
      <c r="H202" s="47"/>
      <c r="I202" s="47"/>
      <c r="J202" s="47"/>
      <c r="K202" s="47"/>
      <c r="L202" s="48">
        <f>L47/$L$72</f>
        <v>4.0274217477903559E-5</v>
      </c>
      <c r="M202" s="48">
        <f>M47/$M$72</f>
        <v>2.6781185592100954E-4</v>
      </c>
      <c r="N202" s="48">
        <f>N47/$N$72</f>
        <v>8.9245204264822313E-4</v>
      </c>
      <c r="O202" s="48">
        <f>O47/$O$72</f>
        <v>1.3892021465364071E-3</v>
      </c>
      <c r="P202" s="48">
        <f>P47/$P$72</f>
        <v>1.4562090912440741E-3</v>
      </c>
      <c r="Q202" s="113">
        <f>Q47/$Q$72</f>
        <v>1.8779762371401683E-3</v>
      </c>
      <c r="R202" s="113">
        <f>R47/$R$72</f>
        <v>1.9587632400073288E-3</v>
      </c>
      <c r="S202" s="113">
        <f>S47/$S$72</f>
        <v>2.1128508517871832E-3</v>
      </c>
    </row>
    <row r="203" spans="1:19">
      <c r="A203" s="28" t="s">
        <v>413</v>
      </c>
      <c r="B203" s="48">
        <f>B48/$B$72</f>
        <v>1.1896632326010452E-2</v>
      </c>
      <c r="C203" s="48">
        <f>C48/$C$72</f>
        <v>1.2091448463275468E-2</v>
      </c>
      <c r="D203" s="48">
        <f>D48/$D$72</f>
        <v>9.9048566245641591E-3</v>
      </c>
      <c r="E203" s="48">
        <f>E48/$E$72</f>
        <v>9.5172663399141089E-3</v>
      </c>
      <c r="F203" s="48">
        <f>F48/$F$72</f>
        <v>9.32168340192999E-3</v>
      </c>
      <c r="G203" s="48">
        <f>G48/$G$72</f>
        <v>9.2588590691339567E-3</v>
      </c>
      <c r="H203" s="48">
        <f>H48/$H$72</f>
        <v>1.2055479888897949E-2</v>
      </c>
      <c r="I203" s="48">
        <f>I48/$I$72</f>
        <v>1.5315419696280298E-2</v>
      </c>
      <c r="J203" s="48">
        <f>J48/$J$72</f>
        <v>1.1729694757171845E-2</v>
      </c>
      <c r="K203" s="48">
        <f>K48/$K$72</f>
        <v>1.2787736298594069E-2</v>
      </c>
      <c r="L203" s="48">
        <f>L48/$L$72</f>
        <v>1.9945902293302946E-2</v>
      </c>
      <c r="M203" s="48">
        <f>M48/$M$72</f>
        <v>1.7087131280462652E-2</v>
      </c>
      <c r="N203" s="48">
        <f>N48/$N$72</f>
        <v>1.6913894950171506E-2</v>
      </c>
      <c r="O203" s="48">
        <f>O48/$O$72</f>
        <v>1.8605162823185726E-2</v>
      </c>
      <c r="P203" s="48">
        <f>P48/$P$72</f>
        <v>1.9389777465033228E-2</v>
      </c>
      <c r="Q203" s="113">
        <f>Q48/$Q$72</f>
        <v>1.9227884645948289E-2</v>
      </c>
      <c r="R203" s="113">
        <f>R48/$R$72</f>
        <v>1.9446819876445632E-2</v>
      </c>
      <c r="S203" s="113">
        <f>S48/$S$72</f>
        <v>1.8636861315727317E-2</v>
      </c>
    </row>
    <row r="204" spans="1:19">
      <c r="A204" s="28" t="s">
        <v>414</v>
      </c>
      <c r="B204" s="48">
        <f>B49/$B$72</f>
        <v>2.8129309026462944E-4</v>
      </c>
      <c r="C204" s="48">
        <f>C49/$C$72</f>
        <v>2.8435212041519228E-4</v>
      </c>
      <c r="D204" s="48">
        <f>D49/$D$72</f>
        <v>2.7337191334891848E-4</v>
      </c>
      <c r="E204" s="48">
        <f>E49/$E$72</f>
        <v>2.249553715707163E-4</v>
      </c>
      <c r="F204" s="48">
        <f>F49/$F$72</f>
        <v>2.1671290355679791E-4</v>
      </c>
      <c r="G204" s="48">
        <f>G49/$G$72</f>
        <v>2.2347156695470323E-4</v>
      </c>
      <c r="H204" s="48">
        <f>H49/$H$72</f>
        <v>2.2211153776818815E-4</v>
      </c>
      <c r="I204" s="48">
        <f>I49/$I$72</f>
        <v>2.5111266328821022E-4</v>
      </c>
      <c r="J204" s="48">
        <f>J49/$J$72</f>
        <v>2.6610833006891576E-4</v>
      </c>
      <c r="K204" s="48">
        <f>K49/$K$72</f>
        <v>2.9806861709682564E-4</v>
      </c>
      <c r="L204" s="48">
        <f>L49/$L$72</f>
        <v>2.796761090432586E-4</v>
      </c>
      <c r="M204" s="48">
        <f>M49/$M$72</f>
        <v>2.7278171667020846E-4</v>
      </c>
      <c r="N204" s="48">
        <f>N49/$N$72</f>
        <v>2.7105719653899385E-4</v>
      </c>
      <c r="O204" s="48">
        <f>O49/$O$72</f>
        <v>3.0564596406338571E-4</v>
      </c>
      <c r="P204" s="48">
        <f>P49/$P$72</f>
        <v>3.6239730775516318E-4</v>
      </c>
      <c r="Q204" s="113">
        <f>Q49/$Q$72</f>
        <v>3.6679187591646338E-4</v>
      </c>
      <c r="R204" s="113">
        <f>R49/$R$72</f>
        <v>3.4338889563735305E-4</v>
      </c>
      <c r="S204" s="113">
        <f>S49/$S$72</f>
        <v>3.0682549368352412E-4</v>
      </c>
    </row>
    <row r="205" spans="1:19">
      <c r="A205" s="28" t="s">
        <v>415</v>
      </c>
      <c r="B205" s="48">
        <f>B50/$B$72</f>
        <v>0.10202094967400181</v>
      </c>
      <c r="C205" s="48">
        <f>C50/$C$72</f>
        <v>0.10342555333427249</v>
      </c>
      <c r="D205" s="48">
        <f>D50/$D$72</f>
        <v>9.4132969394141217E-2</v>
      </c>
      <c r="E205" s="48">
        <f>E50/$E$72</f>
        <v>9.0167809510899199E-2</v>
      </c>
      <c r="F205" s="48">
        <f>F50/$F$72</f>
        <v>9.1727460439743322E-2</v>
      </c>
      <c r="G205" s="48">
        <f>G50/$G$72</f>
        <v>9.7181788511597464E-2</v>
      </c>
      <c r="H205" s="48">
        <f>H50/$H$72</f>
        <v>9.511580968876393E-2</v>
      </c>
      <c r="I205" s="48">
        <f>I50/$I$72</f>
        <v>9.9492134528535767E-2</v>
      </c>
      <c r="J205" s="48">
        <f>J50/$J$72</f>
        <v>0.10037854486534713</v>
      </c>
      <c r="K205" s="48">
        <f>K50/$K$72</f>
        <v>0.11017310609489046</v>
      </c>
      <c r="L205" s="48">
        <f>L50/$L$72</f>
        <v>0.10655347161297607</v>
      </c>
      <c r="M205" s="48">
        <f>M50/$M$72</f>
        <v>0.10527186312579241</v>
      </c>
      <c r="N205" s="48">
        <f>N50/$N$72</f>
        <v>0.10447147669952475</v>
      </c>
      <c r="O205" s="48">
        <f>O50/$O$72</f>
        <v>0.11347336979371075</v>
      </c>
      <c r="P205" s="48">
        <f>P50/$P$72</f>
        <v>0.11418083726747312</v>
      </c>
      <c r="Q205" s="113">
        <f>Q50/$Q$72</f>
        <v>0.1111602621777021</v>
      </c>
      <c r="R205" s="113">
        <f>R50/$R$72</f>
        <v>0.11183794617473281</v>
      </c>
      <c r="S205" s="113">
        <f>S50/$S$72</f>
        <v>0.11095233388555768</v>
      </c>
    </row>
    <row r="206" spans="1:19" ht="9.75" customHeight="1">
      <c r="F206" s="34"/>
      <c r="G206" s="34"/>
      <c r="H206" s="34"/>
      <c r="I206" s="34"/>
      <c r="J206" s="34"/>
      <c r="K206" s="34"/>
      <c r="L206" s="34"/>
      <c r="M206" s="34"/>
      <c r="N206" s="34"/>
      <c r="O206" s="34"/>
      <c r="P206" s="34"/>
      <c r="Q206" s="111"/>
      <c r="R206" s="111"/>
      <c r="S206" s="111"/>
    </row>
    <row r="207" spans="1:19">
      <c r="A207" s="26" t="s">
        <v>416</v>
      </c>
      <c r="B207" s="47">
        <f>B52/$B$72</f>
        <v>3.3936319051348267E-3</v>
      </c>
      <c r="C207" s="47">
        <f>C52/$C$72</f>
        <v>3.0526007961801972E-3</v>
      </c>
      <c r="D207" s="47">
        <f>D52/$D$72</f>
        <v>2.8292268744138419E-3</v>
      </c>
      <c r="E207" s="47">
        <f>E52/$E$72</f>
        <v>2.8694358361278987E-3</v>
      </c>
      <c r="F207" s="47">
        <f>F52/$F$72</f>
        <v>2.6780853177476647E-3</v>
      </c>
      <c r="G207" s="47">
        <f>G52/$G$72</f>
        <v>2.8394308156695124E-3</v>
      </c>
      <c r="H207" s="47">
        <f>H52/$H$72</f>
        <v>2.586121138145612E-3</v>
      </c>
      <c r="I207" s="47">
        <f>I52/$I$72</f>
        <v>3.6681168949802404E-3</v>
      </c>
      <c r="J207" s="47">
        <f>J52/$J$72</f>
        <v>3.2690229968044128E-3</v>
      </c>
      <c r="K207" s="47">
        <f>K52/$K$72</f>
        <v>3.6919716628005706E-3</v>
      </c>
      <c r="L207" s="47">
        <f>L52/$L$72</f>
        <v>3.5440767022915658E-3</v>
      </c>
      <c r="M207" s="47">
        <f>M52/$M$72</f>
        <v>4.1538414334108742E-3</v>
      </c>
      <c r="N207" s="47">
        <f>N52/$N$72</f>
        <v>4.0594798801781243E-3</v>
      </c>
      <c r="O207" s="47">
        <f>O52/$O$72</f>
        <v>4.0670567531810873E-3</v>
      </c>
      <c r="P207" s="47">
        <f>P52/$P$72</f>
        <v>3.8063662424977539E-3</v>
      </c>
      <c r="Q207" s="112">
        <f>Q52/$Q$72</f>
        <v>4.2106136373268061E-3</v>
      </c>
      <c r="R207" s="112">
        <f>R52/$R$72</f>
        <v>3.6589508702595296E-3</v>
      </c>
      <c r="S207" s="112">
        <f>S52/$S$72</f>
        <v>3.4878784170205021E-3</v>
      </c>
    </row>
    <row r="208" spans="1:19">
      <c r="A208" s="28" t="s">
        <v>417</v>
      </c>
      <c r="B208" s="48">
        <f>B53/$B$72</f>
        <v>4.4687758037232332E-4</v>
      </c>
      <c r="C208" s="48">
        <f>C53/$C$72</f>
        <v>5.8480164253644172E-4</v>
      </c>
      <c r="D208" s="48">
        <f>D53/$D$72</f>
        <v>3.6851535544680288E-4</v>
      </c>
      <c r="E208" s="48">
        <f>E53/$E$72</f>
        <v>4.119055903611648E-4</v>
      </c>
      <c r="F208" s="48">
        <f>F53/$F$72</f>
        <v>5.1348794200653362E-4</v>
      </c>
      <c r="G208" s="48">
        <f>G53/$G$72</f>
        <v>3.8129011958435935E-4</v>
      </c>
      <c r="H208" s="48">
        <f>H53/$H$72</f>
        <v>4.1666616255292029E-4</v>
      </c>
      <c r="I208" s="48">
        <f>I53/$I$72</f>
        <v>7.1341409194142387E-4</v>
      </c>
      <c r="J208" s="48">
        <f>J53/$J$72</f>
        <v>5.2633258425002695E-4</v>
      </c>
      <c r="K208" s="48">
        <f>K53/$K$72</f>
        <v>6.0575684752459699E-4</v>
      </c>
      <c r="L208" s="48">
        <f>L53/$L$72</f>
        <v>5.2278952996864976E-4</v>
      </c>
      <c r="M208" s="48">
        <f>M53/$M$72</f>
        <v>9.3506111754440395E-4</v>
      </c>
      <c r="N208" s="48">
        <f>N53/$N$72</f>
        <v>8.8454893951009752E-4</v>
      </c>
      <c r="O208" s="48">
        <f>O53/$O$72</f>
        <v>7.7647603500465522E-4</v>
      </c>
      <c r="P208" s="48">
        <f>P53/$P$72</f>
        <v>6.3273051103217976E-4</v>
      </c>
      <c r="Q208" s="113">
        <f>Q53/$Q$72</f>
        <v>6.724845314567227E-4</v>
      </c>
      <c r="R208" s="113">
        <f>R53/$R$72</f>
        <v>6.1604646994014754E-4</v>
      </c>
      <c r="S208" s="113">
        <f>S53/$S$72</f>
        <v>6.08250970081554E-4</v>
      </c>
    </row>
    <row r="209" spans="1:19">
      <c r="A209" s="28" t="s">
        <v>418</v>
      </c>
      <c r="B209" s="48">
        <f>B54/$B$72</f>
        <v>2.2349635466507893E-3</v>
      </c>
      <c r="C209" s="48">
        <f>C54/$C$72</f>
        <v>1.9001896917418973E-3</v>
      </c>
      <c r="D209" s="48">
        <f>D54/$D$72</f>
        <v>2.1285487107438701E-3</v>
      </c>
      <c r="E209" s="48">
        <f>E54/$E$72</f>
        <v>1.7433002279617306E-3</v>
      </c>
      <c r="F209" s="48">
        <f>F54/$F$72</f>
        <v>1.5992947633211622E-3</v>
      </c>
      <c r="G209" s="48">
        <f>G54/$G$72</f>
        <v>1.8103911780964913E-3</v>
      </c>
      <c r="H209" s="48">
        <f>H54/$H$72</f>
        <v>1.7118763117945125E-3</v>
      </c>
      <c r="I209" s="48">
        <f>I54/$I$72</f>
        <v>2.2543578018123858E-3</v>
      </c>
      <c r="J209" s="48">
        <f>J54/$J$72</f>
        <v>2.3463668637819604E-3</v>
      </c>
      <c r="K209" s="48">
        <f>K54/$K$72</f>
        <v>2.5270683330169677E-3</v>
      </c>
      <c r="L209" s="48">
        <f>L54/$L$72</f>
        <v>2.514820123695403E-3</v>
      </c>
      <c r="M209" s="48">
        <f>M54/$M$72</f>
        <v>2.6321397712727652E-3</v>
      </c>
      <c r="N209" s="48">
        <f>N54/$N$72</f>
        <v>2.6717263249878445E-3</v>
      </c>
      <c r="O209" s="48">
        <f>O54/$O$72</f>
        <v>2.6980557251870896E-3</v>
      </c>
      <c r="P209" s="48">
        <f>P54/$P$72</f>
        <v>2.5475050609182373E-3</v>
      </c>
      <c r="Q209" s="113">
        <f>Q54/$Q$72</f>
        <v>2.9250022587756518E-3</v>
      </c>
      <c r="R209" s="113">
        <f>R54/$R$72</f>
        <v>2.5193779659866177E-3</v>
      </c>
      <c r="S209" s="113">
        <f>S54/$S$72</f>
        <v>2.282433933883951E-3</v>
      </c>
    </row>
    <row r="210" spans="1:19">
      <c r="A210" s="28" t="s">
        <v>419</v>
      </c>
      <c r="B210" s="48">
        <f>B55/$B$72</f>
        <v>6.421037795891441E-4</v>
      </c>
      <c r="C210" s="48">
        <f>C55/$C$72</f>
        <v>4.9305733610549042E-4</v>
      </c>
      <c r="D210" s="48">
        <f>D55/$D$72</f>
        <v>2.770207323889855E-4</v>
      </c>
      <c r="E210" s="48">
        <f>E55/$E$72</f>
        <v>6.6234969415978403E-4</v>
      </c>
      <c r="F210" s="48">
        <f>F55/$F$72</f>
        <v>5.2413058932820628E-4</v>
      </c>
      <c r="G210" s="48">
        <f>G55/$G$72</f>
        <v>6.082522177827147E-4</v>
      </c>
      <c r="H210" s="48">
        <f>H55/$H$72</f>
        <v>4.2586354655379247E-4</v>
      </c>
      <c r="I210" s="48">
        <f>I55/$I$72</f>
        <v>6.6714173868986167E-4</v>
      </c>
      <c r="J210" s="48">
        <f>J55/$J$72</f>
        <v>3.5347795995622019E-4</v>
      </c>
      <c r="K210" s="48">
        <f>K55/$K$72</f>
        <v>4.9629887736719013E-4</v>
      </c>
      <c r="L210" s="48">
        <f>L55/$L$72</f>
        <v>4.6375146961500784E-4</v>
      </c>
      <c r="M210" s="48">
        <f>M55/$M$72</f>
        <v>5.2473698943866711E-4</v>
      </c>
      <c r="N210" s="48">
        <f>N55/$N$72</f>
        <v>4.4672130145765508E-4</v>
      </c>
      <c r="O210" s="48">
        <f>O55/$O$72</f>
        <v>5.1234432302760485E-4</v>
      </c>
      <c r="P210" s="48">
        <f>P55/$P$72</f>
        <v>5.6963496827769464E-4</v>
      </c>
      <c r="Q210" s="113">
        <f>Q55/$Q$72</f>
        <v>5.4212402706017848E-4</v>
      </c>
      <c r="R210" s="113">
        <f>R55/$R$72</f>
        <v>4.5560462321935185E-4</v>
      </c>
      <c r="S210" s="113">
        <f>S55/$S$72</f>
        <v>5.1545588719916348E-4</v>
      </c>
    </row>
    <row r="211" spans="1:19">
      <c r="A211" s="28" t="s">
        <v>420</v>
      </c>
      <c r="B211" s="48">
        <f>B56/$B$72</f>
        <v>6.9686998522569679E-5</v>
      </c>
      <c r="C211" s="48">
        <f>C56/$C$72</f>
        <v>7.4552125796368155E-5</v>
      </c>
      <c r="D211" s="48">
        <f>D56/$D$72</f>
        <v>5.514207583418299E-5</v>
      </c>
      <c r="E211" s="48">
        <f>E56/$E$72</f>
        <v>5.1880323645219089E-5</v>
      </c>
      <c r="F211" s="48">
        <f>F56/$F$72</f>
        <v>4.1172023091762841E-5</v>
      </c>
      <c r="G211" s="48">
        <f>G56/$G$72</f>
        <v>3.9497300205947549E-5</v>
      </c>
      <c r="H211" s="48">
        <f>H56/$H$72</f>
        <v>3.1715117244386695E-5</v>
      </c>
      <c r="I211" s="48">
        <f>I56/$I$72</f>
        <v>3.3203262536568623E-5</v>
      </c>
      <c r="J211" s="48">
        <f>J56/$J$72</f>
        <v>4.2845588816205145E-5</v>
      </c>
      <c r="K211" s="48">
        <f>K56/$K$72</f>
        <v>6.2847604891815568E-5</v>
      </c>
      <c r="L211" s="48">
        <f>L56/$L$72</f>
        <v>4.2715579012505124E-5</v>
      </c>
      <c r="M211" s="48">
        <f>M56/$M$72</f>
        <v>6.1903555155037304E-5</v>
      </c>
      <c r="N211" s="48">
        <f>N56/$N$72</f>
        <v>5.6483314222527746E-5</v>
      </c>
      <c r="O211" s="48">
        <f>O56/$O$72</f>
        <v>8.0180669961737219E-5</v>
      </c>
      <c r="P211" s="48">
        <f>P56/$P$72</f>
        <v>5.6495702269642612E-5</v>
      </c>
      <c r="Q211" s="113">
        <f>Q56/$Q$72</f>
        <v>7.1002820034252696E-5</v>
      </c>
      <c r="R211" s="113">
        <f>R56/$R$72</f>
        <v>6.7921811113412508E-5</v>
      </c>
      <c r="S211" s="113">
        <f>S56/$S$72</f>
        <v>8.1737625855833596E-5</v>
      </c>
    </row>
    <row r="212" spans="1:19" ht="9.75" customHeight="1">
      <c r="F212" s="34"/>
      <c r="G212" s="34"/>
      <c r="H212" s="34"/>
      <c r="I212" s="34"/>
      <c r="J212" s="34"/>
      <c r="K212" s="34"/>
      <c r="L212" s="34"/>
      <c r="M212" s="34"/>
      <c r="N212" s="34"/>
      <c r="O212" s="34"/>
      <c r="P212" s="34"/>
      <c r="Q212" s="111"/>
      <c r="R212" s="111"/>
      <c r="S212" s="111"/>
    </row>
    <row r="213" spans="1:19">
      <c r="A213" s="26" t="s">
        <v>421</v>
      </c>
      <c r="B213" s="47">
        <f t="shared" ref="B213:B218" si="137">B58/$B$72</f>
        <v>0.11089723575298951</v>
      </c>
      <c r="C213" s="47">
        <f t="shared" ref="C213:C218" si="138">C58/$C$72</f>
        <v>0.11139814558311012</v>
      </c>
      <c r="D213" s="47">
        <f t="shared" ref="D213:D218" si="139">D58/$D$72</f>
        <v>0.11123255023379247</v>
      </c>
      <c r="E213" s="47">
        <f t="shared" ref="E213:E218" si="140">E58/$E$72</f>
        <v>0.10746009745804364</v>
      </c>
      <c r="F213" s="47">
        <f t="shared" ref="F213:F218" si="141">F58/$F$72</f>
        <v>0.1042954460570634</v>
      </c>
      <c r="G213" s="47">
        <f t="shared" ref="G213:G218" si="142">G58/$G$72</f>
        <v>0.10905727390875057</v>
      </c>
      <c r="H213" s="47">
        <f t="shared" ref="H213:H218" si="143">H58/$H$72</f>
        <v>0.10545756909053131</v>
      </c>
      <c r="I213" s="47">
        <f t="shared" ref="I213:I218" si="144">I58/$I$72</f>
        <v>0.11786015056788408</v>
      </c>
      <c r="J213" s="47">
        <f t="shared" ref="J213:J218" si="145">J58/$J$72</f>
        <v>0.1245920839636217</v>
      </c>
      <c r="K213" s="47">
        <f t="shared" ref="K213:K218" si="146">K58/$K$72</f>
        <v>0.13262613393570857</v>
      </c>
      <c r="L213" s="47">
        <f t="shared" ref="L213:L218" si="147">L58/$L$72</f>
        <v>0.1351997202568655</v>
      </c>
      <c r="M213" s="47">
        <f t="shared" ref="M213:M218" si="148">M58/$M$72</f>
        <v>0.1372625991841398</v>
      </c>
      <c r="N213" s="47">
        <f t="shared" ref="N213:N218" si="149">N58/$N$72</f>
        <v>0.14106554510919883</v>
      </c>
      <c r="O213" s="47">
        <f t="shared" ref="O213:O218" si="150">O58/$O$72</f>
        <v>0.15333379461666685</v>
      </c>
      <c r="P213" s="47">
        <f t="shared" ref="P213:P218" si="151">P58/$P$72</f>
        <v>0.15615287984950027</v>
      </c>
      <c r="Q213" s="112">
        <f t="shared" ref="Q213:Q218" si="152">Q58/$Q$72</f>
        <v>0.1572000006957644</v>
      </c>
      <c r="R213" s="112">
        <f t="shared" ref="R213:R218" si="153">R58/$R$72</f>
        <v>0.14948365070195177</v>
      </c>
      <c r="S213" s="112">
        <f t="shared" ref="S213:S218" si="154">S58/$S$72</f>
        <v>0.14508806193335833</v>
      </c>
    </row>
    <row r="214" spans="1:19">
      <c r="A214" s="28" t="s">
        <v>422</v>
      </c>
      <c r="B214" s="48">
        <f t="shared" si="137"/>
        <v>7.4414081600323223E-4</v>
      </c>
      <c r="C214" s="48">
        <f t="shared" si="138"/>
        <v>6.2642820782874309E-4</v>
      </c>
      <c r="D214" s="48">
        <f t="shared" si="139"/>
        <v>1.0519342160240548E-3</v>
      </c>
      <c r="E214" s="48">
        <f t="shared" si="140"/>
        <v>3.9478968684968346E-4</v>
      </c>
      <c r="F214" s="48">
        <f t="shared" si="141"/>
        <v>6.1254803363978524E-5</v>
      </c>
      <c r="G214" s="48">
        <f t="shared" si="142"/>
        <v>5.6127742397925463E-5</v>
      </c>
      <c r="H214" s="48">
        <f t="shared" si="143"/>
        <v>9.1597957137676825E-5</v>
      </c>
      <c r="I214" s="48">
        <f t="shared" si="144"/>
        <v>1.5446316719567181E-4</v>
      </c>
      <c r="J214" s="48">
        <f t="shared" si="145"/>
        <v>1.1000709249600167E-4</v>
      </c>
      <c r="K214" s="48">
        <f t="shared" si="146"/>
        <v>4.4230867146224511E-4</v>
      </c>
      <c r="L214" s="48">
        <f t="shared" si="147"/>
        <v>1.3989358205255737E-4</v>
      </c>
      <c r="M214" s="48">
        <f t="shared" si="148"/>
        <v>4.4257519092485244E-4</v>
      </c>
      <c r="N214" s="48">
        <f t="shared" si="149"/>
        <v>2.5198712981435544E-5</v>
      </c>
      <c r="O214" s="48">
        <f t="shared" si="150"/>
        <v>0</v>
      </c>
      <c r="P214" s="48">
        <f t="shared" si="151"/>
        <v>0</v>
      </c>
      <c r="Q214" s="113">
        <f t="shared" si="152"/>
        <v>0</v>
      </c>
      <c r="R214" s="113">
        <f t="shared" si="153"/>
        <v>0</v>
      </c>
      <c r="S214" s="113">
        <f t="shared" si="154"/>
        <v>0</v>
      </c>
    </row>
    <row r="215" spans="1:19">
      <c r="A215" s="28" t="s">
        <v>423</v>
      </c>
      <c r="B215" s="48">
        <f t="shared" si="137"/>
        <v>9.5666967167237988E-4</v>
      </c>
      <c r="C215" s="48">
        <f t="shared" si="138"/>
        <v>9.4622788002176618E-4</v>
      </c>
      <c r="D215" s="48">
        <f t="shared" si="139"/>
        <v>8.9277521620887573E-4</v>
      </c>
      <c r="E215" s="48">
        <f t="shared" si="140"/>
        <v>9.6145116001521657E-4</v>
      </c>
      <c r="F215" s="48">
        <f t="shared" si="141"/>
        <v>9.300619571321842E-4</v>
      </c>
      <c r="G215" s="48">
        <f t="shared" si="142"/>
        <v>8.7821766090286362E-4</v>
      </c>
      <c r="H215" s="48">
        <f t="shared" si="143"/>
        <v>8.1176604537965772E-4</v>
      </c>
      <c r="I215" s="48">
        <f t="shared" si="144"/>
        <v>9.1137360931228188E-4</v>
      </c>
      <c r="J215" s="48">
        <f t="shared" si="145"/>
        <v>3.6640460547537169E-4</v>
      </c>
      <c r="K215" s="48">
        <f t="shared" si="146"/>
        <v>3.76748095623681E-4</v>
      </c>
      <c r="L215" s="48">
        <f t="shared" si="147"/>
        <v>3.8180090134540934E-4</v>
      </c>
      <c r="M215" s="48">
        <f t="shared" si="148"/>
        <v>3.7240621187137611E-4</v>
      </c>
      <c r="N215" s="48">
        <f t="shared" si="149"/>
        <v>3.8842789868951517E-4</v>
      </c>
      <c r="O215" s="48">
        <f t="shared" si="150"/>
        <v>4.1715042083569195E-4</v>
      </c>
      <c r="P215" s="48">
        <f t="shared" si="151"/>
        <v>4.4228273793114848E-4</v>
      </c>
      <c r="Q215" s="113">
        <f t="shared" si="152"/>
        <v>4.3554317641517353E-4</v>
      </c>
      <c r="R215" s="113">
        <f t="shared" si="153"/>
        <v>3.9410300080420325E-4</v>
      </c>
      <c r="S215" s="113">
        <f t="shared" si="154"/>
        <v>3.9929386035454087E-4</v>
      </c>
    </row>
    <row r="216" spans="1:19">
      <c r="A216" s="28" t="s">
        <v>424</v>
      </c>
      <c r="B216" s="48">
        <f t="shared" si="137"/>
        <v>2.0393572486466734E-2</v>
      </c>
      <c r="C216" s="48">
        <f t="shared" si="138"/>
        <v>2.3375322619613045E-2</v>
      </c>
      <c r="D216" s="48">
        <f t="shared" si="139"/>
        <v>2.3021706420404398E-2</v>
      </c>
      <c r="E216" s="48">
        <f t="shared" si="140"/>
        <v>2.2588974308468096E-2</v>
      </c>
      <c r="F216" s="48">
        <f t="shared" si="141"/>
        <v>2.1564404662137382E-2</v>
      </c>
      <c r="G216" s="48">
        <f t="shared" si="142"/>
        <v>2.2920488087344325E-2</v>
      </c>
      <c r="H216" s="48">
        <f t="shared" si="143"/>
        <v>2.3665409365871148E-2</v>
      </c>
      <c r="I216" s="48">
        <f t="shared" si="144"/>
        <v>2.4399687396966973E-2</v>
      </c>
      <c r="J216" s="48">
        <f t="shared" si="145"/>
        <v>2.5071324323938795E-2</v>
      </c>
      <c r="K216" s="48">
        <f t="shared" si="146"/>
        <v>2.7974339515851394E-2</v>
      </c>
      <c r="L216" s="48">
        <f t="shared" si="147"/>
        <v>2.9026381564393029E-2</v>
      </c>
      <c r="M216" s="48">
        <f t="shared" si="148"/>
        <v>3.0094734182527987E-2</v>
      </c>
      <c r="N216" s="48">
        <f t="shared" si="149"/>
        <v>3.2043128110363694E-2</v>
      </c>
      <c r="O216" s="48">
        <f t="shared" si="150"/>
        <v>3.4891702220541804E-2</v>
      </c>
      <c r="P216" s="48">
        <f t="shared" si="151"/>
        <v>3.7485572453773354E-2</v>
      </c>
      <c r="Q216" s="113">
        <f t="shared" si="152"/>
        <v>3.7528779713999587E-2</v>
      </c>
      <c r="R216" s="113">
        <f t="shared" si="153"/>
        <v>3.5871284244483194E-2</v>
      </c>
      <c r="S216" s="113">
        <f t="shared" si="154"/>
        <v>3.4285862229725135E-2</v>
      </c>
    </row>
    <row r="217" spans="1:19">
      <c r="A217" s="28" t="s">
        <v>425</v>
      </c>
      <c r="B217" s="48">
        <f t="shared" si="137"/>
        <v>7.5009247676906341E-3</v>
      </c>
      <c r="C217" s="48">
        <f t="shared" si="138"/>
        <v>6.5202060369910922E-3</v>
      </c>
      <c r="D217" s="48">
        <f t="shared" si="139"/>
        <v>5.1819407582613447E-3</v>
      </c>
      <c r="E217" s="48">
        <f t="shared" si="140"/>
        <v>5.3995253255886208E-3</v>
      </c>
      <c r="F217" s="48">
        <f t="shared" si="141"/>
        <v>4.8591407892430005E-3</v>
      </c>
      <c r="G217" s="48">
        <f t="shared" si="142"/>
        <v>5.6672885810822946E-3</v>
      </c>
      <c r="H217" s="48">
        <f t="shared" si="143"/>
        <v>6.3686187231275313E-3</v>
      </c>
      <c r="I217" s="48">
        <f t="shared" si="144"/>
        <v>6.188709422688201E-3</v>
      </c>
      <c r="J217" s="48">
        <f t="shared" si="145"/>
        <v>5.4986273049051071E-3</v>
      </c>
      <c r="K217" s="48">
        <f t="shared" si="146"/>
        <v>5.4618253111238281E-3</v>
      </c>
      <c r="L217" s="48">
        <f t="shared" si="147"/>
        <v>5.6481723887309493E-3</v>
      </c>
      <c r="M217" s="48">
        <f t="shared" si="148"/>
        <v>5.7391664043474162E-3</v>
      </c>
      <c r="N217" s="48">
        <f t="shared" si="149"/>
        <v>5.4465208020827317E-3</v>
      </c>
      <c r="O217" s="48">
        <f t="shared" si="150"/>
        <v>5.8883605007401894E-3</v>
      </c>
      <c r="P217" s="48">
        <f t="shared" si="151"/>
        <v>6.0553770012046629E-3</v>
      </c>
      <c r="Q217" s="113">
        <f t="shared" si="152"/>
        <v>5.9045999877252011E-3</v>
      </c>
      <c r="R217" s="113">
        <f t="shared" si="153"/>
        <v>5.8822371296114503E-3</v>
      </c>
      <c r="S217" s="113">
        <f t="shared" si="154"/>
        <v>5.8547521774350766E-3</v>
      </c>
    </row>
    <row r="218" spans="1:19">
      <c r="A218" s="28" t="s">
        <v>426</v>
      </c>
      <c r="B218" s="48">
        <f t="shared" si="137"/>
        <v>8.1301928011156543E-2</v>
      </c>
      <c r="C218" s="48">
        <f t="shared" si="138"/>
        <v>7.9929960838655473E-2</v>
      </c>
      <c r="D218" s="48">
        <f t="shared" si="139"/>
        <v>8.1084193622893791E-2</v>
      </c>
      <c r="E218" s="48">
        <f t="shared" si="140"/>
        <v>7.8115356977122019E-2</v>
      </c>
      <c r="F218" s="48">
        <f t="shared" si="141"/>
        <v>7.688058384518684E-2</v>
      </c>
      <c r="G218" s="48">
        <f t="shared" si="142"/>
        <v>7.9535151837023157E-2</v>
      </c>
      <c r="H218" s="48">
        <f t="shared" si="143"/>
        <v>7.4520176999015295E-2</v>
      </c>
      <c r="I218" s="48">
        <f t="shared" si="144"/>
        <v>8.6205916971720947E-2</v>
      </c>
      <c r="J218" s="48">
        <f t="shared" si="145"/>
        <v>9.3545720636806426E-2</v>
      </c>
      <c r="K218" s="48">
        <f t="shared" si="146"/>
        <v>9.8370912341647437E-2</v>
      </c>
      <c r="L218" s="48">
        <f t="shared" si="147"/>
        <v>0.10000347182034354</v>
      </c>
      <c r="M218" s="48">
        <f t="shared" si="148"/>
        <v>0.10061371719446816</v>
      </c>
      <c r="N218" s="48">
        <f t="shared" si="149"/>
        <v>0.10316226958508146</v>
      </c>
      <c r="O218" s="48">
        <f t="shared" si="150"/>
        <v>0.11213658147454916</v>
      </c>
      <c r="P218" s="48">
        <f t="shared" si="151"/>
        <v>0.11216964765659111</v>
      </c>
      <c r="Q218" s="113">
        <f t="shared" si="152"/>
        <v>0.11333107781762444</v>
      </c>
      <c r="R218" s="113">
        <f t="shared" si="153"/>
        <v>0.10733602632705291</v>
      </c>
      <c r="S218" s="113">
        <f t="shared" si="154"/>
        <v>0.10454815366584357</v>
      </c>
    </row>
    <row r="219" spans="1:19">
      <c r="F219" s="34"/>
      <c r="G219" s="34"/>
      <c r="H219" s="34"/>
      <c r="I219" s="34"/>
      <c r="J219" s="34"/>
      <c r="K219" s="34"/>
      <c r="L219" s="34"/>
      <c r="M219" s="34"/>
      <c r="N219" s="34"/>
      <c r="O219" s="34"/>
      <c r="P219" s="34"/>
      <c r="Q219" s="111"/>
      <c r="R219" s="111"/>
      <c r="S219" s="111"/>
    </row>
    <row r="220" spans="1:19">
      <c r="A220" s="26" t="s">
        <v>427</v>
      </c>
      <c r="B220" s="47">
        <f>B65/$B$72</f>
        <v>0.11289126863642761</v>
      </c>
      <c r="C220" s="47">
        <f>C65/$C$72</f>
        <v>0.10951048332238462</v>
      </c>
      <c r="D220" s="47">
        <f>D65/$D$72</f>
        <v>0.10957783592920804</v>
      </c>
      <c r="E220" s="47">
        <f>E65/$E$72</f>
        <v>0.1078757436865815</v>
      </c>
      <c r="F220" s="47">
        <f>F65/$F$72</f>
        <v>0.10718007207106649</v>
      </c>
      <c r="G220" s="47">
        <f>G65/$G$72</f>
        <v>0.11162110789089351</v>
      </c>
      <c r="H220" s="47">
        <f>H65/$H$72</f>
        <v>0.10216975685652349</v>
      </c>
      <c r="I220" s="47">
        <f>I65/$I$72</f>
        <v>0.1114219810843213</v>
      </c>
      <c r="J220" s="47">
        <f>J65/$J$72</f>
        <v>0.11237817033837454</v>
      </c>
      <c r="K220" s="47">
        <f>K65/$K$72</f>
        <v>0.1242458697758137</v>
      </c>
      <c r="L220" s="47">
        <f>L65/$L$72</f>
        <v>0.124900273853272</v>
      </c>
      <c r="M220" s="47">
        <f>M65/$M$72</f>
        <v>0.12764732019577918</v>
      </c>
      <c r="N220" s="47">
        <f>N65/$N$72</f>
        <v>0.13149979725226707</v>
      </c>
      <c r="O220" s="47">
        <f>O65/$O$72</f>
        <v>0.14217578965128611</v>
      </c>
      <c r="P220" s="47">
        <f>P65/$P$72</f>
        <v>0.14391875754472164</v>
      </c>
      <c r="Q220" s="112">
        <f>Q65/$Q$72</f>
        <v>0.14481619319214883</v>
      </c>
      <c r="R220" s="112">
        <f>R65/$R$72</f>
        <v>0.14763786911043852</v>
      </c>
      <c r="S220" s="112">
        <f>S65/$S$72</f>
        <v>0.15467356752750266</v>
      </c>
    </row>
    <row r="221" spans="1:19">
      <c r="A221" s="28" t="s">
        <v>428</v>
      </c>
      <c r="B221" s="48">
        <f>B66/$B$72</f>
        <v>9.2298845520590006E-2</v>
      </c>
      <c r="C221" s="48">
        <f>C66/$C$72</f>
        <v>9.1039418620028317E-2</v>
      </c>
      <c r="D221" s="48">
        <f>D66/$D$72</f>
        <v>9.2033885284050002E-2</v>
      </c>
      <c r="E221" s="48">
        <f>E66/$E$72</f>
        <v>8.8291267053143524E-2</v>
      </c>
      <c r="F221" s="48">
        <f>F66/$F$72</f>
        <v>8.8012717494871467E-2</v>
      </c>
      <c r="G221" s="48">
        <f>G66/$G$72</f>
        <v>9.1385148599361504E-2</v>
      </c>
      <c r="H221" s="48">
        <f>H66/$H$72</f>
        <v>8.3474071123828583E-2</v>
      </c>
      <c r="I221" s="48">
        <f>I66/$I$72</f>
        <v>8.8860942673330404E-2</v>
      </c>
      <c r="J221" s="48">
        <f>J66/$J$72</f>
        <v>8.9488522376455437E-2</v>
      </c>
      <c r="K221" s="48">
        <f>K66/$K$72</f>
        <v>9.89293329699793E-2</v>
      </c>
      <c r="L221" s="48">
        <f>L66/$L$72</f>
        <v>9.8999011557009631E-2</v>
      </c>
      <c r="M221" s="48">
        <f>M66/$M$72</f>
        <v>0.10109776344902276</v>
      </c>
      <c r="N221" s="48">
        <f>N66/$N$72</f>
        <v>0.10384725982560425</v>
      </c>
      <c r="O221" s="48">
        <f>O66/$O$72</f>
        <v>0.11285462218178573</v>
      </c>
      <c r="P221" s="48">
        <f>P66/$P$72</f>
        <v>0.1143688826719447</v>
      </c>
      <c r="Q221" s="113">
        <f>Q66/$Q$72</f>
        <v>0.11377608445706634</v>
      </c>
      <c r="R221" s="113">
        <f>R66/$R$72</f>
        <v>0.11579812146677457</v>
      </c>
      <c r="S221" s="113">
        <f>S66/$S$72</f>
        <v>0.12086639042767233</v>
      </c>
    </row>
    <row r="222" spans="1:19">
      <c r="A222" s="28" t="s">
        <v>429</v>
      </c>
      <c r="B222" s="48">
        <f>B67/$B$72</f>
        <v>6.5922654704485455E-3</v>
      </c>
      <c r="C222" s="48">
        <f>C67/$C$72</f>
        <v>6.5284252176108747E-3</v>
      </c>
      <c r="D222" s="48">
        <f>D67/$D$72</f>
        <v>7.0046588861445184E-3</v>
      </c>
      <c r="E222" s="48">
        <f>E67/$E$72</f>
        <v>8.2594245612897278E-3</v>
      </c>
      <c r="F222" s="48">
        <f>F67/$F$72</f>
        <v>8.0047845213787432E-3</v>
      </c>
      <c r="G222" s="48">
        <f>G67/$G$72</f>
        <v>8.9062843865807106E-3</v>
      </c>
      <c r="H222" s="48">
        <f>H67/$H$72</f>
        <v>8.4559432913969799E-3</v>
      </c>
      <c r="I222" s="48">
        <f>I67/$I$72</f>
        <v>1.2077867427750293E-2</v>
      </c>
      <c r="J222" s="48">
        <f>J67/$J$72</f>
        <v>1.2479273839484675E-2</v>
      </c>
      <c r="K222" s="48">
        <f>K67/$K$72</f>
        <v>1.3232646656499748E-2</v>
      </c>
      <c r="L222" s="48">
        <f>L67/$L$72</f>
        <v>1.4214547108554867E-2</v>
      </c>
      <c r="M222" s="48">
        <f>M67/$M$72</f>
        <v>1.5210395191053645E-2</v>
      </c>
      <c r="N222" s="48">
        <f>N67/$N$72</f>
        <v>1.6773057233923735E-2</v>
      </c>
      <c r="O222" s="48">
        <f>O67/$O$72</f>
        <v>1.7749374499074412E-2</v>
      </c>
      <c r="P222" s="48">
        <f>P67/$P$72</f>
        <v>1.8992118724394436E-2</v>
      </c>
      <c r="Q222" s="113">
        <f>Q67/$Q$72</f>
        <v>1.9462872117792695E-2</v>
      </c>
      <c r="R222" s="113">
        <f>R67/$R$72</f>
        <v>1.9753658562416298E-2</v>
      </c>
      <c r="S222" s="113">
        <f>S67/$S$72</f>
        <v>2.1248219557103723E-2</v>
      </c>
    </row>
    <row r="223" spans="1:19">
      <c r="A223" s="28" t="s">
        <v>430</v>
      </c>
      <c r="B223" s="48">
        <f>B68/$B$72</f>
        <v>3.3132555026799837E-4</v>
      </c>
      <c r="C223" s="48">
        <f>C68/$C$72</f>
        <v>3.3849264394979884E-4</v>
      </c>
      <c r="D223" s="48">
        <f>D68/$D$72</f>
        <v>3.3147869038710297E-4</v>
      </c>
      <c r="E223" s="48">
        <f>E68/$E$72</f>
        <v>5.55700121259243E-4</v>
      </c>
      <c r="F223" s="48">
        <f>F68/$F$72</f>
        <v>3.6861929330397214E-4</v>
      </c>
      <c r="G223" s="48">
        <f>G68/$G$72</f>
        <v>3.5826812684844962E-4</v>
      </c>
      <c r="H223" s="48">
        <f>H68/$H$72</f>
        <v>4.4769999209353869E-4</v>
      </c>
      <c r="I223" s="48">
        <f>I68/$I$72</f>
        <v>4.1209603706681103E-4</v>
      </c>
      <c r="J223" s="48">
        <f>J68/$J$72</f>
        <v>5.2235642844417724E-4</v>
      </c>
      <c r="K223" s="48">
        <f>K68/$K$72</f>
        <v>4.8837774015458098E-4</v>
      </c>
      <c r="L223" s="48">
        <f>L68/$L$72</f>
        <v>6.0391531393601814E-4</v>
      </c>
      <c r="M223" s="48">
        <f>M68/$M$72</f>
        <v>6.2204322642450726E-4</v>
      </c>
      <c r="N223" s="48">
        <f>N68/$N$72</f>
        <v>6.49999946196187E-4</v>
      </c>
      <c r="O223" s="48">
        <f>O68/$O$72</f>
        <v>8.4022927110427776E-4</v>
      </c>
      <c r="P223" s="48">
        <f>P68/$P$72</f>
        <v>7.6813734953363479E-4</v>
      </c>
      <c r="Q223" s="113">
        <f>Q68/$Q$72</f>
        <v>7.1364088705975983E-4</v>
      </c>
      <c r="R223" s="113">
        <f>R68/$R$72</f>
        <v>7.1978340289324968E-4</v>
      </c>
      <c r="S223" s="113">
        <f>S68/$S$72</f>
        <v>6.5016601556554384E-4</v>
      </c>
    </row>
    <row r="224" spans="1:19">
      <c r="A224" s="28" t="s">
        <v>431</v>
      </c>
      <c r="B224" s="48">
        <f>B69/$B$72</f>
        <v>1.3668832095121061E-2</v>
      </c>
      <c r="C224" s="48">
        <f>C69/$C$72</f>
        <v>1.1604146840795627E-2</v>
      </c>
      <c r="D224" s="48">
        <f>D69/$D$72</f>
        <v>1.020781306862641E-2</v>
      </c>
      <c r="E224" s="48">
        <f>E69/$E$72</f>
        <v>1.0769351950888998E-2</v>
      </c>
      <c r="F224" s="48">
        <f>F69/$F$72</f>
        <v>1.0793950761512299E-2</v>
      </c>
      <c r="G224" s="48">
        <f>G69/$G$72</f>
        <v>1.0971406778102833E-2</v>
      </c>
      <c r="H224" s="48">
        <f>H69/$H$72</f>
        <v>9.7920424492043915E-3</v>
      </c>
      <c r="I224" s="48">
        <f>I69/$I$72</f>
        <v>1.0071074946173814E-2</v>
      </c>
      <c r="J224" s="48">
        <f>J69/$J$72</f>
        <v>9.8880176939902479E-3</v>
      </c>
      <c r="K224" s="48">
        <f>K69/$K$72</f>
        <v>1.1595512409180062E-2</v>
      </c>
      <c r="L224" s="48">
        <f>L69/$L$72</f>
        <v>1.1082799873771462E-2</v>
      </c>
      <c r="M224" s="48">
        <f>M69/$M$72</f>
        <v>1.0717118329278274E-2</v>
      </c>
      <c r="N224" s="48">
        <f>N69/$N$72</f>
        <v>1.0229480246542896E-2</v>
      </c>
      <c r="O224" s="48">
        <f>O69/$O$72</f>
        <v>1.0731563699321675E-2</v>
      </c>
      <c r="P224" s="48">
        <f>P69/$P$72</f>
        <v>9.7896187988488498E-3</v>
      </c>
      <c r="Q224" s="113">
        <f>Q69/$Q$72</f>
        <v>1.0863595730230028E-2</v>
      </c>
      <c r="R224" s="113">
        <f>R69/$R$72</f>
        <v>1.1366305678354402E-2</v>
      </c>
      <c r="S224" s="113">
        <f>S69/$S$72</f>
        <v>1.1908791527161034E-2</v>
      </c>
    </row>
    <row r="225" spans="1:19" ht="9" customHeight="1">
      <c r="F225" s="34"/>
      <c r="G225" s="34"/>
      <c r="H225" s="34"/>
      <c r="I225" s="34"/>
      <c r="J225" s="34"/>
      <c r="K225" s="34"/>
      <c r="L225" s="34"/>
      <c r="M225" s="34"/>
      <c r="N225" s="34"/>
      <c r="O225" s="34"/>
      <c r="P225" s="34"/>
      <c r="Q225" s="34"/>
      <c r="R225" s="34"/>
      <c r="S225" s="34"/>
    </row>
    <row r="226" spans="1:19" ht="9.75" customHeight="1">
      <c r="F226" s="34"/>
      <c r="G226" s="34"/>
      <c r="H226" s="34"/>
      <c r="I226" s="34"/>
      <c r="J226" s="34"/>
      <c r="K226" s="34"/>
      <c r="L226" s="34"/>
      <c r="M226" s="34"/>
      <c r="N226" s="34"/>
      <c r="O226" s="34"/>
      <c r="P226" s="34"/>
      <c r="Q226" s="34"/>
      <c r="R226" s="34"/>
      <c r="S226" s="34"/>
    </row>
    <row r="227" spans="1:19">
      <c r="A227" s="39" t="s">
        <v>432</v>
      </c>
      <c r="B227" s="47">
        <f>B72/$B$72</f>
        <v>1</v>
      </c>
      <c r="C227" s="47">
        <f>C72/$C$72</f>
        <v>1</v>
      </c>
      <c r="D227" s="47">
        <f>D72/$D$72</f>
        <v>1</v>
      </c>
      <c r="E227" s="47">
        <f>E72/$E$72</f>
        <v>1</v>
      </c>
      <c r="F227" s="47">
        <f>F72/$F$72</f>
        <v>1</v>
      </c>
      <c r="G227" s="47">
        <f>G72/$G$72</f>
        <v>1</v>
      </c>
      <c r="H227" s="47">
        <f>H72/$H$72</f>
        <v>1</v>
      </c>
      <c r="I227" s="47">
        <f>I72/$I$72</f>
        <v>1</v>
      </c>
      <c r="J227" s="47">
        <f>J72/$J$72</f>
        <v>1</v>
      </c>
      <c r="K227" s="47">
        <f>K72/$K$72</f>
        <v>1</v>
      </c>
      <c r="L227" s="47">
        <f>L72/$L$72</f>
        <v>1</v>
      </c>
      <c r="M227" s="47">
        <f>M72/$M$72</f>
        <v>1</v>
      </c>
      <c r="N227" s="47">
        <f>N72/$N$72</f>
        <v>1</v>
      </c>
      <c r="O227" s="47">
        <f>O72/$O$72</f>
        <v>1</v>
      </c>
      <c r="P227" s="47">
        <f>P72/$P$72</f>
        <v>1</v>
      </c>
      <c r="Q227" s="47">
        <f>Q72/$Q$72</f>
        <v>1</v>
      </c>
      <c r="R227" s="47">
        <f>R72/$R$72</f>
        <v>1</v>
      </c>
      <c r="S227" s="47">
        <f>S72/$S$72</f>
        <v>1</v>
      </c>
    </row>
    <row r="228" spans="1:19" ht="13.5" thickBot="1">
      <c r="A228" s="50"/>
      <c r="B228" s="51"/>
      <c r="C228" s="51"/>
      <c r="D228" s="51"/>
      <c r="E228" s="51"/>
      <c r="F228" s="51"/>
      <c r="G228" s="41"/>
      <c r="H228" s="41"/>
      <c r="I228" s="41"/>
      <c r="J228" s="41"/>
      <c r="K228" s="41"/>
      <c r="L228" s="41"/>
      <c r="M228" s="41"/>
      <c r="N228" s="41"/>
      <c r="O228" s="41"/>
      <c r="P228" s="41"/>
      <c r="Q228" s="41"/>
      <c r="R228" s="139"/>
      <c r="S228" s="139"/>
    </row>
    <row r="229" spans="1:19" ht="13.5" thickTop="1">
      <c r="A229" s="44"/>
      <c r="F229" s="34"/>
    </row>
  </sheetData>
  <mergeCells count="29">
    <mergeCell ref="B159:I159"/>
    <mergeCell ref="B160:I160"/>
    <mergeCell ref="B161:I161"/>
    <mergeCell ref="B162:I162"/>
    <mergeCell ref="J159:Q159"/>
    <mergeCell ref="J160:Q160"/>
    <mergeCell ref="J161:Q161"/>
    <mergeCell ref="J162:Q162"/>
    <mergeCell ref="B83:I83"/>
    <mergeCell ref="B84:I84"/>
    <mergeCell ref="B85:I85"/>
    <mergeCell ref="B86:I86"/>
    <mergeCell ref="J86:Q86"/>
    <mergeCell ref="J85:Q85"/>
    <mergeCell ref="J84:Q84"/>
    <mergeCell ref="J83:Q83"/>
    <mergeCell ref="A79:L79"/>
    <mergeCell ref="A75:K75"/>
    <mergeCell ref="A76:K76"/>
    <mergeCell ref="A77:K77"/>
    <mergeCell ref="A78:K78"/>
    <mergeCell ref="L4:S4"/>
    <mergeCell ref="L5:S5"/>
    <mergeCell ref="L6:S6"/>
    <mergeCell ref="L7:S7"/>
    <mergeCell ref="D4:K4"/>
    <mergeCell ref="D5:K5"/>
    <mergeCell ref="D6:K6"/>
    <mergeCell ref="D7:K7"/>
  </mergeCells>
  <printOptions horizontalCentered="1" verticalCentered="1"/>
  <pageMargins left="0.23622047244094491" right="0.27559055118110237" top="0.19685039370078741" bottom="0.19685039370078741" header="0" footer="0"/>
  <pageSetup scale="60" orientation="portrait" r:id="rId1"/>
  <headerFooter alignWithMargins="0"/>
  <rowBreaks count="2" manualBreakCount="2">
    <brk id="79" max="16383" man="1"/>
    <brk id="154" max="16383" man="1"/>
  </rowBreaks>
  <colBreaks count="1" manualBreakCount="1">
    <brk id="11" max="104857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F0"/>
  </sheetPr>
  <dimension ref="A18:G20"/>
  <sheetViews>
    <sheetView workbookViewId="0">
      <selection activeCell="J1" sqref="J1"/>
    </sheetView>
  </sheetViews>
  <sheetFormatPr defaultColWidth="11.42578125" defaultRowHeight="15"/>
  <cols>
    <col min="1" max="6" width="11.42578125" style="58"/>
    <col min="7" max="7" width="14.28515625" style="58" customWidth="1"/>
    <col min="8" max="16384" width="11.42578125" style="58"/>
  </cols>
  <sheetData>
    <row r="18" spans="1:7" ht="99.75" customHeight="1">
      <c r="A18" s="170" t="s">
        <v>403</v>
      </c>
      <c r="B18" s="170"/>
      <c r="C18" s="170"/>
      <c r="D18" s="170"/>
      <c r="E18" s="170"/>
      <c r="F18" s="170"/>
      <c r="G18" s="170"/>
    </row>
    <row r="20" spans="1:7" ht="46.5">
      <c r="A20" s="171"/>
      <c r="B20" s="171"/>
      <c r="C20" s="171"/>
      <c r="D20" s="171"/>
      <c r="E20" s="171"/>
      <c r="F20" s="171"/>
      <c r="G20" s="171"/>
    </row>
  </sheetData>
  <mergeCells count="2">
    <mergeCell ref="A18:G18"/>
    <mergeCell ref="A20:G20"/>
  </mergeCells>
  <printOptions horizontalCentered="1"/>
  <pageMargins left="0.70866141732283472" right="0.70866141732283472" top="0.74803149606299213" bottom="0.74803149606299213" header="0.31496062992125984" footer="0.31496062992125984"/>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9" tint="0.39997558519241921"/>
  </sheetPr>
  <dimension ref="A1:I52"/>
  <sheetViews>
    <sheetView showGridLines="0" defaultGridColor="0" colorId="60" workbookViewId="0">
      <selection activeCell="J1" sqref="J1"/>
    </sheetView>
  </sheetViews>
  <sheetFormatPr defaultColWidth="11.42578125" defaultRowHeight="12.75"/>
  <cols>
    <col min="1" max="1" width="53.42578125" style="16" customWidth="1"/>
    <col min="2" max="2" width="14.7109375" style="16" customWidth="1"/>
    <col min="3" max="3" width="13.7109375" style="16" customWidth="1"/>
    <col min="4" max="4" width="11.42578125" style="16"/>
    <col min="5" max="5" width="11.140625" style="16" customWidth="1"/>
    <col min="6" max="7" width="11.42578125" style="16"/>
    <col min="8" max="8" width="14.28515625" style="16" customWidth="1"/>
    <col min="9" max="9" width="13.5703125" style="16" customWidth="1"/>
    <col min="10" max="16384" width="11.42578125" style="16"/>
  </cols>
  <sheetData>
    <row r="1" spans="1:9">
      <c r="A1" s="1" t="s">
        <v>373</v>
      </c>
    </row>
    <row r="2" spans="1:9">
      <c r="A2" s="1" t="s">
        <v>449</v>
      </c>
    </row>
    <row r="3" spans="1:9">
      <c r="A3" s="1" t="s">
        <v>450</v>
      </c>
    </row>
    <row r="5" spans="1:9">
      <c r="A5" s="172" t="s">
        <v>451</v>
      </c>
      <c r="B5" s="172"/>
      <c r="C5" s="172"/>
      <c r="D5" s="172"/>
      <c r="E5" s="151"/>
      <c r="F5" s="151"/>
      <c r="G5" s="7"/>
      <c r="H5" s="7"/>
    </row>
    <row r="6" spans="1:9">
      <c r="A6" s="172" t="s">
        <v>581</v>
      </c>
      <c r="B6" s="172"/>
      <c r="C6" s="172"/>
      <c r="D6" s="172"/>
      <c r="E6" s="151"/>
      <c r="F6" s="151"/>
      <c r="G6" s="7"/>
      <c r="H6" s="7"/>
    </row>
    <row r="7" spans="1:9">
      <c r="A7" s="172">
        <v>2019</v>
      </c>
      <c r="B7" s="172"/>
      <c r="C7" s="172"/>
      <c r="D7" s="172"/>
      <c r="E7" s="151"/>
      <c r="F7" s="151"/>
      <c r="G7" s="7"/>
      <c r="H7" s="7"/>
    </row>
    <row r="8" spans="1:9">
      <c r="A8" s="172" t="s">
        <v>453</v>
      </c>
      <c r="B8" s="172"/>
      <c r="C8" s="172"/>
      <c r="D8" s="172"/>
      <c r="E8" s="151"/>
      <c r="F8" s="151"/>
      <c r="G8" s="7"/>
      <c r="H8" s="7"/>
    </row>
    <row r="9" spans="1:9" ht="13.5" thickBot="1"/>
    <row r="10" spans="1:9" ht="56.25" customHeight="1" thickTop="1" thickBot="1">
      <c r="A10" s="3" t="s">
        <v>454</v>
      </c>
      <c r="B10" s="3" t="s">
        <v>471</v>
      </c>
      <c r="C10" s="3" t="s">
        <v>472</v>
      </c>
      <c r="D10" s="3" t="s">
        <v>493</v>
      </c>
      <c r="E10" s="149"/>
      <c r="F10" s="149"/>
      <c r="G10" s="10"/>
      <c r="H10" s="10"/>
      <c r="I10" s="10"/>
    </row>
    <row r="11" spans="1:9" s="9" customFormat="1" ht="13.5" thickTop="1">
      <c r="A11" s="4"/>
      <c r="B11" s="5"/>
      <c r="C11" s="5"/>
      <c r="D11" s="5"/>
      <c r="E11" s="5"/>
      <c r="F11" s="5"/>
      <c r="G11" s="8"/>
      <c r="H11" s="8"/>
      <c r="I11" s="8"/>
    </row>
    <row r="12" spans="1:9" s="9" customFormat="1">
      <c r="A12" s="126" t="s">
        <v>494</v>
      </c>
      <c r="B12" s="8">
        <v>31774.991406412999</v>
      </c>
      <c r="C12" s="8">
        <v>28209.1007274</v>
      </c>
      <c r="D12" s="8">
        <v>59984.092133812999</v>
      </c>
      <c r="E12" s="8"/>
      <c r="F12" s="8"/>
      <c r="G12" s="8"/>
      <c r="H12" s="8"/>
      <c r="I12" s="8"/>
    </row>
    <row r="13" spans="1:9" s="9" customFormat="1">
      <c r="A13" s="126" t="s">
        <v>495</v>
      </c>
      <c r="B13" s="8">
        <v>31774.991406412999</v>
      </c>
      <c r="C13" s="8">
        <v>28209.1007274</v>
      </c>
      <c r="D13" s="8">
        <v>59984.092133812999</v>
      </c>
      <c r="E13" s="8"/>
      <c r="F13" s="8"/>
      <c r="G13" s="8"/>
      <c r="H13" s="8"/>
      <c r="I13" s="8"/>
    </row>
    <row r="14" spans="1:9" s="14" customFormat="1">
      <c r="A14" s="126" t="s">
        <v>496</v>
      </c>
      <c r="B14" s="8">
        <v>26482.977507183001</v>
      </c>
      <c r="C14" s="8">
        <v>12411.413973500001</v>
      </c>
      <c r="D14" s="8">
        <v>38894.391480683</v>
      </c>
      <c r="E14" s="8"/>
      <c r="F14" s="8"/>
      <c r="G14" s="5"/>
      <c r="H14" s="5"/>
      <c r="I14" s="5"/>
    </row>
    <row r="15" spans="1:9" s="14" customFormat="1">
      <c r="A15" s="4" t="s">
        <v>497</v>
      </c>
      <c r="B15" s="5">
        <v>15322.25827351</v>
      </c>
      <c r="C15" s="5">
        <v>7561.1087208999998</v>
      </c>
      <c r="D15" s="5">
        <v>22883.36699441</v>
      </c>
      <c r="E15" s="5"/>
      <c r="F15" s="5"/>
      <c r="G15" s="5"/>
      <c r="H15" s="5"/>
      <c r="I15" s="5"/>
    </row>
    <row r="16" spans="1:9" s="14" customFormat="1">
      <c r="A16" s="4" t="s">
        <v>498</v>
      </c>
      <c r="B16" s="5">
        <v>2400.6009281299998</v>
      </c>
      <c r="C16" s="5">
        <v>1142.7807439999999</v>
      </c>
      <c r="D16" s="5">
        <v>3543.38167213</v>
      </c>
      <c r="E16" s="5"/>
      <c r="F16" s="5"/>
      <c r="G16" s="5"/>
      <c r="H16" s="5"/>
      <c r="I16" s="5"/>
    </row>
    <row r="17" spans="1:9" s="14" customFormat="1">
      <c r="A17" s="4" t="s">
        <v>499</v>
      </c>
      <c r="B17" s="5">
        <v>3091.13805645</v>
      </c>
      <c r="C17" s="5">
        <v>1105.8285920000001</v>
      </c>
      <c r="D17" s="5">
        <v>3091.13805645</v>
      </c>
      <c r="E17" s="5"/>
      <c r="F17" s="5"/>
      <c r="G17" s="5"/>
      <c r="H17" s="5"/>
      <c r="I17" s="5"/>
    </row>
    <row r="18" spans="1:9" s="14" customFormat="1">
      <c r="A18" s="4" t="s">
        <v>549</v>
      </c>
      <c r="B18" s="5">
        <v>452.24361568</v>
      </c>
      <c r="C18" s="5">
        <v>36.952151999999998</v>
      </c>
      <c r="D18" s="5">
        <v>452.24361568</v>
      </c>
      <c r="E18" s="5"/>
      <c r="F18" s="5"/>
      <c r="G18" s="5"/>
      <c r="H18" s="5"/>
      <c r="I18" s="5"/>
    </row>
    <row r="19" spans="1:9" s="9" customFormat="1">
      <c r="A19" s="4" t="s">
        <v>500</v>
      </c>
      <c r="B19" s="5">
        <v>7144.1481670929998</v>
      </c>
      <c r="C19" s="5">
        <v>2305.6802684999998</v>
      </c>
      <c r="D19" s="5">
        <v>9449.8284355930009</v>
      </c>
      <c r="E19" s="5"/>
      <c r="F19" s="5"/>
      <c r="G19" s="8"/>
      <c r="H19" s="8"/>
      <c r="I19" s="8"/>
    </row>
    <row r="20" spans="1:9" s="9" customFormat="1">
      <c r="A20" s="126" t="s">
        <v>501</v>
      </c>
      <c r="B20" s="8">
        <v>0.11029388</v>
      </c>
      <c r="C20" s="8">
        <v>0</v>
      </c>
      <c r="D20" s="8">
        <v>0.11029388</v>
      </c>
      <c r="E20" s="8"/>
      <c r="F20" s="8"/>
      <c r="G20" s="8"/>
      <c r="H20" s="8"/>
      <c r="I20" s="8"/>
    </row>
    <row r="21" spans="1:9" s="14" customFormat="1">
      <c r="A21" s="126" t="s">
        <v>502</v>
      </c>
      <c r="B21" s="8">
        <v>0.11029388</v>
      </c>
      <c r="C21" s="8">
        <v>0</v>
      </c>
      <c r="D21" s="8">
        <v>0.11029388</v>
      </c>
      <c r="E21" s="8"/>
      <c r="F21" s="8"/>
      <c r="G21" s="5"/>
      <c r="H21" s="5"/>
      <c r="I21" s="5"/>
    </row>
    <row r="22" spans="1:9" s="14" customFormat="1">
      <c r="A22" s="4" t="s">
        <v>503</v>
      </c>
      <c r="B22" s="5">
        <v>9.8010000000000005E-5</v>
      </c>
      <c r="C22" s="5">
        <v>0</v>
      </c>
      <c r="D22" s="5">
        <v>9.8010000000000005E-5</v>
      </c>
      <c r="E22" s="5"/>
      <c r="F22" s="5"/>
      <c r="G22" s="5"/>
      <c r="H22" s="5"/>
      <c r="I22" s="5"/>
    </row>
    <row r="23" spans="1:9" s="14" customFormat="1">
      <c r="A23" s="4" t="s">
        <v>504</v>
      </c>
      <c r="B23" s="5">
        <v>0</v>
      </c>
      <c r="C23" s="5">
        <v>0</v>
      </c>
      <c r="D23" s="5">
        <v>0</v>
      </c>
      <c r="E23" s="5"/>
      <c r="F23" s="5"/>
      <c r="G23" s="5"/>
      <c r="H23" s="5"/>
      <c r="I23" s="5"/>
    </row>
    <row r="24" spans="1:9" s="14" customFormat="1">
      <c r="A24" s="4" t="s">
        <v>505</v>
      </c>
      <c r="B24" s="5">
        <v>0.11019587</v>
      </c>
      <c r="C24" s="5">
        <v>0</v>
      </c>
      <c r="D24" s="5">
        <v>0.11019587</v>
      </c>
      <c r="E24" s="5"/>
      <c r="F24" s="5"/>
      <c r="G24" s="5"/>
      <c r="H24" s="5"/>
      <c r="I24" s="5"/>
    </row>
    <row r="25" spans="1:9" s="9" customFormat="1">
      <c r="A25" s="4" t="s">
        <v>506</v>
      </c>
      <c r="B25" s="5">
        <v>0</v>
      </c>
      <c r="C25" s="5">
        <v>0</v>
      </c>
      <c r="D25" s="5">
        <v>0</v>
      </c>
      <c r="E25" s="5"/>
      <c r="F25" s="5"/>
      <c r="G25" s="8"/>
      <c r="H25" s="8"/>
      <c r="I25" s="8"/>
    </row>
    <row r="26" spans="1:9" s="14" customFormat="1">
      <c r="A26" s="126" t="s">
        <v>507</v>
      </c>
      <c r="B26" s="8">
        <v>1615.85984457</v>
      </c>
      <c r="C26" s="8">
        <v>1401.8442401</v>
      </c>
      <c r="D26" s="8">
        <v>3017.7040846700002</v>
      </c>
      <c r="E26" s="8"/>
      <c r="F26" s="8"/>
      <c r="G26" s="5"/>
      <c r="H26" s="5"/>
      <c r="I26" s="5"/>
    </row>
    <row r="27" spans="1:9" s="14" customFormat="1">
      <c r="A27" s="4" t="s">
        <v>508</v>
      </c>
      <c r="B27" s="5">
        <v>249.71326879</v>
      </c>
      <c r="C27" s="5">
        <v>208.51789880000001</v>
      </c>
      <c r="D27" s="5">
        <v>458.23116758999998</v>
      </c>
      <c r="E27" s="5"/>
      <c r="F27" s="5"/>
      <c r="G27" s="5"/>
      <c r="H27" s="5"/>
      <c r="I27" s="5"/>
    </row>
    <row r="28" spans="1:9" s="14" customFormat="1">
      <c r="A28" s="4" t="s">
        <v>556</v>
      </c>
      <c r="B28" s="5">
        <v>1.1499995000000001</v>
      </c>
      <c r="C28" s="5">
        <v>0</v>
      </c>
      <c r="D28" s="5">
        <v>1.1499995000000001</v>
      </c>
      <c r="E28" s="5"/>
      <c r="F28" s="5"/>
      <c r="G28" s="5"/>
      <c r="H28" s="5"/>
      <c r="I28" s="5"/>
    </row>
    <row r="29" spans="1:9" s="14" customFormat="1">
      <c r="A29" s="4" t="s">
        <v>514</v>
      </c>
      <c r="B29" s="5">
        <v>244.77375000000001</v>
      </c>
      <c r="C29" s="5">
        <v>0</v>
      </c>
      <c r="D29" s="5">
        <v>244.77375000000001</v>
      </c>
      <c r="E29" s="5"/>
      <c r="F29" s="5"/>
      <c r="G29" s="5"/>
      <c r="H29" s="5"/>
      <c r="I29" s="5"/>
    </row>
    <row r="30" spans="1:9" s="14" customFormat="1">
      <c r="A30" s="4" t="s">
        <v>521</v>
      </c>
      <c r="B30" s="5">
        <v>3.7895192899999999</v>
      </c>
      <c r="C30" s="5">
        <v>0</v>
      </c>
      <c r="D30" s="5">
        <v>3.7895192899999999</v>
      </c>
      <c r="E30" s="5"/>
      <c r="F30" s="5"/>
      <c r="G30" s="5"/>
      <c r="H30" s="5"/>
      <c r="I30" s="5"/>
    </row>
    <row r="31" spans="1:9" s="14" customFormat="1">
      <c r="A31" s="4" t="s">
        <v>523</v>
      </c>
      <c r="B31" s="5">
        <v>208.51789880000001</v>
      </c>
      <c r="C31" s="5">
        <v>208.51789880000001</v>
      </c>
      <c r="D31" s="5">
        <v>208.51789880000001</v>
      </c>
      <c r="E31" s="5"/>
      <c r="F31" s="5"/>
      <c r="G31" s="5"/>
      <c r="H31" s="5"/>
      <c r="I31" s="5"/>
    </row>
    <row r="32" spans="1:9" s="14" customFormat="1">
      <c r="A32" s="4" t="s">
        <v>525</v>
      </c>
      <c r="B32" s="5">
        <v>1364.12654318</v>
      </c>
      <c r="C32" s="5">
        <v>1050.6701660000001</v>
      </c>
      <c r="D32" s="5">
        <v>2414.7967091800001</v>
      </c>
      <c r="E32" s="5"/>
      <c r="F32" s="5"/>
      <c r="G32" s="5"/>
      <c r="H32" s="5"/>
      <c r="I32" s="5"/>
    </row>
    <row r="33" spans="1:9" s="14" customFormat="1">
      <c r="A33" s="4" t="s">
        <v>526</v>
      </c>
      <c r="B33" s="5">
        <v>2.0200326</v>
      </c>
      <c r="C33" s="5">
        <v>142.6561753</v>
      </c>
      <c r="D33" s="5">
        <v>144.67620790000001</v>
      </c>
      <c r="E33" s="5"/>
      <c r="F33" s="5"/>
      <c r="G33" s="5"/>
      <c r="H33" s="5"/>
      <c r="I33" s="5"/>
    </row>
    <row r="34" spans="1:9" s="9" customFormat="1">
      <c r="A34" s="4" t="s">
        <v>527</v>
      </c>
      <c r="B34" s="5">
        <v>0</v>
      </c>
      <c r="C34" s="5">
        <v>0</v>
      </c>
      <c r="D34" s="5">
        <v>0</v>
      </c>
      <c r="E34" s="5"/>
      <c r="F34" s="5"/>
      <c r="G34" s="8"/>
      <c r="H34" s="8"/>
      <c r="I34" s="8"/>
    </row>
    <row r="35" spans="1:9" s="9" customFormat="1">
      <c r="A35" s="126" t="s">
        <v>528</v>
      </c>
      <c r="B35" s="8">
        <v>5292.0138992299999</v>
      </c>
      <c r="C35" s="8">
        <v>15797.6867539</v>
      </c>
      <c r="D35" s="8">
        <v>21089.700653129999</v>
      </c>
      <c r="E35" s="8"/>
      <c r="F35" s="8"/>
      <c r="G35" s="8"/>
      <c r="H35" s="8"/>
      <c r="I35" s="8"/>
    </row>
    <row r="36" spans="1:9" s="14" customFormat="1">
      <c r="A36" s="126" t="s">
        <v>529</v>
      </c>
      <c r="B36" s="8">
        <v>2705.1381321899999</v>
      </c>
      <c r="C36" s="8">
        <v>921.18734310000002</v>
      </c>
      <c r="D36" s="8">
        <v>3626.3254752900002</v>
      </c>
      <c r="E36" s="8"/>
      <c r="F36" s="8"/>
      <c r="G36" s="5"/>
      <c r="H36" s="5"/>
      <c r="I36" s="5"/>
    </row>
    <row r="37" spans="1:9" s="14" customFormat="1">
      <c r="A37" s="4" t="s">
        <v>530</v>
      </c>
      <c r="B37" s="5">
        <v>1501.16796215</v>
      </c>
      <c r="C37" s="5">
        <v>901.38234309999996</v>
      </c>
      <c r="D37" s="5">
        <v>2402.5503052499998</v>
      </c>
      <c r="E37" s="5"/>
      <c r="F37" s="5"/>
      <c r="G37" s="5"/>
      <c r="H37" s="5"/>
      <c r="I37" s="5"/>
    </row>
    <row r="38" spans="1:9" s="9" customFormat="1">
      <c r="A38" s="4" t="s">
        <v>531</v>
      </c>
      <c r="B38" s="5">
        <v>1203.9701700400001</v>
      </c>
      <c r="C38" s="5">
        <v>19.805</v>
      </c>
      <c r="D38" s="5">
        <v>1223.7751700399999</v>
      </c>
      <c r="E38" s="5"/>
      <c r="F38" s="5"/>
      <c r="G38" s="8"/>
      <c r="H38" s="8"/>
      <c r="I38" s="8"/>
    </row>
    <row r="39" spans="1:9" s="14" customFormat="1">
      <c r="A39" s="126" t="s">
        <v>532</v>
      </c>
      <c r="B39" s="8">
        <v>1000.00003</v>
      </c>
      <c r="C39" s="8">
        <v>0</v>
      </c>
      <c r="D39" s="8">
        <v>1000.00003</v>
      </c>
      <c r="E39" s="8"/>
      <c r="F39" s="8"/>
      <c r="G39" s="5"/>
      <c r="H39" s="5"/>
      <c r="I39" s="5"/>
    </row>
    <row r="40" spans="1:9" s="14" customFormat="1">
      <c r="A40" s="4" t="s">
        <v>533</v>
      </c>
      <c r="B40" s="5">
        <v>1000.00003</v>
      </c>
      <c r="C40" s="5">
        <v>0</v>
      </c>
      <c r="D40" s="5">
        <v>1000.00003</v>
      </c>
      <c r="E40" s="5"/>
      <c r="F40" s="5"/>
      <c r="G40" s="5"/>
      <c r="H40" s="5"/>
      <c r="I40" s="5"/>
    </row>
    <row r="41" spans="1:9" s="9" customFormat="1">
      <c r="A41" s="4" t="s">
        <v>534</v>
      </c>
      <c r="B41" s="5">
        <v>0</v>
      </c>
      <c r="C41" s="5">
        <v>0</v>
      </c>
      <c r="D41" s="5">
        <v>0</v>
      </c>
      <c r="E41" s="5"/>
      <c r="F41" s="5"/>
      <c r="G41" s="8"/>
      <c r="H41" s="8"/>
      <c r="I41" s="8"/>
    </row>
    <row r="42" spans="1:9" s="14" customFormat="1">
      <c r="A42" s="126" t="s">
        <v>535</v>
      </c>
      <c r="B42" s="8">
        <v>1586.8757370400001</v>
      </c>
      <c r="C42" s="8">
        <v>14876.499410799999</v>
      </c>
      <c r="D42" s="8">
        <v>16463.375147840001</v>
      </c>
      <c r="E42" s="8"/>
      <c r="F42" s="8"/>
      <c r="G42" s="5"/>
      <c r="H42" s="5"/>
      <c r="I42" s="5"/>
    </row>
    <row r="43" spans="1:9" s="14" customFormat="1">
      <c r="A43" s="4" t="s">
        <v>508</v>
      </c>
      <c r="B43" s="5">
        <v>1586.8757370400001</v>
      </c>
      <c r="C43" s="5">
        <v>14720.112161200001</v>
      </c>
      <c r="D43" s="5">
        <v>16306.987898240001</v>
      </c>
      <c r="E43" s="5"/>
      <c r="F43" s="5"/>
      <c r="G43" s="5"/>
      <c r="H43" s="5"/>
      <c r="I43" s="5"/>
    </row>
    <row r="44" spans="1:9" s="14" customFormat="1">
      <c r="A44" s="4" t="s">
        <v>514</v>
      </c>
      <c r="B44" s="5">
        <v>14720.112161200001</v>
      </c>
      <c r="C44" s="5">
        <v>14720.112161200001</v>
      </c>
      <c r="D44" s="5">
        <v>14720.112161200001</v>
      </c>
      <c r="E44" s="5"/>
      <c r="F44" s="5"/>
      <c r="G44" s="5"/>
      <c r="H44" s="5"/>
      <c r="I44" s="5"/>
    </row>
    <row r="45" spans="1:9" s="14" customFormat="1">
      <c r="A45" s="4" t="s">
        <v>539</v>
      </c>
      <c r="B45" s="5">
        <v>1586.8757370400001</v>
      </c>
      <c r="C45" s="5">
        <v>0</v>
      </c>
      <c r="D45" s="5">
        <v>1586.8757370400001</v>
      </c>
      <c r="E45" s="5"/>
      <c r="F45" s="5"/>
      <c r="G45" s="5"/>
      <c r="H45" s="5"/>
      <c r="I45" s="5"/>
    </row>
    <row r="46" spans="1:9" s="14" customFormat="1">
      <c r="A46" s="4" t="s">
        <v>525</v>
      </c>
      <c r="B46" s="5">
        <v>0</v>
      </c>
      <c r="C46" s="5">
        <v>0</v>
      </c>
      <c r="D46" s="5">
        <v>0</v>
      </c>
      <c r="E46" s="5"/>
      <c r="F46" s="5"/>
      <c r="G46" s="5"/>
      <c r="H46" s="5"/>
      <c r="I46" s="5"/>
    </row>
    <row r="47" spans="1:9" s="9" customFormat="1">
      <c r="A47" s="4" t="s">
        <v>526</v>
      </c>
      <c r="B47" s="5">
        <v>0</v>
      </c>
      <c r="C47" s="5">
        <v>156.38724959999999</v>
      </c>
      <c r="D47" s="5">
        <v>156.38724959999999</v>
      </c>
      <c r="E47" s="5"/>
      <c r="F47" s="5"/>
      <c r="G47" s="8"/>
      <c r="H47" s="8"/>
      <c r="I47" s="8"/>
    </row>
    <row r="48" spans="1:9" s="14" customFormat="1">
      <c r="A48" s="126" t="s">
        <v>541</v>
      </c>
      <c r="B48" s="8">
        <v>0</v>
      </c>
      <c r="C48" s="8">
        <v>0</v>
      </c>
      <c r="D48" s="8">
        <v>0</v>
      </c>
      <c r="E48" s="8"/>
      <c r="F48" s="8"/>
      <c r="G48" s="5"/>
      <c r="H48" s="5"/>
      <c r="I48" s="5"/>
    </row>
    <row r="49" spans="1:9" s="14" customFormat="1">
      <c r="A49" s="4" t="s">
        <v>542</v>
      </c>
      <c r="B49" s="5">
        <v>0</v>
      </c>
      <c r="C49" s="5">
        <v>0</v>
      </c>
      <c r="D49" s="5">
        <v>0</v>
      </c>
      <c r="E49" s="5"/>
      <c r="F49" s="5"/>
      <c r="G49" s="5"/>
      <c r="H49" s="5"/>
      <c r="I49" s="5"/>
    </row>
    <row r="50" spans="1:9">
      <c r="A50" s="4" t="s">
        <v>543</v>
      </c>
      <c r="B50" s="5">
        <v>0</v>
      </c>
      <c r="C50" s="5">
        <v>0</v>
      </c>
      <c r="D50" s="5">
        <v>0</v>
      </c>
      <c r="E50" s="5"/>
      <c r="F50" s="5"/>
    </row>
    <row r="51" spans="1:9" ht="13.5" thickBot="1">
      <c r="A51" s="18"/>
      <c r="B51" s="18"/>
      <c r="C51" s="18"/>
      <c r="D51" s="18"/>
      <c r="E51" s="100"/>
      <c r="F51" s="100"/>
    </row>
    <row r="52" spans="1:9" ht="13.5" thickTop="1"/>
  </sheetData>
  <mergeCells count="4">
    <mergeCell ref="A5:D5"/>
    <mergeCell ref="A6:D6"/>
    <mergeCell ref="A7:D7"/>
    <mergeCell ref="A8:D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9" tint="0.39997558519241921"/>
  </sheetPr>
  <dimension ref="A1:L51"/>
  <sheetViews>
    <sheetView showGridLines="0" defaultGridColor="0" colorId="60" workbookViewId="0">
      <selection activeCell="J1" sqref="J1"/>
    </sheetView>
  </sheetViews>
  <sheetFormatPr defaultColWidth="11.42578125" defaultRowHeight="12.75"/>
  <cols>
    <col min="1" max="1" width="54" style="16" customWidth="1"/>
    <col min="2" max="7" width="11.42578125" style="16"/>
    <col min="8" max="8" width="14.28515625" style="16" customWidth="1"/>
    <col min="9" max="9" width="13.5703125" style="16" customWidth="1"/>
    <col min="10" max="16384" width="11.42578125" style="16"/>
  </cols>
  <sheetData>
    <row r="1" spans="1:9">
      <c r="A1" s="1" t="s">
        <v>373</v>
      </c>
    </row>
    <row r="2" spans="1:9">
      <c r="A2" s="1" t="s">
        <v>449</v>
      </c>
    </row>
    <row r="3" spans="1:9">
      <c r="A3" s="1" t="s">
        <v>450</v>
      </c>
    </row>
    <row r="4" spans="1:9">
      <c r="D4" s="116"/>
    </row>
    <row r="5" spans="1:9">
      <c r="A5" s="172" t="s">
        <v>544</v>
      </c>
      <c r="B5" s="172"/>
      <c r="C5" s="172"/>
      <c r="D5" s="172"/>
      <c r="E5" s="172"/>
      <c r="F5" s="7"/>
      <c r="G5" s="7"/>
      <c r="H5" s="7"/>
    </row>
    <row r="6" spans="1:9">
      <c r="A6" s="172" t="s">
        <v>582</v>
      </c>
      <c r="B6" s="172"/>
      <c r="C6" s="172"/>
      <c r="D6" s="172"/>
      <c r="E6" s="172"/>
      <c r="F6" s="7"/>
      <c r="G6" s="7"/>
      <c r="H6" s="7"/>
    </row>
    <row r="7" spans="1:9">
      <c r="A7" s="172">
        <v>2019</v>
      </c>
      <c r="B7" s="172"/>
      <c r="C7" s="172"/>
      <c r="D7" s="172"/>
      <c r="E7" s="172"/>
      <c r="F7" s="7"/>
      <c r="G7" s="7"/>
      <c r="H7" s="7"/>
    </row>
    <row r="8" spans="1:9">
      <c r="A8" s="172" t="s">
        <v>453</v>
      </c>
      <c r="B8" s="172"/>
      <c r="C8" s="172"/>
      <c r="D8" s="172"/>
      <c r="E8" s="172"/>
      <c r="F8" s="7"/>
      <c r="G8" s="7"/>
      <c r="H8" s="7"/>
    </row>
    <row r="9" spans="1:9" ht="13.5" thickBot="1"/>
    <row r="10" spans="1:9" ht="14.25" thickTop="1" thickBot="1">
      <c r="A10" s="3" t="s">
        <v>454</v>
      </c>
      <c r="B10" s="3" t="s">
        <v>206</v>
      </c>
      <c r="C10" s="3" t="s">
        <v>204</v>
      </c>
      <c r="D10" s="3" t="s">
        <v>208</v>
      </c>
      <c r="E10" s="3" t="s">
        <v>493</v>
      </c>
      <c r="F10" s="10"/>
      <c r="G10" s="10"/>
      <c r="H10" s="10"/>
      <c r="I10" s="10"/>
    </row>
    <row r="11" spans="1:9" s="9" customFormat="1" ht="13.5" thickTop="1">
      <c r="A11" s="4"/>
      <c r="B11" s="5"/>
      <c r="C11" s="5"/>
      <c r="D11" s="5"/>
      <c r="E11" s="5"/>
      <c r="F11" s="8"/>
      <c r="G11" s="8"/>
      <c r="H11" s="8"/>
      <c r="I11" s="8"/>
    </row>
    <row r="12" spans="1:9" s="9" customFormat="1">
      <c r="A12" s="126" t="s">
        <v>494</v>
      </c>
      <c r="B12" s="8">
        <v>336.52023607000001</v>
      </c>
      <c r="C12" s="8">
        <v>182.76202861300001</v>
      </c>
      <c r="D12" s="8">
        <v>31287.090391729998</v>
      </c>
      <c r="E12" s="8">
        <v>31806.372656413001</v>
      </c>
      <c r="F12" s="8"/>
      <c r="G12" s="8"/>
      <c r="H12" s="8"/>
      <c r="I12" s="8"/>
    </row>
    <row r="13" spans="1:9" s="9" customFormat="1">
      <c r="A13" s="126" t="s">
        <v>495</v>
      </c>
      <c r="B13" s="8">
        <v>336.52023607000001</v>
      </c>
      <c r="C13" s="8">
        <v>182.76202861300001</v>
      </c>
      <c r="D13" s="8">
        <v>31287.090391729998</v>
      </c>
      <c r="E13" s="8">
        <v>31806.372656413001</v>
      </c>
      <c r="F13" s="8"/>
      <c r="G13" s="8"/>
      <c r="H13" s="8"/>
      <c r="I13" s="8"/>
    </row>
    <row r="14" spans="1:9" s="14" customFormat="1">
      <c r="A14" s="126" t="s">
        <v>496</v>
      </c>
      <c r="B14" s="8">
        <v>310.75633808999999</v>
      </c>
      <c r="C14" s="8">
        <v>182.76202861300001</v>
      </c>
      <c r="D14" s="8">
        <v>26020.84039048</v>
      </c>
      <c r="E14" s="8">
        <v>26514.358757182999</v>
      </c>
      <c r="F14" s="5"/>
      <c r="G14" s="5"/>
      <c r="H14" s="5"/>
      <c r="I14" s="5"/>
    </row>
    <row r="15" spans="1:9" s="14" customFormat="1">
      <c r="A15" s="4" t="s">
        <v>497</v>
      </c>
      <c r="B15" s="5">
        <v>195.35914457999999</v>
      </c>
      <c r="C15" s="5">
        <v>94.956996540000006</v>
      </c>
      <c r="D15" s="5">
        <v>15031.942132390001</v>
      </c>
      <c r="E15" s="5">
        <v>15322.25827351</v>
      </c>
      <c r="F15" s="5"/>
      <c r="G15" s="5"/>
      <c r="H15" s="5"/>
      <c r="I15" s="5"/>
    </row>
    <row r="16" spans="1:9" s="14" customFormat="1">
      <c r="A16" s="4" t="s">
        <v>498</v>
      </c>
      <c r="B16" s="5">
        <v>26.726758190000002</v>
      </c>
      <c r="C16" s="5">
        <v>13.520102659999999</v>
      </c>
      <c r="D16" s="5">
        <v>2360.35406728</v>
      </c>
      <c r="E16" s="5">
        <v>2400.6009281299998</v>
      </c>
      <c r="F16" s="5"/>
      <c r="G16" s="5"/>
      <c r="H16" s="5"/>
      <c r="I16" s="5"/>
    </row>
    <row r="17" spans="1:9" s="14" customFormat="1">
      <c r="A17" s="4" t="s">
        <v>499</v>
      </c>
      <c r="B17" s="5">
        <v>25.825242710000001</v>
      </c>
      <c r="C17" s="5">
        <v>13.07179174</v>
      </c>
      <c r="D17" s="5">
        <v>1946.4124300000001</v>
      </c>
      <c r="E17" s="5">
        <v>1985.30946445</v>
      </c>
      <c r="F17" s="5"/>
      <c r="G17" s="5"/>
      <c r="H17" s="5"/>
      <c r="I17" s="5"/>
    </row>
    <row r="18" spans="1:9" s="14" customFormat="1">
      <c r="A18" s="4" t="s">
        <v>549</v>
      </c>
      <c r="B18" s="5">
        <v>0.90151548000000004</v>
      </c>
      <c r="C18" s="5">
        <v>0.44831092</v>
      </c>
      <c r="D18" s="5">
        <v>413.94163728000001</v>
      </c>
      <c r="E18" s="5">
        <v>415.29146367999999</v>
      </c>
      <c r="F18" s="5"/>
      <c r="G18" s="5"/>
      <c r="H18" s="5"/>
      <c r="I18" s="5"/>
    </row>
    <row r="19" spans="1:9" s="9" customFormat="1">
      <c r="A19" s="4" t="s">
        <v>500</v>
      </c>
      <c r="B19" s="5">
        <v>74.722365019999998</v>
      </c>
      <c r="C19" s="5">
        <v>66.338372093000004</v>
      </c>
      <c r="D19" s="5">
        <v>7003.0874299799998</v>
      </c>
      <c r="E19" s="5">
        <v>7144.1481670929998</v>
      </c>
      <c r="F19" s="8"/>
      <c r="G19" s="8"/>
      <c r="H19" s="8"/>
      <c r="I19" s="8"/>
    </row>
    <row r="20" spans="1:9" s="9" customFormat="1">
      <c r="A20" s="126" t="s">
        <v>501</v>
      </c>
      <c r="B20" s="8">
        <v>0.11029388</v>
      </c>
      <c r="C20" s="8">
        <v>0</v>
      </c>
      <c r="D20" s="8">
        <v>0</v>
      </c>
      <c r="E20" s="8">
        <v>0.11029388</v>
      </c>
      <c r="F20" s="8"/>
      <c r="G20" s="8"/>
      <c r="H20" s="8"/>
      <c r="I20" s="8"/>
    </row>
    <row r="21" spans="1:9" s="14" customFormat="1">
      <c r="A21" s="126" t="s">
        <v>502</v>
      </c>
      <c r="B21" s="8">
        <v>0.11029388</v>
      </c>
      <c r="C21" s="8">
        <v>0</v>
      </c>
      <c r="D21" s="8">
        <v>0</v>
      </c>
      <c r="E21" s="8">
        <v>0.11029388</v>
      </c>
      <c r="F21" s="5"/>
      <c r="G21" s="5"/>
      <c r="H21" s="5"/>
      <c r="I21" s="5"/>
    </row>
    <row r="22" spans="1:9" s="14" customFormat="1">
      <c r="A22" s="4" t="s">
        <v>503</v>
      </c>
      <c r="B22" s="5">
        <v>9.8010000000000005E-5</v>
      </c>
      <c r="C22" s="5">
        <v>0</v>
      </c>
      <c r="D22" s="5">
        <v>0</v>
      </c>
      <c r="E22" s="5">
        <v>9.8010000000000005E-5</v>
      </c>
      <c r="F22" s="5"/>
      <c r="G22" s="5"/>
      <c r="H22" s="5"/>
      <c r="I22" s="5"/>
    </row>
    <row r="23" spans="1:9" s="14" customFormat="1">
      <c r="A23" s="4" t="s">
        <v>504</v>
      </c>
      <c r="B23" s="5">
        <v>0</v>
      </c>
      <c r="C23" s="5">
        <v>0</v>
      </c>
      <c r="D23" s="5">
        <v>0</v>
      </c>
      <c r="E23" s="5">
        <v>0</v>
      </c>
      <c r="F23" s="5"/>
      <c r="G23" s="5"/>
      <c r="H23" s="5"/>
      <c r="I23" s="5"/>
    </row>
    <row r="24" spans="1:9" s="14" customFormat="1">
      <c r="A24" s="4" t="s">
        <v>505</v>
      </c>
      <c r="B24" s="5">
        <v>0.11019587</v>
      </c>
      <c r="C24" s="5">
        <v>0</v>
      </c>
      <c r="D24" s="5">
        <v>0</v>
      </c>
      <c r="E24" s="5">
        <v>0.11019587</v>
      </c>
      <c r="F24" s="5"/>
      <c r="G24" s="5"/>
      <c r="H24" s="5"/>
      <c r="I24" s="5"/>
    </row>
    <row r="25" spans="1:9" s="9" customFormat="1">
      <c r="A25" s="4" t="s">
        <v>506</v>
      </c>
      <c r="B25" s="5">
        <v>0</v>
      </c>
      <c r="C25" s="5">
        <v>0</v>
      </c>
      <c r="D25" s="5">
        <v>0</v>
      </c>
      <c r="E25" s="5">
        <v>0</v>
      </c>
      <c r="F25" s="8"/>
      <c r="G25" s="8"/>
      <c r="H25" s="8"/>
      <c r="I25" s="8"/>
    </row>
    <row r="26" spans="1:9" s="14" customFormat="1">
      <c r="A26" s="126" t="s">
        <v>507</v>
      </c>
      <c r="B26" s="8">
        <v>13.837776420000001</v>
      </c>
      <c r="C26" s="8">
        <v>7.9465573200000001</v>
      </c>
      <c r="D26" s="8">
        <v>1625.4567608299999</v>
      </c>
      <c r="E26" s="8">
        <v>1647.2410945700001</v>
      </c>
      <c r="F26" s="5"/>
      <c r="G26" s="5"/>
      <c r="H26" s="5"/>
      <c r="I26" s="5"/>
    </row>
    <row r="27" spans="1:9" s="14" customFormat="1">
      <c r="A27" s="4" t="s">
        <v>508</v>
      </c>
      <c r="B27" s="5">
        <v>1.1499995000000001</v>
      </c>
      <c r="C27" s="5">
        <v>3.7895192899999999</v>
      </c>
      <c r="D27" s="5">
        <v>276.15499999999997</v>
      </c>
      <c r="E27" s="5">
        <v>281.09451879</v>
      </c>
      <c r="F27" s="5"/>
      <c r="G27" s="5"/>
      <c r="H27" s="5"/>
      <c r="I27" s="5"/>
    </row>
    <row r="28" spans="1:9" s="14" customFormat="1">
      <c r="A28" s="4" t="s">
        <v>556</v>
      </c>
      <c r="B28" s="5">
        <v>1.1499995000000001</v>
      </c>
      <c r="C28" s="5">
        <v>0</v>
      </c>
      <c r="D28" s="5">
        <v>0</v>
      </c>
      <c r="E28" s="5">
        <v>1.1499995000000001</v>
      </c>
      <c r="F28" s="5"/>
      <c r="G28" s="5"/>
      <c r="H28" s="5"/>
      <c r="I28" s="5"/>
    </row>
    <row r="29" spans="1:9" s="14" customFormat="1">
      <c r="A29" s="4" t="s">
        <v>514</v>
      </c>
      <c r="B29" s="5">
        <v>0</v>
      </c>
      <c r="C29" s="5">
        <v>0</v>
      </c>
      <c r="D29" s="5">
        <v>244.77375000000001</v>
      </c>
      <c r="E29" s="5">
        <v>244.77375000000001</v>
      </c>
      <c r="F29" s="5"/>
      <c r="G29" s="5"/>
      <c r="H29" s="5"/>
      <c r="I29" s="5"/>
    </row>
    <row r="30" spans="1:9" s="14" customFormat="1">
      <c r="A30" s="4" t="s">
        <v>583</v>
      </c>
      <c r="B30" s="5">
        <v>0</v>
      </c>
      <c r="C30" s="5">
        <v>0</v>
      </c>
      <c r="D30" s="5">
        <v>31.381250000000001</v>
      </c>
      <c r="E30" s="5">
        <v>31.381250000000001</v>
      </c>
      <c r="F30" s="5"/>
      <c r="G30" s="5"/>
      <c r="H30" s="5"/>
      <c r="I30" s="5"/>
    </row>
    <row r="31" spans="1:9" s="14" customFormat="1">
      <c r="A31" s="4" t="s">
        <v>521</v>
      </c>
      <c r="B31" s="5">
        <v>0</v>
      </c>
      <c r="C31" s="5">
        <v>3.7895192899999999</v>
      </c>
      <c r="D31" s="5">
        <v>0</v>
      </c>
      <c r="E31" s="5">
        <v>3.7895192899999999</v>
      </c>
      <c r="F31" s="5"/>
      <c r="G31" s="5"/>
      <c r="H31" s="5"/>
      <c r="I31" s="5"/>
    </row>
    <row r="32" spans="1:9" s="14" customFormat="1">
      <c r="A32" s="4" t="s">
        <v>525</v>
      </c>
      <c r="B32" s="5">
        <v>10.667744320000001</v>
      </c>
      <c r="C32" s="5">
        <v>4.1570380299999998</v>
      </c>
      <c r="D32" s="5">
        <v>1349.3017608299999</v>
      </c>
      <c r="E32" s="5">
        <v>1364.12654318</v>
      </c>
      <c r="F32" s="5"/>
      <c r="G32" s="5"/>
      <c r="H32" s="5"/>
      <c r="I32" s="5"/>
    </row>
    <row r="33" spans="1:12" s="14" customFormat="1">
      <c r="A33" s="4" t="s">
        <v>526</v>
      </c>
      <c r="B33" s="5">
        <v>2.0200326</v>
      </c>
      <c r="C33" s="5">
        <v>0</v>
      </c>
      <c r="D33" s="5">
        <v>0</v>
      </c>
      <c r="E33" s="5">
        <v>2.0200326</v>
      </c>
      <c r="F33" s="5"/>
      <c r="G33" s="5"/>
      <c r="H33" s="5"/>
      <c r="I33" s="5"/>
    </row>
    <row r="34" spans="1:12" s="9" customFormat="1">
      <c r="A34" s="4" t="s">
        <v>527</v>
      </c>
      <c r="B34" s="5">
        <v>0</v>
      </c>
      <c r="C34" s="5">
        <v>0</v>
      </c>
      <c r="D34" s="5">
        <v>0</v>
      </c>
      <c r="E34" s="5">
        <v>0</v>
      </c>
      <c r="F34" s="8"/>
      <c r="G34" s="8"/>
      <c r="H34" s="8"/>
      <c r="I34" s="8"/>
    </row>
    <row r="35" spans="1:12" s="9" customFormat="1">
      <c r="A35" s="126" t="s">
        <v>528</v>
      </c>
      <c r="B35" s="8">
        <v>25.763897979999999</v>
      </c>
      <c r="C35" s="8">
        <v>0</v>
      </c>
      <c r="D35" s="8">
        <v>5266.2500012500004</v>
      </c>
      <c r="E35" s="8">
        <v>5292.0138992299999</v>
      </c>
      <c r="F35" s="8"/>
      <c r="G35" s="8"/>
      <c r="H35" s="8"/>
      <c r="I35" s="8"/>
    </row>
    <row r="36" spans="1:12" s="14" customFormat="1">
      <c r="A36" s="126" t="s">
        <v>529</v>
      </c>
      <c r="B36" s="8">
        <v>25.763897979999999</v>
      </c>
      <c r="C36" s="8">
        <v>0</v>
      </c>
      <c r="D36" s="8">
        <v>2679.3742342099999</v>
      </c>
      <c r="E36" s="8">
        <v>2705.1381321899999</v>
      </c>
      <c r="F36" s="5"/>
      <c r="G36" s="5"/>
      <c r="H36" s="5"/>
      <c r="I36" s="5"/>
    </row>
    <row r="37" spans="1:12" s="14" customFormat="1">
      <c r="A37" s="4" t="s">
        <v>530</v>
      </c>
      <c r="B37" s="5">
        <v>25.763897979999999</v>
      </c>
      <c r="C37" s="5">
        <v>0</v>
      </c>
      <c r="D37" s="5">
        <v>1475.4040641700001</v>
      </c>
      <c r="E37" s="5">
        <v>1501.16796215</v>
      </c>
      <c r="F37" s="5"/>
      <c r="G37" s="5"/>
      <c r="H37" s="5"/>
      <c r="I37" s="5"/>
    </row>
    <row r="38" spans="1:12" s="9" customFormat="1">
      <c r="A38" s="4" t="s">
        <v>531</v>
      </c>
      <c r="B38" s="5">
        <v>0</v>
      </c>
      <c r="C38" s="5">
        <v>0</v>
      </c>
      <c r="D38" s="5">
        <v>1203.9701700400001</v>
      </c>
      <c r="E38" s="5">
        <v>1203.9701700400001</v>
      </c>
      <c r="F38" s="8"/>
      <c r="G38" s="8"/>
      <c r="H38" s="8"/>
      <c r="I38" s="8"/>
    </row>
    <row r="39" spans="1:12" s="14" customFormat="1">
      <c r="A39" s="126" t="s">
        <v>532</v>
      </c>
      <c r="B39" s="8">
        <v>0</v>
      </c>
      <c r="C39" s="8">
        <v>0</v>
      </c>
      <c r="D39" s="8">
        <v>1000.00003</v>
      </c>
      <c r="E39" s="8">
        <v>1000.00003</v>
      </c>
      <c r="F39" s="5"/>
      <c r="G39" s="5"/>
      <c r="H39" s="5"/>
      <c r="I39" s="5"/>
    </row>
    <row r="40" spans="1:12" s="14" customFormat="1">
      <c r="A40" s="4" t="s">
        <v>533</v>
      </c>
      <c r="B40" s="5">
        <v>0</v>
      </c>
      <c r="C40" s="5">
        <v>0</v>
      </c>
      <c r="D40" s="5">
        <v>1000.00003</v>
      </c>
      <c r="E40" s="5">
        <v>1000.00003</v>
      </c>
      <c r="F40" s="5"/>
      <c r="G40" s="5"/>
      <c r="H40" s="5"/>
      <c r="I40" s="5"/>
    </row>
    <row r="41" spans="1:12" s="9" customFormat="1">
      <c r="A41" s="4" t="s">
        <v>534</v>
      </c>
      <c r="B41" s="5">
        <v>0</v>
      </c>
      <c r="C41" s="5">
        <v>0</v>
      </c>
      <c r="D41" s="5">
        <v>0</v>
      </c>
      <c r="E41" s="5">
        <v>0</v>
      </c>
      <c r="F41" s="8"/>
      <c r="G41" s="8"/>
      <c r="H41" s="8"/>
      <c r="I41" s="8"/>
    </row>
    <row r="42" spans="1:12" s="14" customFormat="1">
      <c r="A42" s="126" t="s">
        <v>535</v>
      </c>
      <c r="B42" s="8">
        <v>0</v>
      </c>
      <c r="C42" s="8">
        <v>0</v>
      </c>
      <c r="D42" s="8">
        <v>1586.8757370400001</v>
      </c>
      <c r="E42" s="8">
        <v>1586.8757370400001</v>
      </c>
      <c r="F42" s="5"/>
      <c r="G42" s="5"/>
      <c r="H42" s="5"/>
      <c r="I42" s="5"/>
    </row>
    <row r="43" spans="1:12" s="14" customFormat="1">
      <c r="A43" s="4" t="s">
        <v>508</v>
      </c>
      <c r="B43" s="5">
        <v>0</v>
      </c>
      <c r="C43" s="5">
        <v>0</v>
      </c>
      <c r="D43" s="5">
        <v>1586.8757370400001</v>
      </c>
      <c r="E43" s="5">
        <v>1586.8757370400001</v>
      </c>
      <c r="F43" s="5"/>
      <c r="G43" s="5"/>
      <c r="H43" s="5"/>
      <c r="I43" s="5"/>
    </row>
    <row r="44" spans="1:12" s="14" customFormat="1">
      <c r="A44" s="4" t="s">
        <v>539</v>
      </c>
      <c r="B44" s="5">
        <v>0</v>
      </c>
      <c r="C44" s="5">
        <v>0</v>
      </c>
      <c r="D44" s="5">
        <v>1586.8757370400001</v>
      </c>
      <c r="E44" s="5">
        <v>1586.8757370400001</v>
      </c>
      <c r="F44" s="5"/>
      <c r="G44" s="5"/>
      <c r="H44" s="5"/>
      <c r="I44" s="5"/>
    </row>
    <row r="45" spans="1:12" s="14" customFormat="1">
      <c r="A45" s="4" t="s">
        <v>525</v>
      </c>
      <c r="B45" s="5">
        <v>0</v>
      </c>
      <c r="C45" s="5">
        <v>0</v>
      </c>
      <c r="D45" s="5">
        <v>0</v>
      </c>
      <c r="E45" s="5">
        <v>0</v>
      </c>
      <c r="F45" s="5"/>
      <c r="G45" s="5"/>
      <c r="H45" s="5"/>
      <c r="I45" s="5"/>
    </row>
    <row r="46" spans="1:12" s="9" customFormat="1">
      <c r="A46" s="4" t="s">
        <v>526</v>
      </c>
      <c r="B46" s="5">
        <v>0</v>
      </c>
      <c r="C46" s="5">
        <v>0</v>
      </c>
      <c r="D46" s="5">
        <v>0</v>
      </c>
      <c r="E46" s="5">
        <v>0</v>
      </c>
      <c r="F46" s="8"/>
      <c r="G46" s="8"/>
      <c r="H46" s="8"/>
      <c r="I46" s="8"/>
    </row>
    <row r="47" spans="1:12" s="14" customFormat="1">
      <c r="A47" s="126" t="s">
        <v>541</v>
      </c>
      <c r="B47" s="8">
        <v>0</v>
      </c>
      <c r="C47" s="8">
        <v>0</v>
      </c>
      <c r="D47" s="8">
        <v>0</v>
      </c>
      <c r="E47" s="8">
        <v>0</v>
      </c>
      <c r="F47" s="5"/>
      <c r="G47" s="5"/>
      <c r="H47" s="5"/>
      <c r="I47" s="5"/>
    </row>
    <row r="48" spans="1:12" s="17" customFormat="1">
      <c r="A48" s="4" t="s">
        <v>542</v>
      </c>
      <c r="B48" s="5">
        <v>0</v>
      </c>
      <c r="C48" s="5">
        <v>0</v>
      </c>
      <c r="D48" s="5">
        <v>0</v>
      </c>
      <c r="E48" s="5">
        <v>0</v>
      </c>
      <c r="F48" s="20"/>
      <c r="G48" s="20"/>
      <c r="H48" s="20"/>
      <c r="I48" s="20"/>
      <c r="J48" s="19"/>
      <c r="K48" s="19"/>
      <c r="L48" s="19"/>
    </row>
    <row r="49" spans="1:5">
      <c r="A49" s="4" t="s">
        <v>543</v>
      </c>
      <c r="B49" s="5">
        <v>0</v>
      </c>
      <c r="C49" s="5">
        <v>0</v>
      </c>
      <c r="D49" s="5">
        <v>0</v>
      </c>
      <c r="E49" s="5">
        <v>0</v>
      </c>
    </row>
    <row r="50" spans="1:5" ht="13.5" thickBot="1">
      <c r="A50" s="18"/>
      <c r="B50" s="18"/>
      <c r="C50" s="18"/>
      <c r="D50" s="18"/>
      <c r="E50" s="18"/>
    </row>
    <row r="51" spans="1:5" ht="13.5" thickTop="1"/>
  </sheetData>
  <mergeCells count="4">
    <mergeCell ref="A5:E5"/>
    <mergeCell ref="A6:E6"/>
    <mergeCell ref="A7:E7"/>
    <mergeCell ref="A8:E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tint="0.39997558519241921"/>
  </sheetPr>
  <dimension ref="A1:L50"/>
  <sheetViews>
    <sheetView showGridLines="0" defaultGridColor="0" colorId="60" workbookViewId="0">
      <selection activeCell="J1" sqref="J1"/>
    </sheetView>
  </sheetViews>
  <sheetFormatPr defaultColWidth="11.42578125" defaultRowHeight="12.75"/>
  <cols>
    <col min="1" max="1" width="51.5703125" style="16" bestFit="1" customWidth="1"/>
    <col min="2" max="7" width="11.42578125" style="16"/>
    <col min="8" max="8" width="14.28515625" style="16" customWidth="1"/>
    <col min="9" max="9" width="13.5703125" style="16" customWidth="1"/>
    <col min="10" max="16384" width="11.42578125" style="16"/>
  </cols>
  <sheetData>
    <row r="1" spans="1:9">
      <c r="A1" s="1" t="s">
        <v>373</v>
      </c>
    </row>
    <row r="2" spans="1:9">
      <c r="A2" s="1" t="s">
        <v>449</v>
      </c>
    </row>
    <row r="3" spans="1:9">
      <c r="A3" s="1" t="s">
        <v>450</v>
      </c>
    </row>
    <row r="5" spans="1:9">
      <c r="A5" s="172" t="s">
        <v>451</v>
      </c>
      <c r="B5" s="172"/>
      <c r="C5" s="172"/>
      <c r="D5" s="115"/>
      <c r="E5" s="7"/>
      <c r="F5" s="7"/>
      <c r="G5" s="7"/>
      <c r="H5" s="7"/>
    </row>
    <row r="6" spans="1:9">
      <c r="A6" s="172" t="s">
        <v>584</v>
      </c>
      <c r="B6" s="172"/>
      <c r="C6" s="172"/>
      <c r="D6" s="7"/>
      <c r="E6" s="7"/>
      <c r="F6" s="7"/>
      <c r="G6" s="7"/>
      <c r="H6" s="7"/>
    </row>
    <row r="7" spans="1:9">
      <c r="A7" s="172">
        <v>2019</v>
      </c>
      <c r="B7" s="172"/>
      <c r="C7" s="172"/>
      <c r="D7" s="7"/>
      <c r="E7" s="7"/>
      <c r="F7" s="7"/>
      <c r="G7" s="7"/>
      <c r="H7" s="7"/>
    </row>
    <row r="8" spans="1:9">
      <c r="A8" s="172" t="s">
        <v>453</v>
      </c>
      <c r="B8" s="172"/>
      <c r="C8" s="172"/>
      <c r="D8" s="7"/>
      <c r="E8" s="7"/>
      <c r="F8" s="7"/>
      <c r="G8" s="7"/>
      <c r="H8" s="7"/>
    </row>
    <row r="9" spans="1:9" ht="13.5" thickBot="1"/>
    <row r="10" spans="1:9" ht="14.25" thickTop="1" thickBot="1">
      <c r="A10" s="3" t="s">
        <v>454</v>
      </c>
      <c r="B10" s="3" t="s">
        <v>211</v>
      </c>
      <c r="C10" s="3" t="s">
        <v>493</v>
      </c>
      <c r="D10" s="10"/>
      <c r="E10" s="10"/>
      <c r="F10" s="10"/>
      <c r="G10" s="10"/>
      <c r="H10" s="10"/>
      <c r="I10" s="10"/>
    </row>
    <row r="11" spans="1:9" s="9" customFormat="1" ht="13.5" thickTop="1">
      <c r="A11" s="4"/>
      <c r="B11" s="5"/>
      <c r="C11" s="5"/>
      <c r="D11" s="8"/>
      <c r="E11" s="8"/>
      <c r="F11" s="8"/>
      <c r="G11" s="8"/>
      <c r="H11" s="8"/>
      <c r="I11" s="8"/>
    </row>
    <row r="12" spans="1:9" s="9" customFormat="1">
      <c r="A12" s="126" t="s">
        <v>494</v>
      </c>
      <c r="B12" s="8">
        <v>47625.848978800001</v>
      </c>
      <c r="C12" s="8">
        <v>47625.848978800001</v>
      </c>
      <c r="D12" s="8"/>
      <c r="E12" s="8"/>
      <c r="F12" s="8"/>
      <c r="G12" s="8"/>
      <c r="H12" s="8"/>
      <c r="I12" s="8"/>
    </row>
    <row r="13" spans="1:9" s="9" customFormat="1">
      <c r="A13" s="126" t="s">
        <v>495</v>
      </c>
      <c r="B13" s="8">
        <v>47625.848978800001</v>
      </c>
      <c r="C13" s="8">
        <v>47625.848978800001</v>
      </c>
      <c r="D13" s="8"/>
      <c r="E13" s="8"/>
      <c r="F13" s="8"/>
      <c r="G13" s="8"/>
      <c r="H13" s="8"/>
      <c r="I13" s="8"/>
    </row>
    <row r="14" spans="1:9" s="14" customFormat="1">
      <c r="A14" s="126" t="s">
        <v>496</v>
      </c>
      <c r="B14" s="8">
        <v>30828.162224899999</v>
      </c>
      <c r="C14" s="8">
        <v>30828.162224899999</v>
      </c>
      <c r="D14" s="5"/>
      <c r="E14" s="5"/>
      <c r="F14" s="5"/>
      <c r="G14" s="5"/>
      <c r="H14" s="5"/>
      <c r="I14" s="5"/>
    </row>
    <row r="15" spans="1:9" s="14" customFormat="1">
      <c r="A15" s="4" t="s">
        <v>497</v>
      </c>
      <c r="B15" s="5">
        <v>7561.1087208999998</v>
      </c>
      <c r="C15" s="5">
        <v>7561.1087208999998</v>
      </c>
      <c r="D15" s="5"/>
      <c r="E15" s="5"/>
      <c r="F15" s="5"/>
      <c r="G15" s="5"/>
      <c r="H15" s="5"/>
      <c r="I15" s="5"/>
    </row>
    <row r="16" spans="1:9" s="14" customFormat="1">
      <c r="A16" s="4" t="s">
        <v>498</v>
      </c>
      <c r="B16" s="5">
        <v>1142.7807439999999</v>
      </c>
      <c r="C16" s="5">
        <v>1142.7807439999999</v>
      </c>
      <c r="D16" s="5"/>
      <c r="E16" s="5"/>
      <c r="F16" s="5"/>
      <c r="G16" s="5"/>
      <c r="H16" s="5"/>
      <c r="I16" s="5"/>
    </row>
    <row r="17" spans="1:9" s="14" customFormat="1">
      <c r="A17" s="4" t="s">
        <v>499</v>
      </c>
      <c r="B17" s="5">
        <v>1105.8285920000001</v>
      </c>
      <c r="C17" s="5">
        <v>1105.8285920000001</v>
      </c>
      <c r="D17" s="5"/>
      <c r="E17" s="5"/>
      <c r="F17" s="5"/>
      <c r="G17" s="5"/>
      <c r="H17" s="5"/>
      <c r="I17" s="5"/>
    </row>
    <row r="18" spans="1:9" s="14" customFormat="1">
      <c r="A18" s="4" t="s">
        <v>549</v>
      </c>
      <c r="B18" s="5">
        <v>36.952151999999998</v>
      </c>
      <c r="C18" s="5">
        <v>36.952151999999998</v>
      </c>
      <c r="D18" s="5"/>
      <c r="E18" s="5"/>
      <c r="F18" s="5"/>
      <c r="G18" s="5"/>
      <c r="H18" s="5"/>
      <c r="I18" s="5"/>
    </row>
    <row r="19" spans="1:9" s="9" customFormat="1">
      <c r="A19" s="4" t="s">
        <v>500</v>
      </c>
      <c r="B19" s="5">
        <v>2305.6802684999998</v>
      </c>
      <c r="C19" s="5">
        <v>2305.6802684999998</v>
      </c>
      <c r="D19" s="8"/>
      <c r="E19" s="8"/>
      <c r="F19" s="8"/>
      <c r="G19" s="8"/>
      <c r="H19" s="8"/>
      <c r="I19" s="8"/>
    </row>
    <row r="20" spans="1:9" s="9" customFormat="1">
      <c r="A20" s="126" t="s">
        <v>501</v>
      </c>
      <c r="B20" s="8">
        <v>0</v>
      </c>
      <c r="C20" s="8">
        <v>0</v>
      </c>
      <c r="D20" s="8"/>
      <c r="E20" s="8"/>
      <c r="F20" s="8"/>
      <c r="G20" s="8"/>
      <c r="H20" s="8"/>
      <c r="I20" s="8"/>
    </row>
    <row r="21" spans="1:9" s="14" customFormat="1">
      <c r="A21" s="126" t="s">
        <v>502</v>
      </c>
      <c r="B21" s="8">
        <v>0</v>
      </c>
      <c r="C21" s="8">
        <v>0</v>
      </c>
      <c r="D21" s="5"/>
      <c r="E21" s="5"/>
      <c r="F21" s="5"/>
      <c r="G21" s="5"/>
      <c r="H21" s="5"/>
      <c r="I21" s="5"/>
    </row>
    <row r="22" spans="1:9" s="14" customFormat="1">
      <c r="A22" s="4" t="s">
        <v>503</v>
      </c>
      <c r="B22" s="5">
        <v>0</v>
      </c>
      <c r="C22" s="5">
        <v>0</v>
      </c>
      <c r="D22" s="5"/>
      <c r="E22" s="5"/>
      <c r="F22" s="5"/>
      <c r="G22" s="5"/>
      <c r="H22" s="5"/>
      <c r="I22" s="5"/>
    </row>
    <row r="23" spans="1:9" s="14" customFormat="1">
      <c r="A23" s="4" t="s">
        <v>504</v>
      </c>
      <c r="B23" s="5">
        <v>0</v>
      </c>
      <c r="C23" s="5">
        <v>0</v>
      </c>
      <c r="D23" s="5"/>
      <c r="E23" s="5"/>
      <c r="F23" s="5"/>
      <c r="G23" s="5"/>
      <c r="H23" s="5"/>
      <c r="I23" s="5"/>
    </row>
    <row r="24" spans="1:9" s="14" customFormat="1">
      <c r="A24" s="4" t="s">
        <v>505</v>
      </c>
      <c r="B24" s="5">
        <v>0</v>
      </c>
      <c r="C24" s="5">
        <v>0</v>
      </c>
      <c r="D24" s="5"/>
      <c r="E24" s="5"/>
      <c r="F24" s="5"/>
      <c r="G24" s="5"/>
      <c r="H24" s="5"/>
      <c r="I24" s="5"/>
    </row>
    <row r="25" spans="1:9" s="9" customFormat="1">
      <c r="A25" s="4" t="s">
        <v>506</v>
      </c>
      <c r="B25" s="5">
        <v>0</v>
      </c>
      <c r="C25" s="5">
        <v>0</v>
      </c>
      <c r="D25" s="8"/>
      <c r="E25" s="8"/>
      <c r="F25" s="8"/>
      <c r="G25" s="8"/>
      <c r="H25" s="8"/>
      <c r="I25" s="8"/>
    </row>
    <row r="26" spans="1:9" s="14" customFormat="1">
      <c r="A26" s="126" t="s">
        <v>507</v>
      </c>
      <c r="B26" s="8">
        <v>19818.5924915</v>
      </c>
      <c r="C26" s="8">
        <v>19818.5924915</v>
      </c>
      <c r="D26" s="5"/>
      <c r="E26" s="5"/>
      <c r="F26" s="5"/>
      <c r="G26" s="5"/>
      <c r="H26" s="5"/>
      <c r="I26" s="5"/>
    </row>
    <row r="27" spans="1:9" s="14" customFormat="1">
      <c r="A27" s="4" t="s">
        <v>508</v>
      </c>
      <c r="B27" s="5">
        <v>18625.266150200001</v>
      </c>
      <c r="C27" s="5">
        <v>18625.266150200001</v>
      </c>
      <c r="D27" s="5"/>
      <c r="E27" s="5"/>
      <c r="F27" s="5"/>
      <c r="G27" s="5"/>
      <c r="H27" s="5"/>
      <c r="I27" s="5"/>
    </row>
    <row r="28" spans="1:9" s="14" customFormat="1">
      <c r="A28" s="4" t="s">
        <v>539</v>
      </c>
      <c r="B28" s="5">
        <v>18416.7482514</v>
      </c>
      <c r="C28" s="5">
        <v>18416.7482514</v>
      </c>
      <c r="D28" s="5"/>
      <c r="E28" s="5"/>
      <c r="F28" s="5"/>
      <c r="G28" s="5"/>
      <c r="H28" s="5"/>
      <c r="I28" s="5"/>
    </row>
    <row r="29" spans="1:9" s="14" customFormat="1">
      <c r="A29" s="4" t="s">
        <v>523</v>
      </c>
      <c r="B29" s="5">
        <v>208.51789880000001</v>
      </c>
      <c r="C29" s="5">
        <v>208.51789880000001</v>
      </c>
      <c r="D29" s="5"/>
      <c r="E29" s="5"/>
      <c r="F29" s="5"/>
      <c r="G29" s="5"/>
      <c r="H29" s="5"/>
      <c r="I29" s="5"/>
    </row>
    <row r="30" spans="1:9" s="14" customFormat="1">
      <c r="A30" s="4" t="s">
        <v>525</v>
      </c>
      <c r="B30" s="5">
        <v>1050.6701660000001</v>
      </c>
      <c r="C30" s="5">
        <v>1050.6701660000001</v>
      </c>
      <c r="D30" s="5"/>
      <c r="E30" s="5"/>
      <c r="F30" s="5"/>
      <c r="G30" s="5"/>
      <c r="H30" s="5"/>
      <c r="I30" s="5"/>
    </row>
    <row r="31" spans="1:9" s="14" customFormat="1">
      <c r="A31" s="4" t="s">
        <v>526</v>
      </c>
      <c r="B31" s="5">
        <v>142.6561753</v>
      </c>
      <c r="C31" s="5">
        <v>142.6561753</v>
      </c>
      <c r="D31" s="5"/>
      <c r="E31" s="5"/>
      <c r="F31" s="5"/>
      <c r="G31" s="5"/>
      <c r="H31" s="5"/>
      <c r="I31" s="5"/>
    </row>
    <row r="32" spans="1:9" s="9" customFormat="1">
      <c r="A32" s="4" t="s">
        <v>527</v>
      </c>
      <c r="B32" s="5">
        <v>0</v>
      </c>
      <c r="C32" s="5">
        <v>0</v>
      </c>
      <c r="D32" s="8"/>
      <c r="E32" s="8"/>
      <c r="F32" s="8"/>
      <c r="G32" s="8"/>
      <c r="H32" s="8"/>
      <c r="I32" s="8"/>
    </row>
    <row r="33" spans="1:12" s="9" customFormat="1">
      <c r="A33" s="126" t="s">
        <v>528</v>
      </c>
      <c r="B33" s="8">
        <v>16797.686753900001</v>
      </c>
      <c r="C33" s="8">
        <v>16797.686753900001</v>
      </c>
      <c r="D33" s="8"/>
      <c r="E33" s="8"/>
      <c r="F33" s="8"/>
      <c r="G33" s="8"/>
      <c r="H33" s="8"/>
      <c r="I33" s="8"/>
    </row>
    <row r="34" spans="1:12" s="14" customFormat="1">
      <c r="A34" s="126" t="s">
        <v>529</v>
      </c>
      <c r="B34" s="8">
        <v>921.18734310000002</v>
      </c>
      <c r="C34" s="8">
        <v>921.18734310000002</v>
      </c>
      <c r="D34" s="5"/>
      <c r="E34" s="5"/>
      <c r="F34" s="5"/>
      <c r="G34" s="5"/>
      <c r="H34" s="5"/>
      <c r="I34" s="5"/>
    </row>
    <row r="35" spans="1:12" s="14" customFormat="1">
      <c r="A35" s="4" t="s">
        <v>530</v>
      </c>
      <c r="B35" s="5">
        <v>901.38234309999996</v>
      </c>
      <c r="C35" s="5">
        <v>901.38234309999996</v>
      </c>
      <c r="D35" s="5"/>
      <c r="E35" s="5"/>
      <c r="F35" s="5"/>
      <c r="G35" s="5"/>
      <c r="H35" s="5"/>
      <c r="I35" s="5"/>
    </row>
    <row r="36" spans="1:12" s="9" customFormat="1">
      <c r="A36" s="4" t="s">
        <v>531</v>
      </c>
      <c r="B36" s="5">
        <v>19.805</v>
      </c>
      <c r="C36" s="5">
        <v>19.805</v>
      </c>
      <c r="D36" s="8"/>
      <c r="E36" s="8"/>
      <c r="F36" s="8"/>
      <c r="G36" s="8"/>
      <c r="H36" s="8"/>
      <c r="I36" s="8"/>
    </row>
    <row r="37" spans="1:12" s="14" customFormat="1">
      <c r="A37" s="126" t="s">
        <v>532</v>
      </c>
      <c r="B37" s="8">
        <v>0</v>
      </c>
      <c r="C37" s="8">
        <v>0</v>
      </c>
      <c r="D37" s="5"/>
      <c r="E37" s="5"/>
      <c r="F37" s="5"/>
      <c r="G37" s="5"/>
      <c r="H37" s="5"/>
      <c r="I37" s="5"/>
    </row>
    <row r="38" spans="1:12" s="14" customFormat="1">
      <c r="A38" s="4" t="s">
        <v>533</v>
      </c>
      <c r="B38" s="5">
        <v>0</v>
      </c>
      <c r="C38" s="5">
        <v>0</v>
      </c>
      <c r="D38" s="5"/>
      <c r="E38" s="5"/>
      <c r="F38" s="5"/>
      <c r="G38" s="5"/>
      <c r="H38" s="5"/>
      <c r="I38" s="5"/>
    </row>
    <row r="39" spans="1:12" s="9" customFormat="1">
      <c r="A39" s="4" t="s">
        <v>534</v>
      </c>
      <c r="B39" s="5">
        <v>0</v>
      </c>
      <c r="C39" s="5">
        <v>0</v>
      </c>
      <c r="D39" s="8"/>
      <c r="E39" s="8"/>
      <c r="F39" s="8"/>
      <c r="G39" s="8"/>
      <c r="H39" s="8"/>
      <c r="I39" s="8"/>
    </row>
    <row r="40" spans="1:12" s="14" customFormat="1">
      <c r="A40" s="126" t="s">
        <v>535</v>
      </c>
      <c r="B40" s="8">
        <v>15876.499410799999</v>
      </c>
      <c r="C40" s="8">
        <v>15876.499410799999</v>
      </c>
      <c r="D40" s="5"/>
      <c r="E40" s="5"/>
      <c r="F40" s="5"/>
      <c r="G40" s="5"/>
      <c r="H40" s="5"/>
      <c r="I40" s="5"/>
    </row>
    <row r="41" spans="1:12" s="14" customFormat="1">
      <c r="A41" s="4" t="s">
        <v>508</v>
      </c>
      <c r="B41" s="5">
        <v>15720.112161200001</v>
      </c>
      <c r="C41" s="5">
        <v>15720.112161200001</v>
      </c>
      <c r="D41" s="5"/>
      <c r="E41" s="5"/>
      <c r="F41" s="5"/>
      <c r="G41" s="5"/>
      <c r="H41" s="5"/>
      <c r="I41" s="5"/>
    </row>
    <row r="42" spans="1:12" s="14" customFormat="1">
      <c r="A42" s="4" t="s">
        <v>514</v>
      </c>
      <c r="B42" s="5">
        <v>14720.112161200001</v>
      </c>
      <c r="C42" s="5">
        <v>14720.112161200001</v>
      </c>
      <c r="D42" s="5"/>
      <c r="E42" s="5"/>
      <c r="F42" s="5"/>
      <c r="G42" s="5"/>
      <c r="H42" s="5"/>
      <c r="I42" s="5"/>
    </row>
    <row r="43" spans="1:12" s="14" customFormat="1">
      <c r="A43" s="4" t="s">
        <v>539</v>
      </c>
      <c r="B43" s="5">
        <v>1000</v>
      </c>
      <c r="C43" s="5">
        <v>1000</v>
      </c>
      <c r="D43" s="5"/>
      <c r="E43" s="5"/>
      <c r="F43" s="5"/>
      <c r="G43" s="5"/>
      <c r="H43" s="5"/>
      <c r="I43" s="5"/>
    </row>
    <row r="44" spans="1:12" s="14" customFormat="1">
      <c r="A44" s="4" t="s">
        <v>525</v>
      </c>
      <c r="B44" s="5">
        <v>0</v>
      </c>
      <c r="C44" s="5">
        <v>0</v>
      </c>
      <c r="D44" s="5"/>
      <c r="E44" s="5"/>
      <c r="F44" s="5"/>
      <c r="G44" s="5"/>
      <c r="H44" s="5"/>
      <c r="I44" s="5"/>
    </row>
    <row r="45" spans="1:12" s="9" customFormat="1">
      <c r="A45" s="4" t="s">
        <v>526</v>
      </c>
      <c r="B45" s="5">
        <v>156.38724959999999</v>
      </c>
      <c r="C45" s="5">
        <v>156.38724959999999</v>
      </c>
      <c r="D45" s="8"/>
      <c r="E45" s="8"/>
      <c r="F45" s="8"/>
      <c r="G45" s="8"/>
      <c r="H45" s="8"/>
      <c r="I45" s="8"/>
    </row>
    <row r="46" spans="1:12" s="14" customFormat="1">
      <c r="A46" s="126" t="s">
        <v>541</v>
      </c>
      <c r="B46" s="8">
        <v>0</v>
      </c>
      <c r="C46" s="8">
        <v>0</v>
      </c>
      <c r="D46" s="5"/>
      <c r="E46" s="5"/>
      <c r="F46" s="5"/>
      <c r="G46" s="5"/>
      <c r="H46" s="5"/>
      <c r="I46" s="5"/>
    </row>
    <row r="47" spans="1:12" s="14" customFormat="1">
      <c r="A47" s="4" t="s">
        <v>542</v>
      </c>
      <c r="B47" s="5">
        <v>0</v>
      </c>
      <c r="C47" s="5">
        <v>0</v>
      </c>
      <c r="D47" s="5"/>
      <c r="E47" s="5"/>
      <c r="F47" s="5"/>
      <c r="G47" s="5"/>
      <c r="H47" s="5"/>
      <c r="I47" s="5"/>
    </row>
    <row r="48" spans="1:12" s="17" customFormat="1">
      <c r="A48" s="4" t="s">
        <v>543</v>
      </c>
      <c r="B48" s="5">
        <v>0</v>
      </c>
      <c r="C48" s="5">
        <v>0</v>
      </c>
      <c r="D48" s="100"/>
      <c r="E48" s="20"/>
      <c r="F48" s="20"/>
      <c r="G48" s="20"/>
      <c r="H48" s="20"/>
      <c r="I48" s="20"/>
      <c r="J48" s="19"/>
      <c r="K48" s="19"/>
      <c r="L48" s="19"/>
    </row>
    <row r="49" spans="1:3" ht="13.5" thickBot="1">
      <c r="A49" s="18"/>
      <c r="B49" s="18"/>
      <c r="C49" s="18"/>
    </row>
    <row r="50" spans="1:3" ht="13.5" thickTop="1"/>
  </sheetData>
  <mergeCells count="4">
    <mergeCell ref="A5:C5"/>
    <mergeCell ref="A6:C6"/>
    <mergeCell ref="A7:C7"/>
    <mergeCell ref="A8:C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B0F0"/>
  </sheetPr>
  <dimension ref="A18:G20"/>
  <sheetViews>
    <sheetView workbookViewId="0">
      <selection activeCell="J1" sqref="J1"/>
    </sheetView>
  </sheetViews>
  <sheetFormatPr defaultColWidth="11.42578125" defaultRowHeight="15"/>
  <cols>
    <col min="1" max="6" width="11.42578125" style="58"/>
    <col min="7" max="7" width="14.28515625" style="58" customWidth="1"/>
    <col min="8" max="16384" width="11.42578125" style="58"/>
  </cols>
  <sheetData>
    <row r="18" spans="1:7" ht="99.75" customHeight="1">
      <c r="A18" s="170" t="s">
        <v>456</v>
      </c>
      <c r="B18" s="170"/>
      <c r="C18" s="170"/>
      <c r="D18" s="170"/>
      <c r="E18" s="170"/>
      <c r="F18" s="170"/>
      <c r="G18" s="170"/>
    </row>
    <row r="20" spans="1:7" ht="46.5">
      <c r="A20" s="171"/>
      <c r="B20" s="171"/>
      <c r="C20" s="171"/>
      <c r="D20" s="171"/>
      <c r="E20" s="171"/>
      <c r="F20" s="171"/>
      <c r="G20" s="171"/>
    </row>
  </sheetData>
  <mergeCells count="2">
    <mergeCell ref="A18:G18"/>
    <mergeCell ref="A20:G20"/>
  </mergeCells>
  <printOptions horizontalCentered="1"/>
  <pageMargins left="0.70866141732283472" right="0.70866141732283472" top="0.74803149606299213" bottom="0.74803149606299213" header="0.31496062992125984" footer="0.31496062992125984"/>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9" tint="0.39997558519241921"/>
  </sheetPr>
  <dimension ref="A1:L75"/>
  <sheetViews>
    <sheetView showGridLines="0" defaultGridColor="0" colorId="60" workbookViewId="0">
      <selection activeCell="J1" sqref="J1"/>
    </sheetView>
  </sheetViews>
  <sheetFormatPr defaultColWidth="11.42578125" defaultRowHeight="12.75"/>
  <cols>
    <col min="1" max="1" width="58.42578125" style="16" customWidth="1"/>
    <col min="2" max="4" width="11.42578125" style="16"/>
    <col min="5" max="5" width="13.42578125" style="16" customWidth="1"/>
    <col min="6" max="7" width="11.42578125" style="16"/>
    <col min="8" max="8" width="14.28515625" style="16" customWidth="1"/>
    <col min="9" max="9" width="13.5703125" style="16" customWidth="1"/>
    <col min="10" max="16384" width="11.42578125" style="16"/>
  </cols>
  <sheetData>
    <row r="1" spans="1:9">
      <c r="A1" s="1" t="s">
        <v>373</v>
      </c>
    </row>
    <row r="2" spans="1:9">
      <c r="A2" s="1" t="s">
        <v>449</v>
      </c>
    </row>
    <row r="3" spans="1:9">
      <c r="A3" s="1" t="s">
        <v>450</v>
      </c>
    </row>
    <row r="5" spans="1:9">
      <c r="A5" s="172" t="s">
        <v>451</v>
      </c>
      <c r="B5" s="172"/>
      <c r="C5" s="172"/>
      <c r="D5" s="172"/>
      <c r="E5" s="172"/>
      <c r="F5" s="172"/>
      <c r="G5" s="7"/>
      <c r="H5" s="7"/>
    </row>
    <row r="6" spans="1:9">
      <c r="A6" s="172" t="s">
        <v>456</v>
      </c>
      <c r="B6" s="172"/>
      <c r="C6" s="172"/>
      <c r="D6" s="172"/>
      <c r="E6" s="172"/>
      <c r="F6" s="172"/>
      <c r="G6" s="7"/>
      <c r="H6" s="7"/>
    </row>
    <row r="7" spans="1:9">
      <c r="A7" s="172">
        <v>2019</v>
      </c>
      <c r="B7" s="172"/>
      <c r="C7" s="172"/>
      <c r="D7" s="172"/>
      <c r="E7" s="172"/>
      <c r="F7" s="172"/>
      <c r="G7" s="7"/>
      <c r="H7" s="7"/>
    </row>
    <row r="8" spans="1:9">
      <c r="A8" s="172" t="s">
        <v>453</v>
      </c>
      <c r="B8" s="172"/>
      <c r="C8" s="172"/>
      <c r="D8" s="172"/>
      <c r="E8" s="172"/>
      <c r="F8" s="172"/>
      <c r="G8" s="7"/>
      <c r="H8" s="7"/>
    </row>
    <row r="9" spans="1:9" ht="13.5" thickBot="1"/>
    <row r="10" spans="1:9" ht="61.5" thickTop="1" thickBot="1">
      <c r="A10" s="3" t="s">
        <v>454</v>
      </c>
      <c r="B10" s="3" t="s">
        <v>473</v>
      </c>
      <c r="C10" s="3" t="s">
        <v>474</v>
      </c>
      <c r="D10" s="3" t="s">
        <v>475</v>
      </c>
      <c r="E10" s="3" t="s">
        <v>476</v>
      </c>
      <c r="F10" s="3" t="s">
        <v>493</v>
      </c>
      <c r="G10" s="10"/>
      <c r="H10" s="10"/>
      <c r="I10" s="10"/>
    </row>
    <row r="11" spans="1:9" s="9" customFormat="1" ht="13.5" thickTop="1">
      <c r="A11" s="4"/>
      <c r="B11" s="5"/>
      <c r="C11" s="5"/>
      <c r="D11" s="5"/>
      <c r="E11" s="5"/>
      <c r="F11" s="5"/>
      <c r="G11" s="8"/>
      <c r="H11" s="8"/>
      <c r="I11" s="8"/>
    </row>
    <row r="12" spans="1:9" s="9" customFormat="1">
      <c r="A12" s="126" t="s">
        <v>494</v>
      </c>
      <c r="B12" s="8">
        <v>159170.71215790999</v>
      </c>
      <c r="C12" s="8">
        <v>569543.68386701006</v>
      </c>
      <c r="D12" s="8">
        <v>179562.11</v>
      </c>
      <c r="E12" s="8">
        <v>2878.9916205</v>
      </c>
      <c r="F12" s="8">
        <v>911155.49764542002</v>
      </c>
      <c r="G12" s="8"/>
      <c r="H12" s="8"/>
      <c r="I12" s="8"/>
    </row>
    <row r="13" spans="1:9" s="9" customFormat="1">
      <c r="A13" s="126" t="s">
        <v>495</v>
      </c>
      <c r="B13" s="8">
        <v>152421.43863007001</v>
      </c>
      <c r="C13" s="8">
        <v>566049.73791896994</v>
      </c>
      <c r="D13" s="8">
        <v>179630.43</v>
      </c>
      <c r="E13" s="8">
        <v>2878.9916205</v>
      </c>
      <c r="F13" s="8">
        <v>900980.59816954006</v>
      </c>
      <c r="G13" s="8"/>
      <c r="H13" s="8"/>
      <c r="I13" s="8"/>
    </row>
    <row r="14" spans="1:9" s="14" customFormat="1">
      <c r="A14" s="126" t="s">
        <v>496</v>
      </c>
      <c r="B14" s="8">
        <v>15021.70730736</v>
      </c>
      <c r="C14" s="8">
        <v>423804.60128712998</v>
      </c>
      <c r="D14" s="8">
        <v>127212.97</v>
      </c>
      <c r="E14" s="8">
        <v>2844.9075480000001</v>
      </c>
      <c r="F14" s="8">
        <v>568884.18614249001</v>
      </c>
      <c r="G14" s="5"/>
      <c r="H14" s="5"/>
      <c r="I14" s="5"/>
    </row>
    <row r="15" spans="1:9" s="14" customFormat="1">
      <c r="A15" s="4" t="s">
        <v>497</v>
      </c>
      <c r="B15" s="5">
        <v>4733.0198881099996</v>
      </c>
      <c r="C15" s="5">
        <v>180524.40852227001</v>
      </c>
      <c r="D15" s="5">
        <v>45779.33</v>
      </c>
      <c r="E15" s="5">
        <v>1904.0224744</v>
      </c>
      <c r="F15" s="5">
        <v>232940.78088477999</v>
      </c>
      <c r="G15" s="5"/>
      <c r="H15" s="5"/>
      <c r="I15" s="5"/>
    </row>
    <row r="16" spans="1:9" s="14" customFormat="1">
      <c r="A16" s="4" t="s">
        <v>498</v>
      </c>
      <c r="B16" s="5">
        <v>1297.57115279</v>
      </c>
      <c r="C16" s="5">
        <v>24243.00492241</v>
      </c>
      <c r="D16" s="5">
        <v>9189.32</v>
      </c>
      <c r="E16" s="5">
        <v>259.88372700000002</v>
      </c>
      <c r="F16" s="5">
        <v>34989.779802199999</v>
      </c>
      <c r="G16" s="5"/>
      <c r="H16" s="5"/>
      <c r="I16" s="5"/>
    </row>
    <row r="17" spans="1:9" s="14" customFormat="1">
      <c r="A17" s="4" t="s">
        <v>546</v>
      </c>
      <c r="B17" s="5">
        <v>250.81758847</v>
      </c>
      <c r="C17" s="5">
        <v>78.659483940000001</v>
      </c>
      <c r="D17" s="5">
        <v>2083.2600000000002</v>
      </c>
      <c r="E17" s="5">
        <v>0</v>
      </c>
      <c r="F17" s="5">
        <v>2412.7370724100001</v>
      </c>
      <c r="G17" s="5"/>
      <c r="H17" s="5"/>
      <c r="I17" s="5"/>
    </row>
    <row r="18" spans="1:9" s="14" customFormat="1">
      <c r="A18" s="4" t="s">
        <v>499</v>
      </c>
      <c r="B18" s="5">
        <v>1171.96721783</v>
      </c>
      <c r="C18" s="5">
        <v>23309.662153310001</v>
      </c>
      <c r="D18" s="5">
        <v>6064.41</v>
      </c>
      <c r="E18" s="5">
        <v>251.122107</v>
      </c>
      <c r="F18" s="5">
        <v>30546.039371139999</v>
      </c>
      <c r="G18" s="5"/>
      <c r="H18" s="5"/>
      <c r="I18" s="5"/>
    </row>
    <row r="19" spans="1:9" s="14" customFormat="1">
      <c r="A19" s="4" t="s">
        <v>547</v>
      </c>
      <c r="B19" s="5">
        <v>25.501384989999998</v>
      </c>
      <c r="C19" s="5">
        <v>11.89735114</v>
      </c>
      <c r="D19" s="5">
        <v>208.29</v>
      </c>
      <c r="E19" s="5">
        <v>0</v>
      </c>
      <c r="F19" s="5">
        <v>245.68873613</v>
      </c>
      <c r="G19" s="5"/>
      <c r="H19" s="5"/>
      <c r="I19" s="5"/>
    </row>
    <row r="20" spans="1:9" s="14" customFormat="1">
      <c r="A20" s="4" t="s">
        <v>548</v>
      </c>
      <c r="B20" s="5">
        <v>75.338092759999995</v>
      </c>
      <c r="C20" s="5">
        <v>33.897104489999997</v>
      </c>
      <c r="D20" s="5">
        <v>625.03</v>
      </c>
      <c r="E20" s="5">
        <v>0</v>
      </c>
      <c r="F20" s="5">
        <v>734.26519725000003</v>
      </c>
      <c r="G20" s="5"/>
      <c r="H20" s="5"/>
      <c r="I20" s="5"/>
    </row>
    <row r="21" spans="1:9" s="14" customFormat="1">
      <c r="A21" s="4" t="s">
        <v>549</v>
      </c>
      <c r="B21" s="5">
        <v>33.83059574</v>
      </c>
      <c r="C21" s="5">
        <v>808.88882952999995</v>
      </c>
      <c r="D21" s="5">
        <v>208.33</v>
      </c>
      <c r="E21" s="5">
        <v>8.7616200000000006</v>
      </c>
      <c r="F21" s="5">
        <v>1051.04942527</v>
      </c>
      <c r="G21" s="5"/>
      <c r="H21" s="5"/>
      <c r="I21" s="5"/>
    </row>
    <row r="22" spans="1:9" s="9" customFormat="1">
      <c r="A22" s="4" t="s">
        <v>500</v>
      </c>
      <c r="B22" s="5">
        <v>3552.6891747700001</v>
      </c>
      <c r="C22" s="5">
        <v>148916.63675035001</v>
      </c>
      <c r="D22" s="5">
        <v>58142.99</v>
      </c>
      <c r="E22" s="5">
        <v>532.19359680000002</v>
      </c>
      <c r="F22" s="5">
        <v>211144.50952192</v>
      </c>
      <c r="G22" s="8"/>
      <c r="H22" s="8"/>
      <c r="I22" s="8"/>
    </row>
    <row r="23" spans="1:9" s="9" customFormat="1">
      <c r="A23" s="126" t="s">
        <v>501</v>
      </c>
      <c r="B23" s="8">
        <v>4878.1262288500002</v>
      </c>
      <c r="C23" s="8">
        <v>6848.9861859000002</v>
      </c>
      <c r="D23" s="8">
        <v>4702.2700000000004</v>
      </c>
      <c r="E23" s="8">
        <v>0</v>
      </c>
      <c r="F23" s="8">
        <v>16429.382414750002</v>
      </c>
      <c r="G23" s="8"/>
      <c r="H23" s="8"/>
      <c r="I23" s="8"/>
    </row>
    <row r="24" spans="1:9" s="14" customFormat="1">
      <c r="A24" s="126" t="s">
        <v>502</v>
      </c>
      <c r="B24" s="8">
        <v>4878.1262288500002</v>
      </c>
      <c r="C24" s="8">
        <v>6831.5372135999996</v>
      </c>
      <c r="D24" s="8">
        <v>1045.94</v>
      </c>
      <c r="E24" s="8">
        <v>0</v>
      </c>
      <c r="F24" s="8">
        <v>12755.603442449999</v>
      </c>
      <c r="G24" s="5"/>
      <c r="H24" s="5"/>
      <c r="I24" s="5"/>
    </row>
    <row r="25" spans="1:9" s="14" customFormat="1">
      <c r="A25" s="4" t="s">
        <v>503</v>
      </c>
      <c r="B25" s="5">
        <v>0</v>
      </c>
      <c r="C25" s="5">
        <v>4260.8675026999999</v>
      </c>
      <c r="D25" s="5">
        <v>912.58</v>
      </c>
      <c r="E25" s="5">
        <v>0</v>
      </c>
      <c r="F25" s="5">
        <v>5173.4475026999999</v>
      </c>
      <c r="G25" s="5"/>
      <c r="H25" s="5"/>
      <c r="I25" s="5"/>
    </row>
    <row r="26" spans="1:9" s="14" customFormat="1">
      <c r="A26" s="4" t="s">
        <v>504</v>
      </c>
      <c r="B26" s="5">
        <v>0</v>
      </c>
      <c r="C26" s="5">
        <v>2555.6313900999999</v>
      </c>
      <c r="D26" s="5">
        <v>0</v>
      </c>
      <c r="E26" s="5">
        <v>0</v>
      </c>
      <c r="F26" s="5">
        <v>2555.6313900999999</v>
      </c>
      <c r="G26" s="5"/>
      <c r="H26" s="5"/>
      <c r="I26" s="5"/>
    </row>
    <row r="27" spans="1:9" s="14" customFormat="1">
      <c r="A27" s="4" t="s">
        <v>505</v>
      </c>
      <c r="B27" s="5">
        <v>4878.1262288500002</v>
      </c>
      <c r="C27" s="5">
        <v>15.038320799999999</v>
      </c>
      <c r="D27" s="5">
        <v>133.36000000000001</v>
      </c>
      <c r="E27" s="5">
        <v>0</v>
      </c>
      <c r="F27" s="5">
        <v>5026.5245496500002</v>
      </c>
      <c r="G27" s="5"/>
      <c r="H27" s="5"/>
      <c r="I27" s="5"/>
    </row>
    <row r="28" spans="1:9" s="9" customFormat="1">
      <c r="A28" s="4" t="s">
        <v>506</v>
      </c>
      <c r="B28" s="5">
        <v>0</v>
      </c>
      <c r="C28" s="5">
        <v>17.448972300000001</v>
      </c>
      <c r="D28" s="5">
        <v>3656.33</v>
      </c>
      <c r="E28" s="5">
        <v>0</v>
      </c>
      <c r="F28" s="5">
        <v>3673.7789723000001</v>
      </c>
      <c r="G28" s="8"/>
      <c r="H28" s="8"/>
      <c r="I28" s="8"/>
    </row>
    <row r="29" spans="1:9" s="14" customFormat="1">
      <c r="A29" s="126" t="s">
        <v>507</v>
      </c>
      <c r="B29" s="8">
        <v>560.30086284000004</v>
      </c>
      <c r="C29" s="8">
        <v>63271.564906200001</v>
      </c>
      <c r="D29" s="8">
        <v>9399.06</v>
      </c>
      <c r="E29" s="8">
        <v>148.80774980000001</v>
      </c>
      <c r="F29" s="8">
        <v>73379.733518840003</v>
      </c>
      <c r="G29" s="5"/>
      <c r="H29" s="5"/>
      <c r="I29" s="5"/>
    </row>
    <row r="30" spans="1:9" s="14" customFormat="1">
      <c r="A30" s="4" t="s">
        <v>508</v>
      </c>
      <c r="B30" s="5">
        <v>151.62564492999999</v>
      </c>
      <c r="C30" s="5">
        <v>40292.503786519999</v>
      </c>
      <c r="D30" s="5">
        <v>5669.55</v>
      </c>
      <c r="E30" s="5">
        <v>24.5549477</v>
      </c>
      <c r="F30" s="5">
        <v>46138.234379150002</v>
      </c>
      <c r="G30" s="5"/>
      <c r="H30" s="5"/>
      <c r="I30" s="5"/>
    </row>
    <row r="31" spans="1:9" s="14" customFormat="1">
      <c r="A31" s="4" t="s">
        <v>556</v>
      </c>
      <c r="B31" s="5">
        <v>0</v>
      </c>
      <c r="C31" s="5">
        <v>1203.1014640999999</v>
      </c>
      <c r="D31" s="5">
        <v>1569.55</v>
      </c>
      <c r="E31" s="5">
        <v>0</v>
      </c>
      <c r="F31" s="5">
        <v>2772.6514640999999</v>
      </c>
      <c r="G31" s="5"/>
      <c r="H31" s="5"/>
      <c r="I31" s="5"/>
    </row>
    <row r="32" spans="1:9" s="14" customFormat="1">
      <c r="A32" s="4" t="s">
        <v>509</v>
      </c>
      <c r="B32" s="5">
        <v>0</v>
      </c>
      <c r="C32" s="5">
        <v>3533.4811918999999</v>
      </c>
      <c r="D32" s="5">
        <v>0</v>
      </c>
      <c r="E32" s="5">
        <v>0</v>
      </c>
      <c r="F32" s="5">
        <v>3533.4811918999999</v>
      </c>
      <c r="G32" s="5"/>
      <c r="H32" s="5"/>
      <c r="I32" s="5"/>
    </row>
    <row r="33" spans="1:9" s="14" customFormat="1">
      <c r="A33" s="4" t="s">
        <v>585</v>
      </c>
      <c r="B33" s="5">
        <v>0</v>
      </c>
      <c r="C33" s="5">
        <v>1605.5466925600001</v>
      </c>
      <c r="D33" s="5">
        <v>0</v>
      </c>
      <c r="E33" s="5">
        <v>0</v>
      </c>
      <c r="F33" s="5">
        <v>1605.5466925600001</v>
      </c>
      <c r="G33" s="5"/>
      <c r="H33" s="5"/>
      <c r="I33" s="5"/>
    </row>
    <row r="34" spans="1:9" s="14" customFormat="1">
      <c r="A34" s="4" t="s">
        <v>586</v>
      </c>
      <c r="B34" s="5">
        <v>0</v>
      </c>
      <c r="C34" s="5">
        <v>16.603078199999999</v>
      </c>
      <c r="D34" s="5">
        <v>0</v>
      </c>
      <c r="E34" s="5">
        <v>0</v>
      </c>
      <c r="F34" s="5">
        <v>16.603078199999999</v>
      </c>
      <c r="G34" s="5"/>
      <c r="H34" s="5"/>
      <c r="I34" s="5"/>
    </row>
    <row r="35" spans="1:9" s="14" customFormat="1">
      <c r="A35" s="4" t="s">
        <v>512</v>
      </c>
      <c r="B35" s="5">
        <v>0</v>
      </c>
      <c r="C35" s="5">
        <v>83.015390800000006</v>
      </c>
      <c r="D35" s="5">
        <v>0</v>
      </c>
      <c r="E35" s="5">
        <v>0</v>
      </c>
      <c r="F35" s="5">
        <v>83.015390800000006</v>
      </c>
      <c r="G35" s="5"/>
      <c r="H35" s="5"/>
      <c r="I35" s="5"/>
    </row>
    <row r="36" spans="1:9" s="14" customFormat="1">
      <c r="A36" s="4" t="s">
        <v>514</v>
      </c>
      <c r="B36" s="5">
        <v>0</v>
      </c>
      <c r="C36" s="5">
        <v>384.25811099999999</v>
      </c>
      <c r="D36" s="5">
        <v>0</v>
      </c>
      <c r="E36" s="5">
        <v>0</v>
      </c>
      <c r="F36" s="5">
        <v>384.25811099999999</v>
      </c>
      <c r="G36" s="5"/>
      <c r="H36" s="5"/>
      <c r="I36" s="5"/>
    </row>
    <row r="37" spans="1:9" s="14" customFormat="1">
      <c r="A37" s="4" t="s">
        <v>552</v>
      </c>
      <c r="B37" s="5">
        <v>0</v>
      </c>
      <c r="C37" s="5">
        <v>286.40982775999998</v>
      </c>
      <c r="D37" s="5">
        <v>0</v>
      </c>
      <c r="E37" s="5">
        <v>0</v>
      </c>
      <c r="F37" s="5">
        <v>286.40982775999998</v>
      </c>
      <c r="G37" s="5"/>
      <c r="H37" s="5"/>
      <c r="I37" s="5"/>
    </row>
    <row r="38" spans="1:9" s="14" customFormat="1">
      <c r="A38" s="4" t="s">
        <v>518</v>
      </c>
      <c r="B38" s="5">
        <v>0</v>
      </c>
      <c r="C38" s="5">
        <v>12005.552369700001</v>
      </c>
      <c r="D38" s="5">
        <v>0</v>
      </c>
      <c r="E38" s="5">
        <v>0</v>
      </c>
      <c r="F38" s="5">
        <v>12005.552369700001</v>
      </c>
      <c r="G38" s="5"/>
      <c r="H38" s="5"/>
      <c r="I38" s="5"/>
    </row>
    <row r="39" spans="1:9" s="14" customFormat="1">
      <c r="A39" s="4" t="s">
        <v>539</v>
      </c>
      <c r="B39" s="5">
        <v>0</v>
      </c>
      <c r="C39" s="5">
        <v>1623.7491686999999</v>
      </c>
      <c r="D39" s="5">
        <v>0</v>
      </c>
      <c r="E39" s="5">
        <v>0</v>
      </c>
      <c r="F39" s="5">
        <v>1623.7491686999999</v>
      </c>
      <c r="G39" s="5"/>
      <c r="H39" s="5"/>
      <c r="I39" s="5"/>
    </row>
    <row r="40" spans="1:9" s="14" customFormat="1">
      <c r="A40" s="4" t="s">
        <v>519</v>
      </c>
      <c r="B40" s="5">
        <v>0</v>
      </c>
      <c r="C40" s="5">
        <v>56.705599900000003</v>
      </c>
      <c r="D40" s="5">
        <v>0</v>
      </c>
      <c r="E40" s="5">
        <v>0</v>
      </c>
      <c r="F40" s="5">
        <v>56.705599900000003</v>
      </c>
      <c r="G40" s="5"/>
      <c r="H40" s="5"/>
      <c r="I40" s="5"/>
    </row>
    <row r="41" spans="1:9" s="14" customFormat="1">
      <c r="A41" s="4" t="s">
        <v>520</v>
      </c>
      <c r="B41" s="5">
        <v>0</v>
      </c>
      <c r="C41" s="5">
        <v>35</v>
      </c>
      <c r="D41" s="5">
        <v>0</v>
      </c>
      <c r="E41" s="5">
        <v>0</v>
      </c>
      <c r="F41" s="5">
        <v>35</v>
      </c>
      <c r="G41" s="5"/>
      <c r="H41" s="5"/>
      <c r="I41" s="5"/>
    </row>
    <row r="42" spans="1:9" s="14" customFormat="1">
      <c r="A42" s="4" t="s">
        <v>521</v>
      </c>
      <c r="B42" s="5">
        <v>151.62564492999999</v>
      </c>
      <c r="C42" s="5">
        <v>480.98599689999998</v>
      </c>
      <c r="D42" s="5">
        <v>4100</v>
      </c>
      <c r="E42" s="5">
        <v>0</v>
      </c>
      <c r="F42" s="5">
        <v>4732.6116418299998</v>
      </c>
      <c r="G42" s="5"/>
      <c r="H42" s="5"/>
      <c r="I42" s="5"/>
    </row>
    <row r="43" spans="1:9" s="14" customFormat="1">
      <c r="A43" s="4" t="s">
        <v>522</v>
      </c>
      <c r="B43" s="5">
        <v>0</v>
      </c>
      <c r="C43" s="5">
        <v>2189.134493</v>
      </c>
      <c r="D43" s="5">
        <v>0</v>
      </c>
      <c r="E43" s="5">
        <v>0</v>
      </c>
      <c r="F43" s="5">
        <v>2189.134493</v>
      </c>
      <c r="G43" s="5"/>
      <c r="H43" s="5"/>
      <c r="I43" s="5"/>
    </row>
    <row r="44" spans="1:9" s="14" customFormat="1">
      <c r="A44" s="4" t="s">
        <v>523</v>
      </c>
      <c r="B44" s="5">
        <v>24.5549477</v>
      </c>
      <c r="C44" s="5">
        <v>3.1068448000000002</v>
      </c>
      <c r="D44" s="5">
        <v>0</v>
      </c>
      <c r="E44" s="5">
        <v>24.5549477</v>
      </c>
      <c r="F44" s="5">
        <v>27.661792500000001</v>
      </c>
      <c r="G44" s="5"/>
      <c r="H44" s="5"/>
      <c r="I44" s="5"/>
    </row>
    <row r="45" spans="1:9" s="14" customFormat="1">
      <c r="A45" s="4" t="s">
        <v>524</v>
      </c>
      <c r="B45" s="5">
        <v>0</v>
      </c>
      <c r="C45" s="5">
        <v>16751.6781577</v>
      </c>
      <c r="D45" s="5">
        <v>0</v>
      </c>
      <c r="E45" s="5">
        <v>0</v>
      </c>
      <c r="F45" s="5">
        <v>16751.6781577</v>
      </c>
      <c r="G45" s="5"/>
      <c r="H45" s="5"/>
      <c r="I45" s="5"/>
    </row>
    <row r="46" spans="1:9" s="14" customFormat="1">
      <c r="A46" s="4" t="s">
        <v>587</v>
      </c>
      <c r="B46" s="5">
        <v>0</v>
      </c>
      <c r="C46" s="5">
        <v>34.175399499999997</v>
      </c>
      <c r="D46" s="5">
        <v>0</v>
      </c>
      <c r="E46" s="5">
        <v>0</v>
      </c>
      <c r="F46" s="5">
        <v>34.175399499999997</v>
      </c>
      <c r="G46" s="5"/>
      <c r="H46" s="5"/>
      <c r="I46" s="5"/>
    </row>
    <row r="47" spans="1:9" s="14" customFormat="1">
      <c r="A47" s="4" t="s">
        <v>525</v>
      </c>
      <c r="B47" s="5">
        <v>408.67521791000001</v>
      </c>
      <c r="C47" s="5">
        <v>22968.58263438</v>
      </c>
      <c r="D47" s="5">
        <v>3729.51</v>
      </c>
      <c r="E47" s="5">
        <v>124.2528021</v>
      </c>
      <c r="F47" s="5">
        <v>27231.020654389999</v>
      </c>
      <c r="G47" s="5"/>
      <c r="H47" s="5"/>
      <c r="I47" s="5"/>
    </row>
    <row r="48" spans="1:9" s="14" customFormat="1">
      <c r="A48" s="4" t="s">
        <v>526</v>
      </c>
      <c r="B48" s="5">
        <v>0</v>
      </c>
      <c r="C48" s="5">
        <v>10.478485299999999</v>
      </c>
      <c r="D48" s="5">
        <v>0</v>
      </c>
      <c r="E48" s="5">
        <v>0</v>
      </c>
      <c r="F48" s="5">
        <v>10.478485299999999</v>
      </c>
      <c r="G48" s="5"/>
      <c r="H48" s="5"/>
      <c r="I48" s="5"/>
    </row>
    <row r="49" spans="1:9" s="9" customFormat="1">
      <c r="A49" s="4" t="s">
        <v>527</v>
      </c>
      <c r="B49" s="5">
        <v>0</v>
      </c>
      <c r="C49" s="5">
        <v>0</v>
      </c>
      <c r="D49" s="5">
        <v>0</v>
      </c>
      <c r="E49" s="5">
        <v>0</v>
      </c>
      <c r="F49" s="5">
        <v>0</v>
      </c>
      <c r="G49" s="8"/>
      <c r="H49" s="8"/>
      <c r="I49" s="8"/>
    </row>
    <row r="50" spans="1:9" s="9" customFormat="1">
      <c r="A50" s="126" t="s">
        <v>528</v>
      </c>
      <c r="B50" s="8">
        <v>137399.73132270999</v>
      </c>
      <c r="C50" s="8">
        <v>142245.13663184</v>
      </c>
      <c r="D50" s="8">
        <v>52417.46</v>
      </c>
      <c r="E50" s="8">
        <v>34.084072499999998</v>
      </c>
      <c r="F50" s="8">
        <v>332096.41202704998</v>
      </c>
      <c r="G50" s="8"/>
      <c r="H50" s="8"/>
      <c r="I50" s="8"/>
    </row>
    <row r="51" spans="1:9" s="14" customFormat="1">
      <c r="A51" s="126" t="s">
        <v>529</v>
      </c>
      <c r="B51" s="8">
        <v>4764.9743477000002</v>
      </c>
      <c r="C51" s="8">
        <v>132621.01822813999</v>
      </c>
      <c r="D51" s="8">
        <v>49398.49</v>
      </c>
      <c r="E51" s="8">
        <v>33.869127499999998</v>
      </c>
      <c r="F51" s="8">
        <v>186818.35170334001</v>
      </c>
      <c r="G51" s="5"/>
      <c r="H51" s="5"/>
      <c r="I51" s="5"/>
    </row>
    <row r="52" spans="1:9" s="14" customFormat="1">
      <c r="A52" s="4" t="s">
        <v>530</v>
      </c>
      <c r="B52" s="5">
        <v>360.80240729000002</v>
      </c>
      <c r="C52" s="5">
        <v>20032.039355339999</v>
      </c>
      <c r="D52" s="5">
        <v>5616.51</v>
      </c>
      <c r="E52" s="5">
        <v>33.869127499999998</v>
      </c>
      <c r="F52" s="5">
        <v>26043.22089013</v>
      </c>
      <c r="G52" s="5"/>
      <c r="H52" s="5"/>
      <c r="I52" s="5"/>
    </row>
    <row r="53" spans="1:9" s="9" customFormat="1">
      <c r="A53" s="4" t="s">
        <v>531</v>
      </c>
      <c r="B53" s="5">
        <v>4404.1719404100004</v>
      </c>
      <c r="C53" s="5">
        <v>112588.9788728</v>
      </c>
      <c r="D53" s="5">
        <v>43781.98</v>
      </c>
      <c r="E53" s="5">
        <v>0</v>
      </c>
      <c r="F53" s="5">
        <v>160775.13081321001</v>
      </c>
      <c r="G53" s="8"/>
      <c r="H53" s="8"/>
      <c r="I53" s="8"/>
    </row>
    <row r="54" spans="1:9" s="14" customFormat="1">
      <c r="A54" s="126" t="s">
        <v>532</v>
      </c>
      <c r="B54" s="8">
        <v>0</v>
      </c>
      <c r="C54" s="8">
        <v>2562.2281471000001</v>
      </c>
      <c r="D54" s="8">
        <v>3018.97</v>
      </c>
      <c r="E54" s="8">
        <v>0</v>
      </c>
      <c r="F54" s="8">
        <v>5581.1981470999999</v>
      </c>
      <c r="G54" s="5"/>
      <c r="H54" s="5"/>
      <c r="I54" s="5"/>
    </row>
    <row r="55" spans="1:9" s="14" customFormat="1">
      <c r="A55" s="4" t="s">
        <v>533</v>
      </c>
      <c r="B55" s="5">
        <v>0</v>
      </c>
      <c r="C55" s="5">
        <v>1688.9003931</v>
      </c>
      <c r="D55" s="5">
        <v>3018.97</v>
      </c>
      <c r="E55" s="5">
        <v>0</v>
      </c>
      <c r="F55" s="5">
        <v>4707.8703931</v>
      </c>
      <c r="G55" s="5"/>
      <c r="H55" s="5"/>
      <c r="I55" s="5"/>
    </row>
    <row r="56" spans="1:9" s="9" customFormat="1">
      <c r="A56" s="4" t="s">
        <v>534</v>
      </c>
      <c r="B56" s="5">
        <v>0</v>
      </c>
      <c r="C56" s="5">
        <v>873.32775400000003</v>
      </c>
      <c r="D56" s="5">
        <v>0</v>
      </c>
      <c r="E56" s="5">
        <v>0</v>
      </c>
      <c r="F56" s="5">
        <v>873.32775400000003</v>
      </c>
      <c r="G56" s="8"/>
      <c r="H56" s="8"/>
      <c r="I56" s="8"/>
    </row>
    <row r="57" spans="1:9" s="14" customFormat="1">
      <c r="A57" s="126" t="s">
        <v>535</v>
      </c>
      <c r="B57" s="8">
        <v>132634.75697501001</v>
      </c>
      <c r="C57" s="8">
        <v>7061.8902565999997</v>
      </c>
      <c r="D57" s="8">
        <v>0</v>
      </c>
      <c r="E57" s="8">
        <v>0.214945</v>
      </c>
      <c r="F57" s="8">
        <v>139696.86217661001</v>
      </c>
      <c r="G57" s="5"/>
      <c r="H57" s="5"/>
      <c r="I57" s="5"/>
    </row>
    <row r="58" spans="1:9" s="14" customFormat="1">
      <c r="A58" s="4" t="s">
        <v>508</v>
      </c>
      <c r="B58" s="5">
        <v>0.93884524999999996</v>
      </c>
      <c r="C58" s="5">
        <v>3897.6831078</v>
      </c>
      <c r="D58" s="5">
        <v>0</v>
      </c>
      <c r="E58" s="5">
        <v>0.214945</v>
      </c>
      <c r="F58" s="5">
        <v>3898.8368980499999</v>
      </c>
      <c r="G58" s="5"/>
      <c r="H58" s="5"/>
      <c r="I58" s="5"/>
    </row>
    <row r="59" spans="1:9" s="14" customFormat="1">
      <c r="A59" s="4" t="s">
        <v>556</v>
      </c>
      <c r="B59" s="5">
        <v>0</v>
      </c>
      <c r="C59" s="5">
        <v>822.03325199999995</v>
      </c>
      <c r="D59" s="5">
        <v>0</v>
      </c>
      <c r="E59" s="5">
        <v>0</v>
      </c>
      <c r="F59" s="5">
        <v>822.03325199999995</v>
      </c>
      <c r="G59" s="5"/>
      <c r="H59" s="5"/>
      <c r="I59" s="5"/>
    </row>
    <row r="60" spans="1:9" s="14" customFormat="1">
      <c r="A60" s="4" t="s">
        <v>513</v>
      </c>
      <c r="B60" s="5">
        <v>0</v>
      </c>
      <c r="C60" s="5">
        <v>756.60666670000001</v>
      </c>
      <c r="D60" s="5">
        <v>0</v>
      </c>
      <c r="E60" s="5">
        <v>0</v>
      </c>
      <c r="F60" s="5">
        <v>756.60666670000001</v>
      </c>
      <c r="G60" s="5"/>
      <c r="H60" s="5"/>
      <c r="I60" s="5"/>
    </row>
    <row r="61" spans="1:9" s="14" customFormat="1">
      <c r="A61" s="4" t="s">
        <v>514</v>
      </c>
      <c r="B61" s="5">
        <v>0.214945</v>
      </c>
      <c r="C61" s="5">
        <v>94.385564200000005</v>
      </c>
      <c r="D61" s="5">
        <v>0</v>
      </c>
      <c r="E61" s="5">
        <v>0.214945</v>
      </c>
      <c r="F61" s="5">
        <v>94.600509200000005</v>
      </c>
      <c r="G61" s="5"/>
      <c r="H61" s="5"/>
      <c r="I61" s="5"/>
    </row>
    <row r="62" spans="1:9" s="14" customFormat="1">
      <c r="A62" s="4" t="s">
        <v>538</v>
      </c>
      <c r="B62" s="5">
        <v>0</v>
      </c>
      <c r="C62" s="5">
        <v>0.58072489999999999</v>
      </c>
      <c r="D62" s="5">
        <v>0</v>
      </c>
      <c r="E62" s="5">
        <v>0</v>
      </c>
      <c r="F62" s="5">
        <v>0.58072489999999999</v>
      </c>
      <c r="G62" s="5"/>
      <c r="H62" s="5"/>
      <c r="I62" s="5"/>
    </row>
    <row r="63" spans="1:9" s="14" customFormat="1">
      <c r="A63" s="4" t="s">
        <v>552</v>
      </c>
      <c r="B63" s="5">
        <v>0</v>
      </c>
      <c r="C63" s="5">
        <v>9.0082295000000006</v>
      </c>
      <c r="D63" s="5">
        <v>0</v>
      </c>
      <c r="E63" s="5">
        <v>0</v>
      </c>
      <c r="F63" s="5">
        <v>9.0082295000000006</v>
      </c>
      <c r="G63" s="5"/>
      <c r="H63" s="5"/>
      <c r="I63" s="5"/>
    </row>
    <row r="64" spans="1:9" s="14" customFormat="1">
      <c r="A64" s="4" t="s">
        <v>518</v>
      </c>
      <c r="B64" s="5">
        <v>0</v>
      </c>
      <c r="C64" s="5">
        <v>1113.6786365999999</v>
      </c>
      <c r="D64" s="5">
        <v>0</v>
      </c>
      <c r="E64" s="5">
        <v>0</v>
      </c>
      <c r="F64" s="5">
        <v>1113.6786365999999</v>
      </c>
      <c r="G64" s="5"/>
      <c r="H64" s="5"/>
      <c r="I64" s="5"/>
    </row>
    <row r="65" spans="1:12" s="14" customFormat="1">
      <c r="A65" s="4" t="s">
        <v>539</v>
      </c>
      <c r="B65" s="5">
        <v>0</v>
      </c>
      <c r="C65" s="5">
        <v>49.528822499999997</v>
      </c>
      <c r="D65" s="5">
        <v>0</v>
      </c>
      <c r="E65" s="5">
        <v>0</v>
      </c>
      <c r="F65" s="5">
        <v>49.528822499999997</v>
      </c>
      <c r="G65" s="5"/>
      <c r="H65" s="5"/>
      <c r="I65" s="5"/>
    </row>
    <row r="66" spans="1:12" s="17" customFormat="1">
      <c r="A66" s="4" t="s">
        <v>520</v>
      </c>
      <c r="B66" s="5">
        <v>0</v>
      </c>
      <c r="C66" s="5">
        <v>7.05</v>
      </c>
      <c r="D66" s="5">
        <v>0</v>
      </c>
      <c r="E66" s="5">
        <v>0</v>
      </c>
      <c r="F66" s="5">
        <v>7.05</v>
      </c>
      <c r="G66" s="20"/>
      <c r="H66" s="20"/>
      <c r="I66" s="20"/>
      <c r="J66" s="19"/>
      <c r="K66" s="19"/>
      <c r="L66" s="19"/>
    </row>
    <row r="67" spans="1:12">
      <c r="A67" s="4" t="s">
        <v>521</v>
      </c>
      <c r="B67" s="5">
        <v>0.93884524999999996</v>
      </c>
      <c r="C67" s="5">
        <v>59.645648600000001</v>
      </c>
      <c r="D67" s="5">
        <v>0</v>
      </c>
      <c r="E67" s="5">
        <v>0</v>
      </c>
      <c r="F67" s="5">
        <v>60.584493850000001</v>
      </c>
    </row>
    <row r="68" spans="1:12">
      <c r="A68" s="4" t="s">
        <v>524</v>
      </c>
      <c r="B68" s="5">
        <v>0</v>
      </c>
      <c r="C68" s="5">
        <v>985.16556279999998</v>
      </c>
      <c r="D68" s="5">
        <v>0</v>
      </c>
      <c r="E68" s="5">
        <v>0</v>
      </c>
      <c r="F68" s="5">
        <v>985.16556279999998</v>
      </c>
    </row>
    <row r="69" spans="1:12">
      <c r="A69" s="4" t="s">
        <v>525</v>
      </c>
      <c r="B69" s="5">
        <v>132633.81812976001</v>
      </c>
      <c r="C69" s="5">
        <v>3164.2071488000001</v>
      </c>
      <c r="D69" s="5">
        <v>0</v>
      </c>
      <c r="E69" s="5">
        <v>0</v>
      </c>
      <c r="F69" s="5">
        <v>135798.02527856</v>
      </c>
    </row>
    <row r="70" spans="1:12">
      <c r="A70" s="4" t="s">
        <v>526</v>
      </c>
      <c r="B70" s="5">
        <v>0</v>
      </c>
      <c r="C70" s="5">
        <v>0</v>
      </c>
      <c r="D70" s="5">
        <v>0</v>
      </c>
      <c r="E70" s="5">
        <v>0</v>
      </c>
      <c r="F70" s="5">
        <v>0</v>
      </c>
    </row>
    <row r="71" spans="1:12">
      <c r="A71" s="126" t="s">
        <v>541</v>
      </c>
      <c r="B71" s="8">
        <v>6749.2735278399996</v>
      </c>
      <c r="C71" s="8">
        <v>3493.9459480400001</v>
      </c>
      <c r="D71" s="8">
        <v>-68.319999999999993</v>
      </c>
      <c r="E71" s="8">
        <v>0</v>
      </c>
      <c r="F71" s="8">
        <v>10174.89947588</v>
      </c>
    </row>
    <row r="72" spans="1:12">
      <c r="A72" s="4" t="s">
        <v>542</v>
      </c>
      <c r="B72" s="5">
        <v>21073.625500850001</v>
      </c>
      <c r="C72" s="5">
        <v>5910.7444234499999</v>
      </c>
      <c r="D72" s="5">
        <v>0</v>
      </c>
      <c r="E72" s="5">
        <v>0</v>
      </c>
      <c r="F72" s="5">
        <v>26984.369924300001</v>
      </c>
    </row>
    <row r="73" spans="1:12">
      <c r="A73" s="4" t="s">
        <v>543</v>
      </c>
      <c r="B73" s="5">
        <v>14324.35197301</v>
      </c>
      <c r="C73" s="5">
        <v>2416.7984754099998</v>
      </c>
      <c r="D73" s="5">
        <v>68.319999999999993</v>
      </c>
      <c r="E73" s="5">
        <v>0</v>
      </c>
      <c r="F73" s="5">
        <v>16809.470448420001</v>
      </c>
    </row>
    <row r="74" spans="1:12" ht="13.5" thickBot="1">
      <c r="A74" s="18"/>
      <c r="B74" s="18"/>
      <c r="C74" s="18"/>
      <c r="D74" s="18"/>
      <c r="E74" s="18"/>
      <c r="F74" s="18"/>
    </row>
    <row r="75" spans="1:12" ht="13.5" thickTop="1"/>
  </sheetData>
  <mergeCells count="4">
    <mergeCell ref="A5:F5"/>
    <mergeCell ref="A6:F6"/>
    <mergeCell ref="A7:F7"/>
    <mergeCell ref="A8:F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39997558519241921"/>
  </sheetPr>
  <dimension ref="A1:L91"/>
  <sheetViews>
    <sheetView showGridLines="0" defaultGridColor="0" colorId="60" workbookViewId="0">
      <selection activeCell="J1" sqref="J1"/>
    </sheetView>
  </sheetViews>
  <sheetFormatPr defaultColWidth="11.42578125" defaultRowHeight="12.75"/>
  <cols>
    <col min="1" max="1" width="57.7109375" style="16" customWidth="1"/>
    <col min="2" max="7" width="11.42578125" style="16"/>
    <col min="8" max="8" width="14.28515625" style="16" customWidth="1"/>
    <col min="9" max="9" width="13.5703125" style="16" customWidth="1"/>
    <col min="10" max="16384" width="11.42578125" style="16"/>
  </cols>
  <sheetData>
    <row r="1" spans="1:9">
      <c r="A1" s="1" t="s">
        <v>373</v>
      </c>
    </row>
    <row r="2" spans="1:9">
      <c r="A2" s="1" t="s">
        <v>449</v>
      </c>
    </row>
    <row r="3" spans="1:9">
      <c r="A3" s="1" t="s">
        <v>450</v>
      </c>
      <c r="D3" s="116"/>
    </row>
    <row r="5" spans="1:9">
      <c r="A5" s="172" t="s">
        <v>451</v>
      </c>
      <c r="B5" s="172"/>
      <c r="C5" s="172"/>
      <c r="D5" s="172"/>
      <c r="E5" s="7"/>
      <c r="F5" s="7"/>
      <c r="G5" s="7"/>
      <c r="H5" s="7"/>
    </row>
    <row r="6" spans="1:9">
      <c r="A6" s="172" t="s">
        <v>588</v>
      </c>
      <c r="B6" s="172"/>
      <c r="C6" s="172"/>
      <c r="D6" s="172"/>
      <c r="E6" s="7"/>
      <c r="F6" s="7"/>
      <c r="G6" s="7"/>
      <c r="H6" s="7"/>
    </row>
    <row r="7" spans="1:9">
      <c r="A7" s="172">
        <v>2019</v>
      </c>
      <c r="B7" s="172"/>
      <c r="C7" s="172"/>
      <c r="D7" s="172"/>
      <c r="E7" s="7"/>
      <c r="F7" s="7"/>
      <c r="G7" s="7"/>
      <c r="H7" s="7"/>
    </row>
    <row r="8" spans="1:9">
      <c r="A8" s="172" t="s">
        <v>453</v>
      </c>
      <c r="B8" s="172"/>
      <c r="C8" s="172"/>
      <c r="D8" s="172"/>
      <c r="E8" s="7"/>
      <c r="F8" s="7"/>
      <c r="G8" s="7"/>
      <c r="H8" s="7"/>
    </row>
    <row r="9" spans="1:9" ht="13.5" thickBot="1"/>
    <row r="10" spans="1:9" ht="14.25" thickTop="1" thickBot="1">
      <c r="A10" s="3" t="s">
        <v>454</v>
      </c>
      <c r="B10" s="3" t="s">
        <v>215</v>
      </c>
      <c r="C10" s="3" t="s">
        <v>217</v>
      </c>
      <c r="D10" s="3" t="s">
        <v>493</v>
      </c>
      <c r="E10" s="10"/>
      <c r="F10" s="10"/>
      <c r="G10" s="10"/>
      <c r="H10" s="10"/>
      <c r="I10" s="10"/>
    </row>
    <row r="11" spans="1:9" s="9" customFormat="1" ht="13.5" thickTop="1">
      <c r="A11" s="4"/>
      <c r="B11" s="5"/>
      <c r="C11" s="5"/>
      <c r="D11" s="5"/>
      <c r="E11" s="8"/>
      <c r="F11" s="8"/>
      <c r="G11" s="8"/>
      <c r="H11" s="8"/>
      <c r="I11" s="8"/>
    </row>
    <row r="12" spans="1:9" s="9" customFormat="1">
      <c r="A12" s="126" t="s">
        <v>494</v>
      </c>
      <c r="B12" s="8">
        <v>142554.90738372001</v>
      </c>
      <c r="C12" s="8">
        <v>16615.804774190001</v>
      </c>
      <c r="D12" s="8">
        <v>159170.71215790999</v>
      </c>
      <c r="E12" s="8"/>
      <c r="F12" s="8"/>
      <c r="G12" s="8"/>
      <c r="H12" s="8"/>
      <c r="I12" s="8"/>
    </row>
    <row r="13" spans="1:9" s="9" customFormat="1">
      <c r="A13" s="126" t="s">
        <v>495</v>
      </c>
      <c r="B13" s="8">
        <v>142554.90738372001</v>
      </c>
      <c r="C13" s="8">
        <v>9866.5312463499995</v>
      </c>
      <c r="D13" s="8">
        <v>152421.43863007001</v>
      </c>
      <c r="E13" s="8"/>
      <c r="F13" s="8"/>
      <c r="G13" s="8"/>
      <c r="H13" s="8"/>
      <c r="I13" s="8"/>
    </row>
    <row r="14" spans="1:9" s="14" customFormat="1">
      <c r="A14" s="126" t="s">
        <v>496</v>
      </c>
      <c r="B14" s="8">
        <v>11588.84950604</v>
      </c>
      <c r="C14" s="8">
        <v>3432.8578013199999</v>
      </c>
      <c r="D14" s="8">
        <v>15021.70730736</v>
      </c>
      <c r="E14" s="5"/>
      <c r="F14" s="5"/>
      <c r="G14" s="5"/>
      <c r="H14" s="5"/>
      <c r="I14" s="5"/>
    </row>
    <row r="15" spans="1:9" s="14" customFormat="1">
      <c r="A15" s="4" t="s">
        <v>497</v>
      </c>
      <c r="B15" s="5">
        <v>2919.4682459800001</v>
      </c>
      <c r="C15" s="5">
        <v>1813.5516421299999</v>
      </c>
      <c r="D15" s="5">
        <v>4733.0198881099996</v>
      </c>
      <c r="E15" s="5"/>
      <c r="F15" s="5"/>
      <c r="G15" s="5"/>
      <c r="H15" s="5"/>
      <c r="I15" s="5"/>
    </row>
    <row r="16" spans="1:9" s="14" customFormat="1">
      <c r="A16" s="4" t="s">
        <v>498</v>
      </c>
      <c r="B16" s="5">
        <v>564.66803742000002</v>
      </c>
      <c r="C16" s="5">
        <v>732.90311537000002</v>
      </c>
      <c r="D16" s="5">
        <v>1297.57115279</v>
      </c>
      <c r="E16" s="5"/>
      <c r="F16" s="5"/>
      <c r="G16" s="5"/>
      <c r="H16" s="5"/>
      <c r="I16" s="5"/>
    </row>
    <row r="17" spans="1:9" s="14" customFormat="1">
      <c r="A17" s="4" t="s">
        <v>546</v>
      </c>
      <c r="B17" s="5">
        <v>129.33303074</v>
      </c>
      <c r="C17" s="5">
        <v>121.48455773000001</v>
      </c>
      <c r="D17" s="5">
        <v>250.81758847</v>
      </c>
      <c r="E17" s="5"/>
      <c r="F17" s="5"/>
      <c r="G17" s="5"/>
      <c r="H17" s="5"/>
      <c r="I17" s="5"/>
    </row>
    <row r="18" spans="1:9" s="14" customFormat="1">
      <c r="A18" s="4" t="s">
        <v>499</v>
      </c>
      <c r="B18" s="5">
        <v>370.6684515</v>
      </c>
      <c r="C18" s="5">
        <v>550.17665933000001</v>
      </c>
      <c r="D18" s="5">
        <v>920.84511082999995</v>
      </c>
      <c r="E18" s="5"/>
      <c r="F18" s="5"/>
      <c r="G18" s="5"/>
      <c r="H18" s="5"/>
      <c r="I18" s="5"/>
    </row>
    <row r="19" spans="1:9" s="14" customFormat="1">
      <c r="A19" s="4" t="s">
        <v>547</v>
      </c>
      <c r="B19" s="5">
        <v>12.933317369999999</v>
      </c>
      <c r="C19" s="5">
        <v>12.568067620000001</v>
      </c>
      <c r="D19" s="5">
        <v>25.501384989999998</v>
      </c>
      <c r="E19" s="5"/>
      <c r="F19" s="5"/>
      <c r="G19" s="5"/>
      <c r="H19" s="5"/>
      <c r="I19" s="5"/>
    </row>
    <row r="20" spans="1:9" s="14" customFormat="1">
      <c r="A20" s="4" t="s">
        <v>548</v>
      </c>
      <c r="B20" s="5">
        <v>38.799919920000001</v>
      </c>
      <c r="C20" s="5">
        <v>36.538172840000001</v>
      </c>
      <c r="D20" s="5">
        <v>75.338092759999995</v>
      </c>
      <c r="E20" s="5"/>
      <c r="F20" s="5"/>
      <c r="G20" s="5"/>
      <c r="H20" s="5"/>
      <c r="I20" s="5"/>
    </row>
    <row r="21" spans="1:9" s="14" customFormat="1">
      <c r="A21" s="4" t="s">
        <v>549</v>
      </c>
      <c r="B21" s="5">
        <v>12.93331789</v>
      </c>
      <c r="C21" s="5">
        <v>12.135657849999999</v>
      </c>
      <c r="D21" s="5">
        <v>25.068975739999999</v>
      </c>
      <c r="E21" s="5"/>
      <c r="F21" s="5"/>
      <c r="G21" s="5"/>
      <c r="H21" s="5"/>
      <c r="I21" s="5"/>
    </row>
    <row r="22" spans="1:9" s="9" customFormat="1">
      <c r="A22" s="4" t="s">
        <v>500</v>
      </c>
      <c r="B22" s="5">
        <v>2886.9859498199999</v>
      </c>
      <c r="C22" s="5">
        <v>665.70322495000005</v>
      </c>
      <c r="D22" s="5">
        <v>3552.6891747700001</v>
      </c>
      <c r="E22" s="8"/>
      <c r="F22" s="8"/>
      <c r="G22" s="8"/>
      <c r="H22" s="8"/>
      <c r="I22" s="8"/>
    </row>
    <row r="23" spans="1:9" s="9" customFormat="1">
      <c r="A23" s="126" t="s">
        <v>501</v>
      </c>
      <c r="B23" s="8">
        <v>4773.5265537499999</v>
      </c>
      <c r="C23" s="8">
        <v>104.5996751</v>
      </c>
      <c r="D23" s="8">
        <v>4878.1262288500002</v>
      </c>
      <c r="E23" s="8"/>
      <c r="F23" s="8"/>
      <c r="G23" s="8"/>
      <c r="H23" s="8"/>
      <c r="I23" s="8"/>
    </row>
    <row r="24" spans="1:9" s="14" customFormat="1">
      <c r="A24" s="126" t="s">
        <v>502</v>
      </c>
      <c r="B24" s="8">
        <v>4773.5265537499999</v>
      </c>
      <c r="C24" s="8">
        <v>104.5996751</v>
      </c>
      <c r="D24" s="8">
        <v>4878.1262288500002</v>
      </c>
      <c r="E24" s="5"/>
      <c r="F24" s="5"/>
      <c r="G24" s="5"/>
      <c r="H24" s="5"/>
      <c r="I24" s="5"/>
    </row>
    <row r="25" spans="1:9" s="14" customFormat="1">
      <c r="A25" s="4" t="s">
        <v>503</v>
      </c>
      <c r="B25" s="5">
        <v>0</v>
      </c>
      <c r="C25" s="5">
        <v>0</v>
      </c>
      <c r="D25" s="5">
        <v>0</v>
      </c>
      <c r="E25" s="5"/>
      <c r="F25" s="5"/>
      <c r="G25" s="5"/>
      <c r="H25" s="5"/>
      <c r="I25" s="5"/>
    </row>
    <row r="26" spans="1:9" s="14" customFormat="1">
      <c r="A26" s="4" t="s">
        <v>504</v>
      </c>
      <c r="B26" s="5">
        <v>0</v>
      </c>
      <c r="C26" s="5">
        <v>0</v>
      </c>
      <c r="D26" s="5">
        <v>0</v>
      </c>
      <c r="E26" s="5"/>
      <c r="F26" s="5"/>
      <c r="G26" s="5"/>
      <c r="H26" s="5"/>
      <c r="I26" s="5"/>
    </row>
    <row r="27" spans="1:9" s="14" customFormat="1">
      <c r="A27" s="4" t="s">
        <v>505</v>
      </c>
      <c r="B27" s="5">
        <v>4773.5265537499999</v>
      </c>
      <c r="C27" s="5">
        <v>104.5996751</v>
      </c>
      <c r="D27" s="5">
        <v>4878.1262288500002</v>
      </c>
      <c r="E27" s="5"/>
      <c r="F27" s="5"/>
      <c r="G27" s="5"/>
      <c r="H27" s="5"/>
      <c r="I27" s="5"/>
    </row>
    <row r="28" spans="1:9" s="9" customFormat="1">
      <c r="A28" s="4" t="s">
        <v>506</v>
      </c>
      <c r="B28" s="5">
        <v>0</v>
      </c>
      <c r="C28" s="5">
        <v>0</v>
      </c>
      <c r="D28" s="5">
        <v>0</v>
      </c>
      <c r="E28" s="8"/>
      <c r="F28" s="8"/>
      <c r="G28" s="8"/>
      <c r="H28" s="8"/>
      <c r="I28" s="8"/>
    </row>
    <row r="29" spans="1:9" s="14" customFormat="1">
      <c r="A29" s="126" t="s">
        <v>507</v>
      </c>
      <c r="B29" s="8">
        <v>444.20071906999999</v>
      </c>
      <c r="C29" s="8">
        <v>116.10014377</v>
      </c>
      <c r="D29" s="8">
        <v>560.30086284000004</v>
      </c>
      <c r="E29" s="5"/>
      <c r="F29" s="5"/>
      <c r="G29" s="5"/>
      <c r="H29" s="5"/>
      <c r="I29" s="5"/>
    </row>
    <row r="30" spans="1:9" s="14" customFormat="1">
      <c r="A30" s="4" t="s">
        <v>508</v>
      </c>
      <c r="B30" s="5">
        <v>151.62564492999999</v>
      </c>
      <c r="C30" s="5">
        <v>0</v>
      </c>
      <c r="D30" s="5">
        <v>151.62564492999999</v>
      </c>
      <c r="E30" s="5"/>
      <c r="F30" s="5"/>
      <c r="G30" s="5"/>
      <c r="H30" s="5"/>
      <c r="I30" s="5"/>
    </row>
    <row r="31" spans="1:9" s="14" customFormat="1">
      <c r="A31" s="4" t="s">
        <v>521</v>
      </c>
      <c r="B31" s="5">
        <v>151.62564492999999</v>
      </c>
      <c r="C31" s="5">
        <v>0</v>
      </c>
      <c r="D31" s="5">
        <v>151.62564492999999</v>
      </c>
      <c r="E31" s="5"/>
      <c r="F31" s="5"/>
      <c r="G31" s="5"/>
      <c r="H31" s="5"/>
      <c r="I31" s="5"/>
    </row>
    <row r="32" spans="1:9" s="14" customFormat="1">
      <c r="A32" s="4" t="s">
        <v>525</v>
      </c>
      <c r="B32" s="5">
        <v>292.57507414000003</v>
      </c>
      <c r="C32" s="5">
        <v>116.10014377</v>
      </c>
      <c r="D32" s="5">
        <v>408.67521791000001</v>
      </c>
      <c r="E32" s="5"/>
      <c r="F32" s="5"/>
      <c r="G32" s="5"/>
      <c r="H32" s="5"/>
      <c r="I32" s="5"/>
    </row>
    <row r="33" spans="1:12" s="14" customFormat="1">
      <c r="A33" s="4" t="s">
        <v>526</v>
      </c>
      <c r="B33" s="5">
        <v>0</v>
      </c>
      <c r="C33" s="5">
        <v>0</v>
      </c>
      <c r="D33" s="5">
        <v>0</v>
      </c>
      <c r="E33" s="5"/>
      <c r="F33" s="5"/>
      <c r="G33" s="5"/>
      <c r="H33" s="5"/>
      <c r="I33" s="5"/>
    </row>
    <row r="34" spans="1:12" s="14" customFormat="1">
      <c r="A34" s="4" t="s">
        <v>527</v>
      </c>
      <c r="B34" s="5">
        <v>0</v>
      </c>
      <c r="C34" s="5">
        <v>0</v>
      </c>
      <c r="D34" s="5">
        <v>0</v>
      </c>
      <c r="E34" s="5"/>
      <c r="F34" s="5"/>
      <c r="G34" s="5"/>
      <c r="H34" s="5"/>
      <c r="I34" s="5"/>
    </row>
    <row r="35" spans="1:12" s="9" customFormat="1">
      <c r="A35" s="126" t="s">
        <v>528</v>
      </c>
      <c r="B35" s="8">
        <v>130966.05787768</v>
      </c>
      <c r="C35" s="8">
        <v>6433.67344503</v>
      </c>
      <c r="D35" s="8">
        <v>137399.73132270999</v>
      </c>
      <c r="E35" s="8"/>
      <c r="F35" s="8"/>
      <c r="G35" s="8"/>
      <c r="H35" s="8"/>
      <c r="I35" s="8"/>
    </row>
    <row r="36" spans="1:12" s="9" customFormat="1">
      <c r="A36" s="126" t="s">
        <v>529</v>
      </c>
      <c r="B36" s="8">
        <v>244.95722309000001</v>
      </c>
      <c r="C36" s="8">
        <v>4520.0171246099999</v>
      </c>
      <c r="D36" s="8">
        <v>4764.9743477000002</v>
      </c>
      <c r="E36" s="8"/>
      <c r="F36" s="8"/>
      <c r="G36" s="8"/>
      <c r="H36" s="8"/>
      <c r="I36" s="8"/>
    </row>
    <row r="37" spans="1:12" s="14" customFormat="1">
      <c r="A37" s="4" t="s">
        <v>530</v>
      </c>
      <c r="B37" s="5">
        <v>244.95722309000001</v>
      </c>
      <c r="C37" s="5">
        <v>115.84518420000001</v>
      </c>
      <c r="D37" s="5">
        <v>360.80240729000002</v>
      </c>
      <c r="E37" s="5"/>
      <c r="F37" s="5"/>
      <c r="G37" s="5"/>
      <c r="H37" s="5"/>
      <c r="I37" s="5"/>
    </row>
    <row r="38" spans="1:12" s="14" customFormat="1">
      <c r="A38" s="4" t="s">
        <v>531</v>
      </c>
      <c r="B38" s="5">
        <v>0</v>
      </c>
      <c r="C38" s="5">
        <v>4404.1719404100004</v>
      </c>
      <c r="D38" s="5">
        <v>4404.1719404100004</v>
      </c>
      <c r="E38" s="5"/>
      <c r="F38" s="5"/>
      <c r="G38" s="5"/>
      <c r="H38" s="5"/>
      <c r="I38" s="5"/>
    </row>
    <row r="39" spans="1:12" s="9" customFormat="1">
      <c r="A39" s="126" t="s">
        <v>532</v>
      </c>
      <c r="B39" s="8">
        <v>0</v>
      </c>
      <c r="C39" s="8">
        <v>0</v>
      </c>
      <c r="D39" s="8">
        <v>0</v>
      </c>
      <c r="E39" s="8"/>
      <c r="F39" s="8"/>
      <c r="G39" s="8"/>
      <c r="H39" s="8"/>
      <c r="I39" s="8"/>
    </row>
    <row r="40" spans="1:12" s="14" customFormat="1">
      <c r="A40" s="4" t="s">
        <v>533</v>
      </c>
      <c r="B40" s="5">
        <v>0</v>
      </c>
      <c r="C40" s="5">
        <v>0</v>
      </c>
      <c r="D40" s="5">
        <v>0</v>
      </c>
      <c r="E40" s="5"/>
      <c r="F40" s="5"/>
      <c r="G40" s="5"/>
      <c r="H40" s="5"/>
      <c r="I40" s="5"/>
    </row>
    <row r="41" spans="1:12" s="14" customFormat="1">
      <c r="A41" s="4" t="s">
        <v>534</v>
      </c>
      <c r="B41" s="5">
        <v>0</v>
      </c>
      <c r="C41" s="5">
        <v>0</v>
      </c>
      <c r="D41" s="5">
        <v>0</v>
      </c>
      <c r="E41" s="5"/>
      <c r="F41" s="5"/>
      <c r="G41" s="5"/>
      <c r="H41" s="5"/>
      <c r="I41" s="5"/>
    </row>
    <row r="42" spans="1:12" s="9" customFormat="1">
      <c r="A42" s="126" t="s">
        <v>535</v>
      </c>
      <c r="B42" s="8">
        <v>130721.10065459</v>
      </c>
      <c r="C42" s="8">
        <v>1913.6563204199999</v>
      </c>
      <c r="D42" s="8">
        <v>132634.75697501001</v>
      </c>
      <c r="E42" s="8"/>
      <c r="F42" s="8"/>
      <c r="G42" s="8"/>
      <c r="H42" s="8"/>
      <c r="I42" s="8"/>
    </row>
    <row r="43" spans="1:12" s="14" customFormat="1">
      <c r="A43" s="4" t="s">
        <v>508</v>
      </c>
      <c r="B43" s="5">
        <v>0.93884524999999996</v>
      </c>
      <c r="C43" s="5">
        <v>0</v>
      </c>
      <c r="D43" s="5">
        <v>0.93884524999999996</v>
      </c>
      <c r="E43" s="5"/>
      <c r="F43" s="5"/>
      <c r="G43" s="5"/>
      <c r="H43" s="5"/>
      <c r="I43" s="5"/>
    </row>
    <row r="44" spans="1:12" s="14" customFormat="1">
      <c r="A44" s="4" t="s">
        <v>521</v>
      </c>
      <c r="B44" s="5">
        <v>0.93884524999999996</v>
      </c>
      <c r="C44" s="5">
        <v>0</v>
      </c>
      <c r="D44" s="5">
        <v>0.93884524999999996</v>
      </c>
      <c r="E44" s="5"/>
      <c r="F44" s="5"/>
      <c r="G44" s="5"/>
      <c r="H44" s="5"/>
      <c r="I44" s="5"/>
    </row>
    <row r="45" spans="1:12" s="14" customFormat="1">
      <c r="A45" s="4" t="s">
        <v>525</v>
      </c>
      <c r="B45" s="5">
        <v>130720.16180934</v>
      </c>
      <c r="C45" s="5">
        <v>1913.6563204199999</v>
      </c>
      <c r="D45" s="5">
        <v>132633.81812976001</v>
      </c>
      <c r="E45" s="5"/>
      <c r="F45" s="5"/>
      <c r="G45" s="5"/>
      <c r="H45" s="5"/>
      <c r="I45" s="5"/>
    </row>
    <row r="46" spans="1:12" s="14" customFormat="1">
      <c r="A46" s="4" t="s">
        <v>526</v>
      </c>
      <c r="B46" s="5">
        <v>0</v>
      </c>
      <c r="C46" s="5">
        <v>0</v>
      </c>
      <c r="D46" s="5">
        <v>0</v>
      </c>
      <c r="E46" s="5"/>
      <c r="F46" s="5"/>
      <c r="G46" s="5"/>
      <c r="H46" s="5"/>
      <c r="I46" s="5"/>
    </row>
    <row r="47" spans="1:12" s="9" customFormat="1">
      <c r="A47" s="126" t="s">
        <v>541</v>
      </c>
      <c r="B47" s="8">
        <v>0</v>
      </c>
      <c r="C47" s="8">
        <v>6749.2735278399996</v>
      </c>
      <c r="D47" s="8">
        <v>6749.2735278399996</v>
      </c>
      <c r="E47" s="8"/>
      <c r="F47" s="8"/>
      <c r="G47" s="8"/>
      <c r="H47" s="8"/>
      <c r="I47" s="8"/>
    </row>
    <row r="48" spans="1:12" s="17" customFormat="1">
      <c r="A48" s="4" t="s">
        <v>542</v>
      </c>
      <c r="B48" s="5">
        <v>0</v>
      </c>
      <c r="C48" s="5">
        <v>21073.625500850001</v>
      </c>
      <c r="D48" s="5">
        <v>21073.625500850001</v>
      </c>
      <c r="E48" s="20"/>
      <c r="F48" s="20"/>
      <c r="G48" s="20"/>
      <c r="H48" s="20"/>
      <c r="I48" s="20"/>
      <c r="J48" s="19"/>
      <c r="K48" s="19"/>
      <c r="L48" s="19"/>
    </row>
    <row r="49" spans="1:4">
      <c r="A49" s="4" t="s">
        <v>543</v>
      </c>
      <c r="B49" s="5">
        <v>0</v>
      </c>
      <c r="C49" s="5">
        <v>14324.35197301</v>
      </c>
      <c r="D49" s="5">
        <v>14324.35197301</v>
      </c>
    </row>
    <row r="50" spans="1:4" ht="13.5" thickBot="1">
      <c r="A50" s="18"/>
      <c r="B50" s="18"/>
      <c r="C50" s="18"/>
      <c r="D50" s="18"/>
    </row>
    <row r="51" spans="1:4" ht="13.5" thickTop="1"/>
    <row r="55" spans="1:4">
      <c r="A55" s="94"/>
      <c r="B55" s="96"/>
      <c r="C55" s="96"/>
      <c r="D55" s="96"/>
    </row>
    <row r="56" spans="1:4">
      <c r="A56" s="95"/>
      <c r="B56" s="97"/>
      <c r="C56" s="97"/>
      <c r="D56" s="97"/>
    </row>
    <row r="57" spans="1:4">
      <c r="A57" s="95"/>
      <c r="B57" s="97"/>
      <c r="C57" s="97"/>
      <c r="D57" s="97"/>
    </row>
    <row r="58" spans="1:4">
      <c r="A58" s="95"/>
      <c r="B58" s="97"/>
      <c r="C58" s="97"/>
      <c r="D58" s="97"/>
    </row>
    <row r="59" spans="1:4">
      <c r="A59" s="94"/>
      <c r="B59" s="96"/>
      <c r="C59" s="96"/>
      <c r="D59" s="96"/>
    </row>
    <row r="60" spans="1:4">
      <c r="A60" s="95"/>
      <c r="B60" s="97"/>
      <c r="C60" s="97"/>
      <c r="D60" s="97"/>
    </row>
    <row r="61" spans="1:4">
      <c r="A61" s="95"/>
      <c r="B61" s="97"/>
      <c r="C61" s="97"/>
      <c r="D61" s="97"/>
    </row>
    <row r="62" spans="1:4">
      <c r="A62" s="94"/>
      <c r="B62" s="96"/>
      <c r="C62" s="96"/>
      <c r="D62" s="96"/>
    </row>
    <row r="63" spans="1:4">
      <c r="A63" s="94"/>
      <c r="B63" s="96"/>
      <c r="C63" s="96"/>
      <c r="D63" s="96"/>
    </row>
    <row r="64" spans="1:4">
      <c r="A64" s="95"/>
      <c r="B64" s="97"/>
      <c r="C64" s="97"/>
      <c r="D64" s="97"/>
    </row>
    <row r="65" spans="1:4">
      <c r="A65" s="95"/>
      <c r="B65" s="97"/>
      <c r="C65" s="97"/>
      <c r="D65" s="97"/>
    </row>
    <row r="66" spans="1:4">
      <c r="A66" s="94"/>
      <c r="B66" s="96"/>
      <c r="C66" s="96"/>
      <c r="D66" s="96"/>
    </row>
    <row r="67" spans="1:4">
      <c r="A67" s="95"/>
      <c r="B67" s="97"/>
      <c r="C67" s="97"/>
      <c r="D67" s="97"/>
    </row>
    <row r="68" spans="1:4">
      <c r="A68" s="95"/>
      <c r="B68" s="97"/>
      <c r="C68" s="97"/>
      <c r="D68" s="97"/>
    </row>
    <row r="69" spans="1:4">
      <c r="A69" s="95"/>
      <c r="B69" s="97"/>
      <c r="C69" s="97"/>
      <c r="D69" s="97"/>
    </row>
    <row r="70" spans="1:4">
      <c r="A70" s="94"/>
      <c r="B70" s="96"/>
      <c r="C70" s="96"/>
      <c r="D70" s="96"/>
    </row>
    <row r="71" spans="1:4">
      <c r="A71" s="95"/>
      <c r="B71" s="97"/>
      <c r="C71" s="97"/>
      <c r="D71" s="97"/>
    </row>
    <row r="72" spans="1:4">
      <c r="A72" s="94"/>
      <c r="B72" s="96"/>
      <c r="C72" s="96"/>
      <c r="D72" s="96"/>
    </row>
    <row r="73" spans="1:4">
      <c r="A73" s="95"/>
      <c r="B73" s="97"/>
      <c r="C73" s="97"/>
      <c r="D73" s="97"/>
    </row>
    <row r="74" spans="1:4">
      <c r="A74" s="95"/>
      <c r="B74" s="97"/>
      <c r="C74" s="97"/>
      <c r="D74" s="97"/>
    </row>
    <row r="75" spans="1:4">
      <c r="A75" s="94"/>
      <c r="B75" s="96"/>
      <c r="C75" s="96"/>
      <c r="D75" s="96"/>
    </row>
    <row r="76" spans="1:4">
      <c r="A76" s="94"/>
      <c r="B76" s="96"/>
      <c r="C76" s="96"/>
      <c r="D76" s="96"/>
    </row>
    <row r="77" spans="1:4">
      <c r="A77" s="95"/>
      <c r="B77" s="97"/>
      <c r="C77" s="97"/>
      <c r="D77" s="97"/>
    </row>
    <row r="78" spans="1:4">
      <c r="A78" s="95"/>
      <c r="B78" s="97"/>
      <c r="C78" s="97"/>
      <c r="D78" s="97"/>
    </row>
    <row r="79" spans="1:4">
      <c r="A79" s="94"/>
      <c r="B79" s="96"/>
      <c r="C79" s="96"/>
      <c r="D79" s="96"/>
    </row>
    <row r="80" spans="1:4">
      <c r="A80" s="95"/>
      <c r="B80" s="97"/>
      <c r="C80" s="97"/>
      <c r="D80" s="97"/>
    </row>
    <row r="81" spans="1:4">
      <c r="A81" s="95"/>
      <c r="B81" s="97"/>
      <c r="C81" s="97"/>
      <c r="D81" s="97"/>
    </row>
    <row r="82" spans="1:4">
      <c r="A82" s="95"/>
      <c r="B82" s="97"/>
      <c r="C82" s="97"/>
      <c r="D82" s="97"/>
    </row>
    <row r="83" spans="1:4">
      <c r="A83" s="95"/>
      <c r="B83" s="97"/>
      <c r="C83" s="97"/>
      <c r="D83" s="97"/>
    </row>
    <row r="84" spans="1:4">
      <c r="A84" s="95"/>
      <c r="B84" s="97"/>
      <c r="C84" s="97"/>
      <c r="D84" s="97"/>
    </row>
    <row r="85" spans="1:4">
      <c r="A85" s="94"/>
      <c r="B85" s="96"/>
      <c r="C85" s="96"/>
      <c r="D85" s="96"/>
    </row>
    <row r="86" spans="1:4">
      <c r="A86" s="95"/>
      <c r="B86" s="97"/>
      <c r="C86" s="97"/>
      <c r="D86" s="97"/>
    </row>
    <row r="87" spans="1:4">
      <c r="A87" s="95"/>
      <c r="B87" s="97"/>
      <c r="C87" s="97"/>
      <c r="D87" s="97"/>
    </row>
    <row r="88" spans="1:4">
      <c r="A88" s="94"/>
      <c r="B88" s="96"/>
      <c r="C88" s="96"/>
      <c r="D88" s="96"/>
    </row>
    <row r="89" spans="1:4">
      <c r="A89" s="95"/>
      <c r="B89" s="97"/>
      <c r="C89" s="97"/>
      <c r="D89" s="97"/>
    </row>
    <row r="90" spans="1:4">
      <c r="A90" s="95"/>
      <c r="B90" s="97"/>
      <c r="C90" s="97"/>
      <c r="D90" s="97"/>
    </row>
    <row r="91" spans="1:4">
      <c r="A91" s="100"/>
      <c r="B91" s="100"/>
      <c r="C91" s="100"/>
      <c r="D91" s="100"/>
    </row>
  </sheetData>
  <mergeCells count="4">
    <mergeCell ref="A5:D5"/>
    <mergeCell ref="A6:D6"/>
    <mergeCell ref="A7:D7"/>
    <mergeCell ref="A8:D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9" tint="0.39997558519241921"/>
  </sheetPr>
  <dimension ref="A1:L75"/>
  <sheetViews>
    <sheetView showGridLines="0" defaultGridColor="0" colorId="60" workbookViewId="0">
      <selection activeCell="J1" sqref="J1"/>
    </sheetView>
  </sheetViews>
  <sheetFormatPr defaultColWidth="11.42578125" defaultRowHeight="12.75"/>
  <cols>
    <col min="1" max="1" width="57.140625" style="16" customWidth="1"/>
    <col min="2" max="7" width="11.42578125" style="16"/>
    <col min="8" max="8" width="14.28515625" style="16" customWidth="1"/>
    <col min="9" max="9" width="13.5703125" style="16" customWidth="1"/>
    <col min="10" max="16384" width="11.42578125" style="16"/>
  </cols>
  <sheetData>
    <row r="1" spans="1:9">
      <c r="A1" s="1" t="s">
        <v>373</v>
      </c>
    </row>
    <row r="2" spans="1:9">
      <c r="A2" s="1" t="s">
        <v>449</v>
      </c>
    </row>
    <row r="3" spans="1:9">
      <c r="A3" s="1" t="s">
        <v>450</v>
      </c>
    </row>
    <row r="5" spans="1:9">
      <c r="A5" s="172" t="s">
        <v>451</v>
      </c>
      <c r="B5" s="172"/>
      <c r="C5" s="172"/>
      <c r="D5" s="172"/>
      <c r="E5" s="7"/>
      <c r="F5" s="7"/>
      <c r="G5" s="7"/>
      <c r="H5" s="7"/>
    </row>
    <row r="6" spans="1:9">
      <c r="A6" s="172" t="s">
        <v>589</v>
      </c>
      <c r="B6" s="172"/>
      <c r="C6" s="172"/>
      <c r="D6" s="172"/>
      <c r="E6" s="7"/>
      <c r="F6" s="7"/>
      <c r="G6" s="7"/>
      <c r="H6" s="7"/>
    </row>
    <row r="7" spans="1:9">
      <c r="A7" s="172">
        <v>2019</v>
      </c>
      <c r="B7" s="172"/>
      <c r="C7" s="172"/>
      <c r="D7" s="172"/>
      <c r="E7" s="115"/>
      <c r="F7" s="7"/>
      <c r="G7" s="7"/>
      <c r="H7" s="7"/>
    </row>
    <row r="8" spans="1:9">
      <c r="A8" s="172" t="s">
        <v>453</v>
      </c>
      <c r="B8" s="172"/>
      <c r="C8" s="172"/>
      <c r="D8" s="172"/>
      <c r="E8" s="7"/>
      <c r="F8" s="7"/>
      <c r="G8" s="7"/>
      <c r="H8" s="7"/>
    </row>
    <row r="9" spans="1:9" ht="13.5" thickBot="1"/>
    <row r="10" spans="1:9" ht="14.25" thickTop="1" thickBot="1">
      <c r="A10" s="3" t="s">
        <v>454</v>
      </c>
      <c r="B10" s="3" t="s">
        <v>222</v>
      </c>
      <c r="C10" s="3" t="s">
        <v>590</v>
      </c>
      <c r="D10" s="3" t="s">
        <v>493</v>
      </c>
      <c r="E10" s="10"/>
      <c r="F10" s="10"/>
      <c r="G10" s="10"/>
      <c r="H10" s="10"/>
      <c r="I10" s="10"/>
    </row>
    <row r="11" spans="1:9" s="9" customFormat="1" ht="13.5" thickTop="1">
      <c r="A11" s="4"/>
      <c r="B11" s="5"/>
      <c r="C11" s="5"/>
      <c r="D11" s="5"/>
      <c r="E11" s="8"/>
      <c r="F11" s="8"/>
      <c r="G11" s="8"/>
      <c r="H11" s="8"/>
      <c r="I11" s="8"/>
    </row>
    <row r="12" spans="1:9" s="9" customFormat="1">
      <c r="A12" s="126" t="s">
        <v>494</v>
      </c>
      <c r="B12" s="8">
        <v>9442.4827229099992</v>
      </c>
      <c r="C12" s="8">
        <v>560101.20114410005</v>
      </c>
      <c r="D12" s="8">
        <v>569543.68386701006</v>
      </c>
      <c r="E12" s="8"/>
      <c r="F12" s="8"/>
      <c r="G12" s="8"/>
      <c r="H12" s="8"/>
      <c r="I12" s="8"/>
    </row>
    <row r="13" spans="1:9" s="9" customFormat="1">
      <c r="A13" s="126" t="s">
        <v>495</v>
      </c>
      <c r="B13" s="8">
        <v>5948.53677487</v>
      </c>
      <c r="C13" s="8">
        <v>560101.20114410005</v>
      </c>
      <c r="D13" s="8">
        <v>566049.73791896994</v>
      </c>
      <c r="E13" s="8"/>
      <c r="F13" s="8"/>
      <c r="G13" s="8"/>
      <c r="H13" s="8"/>
      <c r="I13" s="8"/>
    </row>
    <row r="14" spans="1:9" s="14" customFormat="1">
      <c r="A14" s="126" t="s">
        <v>496</v>
      </c>
      <c r="B14" s="8">
        <v>5667.7346239300005</v>
      </c>
      <c r="C14" s="8">
        <v>418136.86666320002</v>
      </c>
      <c r="D14" s="8">
        <v>423804.60128712998</v>
      </c>
      <c r="E14" s="5"/>
      <c r="F14" s="5"/>
      <c r="G14" s="5"/>
      <c r="H14" s="5"/>
      <c r="I14" s="5"/>
    </row>
    <row r="15" spans="1:9" s="14" customFormat="1">
      <c r="A15" s="4" t="s">
        <v>497</v>
      </c>
      <c r="B15" s="5">
        <v>1662.20672857</v>
      </c>
      <c r="C15" s="5">
        <v>178862.20179369999</v>
      </c>
      <c r="D15" s="5">
        <v>180524.40852227001</v>
      </c>
      <c r="E15" s="5"/>
      <c r="F15" s="5"/>
      <c r="G15" s="5"/>
      <c r="H15" s="5"/>
      <c r="I15" s="5"/>
    </row>
    <row r="16" spans="1:9" s="14" customFormat="1">
      <c r="A16" s="4" t="s">
        <v>498</v>
      </c>
      <c r="B16" s="5">
        <v>331.00861191000001</v>
      </c>
      <c r="C16" s="5">
        <v>23911.996310499999</v>
      </c>
      <c r="D16" s="5">
        <v>24243.00492241</v>
      </c>
      <c r="E16" s="5"/>
      <c r="F16" s="5"/>
      <c r="G16" s="5"/>
      <c r="H16" s="5"/>
      <c r="I16" s="5"/>
    </row>
    <row r="17" spans="1:9" s="14" customFormat="1">
      <c r="A17" s="4" t="s">
        <v>546</v>
      </c>
      <c r="B17" s="5">
        <v>75.813937039999999</v>
      </c>
      <c r="C17" s="5">
        <v>2.8455469</v>
      </c>
      <c r="D17" s="5">
        <v>78.659483940000001</v>
      </c>
      <c r="E17" s="5"/>
      <c r="F17" s="5"/>
      <c r="G17" s="5"/>
      <c r="H17" s="5"/>
      <c r="I17" s="5"/>
    </row>
    <row r="18" spans="1:9" s="14" customFormat="1">
      <c r="A18" s="4" t="s">
        <v>499</v>
      </c>
      <c r="B18" s="5">
        <v>217.28442131</v>
      </c>
      <c r="C18" s="5">
        <v>23092.377732000001</v>
      </c>
      <c r="D18" s="5">
        <v>23309.662153310001</v>
      </c>
      <c r="E18" s="5"/>
      <c r="F18" s="5"/>
      <c r="G18" s="5"/>
      <c r="H18" s="5"/>
      <c r="I18" s="5"/>
    </row>
    <row r="19" spans="1:9" s="14" customFormat="1">
      <c r="A19" s="4" t="s">
        <v>547</v>
      </c>
      <c r="B19" s="5">
        <v>7.5827736400000001</v>
      </c>
      <c r="C19" s="5">
        <v>4.3145775000000004</v>
      </c>
      <c r="D19" s="5">
        <v>11.89735114</v>
      </c>
      <c r="E19" s="5"/>
      <c r="F19" s="5"/>
      <c r="G19" s="5"/>
      <c r="H19" s="5"/>
      <c r="I19" s="5"/>
    </row>
    <row r="20" spans="1:9" s="14" customFormat="1">
      <c r="A20" s="4" t="s">
        <v>548</v>
      </c>
      <c r="B20" s="5">
        <v>22.745254689999999</v>
      </c>
      <c r="C20" s="5">
        <v>11.151849800000001</v>
      </c>
      <c r="D20" s="5">
        <v>33.897104489999997</v>
      </c>
      <c r="E20" s="5"/>
      <c r="F20" s="5"/>
      <c r="G20" s="5"/>
      <c r="H20" s="5"/>
      <c r="I20" s="5"/>
    </row>
    <row r="21" spans="1:9" s="14" customFormat="1">
      <c r="A21" s="4" t="s">
        <v>549</v>
      </c>
      <c r="B21" s="5">
        <v>7.5822252299999997</v>
      </c>
      <c r="C21" s="5">
        <v>801.3066043</v>
      </c>
      <c r="D21" s="5">
        <v>808.88882952999995</v>
      </c>
      <c r="E21" s="5"/>
      <c r="F21" s="5"/>
      <c r="G21" s="5"/>
      <c r="H21" s="5"/>
      <c r="I21" s="5"/>
    </row>
    <row r="22" spans="1:9" s="9" customFormat="1">
      <c r="A22" s="4" t="s">
        <v>500</v>
      </c>
      <c r="B22" s="5">
        <v>560.95086885000001</v>
      </c>
      <c r="C22" s="5">
        <v>148355.68588149999</v>
      </c>
      <c r="D22" s="5">
        <v>148916.63675035001</v>
      </c>
      <c r="E22" s="8"/>
      <c r="F22" s="8"/>
      <c r="G22" s="8"/>
      <c r="H22" s="8"/>
      <c r="I22" s="8"/>
    </row>
    <row r="23" spans="1:9" s="9" customFormat="1">
      <c r="A23" s="126" t="s">
        <v>501</v>
      </c>
      <c r="B23" s="8">
        <v>0</v>
      </c>
      <c r="C23" s="8">
        <v>6848.9861859000002</v>
      </c>
      <c r="D23" s="8">
        <v>6848.9861859000002</v>
      </c>
      <c r="E23" s="8"/>
      <c r="F23" s="8"/>
      <c r="G23" s="8"/>
      <c r="H23" s="8"/>
      <c r="I23" s="8"/>
    </row>
    <row r="24" spans="1:9" s="14" customFormat="1">
      <c r="A24" s="126" t="s">
        <v>502</v>
      </c>
      <c r="B24" s="8">
        <v>0</v>
      </c>
      <c r="C24" s="8">
        <v>6831.5372135999996</v>
      </c>
      <c r="D24" s="8">
        <v>6831.5372135999996</v>
      </c>
      <c r="E24" s="5"/>
      <c r="F24" s="5"/>
      <c r="G24" s="5"/>
      <c r="H24" s="5"/>
      <c r="I24" s="5"/>
    </row>
    <row r="25" spans="1:9" s="14" customFormat="1">
      <c r="A25" s="4" t="s">
        <v>503</v>
      </c>
      <c r="B25" s="5">
        <v>0</v>
      </c>
      <c r="C25" s="5">
        <v>4260.8675026999999</v>
      </c>
      <c r="D25" s="5">
        <v>4260.8675026999999</v>
      </c>
      <c r="E25" s="5"/>
      <c r="F25" s="5"/>
      <c r="G25" s="5"/>
      <c r="H25" s="5"/>
      <c r="I25" s="5"/>
    </row>
    <row r="26" spans="1:9" s="14" customFormat="1">
      <c r="A26" s="4" t="s">
        <v>504</v>
      </c>
      <c r="B26" s="5">
        <v>0</v>
      </c>
      <c r="C26" s="5">
        <v>2555.6313900999999</v>
      </c>
      <c r="D26" s="5">
        <v>2555.6313900999999</v>
      </c>
      <c r="E26" s="5"/>
      <c r="F26" s="5"/>
      <c r="G26" s="5"/>
      <c r="H26" s="5"/>
      <c r="I26" s="5"/>
    </row>
    <row r="27" spans="1:9" s="14" customFormat="1">
      <c r="A27" s="4" t="s">
        <v>505</v>
      </c>
      <c r="B27" s="5">
        <v>0</v>
      </c>
      <c r="C27" s="5">
        <v>15.038320799999999</v>
      </c>
      <c r="D27" s="5">
        <v>15.038320799999999</v>
      </c>
      <c r="E27" s="5"/>
      <c r="F27" s="5"/>
      <c r="G27" s="5"/>
      <c r="H27" s="5"/>
      <c r="I27" s="5"/>
    </row>
    <row r="28" spans="1:9" s="9" customFormat="1">
      <c r="A28" s="4" t="s">
        <v>506</v>
      </c>
      <c r="B28" s="5">
        <v>0</v>
      </c>
      <c r="C28" s="5">
        <v>17.448972300000001</v>
      </c>
      <c r="D28" s="5">
        <v>17.448972300000001</v>
      </c>
      <c r="E28" s="8"/>
      <c r="F28" s="8"/>
      <c r="G28" s="8"/>
      <c r="H28" s="8"/>
      <c r="I28" s="8"/>
    </row>
    <row r="29" spans="1:9" s="14" customFormat="1">
      <c r="A29" s="126" t="s">
        <v>507</v>
      </c>
      <c r="B29" s="8">
        <v>3113.5684145999999</v>
      </c>
      <c r="C29" s="8">
        <v>60157.996491600003</v>
      </c>
      <c r="D29" s="8">
        <v>63271.564906200001</v>
      </c>
      <c r="E29" s="5"/>
      <c r="F29" s="5"/>
      <c r="G29" s="5"/>
      <c r="H29" s="5"/>
      <c r="I29" s="5"/>
    </row>
    <row r="30" spans="1:9" s="14" customFormat="1">
      <c r="A30" s="4" t="s">
        <v>508</v>
      </c>
      <c r="B30" s="5">
        <v>1970.6502629199999</v>
      </c>
      <c r="C30" s="5">
        <v>38321.853523600003</v>
      </c>
      <c r="D30" s="5">
        <v>40292.503786519999</v>
      </c>
      <c r="E30" s="5"/>
      <c r="F30" s="5"/>
      <c r="G30" s="5"/>
      <c r="H30" s="5"/>
      <c r="I30" s="5"/>
    </row>
    <row r="31" spans="1:9" s="14" customFormat="1">
      <c r="A31" s="4" t="s">
        <v>556</v>
      </c>
      <c r="B31" s="5">
        <v>24.8</v>
      </c>
      <c r="C31" s="5">
        <v>1178.3014641</v>
      </c>
      <c r="D31" s="5">
        <v>1203.1014640999999</v>
      </c>
      <c r="E31" s="5"/>
      <c r="F31" s="5"/>
      <c r="G31" s="5"/>
      <c r="H31" s="5"/>
      <c r="I31" s="5"/>
    </row>
    <row r="32" spans="1:9" s="14" customFormat="1">
      <c r="A32" s="4" t="s">
        <v>509</v>
      </c>
      <c r="B32" s="5">
        <v>0</v>
      </c>
      <c r="C32" s="5">
        <v>3533.4811918999999</v>
      </c>
      <c r="D32" s="5">
        <v>3533.4811918999999</v>
      </c>
      <c r="E32" s="5"/>
      <c r="F32" s="5"/>
      <c r="G32" s="5"/>
      <c r="H32" s="5"/>
      <c r="I32" s="5"/>
    </row>
    <row r="33" spans="1:9" s="14" customFormat="1">
      <c r="A33" s="4" t="s">
        <v>585</v>
      </c>
      <c r="B33" s="5">
        <v>1605.5466925600001</v>
      </c>
      <c r="C33" s="5">
        <v>0</v>
      </c>
      <c r="D33" s="5">
        <v>1605.5466925600001</v>
      </c>
      <c r="E33" s="5"/>
      <c r="F33" s="5"/>
      <c r="G33" s="5"/>
      <c r="H33" s="5"/>
      <c r="I33" s="5"/>
    </row>
    <row r="34" spans="1:9" s="14" customFormat="1">
      <c r="A34" s="4" t="s">
        <v>586</v>
      </c>
      <c r="B34" s="5">
        <v>0</v>
      </c>
      <c r="C34" s="5">
        <v>16.603078199999999</v>
      </c>
      <c r="D34" s="5">
        <v>16.603078199999999</v>
      </c>
      <c r="E34" s="5"/>
      <c r="F34" s="5"/>
      <c r="G34" s="5"/>
      <c r="H34" s="5"/>
      <c r="I34" s="5"/>
    </row>
    <row r="35" spans="1:9" s="14" customFormat="1">
      <c r="A35" s="4" t="s">
        <v>512</v>
      </c>
      <c r="B35" s="5">
        <v>0</v>
      </c>
      <c r="C35" s="5">
        <v>83.015390800000006</v>
      </c>
      <c r="D35" s="5">
        <v>83.015390800000006</v>
      </c>
      <c r="E35" s="5"/>
      <c r="F35" s="5"/>
      <c r="G35" s="5"/>
      <c r="H35" s="5"/>
      <c r="I35" s="5"/>
    </row>
    <row r="36" spans="1:9" s="14" customFormat="1">
      <c r="A36" s="4" t="s">
        <v>514</v>
      </c>
      <c r="B36" s="5">
        <v>0</v>
      </c>
      <c r="C36" s="5">
        <v>384.25811099999999</v>
      </c>
      <c r="D36" s="5">
        <v>384.25811099999999</v>
      </c>
      <c r="E36" s="5"/>
      <c r="F36" s="5"/>
      <c r="G36" s="5"/>
      <c r="H36" s="5"/>
      <c r="I36" s="5"/>
    </row>
    <row r="37" spans="1:9" s="14" customFormat="1">
      <c r="A37" s="4" t="s">
        <v>552</v>
      </c>
      <c r="B37" s="5">
        <v>265.35312945999999</v>
      </c>
      <c r="C37" s="5">
        <v>21.056698300000001</v>
      </c>
      <c r="D37" s="5">
        <v>286.40982775999998</v>
      </c>
      <c r="E37" s="5"/>
      <c r="F37" s="5"/>
      <c r="G37" s="5"/>
      <c r="H37" s="5"/>
      <c r="I37" s="5"/>
    </row>
    <row r="38" spans="1:9" s="14" customFormat="1">
      <c r="A38" s="4" t="s">
        <v>518</v>
      </c>
      <c r="B38" s="5">
        <v>0</v>
      </c>
      <c r="C38" s="5">
        <v>12005.552369700001</v>
      </c>
      <c r="D38" s="5">
        <v>12005.552369700001</v>
      </c>
      <c r="E38" s="5"/>
      <c r="F38" s="5"/>
      <c r="G38" s="5"/>
      <c r="H38" s="5"/>
      <c r="I38" s="5"/>
    </row>
    <row r="39" spans="1:9" s="14" customFormat="1">
      <c r="A39" s="4" t="s">
        <v>539</v>
      </c>
      <c r="B39" s="5">
        <v>0</v>
      </c>
      <c r="C39" s="5">
        <v>1623.7491686999999</v>
      </c>
      <c r="D39" s="5">
        <v>1623.7491686999999</v>
      </c>
      <c r="E39" s="5"/>
      <c r="F39" s="5"/>
      <c r="G39" s="5"/>
      <c r="H39" s="5"/>
      <c r="I39" s="5"/>
    </row>
    <row r="40" spans="1:9" s="14" customFormat="1">
      <c r="A40" s="4" t="s">
        <v>519</v>
      </c>
      <c r="B40" s="5">
        <v>0</v>
      </c>
      <c r="C40" s="5">
        <v>56.705599900000003</v>
      </c>
      <c r="D40" s="5">
        <v>56.705599900000003</v>
      </c>
      <c r="E40" s="5"/>
      <c r="F40" s="5"/>
      <c r="G40" s="5"/>
      <c r="H40" s="5"/>
      <c r="I40" s="5"/>
    </row>
    <row r="41" spans="1:9" s="14" customFormat="1">
      <c r="A41" s="4" t="s">
        <v>520</v>
      </c>
      <c r="B41" s="5">
        <v>35</v>
      </c>
      <c r="C41" s="5">
        <v>0</v>
      </c>
      <c r="D41" s="5">
        <v>35</v>
      </c>
      <c r="E41" s="5"/>
      <c r="F41" s="5"/>
      <c r="G41" s="5"/>
      <c r="H41" s="5"/>
      <c r="I41" s="5"/>
    </row>
    <row r="42" spans="1:9" s="14" customFormat="1">
      <c r="A42" s="4" t="s">
        <v>521</v>
      </c>
      <c r="B42" s="5">
        <v>39.950440899999997</v>
      </c>
      <c r="C42" s="5">
        <v>441.03555599999999</v>
      </c>
      <c r="D42" s="5">
        <v>480.98599689999998</v>
      </c>
      <c r="E42" s="5"/>
      <c r="F42" s="5"/>
      <c r="G42" s="5"/>
      <c r="H42" s="5"/>
      <c r="I42" s="5"/>
    </row>
    <row r="43" spans="1:9" s="14" customFormat="1">
      <c r="A43" s="4" t="s">
        <v>522</v>
      </c>
      <c r="B43" s="5">
        <v>0</v>
      </c>
      <c r="C43" s="5">
        <v>2189.134493</v>
      </c>
      <c r="D43" s="5">
        <v>2189.134493</v>
      </c>
      <c r="E43" s="5"/>
      <c r="F43" s="5"/>
      <c r="G43" s="5"/>
      <c r="H43" s="5"/>
      <c r="I43" s="5"/>
    </row>
    <row r="44" spans="1:9" s="14" customFormat="1">
      <c r="A44" s="4" t="s">
        <v>523</v>
      </c>
      <c r="B44" s="5">
        <v>0</v>
      </c>
      <c r="C44" s="5">
        <v>3.1068448000000002</v>
      </c>
      <c r="D44" s="5">
        <v>3.1068448000000002</v>
      </c>
      <c r="E44" s="5"/>
      <c r="F44" s="5"/>
      <c r="G44" s="5"/>
      <c r="H44" s="5"/>
      <c r="I44" s="5"/>
    </row>
    <row r="45" spans="1:9" s="14" customFormat="1">
      <c r="A45" s="4" t="s">
        <v>524</v>
      </c>
      <c r="B45" s="5">
        <v>0</v>
      </c>
      <c r="C45" s="5">
        <v>16751.6781577</v>
      </c>
      <c r="D45" s="5">
        <v>16751.6781577</v>
      </c>
      <c r="E45" s="5"/>
      <c r="F45" s="5"/>
      <c r="G45" s="5"/>
      <c r="H45" s="5"/>
      <c r="I45" s="5"/>
    </row>
    <row r="46" spans="1:9" s="14" customFormat="1">
      <c r="A46" s="4" t="s">
        <v>587</v>
      </c>
      <c r="B46" s="5">
        <v>0</v>
      </c>
      <c r="C46" s="5">
        <v>34.175399499999997</v>
      </c>
      <c r="D46" s="5">
        <v>34.175399499999997</v>
      </c>
      <c r="E46" s="5"/>
      <c r="F46" s="5"/>
      <c r="G46" s="5"/>
      <c r="H46" s="5"/>
      <c r="I46" s="5"/>
    </row>
    <row r="47" spans="1:9" s="14" customFormat="1">
      <c r="A47" s="4" t="s">
        <v>525</v>
      </c>
      <c r="B47" s="5">
        <v>1142.9181516799999</v>
      </c>
      <c r="C47" s="5">
        <v>21825.664482699998</v>
      </c>
      <c r="D47" s="5">
        <v>22968.58263438</v>
      </c>
      <c r="E47" s="5"/>
      <c r="F47" s="5"/>
      <c r="G47" s="5"/>
      <c r="H47" s="5"/>
      <c r="I47" s="5"/>
    </row>
    <row r="48" spans="1:9" s="9" customFormat="1">
      <c r="A48" s="4" t="s">
        <v>526</v>
      </c>
      <c r="B48" s="5">
        <v>0</v>
      </c>
      <c r="C48" s="5">
        <v>10.478485299999999</v>
      </c>
      <c r="D48" s="5">
        <v>10.478485299999999</v>
      </c>
      <c r="E48" s="8"/>
      <c r="F48" s="8"/>
      <c r="G48" s="8"/>
      <c r="H48" s="8"/>
      <c r="I48" s="8"/>
    </row>
    <row r="49" spans="1:9" s="9" customFormat="1">
      <c r="A49" s="4" t="s">
        <v>527</v>
      </c>
      <c r="B49" s="5">
        <v>0</v>
      </c>
      <c r="C49" s="5">
        <v>0</v>
      </c>
      <c r="D49" s="5">
        <v>0</v>
      </c>
      <c r="E49" s="8"/>
      <c r="F49" s="8"/>
      <c r="G49" s="8"/>
      <c r="H49" s="8"/>
      <c r="I49" s="8"/>
    </row>
    <row r="50" spans="1:9" s="14" customFormat="1">
      <c r="A50" s="126" t="s">
        <v>528</v>
      </c>
      <c r="B50" s="8">
        <v>280.80215093999999</v>
      </c>
      <c r="C50" s="8">
        <v>141964.3344809</v>
      </c>
      <c r="D50" s="8">
        <v>142245.13663184</v>
      </c>
      <c r="E50" s="5"/>
      <c r="F50" s="5"/>
      <c r="G50" s="5"/>
      <c r="H50" s="5"/>
      <c r="I50" s="5"/>
    </row>
    <row r="51" spans="1:9" s="14" customFormat="1">
      <c r="A51" s="126" t="s">
        <v>529</v>
      </c>
      <c r="B51" s="8">
        <v>280.80215093999999</v>
      </c>
      <c r="C51" s="8">
        <v>132340.21607719999</v>
      </c>
      <c r="D51" s="8">
        <v>132621.01822813999</v>
      </c>
      <c r="E51" s="5"/>
      <c r="F51" s="5"/>
      <c r="G51" s="5"/>
      <c r="H51" s="5"/>
      <c r="I51" s="5"/>
    </row>
    <row r="52" spans="1:9" s="9" customFormat="1">
      <c r="A52" s="4" t="s">
        <v>530</v>
      </c>
      <c r="B52" s="5">
        <v>280.80215093999999</v>
      </c>
      <c r="C52" s="5">
        <v>19751.2372044</v>
      </c>
      <c r="D52" s="5">
        <v>20032.039355339999</v>
      </c>
      <c r="E52" s="8"/>
      <c r="F52" s="8"/>
      <c r="G52" s="8"/>
      <c r="H52" s="8"/>
      <c r="I52" s="8"/>
    </row>
    <row r="53" spans="1:9" s="14" customFormat="1">
      <c r="A53" s="4" t="s">
        <v>531</v>
      </c>
      <c r="B53" s="5">
        <v>0</v>
      </c>
      <c r="C53" s="5">
        <v>112588.9788728</v>
      </c>
      <c r="D53" s="5">
        <v>112588.9788728</v>
      </c>
      <c r="E53" s="5"/>
      <c r="F53" s="5"/>
      <c r="G53" s="5"/>
      <c r="H53" s="5"/>
      <c r="I53" s="5"/>
    </row>
    <row r="54" spans="1:9" s="14" customFormat="1">
      <c r="A54" s="126" t="s">
        <v>532</v>
      </c>
      <c r="B54" s="8">
        <v>0</v>
      </c>
      <c r="C54" s="8">
        <v>2562.2281471000001</v>
      </c>
      <c r="D54" s="8">
        <v>2562.2281471000001</v>
      </c>
      <c r="E54" s="5"/>
      <c r="F54" s="5"/>
      <c r="G54" s="5"/>
      <c r="H54" s="5"/>
      <c r="I54" s="5"/>
    </row>
    <row r="55" spans="1:9" s="9" customFormat="1">
      <c r="A55" s="4" t="s">
        <v>533</v>
      </c>
      <c r="B55" s="5">
        <v>0</v>
      </c>
      <c r="C55" s="5">
        <v>1688.9003931</v>
      </c>
      <c r="D55" s="5">
        <v>1688.9003931</v>
      </c>
      <c r="E55" s="8"/>
      <c r="F55" s="8"/>
      <c r="G55" s="8"/>
      <c r="H55" s="8"/>
      <c r="I55" s="8"/>
    </row>
    <row r="56" spans="1:9" s="14" customFormat="1">
      <c r="A56" s="4" t="s">
        <v>534</v>
      </c>
      <c r="B56" s="5">
        <v>0</v>
      </c>
      <c r="C56" s="5">
        <v>873.32775400000003</v>
      </c>
      <c r="D56" s="5">
        <v>873.32775400000003</v>
      </c>
      <c r="E56" s="5"/>
      <c r="F56" s="5"/>
      <c r="G56" s="5"/>
      <c r="H56" s="5"/>
      <c r="I56" s="5"/>
    </row>
    <row r="57" spans="1:9" s="14" customFormat="1">
      <c r="A57" s="126" t="s">
        <v>535</v>
      </c>
      <c r="B57" s="8">
        <v>0</v>
      </c>
      <c r="C57" s="8">
        <v>7061.8902565999997</v>
      </c>
      <c r="D57" s="8">
        <v>7061.8902565999997</v>
      </c>
      <c r="E57" s="5"/>
      <c r="F57" s="5"/>
      <c r="G57" s="5"/>
      <c r="H57" s="5"/>
      <c r="I57" s="5"/>
    </row>
    <row r="58" spans="1:9" s="14" customFormat="1">
      <c r="A58" s="4" t="s">
        <v>508</v>
      </c>
      <c r="B58" s="5">
        <v>0</v>
      </c>
      <c r="C58" s="5">
        <v>3897.6831078</v>
      </c>
      <c r="D58" s="5">
        <v>3897.6831078</v>
      </c>
      <c r="E58" s="5"/>
      <c r="F58" s="5"/>
      <c r="G58" s="5"/>
      <c r="H58" s="5"/>
      <c r="I58" s="5"/>
    </row>
    <row r="59" spans="1:9" s="14" customFormat="1">
      <c r="A59" s="4" t="s">
        <v>556</v>
      </c>
      <c r="B59" s="5">
        <v>0</v>
      </c>
      <c r="C59" s="5">
        <v>822.03325199999995</v>
      </c>
      <c r="D59" s="5">
        <v>822.03325199999995</v>
      </c>
      <c r="E59" s="5"/>
      <c r="F59" s="5"/>
      <c r="G59" s="5"/>
      <c r="H59" s="5"/>
      <c r="I59" s="5"/>
    </row>
    <row r="60" spans="1:9" s="14" customFormat="1">
      <c r="A60" s="4" t="s">
        <v>513</v>
      </c>
      <c r="B60" s="5">
        <v>0</v>
      </c>
      <c r="C60" s="5">
        <v>756.60666670000001</v>
      </c>
      <c r="D60" s="5">
        <v>756.60666670000001</v>
      </c>
      <c r="E60" s="5"/>
      <c r="F60" s="5"/>
      <c r="G60" s="5"/>
      <c r="H60" s="5"/>
      <c r="I60" s="5"/>
    </row>
    <row r="61" spans="1:9" s="14" customFormat="1">
      <c r="A61" s="4" t="s">
        <v>514</v>
      </c>
      <c r="B61" s="5">
        <v>0</v>
      </c>
      <c r="C61" s="5">
        <v>94.385564200000005</v>
      </c>
      <c r="D61" s="5">
        <v>94.385564200000005</v>
      </c>
      <c r="E61" s="5"/>
      <c r="F61" s="5"/>
      <c r="G61" s="5"/>
      <c r="H61" s="5"/>
      <c r="I61" s="5"/>
    </row>
    <row r="62" spans="1:9" s="14" customFormat="1">
      <c r="A62" s="4" t="s">
        <v>538</v>
      </c>
      <c r="B62" s="5">
        <v>0</v>
      </c>
      <c r="C62" s="5">
        <v>0.58072489999999999</v>
      </c>
      <c r="D62" s="5">
        <v>0.58072489999999999</v>
      </c>
      <c r="E62" s="5"/>
      <c r="F62" s="5"/>
      <c r="G62" s="5"/>
      <c r="H62" s="5"/>
      <c r="I62" s="5"/>
    </row>
    <row r="63" spans="1:9" s="14" customFormat="1">
      <c r="A63" s="4" t="s">
        <v>552</v>
      </c>
      <c r="B63" s="5">
        <v>0</v>
      </c>
      <c r="C63" s="5">
        <v>9.0082295000000006</v>
      </c>
      <c r="D63" s="5">
        <v>9.0082295000000006</v>
      </c>
      <c r="E63" s="5"/>
      <c r="F63" s="5"/>
      <c r="G63" s="5"/>
      <c r="H63" s="5"/>
      <c r="I63" s="5"/>
    </row>
    <row r="64" spans="1:9" s="14" customFormat="1">
      <c r="A64" s="4" t="s">
        <v>518</v>
      </c>
      <c r="B64" s="5">
        <v>0</v>
      </c>
      <c r="C64" s="5">
        <v>1113.6786365999999</v>
      </c>
      <c r="D64" s="5">
        <v>1113.6786365999999</v>
      </c>
      <c r="E64" s="5"/>
      <c r="F64" s="5"/>
      <c r="G64" s="5"/>
      <c r="H64" s="5"/>
      <c r="I64" s="5"/>
    </row>
    <row r="65" spans="1:12" s="17" customFormat="1">
      <c r="A65" s="4" t="s">
        <v>539</v>
      </c>
      <c r="B65" s="5">
        <v>0</v>
      </c>
      <c r="C65" s="5">
        <v>49.528822499999997</v>
      </c>
      <c r="D65" s="5">
        <v>49.528822499999997</v>
      </c>
      <c r="E65" s="20"/>
      <c r="F65" s="20"/>
      <c r="G65" s="20"/>
      <c r="H65" s="20"/>
      <c r="I65" s="20"/>
      <c r="J65" s="19"/>
      <c r="K65" s="19"/>
      <c r="L65" s="19"/>
    </row>
    <row r="66" spans="1:12">
      <c r="A66" s="4" t="s">
        <v>520</v>
      </c>
      <c r="B66" s="5">
        <v>0</v>
      </c>
      <c r="C66" s="5">
        <v>7.05</v>
      </c>
      <c r="D66" s="5">
        <v>7.05</v>
      </c>
    </row>
    <row r="67" spans="1:12">
      <c r="A67" s="4" t="s">
        <v>521</v>
      </c>
      <c r="B67" s="5">
        <v>0</v>
      </c>
      <c r="C67" s="5">
        <v>59.645648600000001</v>
      </c>
      <c r="D67" s="5">
        <v>59.645648600000001</v>
      </c>
    </row>
    <row r="68" spans="1:12">
      <c r="A68" s="4" t="s">
        <v>524</v>
      </c>
      <c r="B68" s="5">
        <v>0</v>
      </c>
      <c r="C68" s="5">
        <v>985.16556279999998</v>
      </c>
      <c r="D68" s="5">
        <v>985.16556279999998</v>
      </c>
    </row>
    <row r="69" spans="1:12">
      <c r="A69" s="4" t="s">
        <v>525</v>
      </c>
      <c r="B69" s="5">
        <v>0</v>
      </c>
      <c r="C69" s="5">
        <v>3164.2071488000001</v>
      </c>
      <c r="D69" s="5">
        <v>3164.2071488000001</v>
      </c>
    </row>
    <row r="70" spans="1:12">
      <c r="A70" s="4" t="s">
        <v>526</v>
      </c>
      <c r="B70" s="5">
        <v>0</v>
      </c>
      <c r="C70" s="5">
        <v>0</v>
      </c>
      <c r="D70" s="5">
        <v>0</v>
      </c>
    </row>
    <row r="71" spans="1:12">
      <c r="A71" s="126" t="s">
        <v>541</v>
      </c>
      <c r="B71" s="8">
        <v>3493.9459480400001</v>
      </c>
      <c r="C71" s="8">
        <v>0</v>
      </c>
      <c r="D71" s="8">
        <v>3493.9459480400001</v>
      </c>
    </row>
    <row r="72" spans="1:12">
      <c r="A72" s="4" t="s">
        <v>542</v>
      </c>
      <c r="B72" s="5">
        <v>5910.7444234499999</v>
      </c>
      <c r="C72" s="5">
        <v>0</v>
      </c>
      <c r="D72" s="5">
        <v>5910.7444234499999</v>
      </c>
    </row>
    <row r="73" spans="1:12">
      <c r="A73" s="4" t="s">
        <v>543</v>
      </c>
      <c r="B73" s="5">
        <v>2416.7984754099998</v>
      </c>
      <c r="C73" s="5">
        <v>0</v>
      </c>
      <c r="D73" s="5">
        <v>2416.7984754099998</v>
      </c>
    </row>
    <row r="74" spans="1:12" ht="13.5" thickBot="1">
      <c r="A74" s="18"/>
      <c r="B74" s="18"/>
      <c r="C74" s="18"/>
      <c r="D74" s="18"/>
    </row>
    <row r="75" spans="1:12" ht="13.5" thickTop="1"/>
  </sheetData>
  <mergeCells count="4">
    <mergeCell ref="A5:D5"/>
    <mergeCell ref="A6:D6"/>
    <mergeCell ref="A7:D7"/>
    <mergeCell ref="A8:D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9" tint="0.39997558519241921"/>
  </sheetPr>
  <dimension ref="A1:K54"/>
  <sheetViews>
    <sheetView showGridLines="0" defaultGridColor="0" colorId="60" workbookViewId="0">
      <selection activeCell="J1" sqref="J1"/>
    </sheetView>
  </sheetViews>
  <sheetFormatPr defaultColWidth="11.42578125" defaultRowHeight="12.75"/>
  <cols>
    <col min="1" max="1" width="53.42578125" style="12" customWidth="1"/>
    <col min="2" max="6" width="11.42578125" style="12"/>
    <col min="7" max="7" width="14.28515625" style="12" customWidth="1"/>
    <col min="8" max="8" width="13.5703125" style="12" customWidth="1"/>
    <col min="9" max="16384" width="11.42578125" style="12"/>
  </cols>
  <sheetData>
    <row r="1" spans="1:8">
      <c r="A1" s="11" t="s">
        <v>373</v>
      </c>
    </row>
    <row r="2" spans="1:8">
      <c r="A2" s="11" t="s">
        <v>449</v>
      </c>
    </row>
    <row r="3" spans="1:8">
      <c r="A3" s="11" t="s">
        <v>450</v>
      </c>
    </row>
    <row r="5" spans="1:8">
      <c r="A5" s="164" t="s">
        <v>451</v>
      </c>
      <c r="B5" s="164"/>
      <c r="C5" s="164"/>
      <c r="D5" s="13"/>
      <c r="E5" s="13"/>
      <c r="F5" s="13"/>
      <c r="G5" s="13"/>
    </row>
    <row r="6" spans="1:8">
      <c r="A6" s="164" t="s">
        <v>591</v>
      </c>
      <c r="B6" s="164"/>
      <c r="C6" s="164"/>
      <c r="D6" s="13"/>
      <c r="E6" s="13"/>
      <c r="F6" s="13"/>
      <c r="G6" s="13"/>
    </row>
    <row r="7" spans="1:8">
      <c r="A7" s="164">
        <v>2019</v>
      </c>
      <c r="B7" s="164"/>
      <c r="C7" s="164"/>
      <c r="D7" s="13"/>
      <c r="E7" s="13"/>
      <c r="F7" s="13"/>
      <c r="G7" s="13"/>
    </row>
    <row r="8" spans="1:8">
      <c r="A8" s="164" t="s">
        <v>453</v>
      </c>
      <c r="B8" s="164"/>
      <c r="C8" s="164"/>
      <c r="D8" s="13"/>
      <c r="E8" s="13"/>
      <c r="F8" s="13"/>
      <c r="G8" s="13"/>
    </row>
    <row r="9" spans="1:8" ht="13.5" thickBot="1"/>
    <row r="10" spans="1:8" s="16" customFormat="1" ht="14.25" thickTop="1" thickBot="1">
      <c r="A10" s="3" t="s">
        <v>454</v>
      </c>
      <c r="B10" s="3" t="s">
        <v>225</v>
      </c>
      <c r="C10" s="3" t="s">
        <v>493</v>
      </c>
      <c r="D10" s="10"/>
      <c r="E10" s="10"/>
      <c r="F10" s="10"/>
      <c r="G10" s="10"/>
      <c r="H10" s="10"/>
    </row>
    <row r="11" spans="1:8" s="9" customFormat="1" ht="13.5" thickTop="1">
      <c r="A11" s="4"/>
      <c r="B11" s="5"/>
      <c r="C11" s="5"/>
      <c r="D11" s="8"/>
      <c r="E11" s="8"/>
      <c r="F11" s="8"/>
      <c r="G11" s="8"/>
      <c r="H11" s="8"/>
    </row>
    <row r="12" spans="1:8" s="9" customFormat="1">
      <c r="A12" s="126" t="s">
        <v>494</v>
      </c>
      <c r="B12" s="8">
        <v>179571.85</v>
      </c>
      <c r="C12" s="8">
        <v>179571.85</v>
      </c>
      <c r="D12" s="8"/>
      <c r="E12" s="8"/>
      <c r="F12" s="8"/>
      <c r="G12" s="8"/>
      <c r="H12" s="8"/>
    </row>
    <row r="13" spans="1:8" s="9" customFormat="1">
      <c r="A13" s="126" t="s">
        <v>495</v>
      </c>
      <c r="B13" s="8">
        <v>179640.17</v>
      </c>
      <c r="C13" s="8">
        <v>179640.17</v>
      </c>
      <c r="D13" s="8"/>
      <c r="E13" s="8"/>
      <c r="F13" s="8"/>
      <c r="G13" s="8"/>
      <c r="H13" s="8"/>
    </row>
    <row r="14" spans="1:8" s="14" customFormat="1">
      <c r="A14" s="126" t="s">
        <v>496</v>
      </c>
      <c r="B14" s="8">
        <v>127222.71</v>
      </c>
      <c r="C14" s="8">
        <v>127222.71</v>
      </c>
      <c r="D14" s="5"/>
      <c r="E14" s="5"/>
      <c r="F14" s="5"/>
      <c r="G14" s="5"/>
      <c r="H14" s="5"/>
    </row>
    <row r="15" spans="1:8" s="14" customFormat="1">
      <c r="A15" s="4" t="s">
        <v>497</v>
      </c>
      <c r="B15" s="5">
        <v>45779.33</v>
      </c>
      <c r="C15" s="5">
        <v>45779.33</v>
      </c>
      <c r="D15" s="5"/>
      <c r="E15" s="5"/>
      <c r="F15" s="5"/>
      <c r="G15" s="5"/>
      <c r="H15" s="5"/>
    </row>
    <row r="16" spans="1:8" s="14" customFormat="1">
      <c r="A16" s="4" t="s">
        <v>498</v>
      </c>
      <c r="B16" s="5">
        <v>9189.32</v>
      </c>
      <c r="C16" s="5">
        <v>9189.32</v>
      </c>
      <c r="D16" s="5"/>
      <c r="E16" s="5"/>
      <c r="F16" s="5"/>
      <c r="G16" s="5"/>
      <c r="H16" s="5"/>
    </row>
    <row r="17" spans="1:8" s="14" customFormat="1">
      <c r="A17" s="4" t="s">
        <v>546</v>
      </c>
      <c r="B17" s="5">
        <v>2083.2600000000002</v>
      </c>
      <c r="C17" s="5">
        <v>2083.2600000000002</v>
      </c>
      <c r="D17" s="5"/>
      <c r="E17" s="5"/>
      <c r="F17" s="5"/>
      <c r="G17" s="5"/>
      <c r="H17" s="5"/>
    </row>
    <row r="18" spans="1:8" s="14" customFormat="1">
      <c r="A18" s="4" t="s">
        <v>499</v>
      </c>
      <c r="B18" s="5">
        <v>6064.41</v>
      </c>
      <c r="C18" s="5">
        <v>6064.41</v>
      </c>
      <c r="D18" s="5"/>
      <c r="E18" s="5"/>
      <c r="F18" s="5"/>
      <c r="G18" s="5"/>
      <c r="H18" s="5"/>
    </row>
    <row r="19" spans="1:8" s="14" customFormat="1">
      <c r="A19" s="4" t="s">
        <v>547</v>
      </c>
      <c r="B19" s="5">
        <v>208.29</v>
      </c>
      <c r="C19" s="5">
        <v>208.29</v>
      </c>
      <c r="D19" s="5"/>
      <c r="E19" s="5"/>
      <c r="F19" s="5"/>
      <c r="G19" s="5"/>
      <c r="H19" s="5"/>
    </row>
    <row r="20" spans="1:8" s="14" customFormat="1">
      <c r="A20" s="4" t="s">
        <v>548</v>
      </c>
      <c r="B20" s="5">
        <v>625.03</v>
      </c>
      <c r="C20" s="5">
        <v>625.03</v>
      </c>
      <c r="D20" s="5"/>
      <c r="E20" s="5"/>
      <c r="F20" s="5"/>
      <c r="G20" s="5"/>
      <c r="H20" s="5"/>
    </row>
    <row r="21" spans="1:8" s="14" customFormat="1">
      <c r="A21" s="4" t="s">
        <v>549</v>
      </c>
      <c r="B21" s="5">
        <v>208.33</v>
      </c>
      <c r="C21" s="5">
        <v>208.33</v>
      </c>
      <c r="D21" s="5"/>
      <c r="E21" s="5"/>
      <c r="F21" s="5"/>
      <c r="G21" s="5"/>
      <c r="H21" s="5"/>
    </row>
    <row r="22" spans="1:8" s="9" customFormat="1">
      <c r="A22" s="4" t="s">
        <v>500</v>
      </c>
      <c r="B22" s="5">
        <v>58142.99</v>
      </c>
      <c r="C22" s="5">
        <v>58142.99</v>
      </c>
      <c r="D22" s="8"/>
      <c r="E22" s="8"/>
      <c r="F22" s="8"/>
      <c r="G22" s="8"/>
      <c r="H22" s="8"/>
    </row>
    <row r="23" spans="1:8" s="9" customFormat="1">
      <c r="A23" s="126" t="s">
        <v>501</v>
      </c>
      <c r="B23" s="8">
        <v>4702.2700000000004</v>
      </c>
      <c r="C23" s="8">
        <v>4702.2700000000004</v>
      </c>
      <c r="D23" s="8"/>
      <c r="E23" s="8"/>
      <c r="F23" s="8"/>
      <c r="G23" s="8"/>
      <c r="H23" s="8"/>
    </row>
    <row r="24" spans="1:8" s="14" customFormat="1">
      <c r="A24" s="126" t="s">
        <v>502</v>
      </c>
      <c r="B24" s="8">
        <v>1045.94</v>
      </c>
      <c r="C24" s="8">
        <v>1045.94</v>
      </c>
      <c r="D24" s="5"/>
      <c r="E24" s="5"/>
      <c r="F24" s="5"/>
      <c r="G24" s="5"/>
      <c r="H24" s="5"/>
    </row>
    <row r="25" spans="1:8" s="14" customFormat="1">
      <c r="A25" s="4" t="s">
        <v>503</v>
      </c>
      <c r="B25" s="5">
        <v>912.58</v>
      </c>
      <c r="C25" s="5">
        <v>912.58</v>
      </c>
      <c r="D25" s="5"/>
      <c r="E25" s="5"/>
      <c r="F25" s="5"/>
      <c r="G25" s="5"/>
      <c r="H25" s="5"/>
    </row>
    <row r="26" spans="1:8" s="14" customFormat="1">
      <c r="A26" s="4" t="s">
        <v>504</v>
      </c>
      <c r="B26" s="5">
        <v>0</v>
      </c>
      <c r="C26" s="5">
        <v>0</v>
      </c>
      <c r="D26" s="5"/>
      <c r="E26" s="5"/>
      <c r="F26" s="5"/>
      <c r="G26" s="5"/>
      <c r="H26" s="5"/>
    </row>
    <row r="27" spans="1:8" s="14" customFormat="1">
      <c r="A27" s="4" t="s">
        <v>505</v>
      </c>
      <c r="B27" s="5">
        <v>133.36000000000001</v>
      </c>
      <c r="C27" s="5">
        <v>133.36000000000001</v>
      </c>
      <c r="D27" s="5"/>
      <c r="E27" s="5"/>
      <c r="F27" s="5"/>
      <c r="G27" s="5"/>
      <c r="H27" s="5"/>
    </row>
    <row r="28" spans="1:8" s="9" customFormat="1">
      <c r="A28" s="4" t="s">
        <v>506</v>
      </c>
      <c r="B28" s="5">
        <v>3656.33</v>
      </c>
      <c r="C28" s="5">
        <v>3656.33</v>
      </c>
      <c r="D28" s="8"/>
      <c r="E28" s="8"/>
      <c r="F28" s="8"/>
      <c r="G28" s="8"/>
      <c r="H28" s="8"/>
    </row>
    <row r="29" spans="1:8" s="14" customFormat="1">
      <c r="A29" s="126" t="s">
        <v>507</v>
      </c>
      <c r="B29" s="8">
        <v>9408.7999999999993</v>
      </c>
      <c r="C29" s="8">
        <v>9408.7999999999993</v>
      </c>
      <c r="D29" s="5"/>
      <c r="E29" s="5"/>
      <c r="F29" s="5"/>
      <c r="G29" s="5"/>
      <c r="H29" s="5"/>
    </row>
    <row r="30" spans="1:8" s="14" customFormat="1">
      <c r="A30" s="4" t="s">
        <v>508</v>
      </c>
      <c r="B30" s="5">
        <v>5679.29</v>
      </c>
      <c r="C30" s="5">
        <v>5679.29</v>
      </c>
      <c r="D30" s="5"/>
      <c r="E30" s="5"/>
      <c r="F30" s="5"/>
      <c r="G30" s="5"/>
      <c r="H30" s="5"/>
    </row>
    <row r="31" spans="1:8" s="14" customFormat="1">
      <c r="A31" s="4" t="s">
        <v>556</v>
      </c>
      <c r="B31" s="5">
        <v>1569.55</v>
      </c>
      <c r="C31" s="5">
        <v>1569.55</v>
      </c>
      <c r="D31" s="5"/>
      <c r="E31" s="5"/>
      <c r="F31" s="5"/>
      <c r="G31" s="5"/>
      <c r="H31" s="5"/>
    </row>
    <row r="32" spans="1:8" s="14" customFormat="1">
      <c r="A32" s="4" t="s">
        <v>521</v>
      </c>
      <c r="B32" s="5">
        <v>4100</v>
      </c>
      <c r="C32" s="5">
        <v>4100</v>
      </c>
      <c r="D32" s="5"/>
      <c r="E32" s="5"/>
      <c r="F32" s="5"/>
      <c r="G32" s="5"/>
      <c r="H32" s="5"/>
    </row>
    <row r="33" spans="1:8" s="14" customFormat="1">
      <c r="A33" s="4" t="s">
        <v>524</v>
      </c>
      <c r="B33" s="5">
        <v>9.74</v>
      </c>
      <c r="C33" s="5">
        <v>9.74</v>
      </c>
      <c r="D33" s="5"/>
      <c r="E33" s="5"/>
      <c r="F33" s="5"/>
      <c r="G33" s="5"/>
      <c r="H33" s="5"/>
    </row>
    <row r="34" spans="1:8" s="14" customFormat="1">
      <c r="A34" s="4" t="s">
        <v>525</v>
      </c>
      <c r="B34" s="5">
        <v>3729.51</v>
      </c>
      <c r="C34" s="5">
        <v>3729.51</v>
      </c>
      <c r="D34" s="5"/>
      <c r="E34" s="5"/>
      <c r="F34" s="5"/>
      <c r="G34" s="5"/>
      <c r="H34" s="5"/>
    </row>
    <row r="35" spans="1:8" s="9" customFormat="1">
      <c r="A35" s="4" t="s">
        <v>526</v>
      </c>
      <c r="B35" s="5">
        <v>0</v>
      </c>
      <c r="C35" s="5">
        <v>0</v>
      </c>
      <c r="D35" s="8"/>
      <c r="E35" s="8"/>
      <c r="F35" s="8"/>
      <c r="G35" s="8"/>
      <c r="H35" s="8"/>
    </row>
    <row r="36" spans="1:8" s="9" customFormat="1">
      <c r="A36" s="4" t="s">
        <v>527</v>
      </c>
      <c r="B36" s="5">
        <v>0</v>
      </c>
      <c r="C36" s="5">
        <v>0</v>
      </c>
      <c r="D36" s="8"/>
      <c r="E36" s="8"/>
      <c r="F36" s="8"/>
      <c r="G36" s="8"/>
      <c r="H36" s="8"/>
    </row>
    <row r="37" spans="1:8" s="14" customFormat="1">
      <c r="A37" s="126" t="s">
        <v>528</v>
      </c>
      <c r="B37" s="8">
        <v>52417.46</v>
      </c>
      <c r="C37" s="8">
        <v>52417.46</v>
      </c>
      <c r="D37" s="5"/>
      <c r="E37" s="5"/>
      <c r="F37" s="5"/>
      <c r="G37" s="5"/>
      <c r="H37" s="5"/>
    </row>
    <row r="38" spans="1:8" s="14" customFormat="1">
      <c r="A38" s="126" t="s">
        <v>529</v>
      </c>
      <c r="B38" s="8">
        <v>49398.49</v>
      </c>
      <c r="C38" s="8">
        <v>49398.49</v>
      </c>
      <c r="D38" s="5"/>
      <c r="E38" s="5"/>
      <c r="F38" s="5"/>
      <c r="G38" s="5"/>
      <c r="H38" s="5"/>
    </row>
    <row r="39" spans="1:8" s="9" customFormat="1">
      <c r="A39" s="4" t="s">
        <v>530</v>
      </c>
      <c r="B39" s="5">
        <v>5616.51</v>
      </c>
      <c r="C39" s="5">
        <v>5616.51</v>
      </c>
      <c r="D39" s="8"/>
      <c r="E39" s="8"/>
      <c r="F39" s="8"/>
      <c r="G39" s="8"/>
      <c r="H39" s="8"/>
    </row>
    <row r="40" spans="1:8" s="14" customFormat="1">
      <c r="A40" s="4" t="s">
        <v>531</v>
      </c>
      <c r="B40" s="5">
        <v>43781.98</v>
      </c>
      <c r="C40" s="5">
        <v>43781.98</v>
      </c>
      <c r="D40" s="5"/>
      <c r="E40" s="5"/>
      <c r="F40" s="5"/>
      <c r="G40" s="5"/>
      <c r="H40" s="5"/>
    </row>
    <row r="41" spans="1:8" s="14" customFormat="1">
      <c r="A41" s="126" t="s">
        <v>532</v>
      </c>
      <c r="B41" s="8">
        <v>3018.97</v>
      </c>
      <c r="C41" s="8">
        <v>3018.97</v>
      </c>
      <c r="D41" s="5"/>
      <c r="E41" s="5"/>
      <c r="F41" s="5"/>
      <c r="G41" s="5"/>
      <c r="H41" s="5"/>
    </row>
    <row r="42" spans="1:8" s="9" customFormat="1">
      <c r="A42" s="4" t="s">
        <v>533</v>
      </c>
      <c r="B42" s="5">
        <v>3018.97</v>
      </c>
      <c r="C42" s="5">
        <v>3018.97</v>
      </c>
      <c r="D42" s="8"/>
      <c r="E42" s="8"/>
      <c r="F42" s="8"/>
      <c r="G42" s="8"/>
      <c r="H42" s="8"/>
    </row>
    <row r="43" spans="1:8" s="14" customFormat="1">
      <c r="A43" s="4" t="s">
        <v>534</v>
      </c>
      <c r="B43" s="5">
        <v>0</v>
      </c>
      <c r="C43" s="5">
        <v>0</v>
      </c>
      <c r="D43" s="5"/>
      <c r="E43" s="5"/>
      <c r="F43" s="5"/>
      <c r="G43" s="5"/>
      <c r="H43" s="5"/>
    </row>
    <row r="44" spans="1:8" s="14" customFormat="1">
      <c r="A44" s="126" t="s">
        <v>535</v>
      </c>
      <c r="B44" s="8">
        <v>0</v>
      </c>
      <c r="C44" s="8">
        <v>0</v>
      </c>
      <c r="D44" s="5"/>
      <c r="E44" s="5"/>
      <c r="F44" s="5"/>
      <c r="G44" s="5"/>
      <c r="H44" s="5"/>
    </row>
    <row r="45" spans="1:8" s="14" customFormat="1">
      <c r="A45" s="4" t="s">
        <v>508</v>
      </c>
      <c r="B45" s="5">
        <v>0</v>
      </c>
      <c r="C45" s="5">
        <v>0</v>
      </c>
      <c r="D45" s="5"/>
      <c r="E45" s="5"/>
      <c r="F45" s="5"/>
      <c r="G45" s="5"/>
      <c r="H45" s="5"/>
    </row>
    <row r="46" spans="1:8" s="9" customFormat="1">
      <c r="A46" s="4" t="s">
        <v>525</v>
      </c>
      <c r="B46" s="5">
        <v>0</v>
      </c>
      <c r="C46" s="5">
        <v>0</v>
      </c>
      <c r="D46" s="8"/>
      <c r="E46" s="8"/>
      <c r="F46" s="8"/>
      <c r="G46" s="8"/>
      <c r="H46" s="8"/>
    </row>
    <row r="47" spans="1:8" s="14" customFormat="1">
      <c r="A47" s="4" t="s">
        <v>526</v>
      </c>
      <c r="B47" s="5">
        <v>0</v>
      </c>
      <c r="C47" s="5">
        <v>0</v>
      </c>
      <c r="D47" s="5"/>
      <c r="E47" s="5"/>
      <c r="F47" s="5"/>
      <c r="G47" s="5"/>
      <c r="H47" s="5"/>
    </row>
    <row r="48" spans="1:8" s="14" customFormat="1">
      <c r="A48" s="126" t="s">
        <v>541</v>
      </c>
      <c r="B48" s="8">
        <v>-68.319999999999993</v>
      </c>
      <c r="C48" s="8">
        <v>-68.319999999999993</v>
      </c>
      <c r="D48" s="5"/>
      <c r="E48" s="5"/>
      <c r="F48" s="5"/>
      <c r="G48" s="5"/>
      <c r="H48" s="5"/>
    </row>
    <row r="49" spans="1:11" s="14" customFormat="1">
      <c r="A49" s="4" t="s">
        <v>542</v>
      </c>
      <c r="B49" s="5">
        <v>0</v>
      </c>
      <c r="C49" s="5">
        <v>0</v>
      </c>
      <c r="D49" s="22"/>
      <c r="E49" s="22"/>
      <c r="F49" s="22"/>
      <c r="G49" s="22"/>
      <c r="H49" s="22"/>
      <c r="I49" s="21"/>
      <c r="J49" s="21"/>
      <c r="K49" s="21"/>
    </row>
    <row r="50" spans="1:11">
      <c r="A50" s="4" t="s">
        <v>543</v>
      </c>
      <c r="B50" s="5">
        <v>68.319999999999993</v>
      </c>
      <c r="C50" s="5">
        <v>68.319999999999993</v>
      </c>
    </row>
    <row r="51" spans="1:11" ht="13.5" thickBot="1">
      <c r="A51" s="18"/>
      <c r="B51" s="18"/>
      <c r="C51" s="18"/>
    </row>
    <row r="52" spans="1:11" ht="13.5" thickTop="1">
      <c r="A52" s="16"/>
      <c r="B52" s="16"/>
      <c r="C52" s="16"/>
    </row>
    <row r="53" spans="1:11">
      <c r="A53" s="16"/>
      <c r="B53" s="16"/>
      <c r="C53" s="16"/>
    </row>
    <row r="54" spans="1:11">
      <c r="A54" s="16"/>
      <c r="B54" s="16"/>
      <c r="C54" s="16"/>
    </row>
  </sheetData>
  <mergeCells count="4">
    <mergeCell ref="A5:C5"/>
    <mergeCell ref="A6:C6"/>
    <mergeCell ref="A7:C7"/>
    <mergeCell ref="A8:C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tint="0.39997558519241921"/>
  </sheetPr>
  <dimension ref="A1:K49"/>
  <sheetViews>
    <sheetView showGridLines="0" defaultGridColor="0" colorId="60" workbookViewId="0">
      <selection activeCell="J1" sqref="J1"/>
    </sheetView>
  </sheetViews>
  <sheetFormatPr defaultColWidth="11.42578125" defaultRowHeight="12.75"/>
  <cols>
    <col min="1" max="1" width="51.5703125" style="12" bestFit="1" customWidth="1"/>
    <col min="2" max="6" width="11.42578125" style="12"/>
    <col min="7" max="7" width="14.28515625" style="12" customWidth="1"/>
    <col min="8" max="8" width="13.5703125" style="12" customWidth="1"/>
    <col min="9" max="16384" width="11.42578125" style="12"/>
  </cols>
  <sheetData>
    <row r="1" spans="1:8">
      <c r="A1" s="11" t="s">
        <v>373</v>
      </c>
    </row>
    <row r="2" spans="1:8">
      <c r="A2" s="11" t="s">
        <v>449</v>
      </c>
    </row>
    <row r="3" spans="1:8">
      <c r="A3" s="11" t="s">
        <v>450</v>
      </c>
    </row>
    <row r="5" spans="1:8">
      <c r="A5" s="164" t="s">
        <v>451</v>
      </c>
      <c r="B5" s="164"/>
      <c r="C5" s="164"/>
      <c r="D5" s="13"/>
      <c r="E5" s="13"/>
      <c r="F5" s="13"/>
      <c r="G5" s="13"/>
    </row>
    <row r="6" spans="1:8">
      <c r="A6" s="164" t="s">
        <v>592</v>
      </c>
      <c r="B6" s="164"/>
      <c r="C6" s="164"/>
      <c r="D6" s="13"/>
      <c r="E6" s="13"/>
      <c r="F6" s="13"/>
      <c r="G6" s="13"/>
    </row>
    <row r="7" spans="1:8">
      <c r="A7" s="164">
        <v>2019</v>
      </c>
      <c r="B7" s="164"/>
      <c r="C7" s="164"/>
      <c r="D7" s="13"/>
      <c r="E7" s="13"/>
      <c r="F7" s="13"/>
      <c r="G7" s="13"/>
    </row>
    <row r="8" spans="1:8">
      <c r="A8" s="164" t="s">
        <v>453</v>
      </c>
      <c r="B8" s="164"/>
      <c r="C8" s="164"/>
      <c r="D8" s="13"/>
      <c r="E8" s="13"/>
      <c r="F8" s="13"/>
      <c r="G8" s="13"/>
    </row>
    <row r="9" spans="1:8" ht="13.5" thickBot="1">
      <c r="A9" s="16"/>
      <c r="B9" s="16"/>
      <c r="C9" s="16"/>
    </row>
    <row r="10" spans="1:8" s="16" customFormat="1" ht="14.25" thickTop="1" thickBot="1">
      <c r="A10" s="3" t="s">
        <v>454</v>
      </c>
      <c r="B10" s="3" t="s">
        <v>228</v>
      </c>
      <c r="C10" s="3" t="s">
        <v>493</v>
      </c>
      <c r="D10" s="10"/>
      <c r="E10" s="10"/>
      <c r="F10" s="10"/>
      <c r="G10" s="10"/>
      <c r="H10" s="10"/>
    </row>
    <row r="11" spans="1:8" s="9" customFormat="1" ht="13.5" thickTop="1">
      <c r="A11" s="4"/>
      <c r="B11" s="5"/>
      <c r="C11" s="5"/>
      <c r="D11" s="8"/>
      <c r="E11" s="8"/>
      <c r="F11" s="8"/>
      <c r="G11" s="8"/>
      <c r="H11" s="8"/>
    </row>
    <row r="12" spans="1:8" s="9" customFormat="1">
      <c r="A12" s="126" t="s">
        <v>494</v>
      </c>
      <c r="B12" s="8">
        <v>4863.7916205000001</v>
      </c>
      <c r="C12" s="8">
        <v>4863.7916205000001</v>
      </c>
      <c r="D12" s="8"/>
      <c r="E12" s="8"/>
      <c r="F12" s="8"/>
      <c r="G12" s="8"/>
      <c r="H12" s="8"/>
    </row>
    <row r="13" spans="1:8" s="9" customFormat="1">
      <c r="A13" s="126" t="s">
        <v>495</v>
      </c>
      <c r="B13" s="8">
        <v>4863.7916205000001</v>
      </c>
      <c r="C13" s="8">
        <v>4863.7916205000001</v>
      </c>
      <c r="D13" s="8"/>
      <c r="E13" s="8"/>
      <c r="F13" s="8"/>
      <c r="G13" s="8"/>
      <c r="H13" s="8"/>
    </row>
    <row r="14" spans="1:8" s="14" customFormat="1">
      <c r="A14" s="126" t="s">
        <v>496</v>
      </c>
      <c r="B14" s="8">
        <v>2844.9075480000001</v>
      </c>
      <c r="C14" s="8">
        <v>2844.9075480000001</v>
      </c>
      <c r="D14" s="5"/>
      <c r="E14" s="5"/>
      <c r="F14" s="5"/>
      <c r="G14" s="5"/>
      <c r="H14" s="5"/>
    </row>
    <row r="15" spans="1:8" s="14" customFormat="1">
      <c r="A15" s="4" t="s">
        <v>497</v>
      </c>
      <c r="B15" s="5">
        <v>1904.0224744</v>
      </c>
      <c r="C15" s="5">
        <v>1904.0224744</v>
      </c>
      <c r="D15" s="5"/>
      <c r="E15" s="5"/>
      <c r="F15" s="5"/>
      <c r="G15" s="5"/>
      <c r="H15" s="5"/>
    </row>
    <row r="16" spans="1:8" s="14" customFormat="1">
      <c r="A16" s="4" t="s">
        <v>498</v>
      </c>
      <c r="B16" s="5">
        <v>259.88372700000002</v>
      </c>
      <c r="C16" s="5">
        <v>259.88372700000002</v>
      </c>
      <c r="D16" s="5"/>
      <c r="E16" s="5"/>
      <c r="F16" s="5"/>
      <c r="G16" s="5"/>
      <c r="H16" s="5"/>
    </row>
    <row r="17" spans="1:8" s="14" customFormat="1">
      <c r="A17" s="4" t="s">
        <v>499</v>
      </c>
      <c r="B17" s="5">
        <v>251.122107</v>
      </c>
      <c r="C17" s="5">
        <v>251.122107</v>
      </c>
      <c r="D17" s="5"/>
      <c r="E17" s="5"/>
      <c r="F17" s="5"/>
      <c r="G17" s="5"/>
      <c r="H17" s="5"/>
    </row>
    <row r="18" spans="1:8" s="14" customFormat="1">
      <c r="A18" s="4" t="s">
        <v>549</v>
      </c>
      <c r="B18" s="5">
        <v>8.7616200000000006</v>
      </c>
      <c r="C18" s="5">
        <v>8.7616200000000006</v>
      </c>
      <c r="D18" s="5"/>
      <c r="E18" s="5"/>
      <c r="F18" s="5"/>
      <c r="G18" s="5"/>
      <c r="H18" s="5"/>
    </row>
    <row r="19" spans="1:8" s="9" customFormat="1">
      <c r="A19" s="4" t="s">
        <v>500</v>
      </c>
      <c r="B19" s="5">
        <v>532.19359680000002</v>
      </c>
      <c r="C19" s="5">
        <v>532.19359680000002</v>
      </c>
      <c r="D19" s="8"/>
      <c r="E19" s="8"/>
      <c r="F19" s="8"/>
      <c r="G19" s="8"/>
      <c r="H19" s="8"/>
    </row>
    <row r="20" spans="1:8" s="9" customFormat="1">
      <c r="A20" s="126" t="s">
        <v>501</v>
      </c>
      <c r="B20" s="8">
        <v>0</v>
      </c>
      <c r="C20" s="8">
        <v>0</v>
      </c>
      <c r="D20" s="8"/>
      <c r="E20" s="8"/>
      <c r="F20" s="8"/>
      <c r="G20" s="8"/>
      <c r="H20" s="8"/>
    </row>
    <row r="21" spans="1:8" s="14" customFormat="1">
      <c r="A21" s="126" t="s">
        <v>502</v>
      </c>
      <c r="B21" s="8">
        <v>0</v>
      </c>
      <c r="C21" s="8">
        <v>0</v>
      </c>
      <c r="D21" s="5"/>
      <c r="E21" s="5"/>
      <c r="F21" s="5"/>
      <c r="G21" s="5"/>
      <c r="H21" s="5"/>
    </row>
    <row r="22" spans="1:8" s="14" customFormat="1">
      <c r="A22" s="4" t="s">
        <v>503</v>
      </c>
      <c r="B22" s="5">
        <v>0</v>
      </c>
      <c r="C22" s="5">
        <v>0</v>
      </c>
      <c r="D22" s="5"/>
      <c r="E22" s="5"/>
      <c r="F22" s="5"/>
      <c r="G22" s="5"/>
      <c r="H22" s="5"/>
    </row>
    <row r="23" spans="1:8" s="14" customFormat="1">
      <c r="A23" s="4" t="s">
        <v>504</v>
      </c>
      <c r="B23" s="5">
        <v>0</v>
      </c>
      <c r="C23" s="5">
        <v>0</v>
      </c>
      <c r="D23" s="5"/>
      <c r="E23" s="5"/>
      <c r="F23" s="5"/>
      <c r="G23" s="5"/>
      <c r="H23" s="5"/>
    </row>
    <row r="24" spans="1:8" s="14" customFormat="1">
      <c r="A24" s="4" t="s">
        <v>505</v>
      </c>
      <c r="B24" s="5">
        <v>0</v>
      </c>
      <c r="C24" s="5">
        <v>0</v>
      </c>
      <c r="D24" s="5"/>
      <c r="E24" s="5"/>
      <c r="F24" s="5"/>
      <c r="G24" s="5"/>
      <c r="H24" s="5"/>
    </row>
    <row r="25" spans="1:8" s="9" customFormat="1">
      <c r="A25" s="4" t="s">
        <v>506</v>
      </c>
      <c r="B25" s="5">
        <v>0</v>
      </c>
      <c r="C25" s="5">
        <v>0</v>
      </c>
      <c r="D25" s="8"/>
      <c r="E25" s="8"/>
      <c r="F25" s="8"/>
      <c r="G25" s="8"/>
      <c r="H25" s="8"/>
    </row>
    <row r="26" spans="1:8" s="14" customFormat="1">
      <c r="A26" s="126" t="s">
        <v>507</v>
      </c>
      <c r="B26" s="8">
        <v>148.80774980000001</v>
      </c>
      <c r="C26" s="8">
        <v>148.80774980000001</v>
      </c>
      <c r="D26" s="5"/>
      <c r="E26" s="5"/>
      <c r="F26" s="5"/>
      <c r="G26" s="5"/>
      <c r="H26" s="5"/>
    </row>
    <row r="27" spans="1:8" s="14" customFormat="1">
      <c r="A27" s="4" t="s">
        <v>508</v>
      </c>
      <c r="B27" s="5">
        <v>24.5549477</v>
      </c>
      <c r="C27" s="5">
        <v>24.5549477</v>
      </c>
      <c r="D27" s="5"/>
      <c r="E27" s="5"/>
      <c r="F27" s="5"/>
      <c r="G27" s="5"/>
      <c r="H27" s="5"/>
    </row>
    <row r="28" spans="1:8" s="14" customFormat="1">
      <c r="A28" s="4" t="s">
        <v>523</v>
      </c>
      <c r="B28" s="5">
        <v>24.5549477</v>
      </c>
      <c r="C28" s="5">
        <v>24.5549477</v>
      </c>
      <c r="D28" s="5"/>
      <c r="E28" s="5"/>
      <c r="F28" s="5"/>
      <c r="G28" s="5"/>
      <c r="H28" s="5"/>
    </row>
    <row r="29" spans="1:8" s="14" customFormat="1">
      <c r="A29" s="4" t="s">
        <v>525</v>
      </c>
      <c r="B29" s="5">
        <v>124.2528021</v>
      </c>
      <c r="C29" s="5">
        <v>124.2528021</v>
      </c>
      <c r="D29" s="5"/>
      <c r="E29" s="5"/>
      <c r="F29" s="5"/>
      <c r="G29" s="5"/>
      <c r="H29" s="5"/>
    </row>
    <row r="30" spans="1:8" s="14" customFormat="1">
      <c r="A30" s="4" t="s">
        <v>526</v>
      </c>
      <c r="B30" s="5">
        <v>0</v>
      </c>
      <c r="C30" s="5">
        <v>0</v>
      </c>
      <c r="D30" s="5"/>
      <c r="E30" s="5"/>
      <c r="F30" s="5"/>
      <c r="G30" s="5"/>
      <c r="H30" s="5"/>
    </row>
    <row r="31" spans="1:8" s="14" customFormat="1">
      <c r="A31" s="4" t="s">
        <v>527</v>
      </c>
      <c r="B31" s="5">
        <v>0</v>
      </c>
      <c r="C31" s="5">
        <v>0</v>
      </c>
      <c r="D31" s="5"/>
      <c r="E31" s="5"/>
      <c r="F31" s="5"/>
      <c r="G31" s="5"/>
      <c r="H31" s="5"/>
    </row>
    <row r="32" spans="1:8" s="9" customFormat="1">
      <c r="A32" s="126" t="s">
        <v>528</v>
      </c>
      <c r="B32" s="8">
        <v>2018.8840725</v>
      </c>
      <c r="C32" s="8">
        <v>2018.8840725</v>
      </c>
      <c r="D32" s="8"/>
      <c r="E32" s="8"/>
      <c r="F32" s="8"/>
      <c r="G32" s="8"/>
      <c r="H32" s="8"/>
    </row>
    <row r="33" spans="1:11" s="9" customFormat="1">
      <c r="A33" s="126" t="s">
        <v>529</v>
      </c>
      <c r="B33" s="8">
        <v>33.869127499999998</v>
      </c>
      <c r="C33" s="8">
        <v>33.869127499999998</v>
      </c>
      <c r="D33" s="8"/>
      <c r="E33" s="8"/>
      <c r="F33" s="8"/>
      <c r="G33" s="8"/>
      <c r="H33" s="8"/>
    </row>
    <row r="34" spans="1:11" s="14" customFormat="1">
      <c r="A34" s="4" t="s">
        <v>530</v>
      </c>
      <c r="B34" s="5">
        <v>33.869127499999998</v>
      </c>
      <c r="C34" s="5">
        <v>33.869127499999998</v>
      </c>
      <c r="D34" s="5"/>
      <c r="E34" s="5"/>
      <c r="F34" s="5"/>
      <c r="G34" s="5"/>
      <c r="H34" s="5"/>
    </row>
    <row r="35" spans="1:11" s="14" customFormat="1">
      <c r="A35" s="4" t="s">
        <v>531</v>
      </c>
      <c r="B35" s="5">
        <v>0</v>
      </c>
      <c r="C35" s="5">
        <v>0</v>
      </c>
      <c r="D35" s="5"/>
      <c r="E35" s="5"/>
      <c r="F35" s="5"/>
      <c r="G35" s="5"/>
      <c r="H35" s="5"/>
    </row>
    <row r="36" spans="1:11" s="9" customFormat="1">
      <c r="A36" s="126" t="s">
        <v>532</v>
      </c>
      <c r="B36" s="8">
        <v>0</v>
      </c>
      <c r="C36" s="8">
        <v>0</v>
      </c>
      <c r="D36" s="8"/>
      <c r="E36" s="8"/>
      <c r="F36" s="8"/>
      <c r="G36" s="8"/>
      <c r="H36" s="8"/>
    </row>
    <row r="37" spans="1:11" s="14" customFormat="1">
      <c r="A37" s="4" t="s">
        <v>533</v>
      </c>
      <c r="B37" s="5">
        <v>0</v>
      </c>
      <c r="C37" s="5">
        <v>0</v>
      </c>
      <c r="D37" s="5"/>
      <c r="E37" s="5"/>
      <c r="F37" s="5"/>
      <c r="G37" s="5"/>
      <c r="H37" s="5"/>
    </row>
    <row r="38" spans="1:11" s="14" customFormat="1">
      <c r="A38" s="4" t="s">
        <v>534</v>
      </c>
      <c r="B38" s="5">
        <v>0</v>
      </c>
      <c r="C38" s="5">
        <v>0</v>
      </c>
      <c r="D38" s="5"/>
      <c r="E38" s="5"/>
      <c r="F38" s="5"/>
      <c r="G38" s="5"/>
      <c r="H38" s="5"/>
    </row>
    <row r="39" spans="1:11" s="9" customFormat="1">
      <c r="A39" s="126" t="s">
        <v>535</v>
      </c>
      <c r="B39" s="8">
        <v>1985.0149449999999</v>
      </c>
      <c r="C39" s="8">
        <v>1985.0149449999999</v>
      </c>
      <c r="D39" s="8"/>
      <c r="E39" s="8"/>
      <c r="F39" s="8"/>
      <c r="G39" s="8"/>
      <c r="H39" s="8"/>
    </row>
    <row r="40" spans="1:11" s="14" customFormat="1">
      <c r="A40" s="4" t="s">
        <v>508</v>
      </c>
      <c r="B40" s="5">
        <v>1985.0149449999999</v>
      </c>
      <c r="C40" s="5">
        <v>1985.0149449999999</v>
      </c>
      <c r="D40" s="5"/>
      <c r="E40" s="5"/>
      <c r="F40" s="5"/>
      <c r="G40" s="5"/>
      <c r="H40" s="5"/>
    </row>
    <row r="41" spans="1:11" s="14" customFormat="1">
      <c r="A41" s="4" t="s">
        <v>514</v>
      </c>
      <c r="B41" s="5">
        <v>0.214945</v>
      </c>
      <c r="C41" s="5">
        <v>0.214945</v>
      </c>
      <c r="D41" s="5"/>
      <c r="E41" s="5"/>
      <c r="F41" s="5"/>
      <c r="G41" s="5"/>
      <c r="H41" s="5"/>
    </row>
    <row r="42" spans="1:11" s="14" customFormat="1">
      <c r="A42" s="4" t="s">
        <v>593</v>
      </c>
      <c r="B42" s="5">
        <v>1984.8</v>
      </c>
      <c r="C42" s="5">
        <v>1984.8</v>
      </c>
      <c r="D42" s="5"/>
      <c r="E42" s="5"/>
      <c r="F42" s="5"/>
      <c r="G42" s="5"/>
      <c r="H42" s="5"/>
    </row>
    <row r="43" spans="1:11" s="14" customFormat="1">
      <c r="A43" s="4" t="s">
        <v>525</v>
      </c>
      <c r="B43" s="5">
        <v>0</v>
      </c>
      <c r="C43" s="5">
        <v>0</v>
      </c>
      <c r="D43" s="5"/>
      <c r="E43" s="5"/>
      <c r="F43" s="5"/>
      <c r="G43" s="5"/>
      <c r="H43" s="5"/>
    </row>
    <row r="44" spans="1:11" s="9" customFormat="1">
      <c r="A44" s="4" t="s">
        <v>526</v>
      </c>
      <c r="B44" s="5">
        <v>0</v>
      </c>
      <c r="C44" s="5">
        <v>0</v>
      </c>
      <c r="D44" s="8"/>
      <c r="E44" s="8"/>
      <c r="F44" s="8"/>
      <c r="G44" s="8"/>
      <c r="H44" s="8"/>
    </row>
    <row r="45" spans="1:11" s="14" customFormat="1">
      <c r="A45" s="126" t="s">
        <v>541</v>
      </c>
      <c r="B45" s="8">
        <v>0</v>
      </c>
      <c r="C45" s="8">
        <v>0</v>
      </c>
      <c r="D45" s="5"/>
      <c r="E45" s="5"/>
      <c r="F45" s="5"/>
      <c r="G45" s="5"/>
      <c r="H45" s="5"/>
    </row>
    <row r="46" spans="1:11" s="14" customFormat="1">
      <c r="A46" s="4" t="s">
        <v>542</v>
      </c>
      <c r="B46" s="5">
        <v>0</v>
      </c>
      <c r="C46" s="5">
        <v>0</v>
      </c>
      <c r="D46" s="5"/>
      <c r="E46" s="5"/>
      <c r="F46" s="5"/>
      <c r="G46" s="5"/>
      <c r="H46" s="5"/>
    </row>
    <row r="47" spans="1:11" s="14" customFormat="1">
      <c r="A47" s="4" t="s">
        <v>543</v>
      </c>
      <c r="B47" s="5">
        <v>0</v>
      </c>
      <c r="C47" s="5">
        <v>0</v>
      </c>
      <c r="D47" s="5"/>
      <c r="E47" s="5"/>
      <c r="F47" s="5"/>
      <c r="G47" s="5"/>
      <c r="H47" s="5"/>
    </row>
    <row r="48" spans="1:11" s="14" customFormat="1" ht="13.5" thickBot="1">
      <c r="A48" s="18"/>
      <c r="B48" s="18"/>
      <c r="C48" s="18"/>
      <c r="D48" s="22"/>
      <c r="E48" s="22"/>
      <c r="F48" s="22"/>
      <c r="G48" s="22"/>
      <c r="H48" s="22"/>
      <c r="I48" s="21"/>
      <c r="J48" s="21"/>
      <c r="K48" s="21"/>
    </row>
    <row r="49" ht="13.5" thickTop="1"/>
  </sheetData>
  <mergeCells count="4">
    <mergeCell ref="A5:C5"/>
    <mergeCell ref="A6:C6"/>
    <mergeCell ref="A7:C7"/>
    <mergeCell ref="A8:C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N232"/>
  <sheetViews>
    <sheetView showGridLines="0" zoomScaleNormal="100" workbookViewId="0">
      <selection activeCell="J1" sqref="J1"/>
    </sheetView>
  </sheetViews>
  <sheetFormatPr defaultColWidth="11.42578125" defaultRowHeight="12.75"/>
  <cols>
    <col min="1" max="1" width="65.140625" style="12" customWidth="1"/>
    <col min="2" max="2" width="11.7109375" style="12" hidden="1" customWidth="1"/>
    <col min="3" max="4" width="11.85546875" style="12" hidden="1" customWidth="1"/>
    <col min="5" max="9" width="11.85546875" style="12" bestFit="1" customWidth="1"/>
    <col min="10" max="12" width="12.85546875" style="12" bestFit="1" customWidth="1"/>
    <col min="13" max="13" width="11.85546875" style="12" bestFit="1" customWidth="1"/>
    <col min="14" max="14" width="11.7109375" style="12" bestFit="1" customWidth="1"/>
    <col min="15" max="16384" width="11.42578125" style="12"/>
  </cols>
  <sheetData>
    <row r="1" spans="1:14">
      <c r="A1" s="23" t="s">
        <v>373</v>
      </c>
    </row>
    <row r="2" spans="1:14">
      <c r="A2" s="23" t="s">
        <v>374</v>
      </c>
    </row>
    <row r="3" spans="1:14">
      <c r="A3" s="23" t="s">
        <v>375</v>
      </c>
    </row>
    <row r="4" spans="1:14">
      <c r="A4" s="164" t="s">
        <v>443</v>
      </c>
      <c r="B4" s="164"/>
      <c r="C4" s="164"/>
      <c r="D4" s="164"/>
      <c r="E4" s="164"/>
      <c r="F4" s="164"/>
      <c r="G4" s="164"/>
      <c r="H4" s="164"/>
      <c r="I4" s="164"/>
      <c r="J4" s="164"/>
      <c r="K4" s="164"/>
      <c r="L4" s="164"/>
      <c r="M4" s="164"/>
      <c r="N4" s="164"/>
    </row>
    <row r="5" spans="1:14">
      <c r="A5" s="164" t="s">
        <v>444</v>
      </c>
      <c r="B5" s="164"/>
      <c r="C5" s="164"/>
      <c r="D5" s="164"/>
      <c r="E5" s="164"/>
      <c r="F5" s="164"/>
      <c r="G5" s="164"/>
      <c r="H5" s="164"/>
      <c r="I5" s="164"/>
      <c r="J5" s="164"/>
      <c r="K5" s="164"/>
      <c r="L5" s="164"/>
      <c r="M5" s="164"/>
      <c r="N5" s="164"/>
    </row>
    <row r="6" spans="1:14">
      <c r="A6" s="164" t="s">
        <v>445</v>
      </c>
      <c r="B6" s="164"/>
      <c r="C6" s="164"/>
      <c r="D6" s="164"/>
      <c r="E6" s="164"/>
      <c r="F6" s="164"/>
      <c r="G6" s="164"/>
      <c r="H6" s="164"/>
      <c r="I6" s="164"/>
      <c r="J6" s="164"/>
      <c r="K6" s="164"/>
      <c r="L6" s="164"/>
      <c r="M6" s="164"/>
      <c r="N6" s="164"/>
    </row>
    <row r="7" spans="1:14">
      <c r="A7" s="164" t="s">
        <v>446</v>
      </c>
      <c r="B7" s="164"/>
      <c r="C7" s="164"/>
      <c r="D7" s="164"/>
      <c r="E7" s="164"/>
      <c r="F7" s="164"/>
      <c r="G7" s="164"/>
      <c r="H7" s="164"/>
      <c r="I7" s="164"/>
      <c r="J7" s="164"/>
      <c r="K7" s="164"/>
      <c r="L7" s="164"/>
      <c r="M7" s="164"/>
      <c r="N7" s="164"/>
    </row>
    <row r="8" spans="1:14">
      <c r="A8" s="164" t="s">
        <v>380</v>
      </c>
      <c r="B8" s="164"/>
      <c r="C8" s="164"/>
      <c r="D8" s="164"/>
      <c r="E8" s="164"/>
      <c r="F8" s="164"/>
      <c r="G8" s="164"/>
      <c r="H8" s="164"/>
      <c r="I8" s="164"/>
      <c r="J8" s="164"/>
      <c r="K8" s="164"/>
      <c r="L8" s="164"/>
      <c r="M8" s="164"/>
      <c r="N8" s="164"/>
    </row>
    <row r="9" spans="1:14" ht="13.5" thickBot="1">
      <c r="B9" s="52"/>
      <c r="C9" s="52"/>
      <c r="D9" s="52"/>
      <c r="E9" s="52"/>
      <c r="F9" s="52"/>
    </row>
    <row r="10" spans="1:14" ht="14.25" thickTop="1" thickBot="1">
      <c r="A10" s="24"/>
      <c r="B10" s="25">
        <v>2007</v>
      </c>
      <c r="C10" s="25">
        <v>2008</v>
      </c>
      <c r="D10" s="25">
        <v>2009</v>
      </c>
      <c r="E10" s="25">
        <v>2010</v>
      </c>
      <c r="F10" s="25">
        <v>2011</v>
      </c>
      <c r="G10" s="25">
        <v>2012</v>
      </c>
      <c r="H10" s="25">
        <v>2013</v>
      </c>
      <c r="I10" s="25">
        <v>2014</v>
      </c>
      <c r="J10" s="25">
        <v>2015</v>
      </c>
      <c r="K10" s="25">
        <v>2016</v>
      </c>
      <c r="L10" s="25">
        <v>2017</v>
      </c>
      <c r="M10" s="25">
        <v>2018</v>
      </c>
      <c r="N10" s="25">
        <v>2019</v>
      </c>
    </row>
    <row r="11" spans="1:14" ht="13.5" thickTop="1">
      <c r="M11" s="134"/>
    </row>
    <row r="12" spans="1:14">
      <c r="A12" s="26" t="s">
        <v>381</v>
      </c>
      <c r="B12" s="27">
        <f t="shared" ref="B12:G12" si="0">SUM(B13:B18)</f>
        <v>539940.9</v>
      </c>
      <c r="C12" s="27">
        <f t="shared" si="0"/>
        <v>546918.80000000005</v>
      </c>
      <c r="D12" s="27">
        <f t="shared" si="0"/>
        <v>552568.32306829002</v>
      </c>
      <c r="E12" s="27">
        <f t="shared" si="0"/>
        <v>637198.41323409998</v>
      </c>
      <c r="F12" s="27">
        <f t="shared" si="0"/>
        <v>683219.97463723004</v>
      </c>
      <c r="G12" s="27">
        <f t="shared" si="0"/>
        <v>691838.6</v>
      </c>
      <c r="H12" s="27">
        <f t="shared" ref="H12:M12" si="1">SUM(H13:H18)</f>
        <v>892689.6</v>
      </c>
      <c r="I12" s="27">
        <f t="shared" si="1"/>
        <v>980681.60000000009</v>
      </c>
      <c r="J12" s="27">
        <f t="shared" si="1"/>
        <v>1074896.836761188</v>
      </c>
      <c r="K12" s="27">
        <f t="shared" si="1"/>
        <v>1161597.8618543979</v>
      </c>
      <c r="L12" s="27">
        <f t="shared" si="1"/>
        <v>1316604.90645031</v>
      </c>
      <c r="M12" s="27">
        <f t="shared" si="1"/>
        <v>1547377.1696875801</v>
      </c>
      <c r="N12" s="27">
        <f>SUM(N13:N18)</f>
        <v>1835473.8947407601</v>
      </c>
    </row>
    <row r="13" spans="1:14">
      <c r="A13" s="28" t="s">
        <v>382</v>
      </c>
      <c r="B13" s="30">
        <v>60359.5</v>
      </c>
      <c r="C13" s="29">
        <v>132747.29999999999</v>
      </c>
      <c r="D13" s="29">
        <v>86105.246517499996</v>
      </c>
      <c r="E13" s="29">
        <v>129743.4146263</v>
      </c>
      <c r="F13" s="29">
        <v>123822.7685254</v>
      </c>
      <c r="G13" s="29">
        <v>107858.4</v>
      </c>
      <c r="H13" s="29">
        <v>112831</v>
      </c>
      <c r="I13" s="29">
        <v>138533</v>
      </c>
      <c r="J13" s="86">
        <v>130666.5146899</v>
      </c>
      <c r="K13" s="86">
        <v>135284</v>
      </c>
      <c r="L13" s="29">
        <v>142092.08592720001</v>
      </c>
      <c r="M13" s="136">
        <v>143237.81314829999</v>
      </c>
      <c r="N13" s="5">
        <v>171507.63269699999</v>
      </c>
    </row>
    <row r="14" spans="1:14">
      <c r="A14" s="28" t="s">
        <v>383</v>
      </c>
      <c r="B14" s="30">
        <v>13428.2</v>
      </c>
      <c r="C14" s="29">
        <v>20452.2</v>
      </c>
      <c r="D14" s="29">
        <v>22520.240235329999</v>
      </c>
      <c r="E14" s="29">
        <v>31198.837660630001</v>
      </c>
      <c r="F14" s="29">
        <v>33955.304870979999</v>
      </c>
      <c r="G14" s="29">
        <v>32625.7</v>
      </c>
      <c r="H14" s="29">
        <v>36986</v>
      </c>
      <c r="I14" s="29">
        <v>45226</v>
      </c>
      <c r="J14" s="85">
        <v>40887.940754228002</v>
      </c>
      <c r="K14" s="91">
        <v>44470.261854397999</v>
      </c>
      <c r="L14" s="29">
        <v>46689.997665169998</v>
      </c>
      <c r="M14" s="137">
        <v>57436.737742700003</v>
      </c>
      <c r="N14" s="14">
        <v>56124.296911899997</v>
      </c>
    </row>
    <row r="15" spans="1:14" ht="13.5" customHeight="1">
      <c r="A15" s="28" t="s">
        <v>384</v>
      </c>
      <c r="B15" s="30">
        <v>1156.0999999999999</v>
      </c>
      <c r="C15" s="29">
        <v>2381</v>
      </c>
      <c r="D15" s="29">
        <v>2823.07501486</v>
      </c>
      <c r="E15" s="29">
        <v>5495.9685573699999</v>
      </c>
      <c r="F15" s="29">
        <v>4605.9008317500002</v>
      </c>
      <c r="G15" s="29">
        <v>4559.7</v>
      </c>
      <c r="H15" s="29">
        <v>10893.4</v>
      </c>
      <c r="I15" s="29">
        <v>7886.4</v>
      </c>
      <c r="J15" s="85">
        <v>7379.9986015599998</v>
      </c>
      <c r="K15" s="85">
        <v>10689.2</v>
      </c>
      <c r="L15" s="29">
        <v>8583.8361529400008</v>
      </c>
      <c r="M15" s="136">
        <v>46068.649209119998</v>
      </c>
      <c r="N15" s="5">
        <v>42915.428549500197</v>
      </c>
    </row>
    <row r="16" spans="1:14" ht="12" customHeight="1">
      <c r="A16" s="28" t="s">
        <v>385</v>
      </c>
      <c r="B16" s="30">
        <v>12853.6</v>
      </c>
      <c r="C16" s="29">
        <v>13446.7</v>
      </c>
      <c r="D16" s="29">
        <v>39471.260778199998</v>
      </c>
      <c r="E16" s="29">
        <v>23284.740813500001</v>
      </c>
      <c r="F16" s="29">
        <v>20350.8274771</v>
      </c>
      <c r="G16" s="29">
        <v>21716.400000000001</v>
      </c>
      <c r="H16" s="29">
        <v>43806.6</v>
      </c>
      <c r="I16" s="29">
        <v>30906.400000000001</v>
      </c>
      <c r="J16" s="85">
        <v>30111.600063999998</v>
      </c>
      <c r="K16" s="85">
        <v>37337.800000000003</v>
      </c>
      <c r="L16" s="29">
        <v>37019.093005100003</v>
      </c>
      <c r="M16" s="136">
        <v>8388.6398311600005</v>
      </c>
      <c r="N16" s="5">
        <v>8079.0653672600001</v>
      </c>
    </row>
    <row r="17" spans="1:14">
      <c r="A17" s="28" t="s">
        <v>386</v>
      </c>
      <c r="B17" s="30">
        <v>424989.9</v>
      </c>
      <c r="C17" s="29">
        <v>345377.8</v>
      </c>
      <c r="D17" s="29">
        <v>364935.8534198</v>
      </c>
      <c r="E17" s="29">
        <v>406689.09363690001</v>
      </c>
      <c r="F17" s="29">
        <v>454706.43557219999</v>
      </c>
      <c r="G17" s="29">
        <v>478299.2</v>
      </c>
      <c r="H17" s="29">
        <v>637051.9</v>
      </c>
      <c r="I17" s="29">
        <v>705047.3</v>
      </c>
      <c r="J17" s="85">
        <v>810782.86913140002</v>
      </c>
      <c r="K17" s="85">
        <v>877793.1</v>
      </c>
      <c r="L17" s="29">
        <v>1025481.0500868</v>
      </c>
      <c r="M17" s="136">
        <v>1233972.1748226001</v>
      </c>
      <c r="N17" s="5">
        <v>1521774.1401321001</v>
      </c>
    </row>
    <row r="18" spans="1:14">
      <c r="A18" s="28" t="s">
        <v>387</v>
      </c>
      <c r="B18" s="32">
        <v>27153.599999999999</v>
      </c>
      <c r="C18" s="33">
        <v>32513.8</v>
      </c>
      <c r="D18" s="33">
        <v>36712.6471026</v>
      </c>
      <c r="E18" s="33">
        <v>40786.357939399997</v>
      </c>
      <c r="F18" s="31">
        <v>45778.737359799998</v>
      </c>
      <c r="G18" s="29">
        <v>46779.199999999997</v>
      </c>
      <c r="H18" s="29">
        <v>51120.7</v>
      </c>
      <c r="I18" s="29">
        <v>53082.5</v>
      </c>
      <c r="J18" s="85">
        <v>55067.913520100003</v>
      </c>
      <c r="K18" s="85">
        <v>56023.5</v>
      </c>
      <c r="L18" s="29">
        <v>56738.843613099998</v>
      </c>
      <c r="M18" s="136">
        <v>58273.154933700003</v>
      </c>
      <c r="N18" s="5">
        <v>35073.331082999997</v>
      </c>
    </row>
    <row r="19" spans="1:14">
      <c r="B19" s="34"/>
      <c r="C19" s="29"/>
      <c r="E19" s="35"/>
      <c r="F19" s="35"/>
      <c r="M19" s="134"/>
      <c r="N19" s="134"/>
    </row>
    <row r="20" spans="1:14">
      <c r="A20" s="26" t="s">
        <v>388</v>
      </c>
      <c r="B20" s="27">
        <f t="shared" ref="B20:M20" si="2">SUM(B21:B25)</f>
        <v>227954.80000000002</v>
      </c>
      <c r="C20" s="27">
        <f t="shared" si="2"/>
        <v>274247.09999999998</v>
      </c>
      <c r="D20" s="27">
        <f t="shared" si="2"/>
        <v>354251.33447558002</v>
      </c>
      <c r="E20" s="27">
        <f t="shared" si="2"/>
        <v>438949.18062876002</v>
      </c>
      <c r="F20" s="27">
        <f t="shared" si="2"/>
        <v>507201.76845801994</v>
      </c>
      <c r="G20" s="27">
        <f t="shared" si="2"/>
        <v>558434.24</v>
      </c>
      <c r="H20" s="27">
        <f t="shared" si="2"/>
        <v>629529.89999999991</v>
      </c>
      <c r="I20" s="27">
        <f t="shared" si="2"/>
        <v>697207.3</v>
      </c>
      <c r="J20" s="27">
        <f t="shared" si="2"/>
        <v>753627.67005466472</v>
      </c>
      <c r="K20" s="27">
        <f t="shared" si="2"/>
        <v>789409.7</v>
      </c>
      <c r="L20" s="27">
        <f t="shared" si="2"/>
        <v>884696.2994512649</v>
      </c>
      <c r="M20" s="27">
        <f t="shared" si="2"/>
        <v>896726.55571344751</v>
      </c>
      <c r="N20" s="27">
        <f>SUM(N21:N25)</f>
        <v>921587.96468169289</v>
      </c>
    </row>
    <row r="21" spans="1:14">
      <c r="A21" s="28" t="s">
        <v>389</v>
      </c>
      <c r="B21" s="30">
        <v>26.7</v>
      </c>
      <c r="C21" s="29">
        <v>24.2</v>
      </c>
      <c r="D21" s="29">
        <v>177.85880474000001</v>
      </c>
      <c r="E21" s="29">
        <v>3846.43572223</v>
      </c>
      <c r="F21" s="29">
        <v>1824.6454552499999</v>
      </c>
      <c r="G21" s="29">
        <v>5872.3</v>
      </c>
      <c r="H21" s="29">
        <v>3399.8</v>
      </c>
      <c r="I21" s="29">
        <v>5183.2</v>
      </c>
      <c r="J21" s="85">
        <v>5368.7026013448003</v>
      </c>
      <c r="K21" s="85">
        <v>6314</v>
      </c>
      <c r="L21" s="85">
        <v>9911.7896125499992</v>
      </c>
      <c r="M21" s="136">
        <v>10062.88241676</v>
      </c>
      <c r="N21" s="5">
        <v>10260.315489029999</v>
      </c>
    </row>
    <row r="22" spans="1:14">
      <c r="A22" s="28" t="s">
        <v>390</v>
      </c>
      <c r="B22" s="30">
        <v>153416.5</v>
      </c>
      <c r="C22" s="31">
        <v>185198.9</v>
      </c>
      <c r="D22" s="29">
        <v>238045.80198590001</v>
      </c>
      <c r="E22" s="29">
        <v>283146.95910490002</v>
      </c>
      <c r="F22" s="29">
        <v>321719.64293909998</v>
      </c>
      <c r="G22" s="29">
        <v>347750.94</v>
      </c>
      <c r="H22" s="29">
        <v>392936.6</v>
      </c>
      <c r="I22" s="29">
        <v>432140.2</v>
      </c>
      <c r="J22" s="85">
        <v>468067.90183390002</v>
      </c>
      <c r="K22" s="85">
        <v>487086.6</v>
      </c>
      <c r="L22" s="85">
        <v>546814.38181200495</v>
      </c>
      <c r="M22" s="136">
        <v>566044.58109241002</v>
      </c>
      <c r="N22" s="5">
        <v>585899.30974754295</v>
      </c>
    </row>
    <row r="23" spans="1:14">
      <c r="A23" s="28" t="s">
        <v>391</v>
      </c>
      <c r="B23" s="30">
        <v>828.5</v>
      </c>
      <c r="C23" s="31">
        <v>1901.4</v>
      </c>
      <c r="D23" s="29">
        <v>1442.87368494</v>
      </c>
      <c r="E23" s="29">
        <v>3791.50064733</v>
      </c>
      <c r="F23" s="29">
        <v>4419.2253906699998</v>
      </c>
      <c r="G23" s="29">
        <v>2854</v>
      </c>
      <c r="H23" s="29">
        <v>4846.6000000000004</v>
      </c>
      <c r="I23" s="29">
        <v>9624.5</v>
      </c>
      <c r="J23" s="85">
        <v>9816.3501571699999</v>
      </c>
      <c r="K23" s="85">
        <v>29493.1</v>
      </c>
      <c r="L23" s="85">
        <v>30817.15440802</v>
      </c>
      <c r="M23" s="136">
        <v>13077.46325981</v>
      </c>
      <c r="N23" s="5">
        <v>5128.5642963999999</v>
      </c>
    </row>
    <row r="24" spans="1:14">
      <c r="A24" s="36" t="s">
        <v>392</v>
      </c>
      <c r="B24" s="53">
        <v>0</v>
      </c>
      <c r="C24" s="53">
        <v>0</v>
      </c>
      <c r="D24" s="53">
        <v>0</v>
      </c>
      <c r="E24" s="33">
        <v>16475.685154300001</v>
      </c>
      <c r="F24" s="31">
        <v>17687.354673000002</v>
      </c>
      <c r="G24" s="33">
        <v>22112.5</v>
      </c>
      <c r="H24" s="29">
        <v>25964</v>
      </c>
      <c r="I24" s="29">
        <v>34981.199999999997</v>
      </c>
      <c r="J24" s="85">
        <v>32068.961672469999</v>
      </c>
      <c r="K24" s="85">
        <v>33177.199999999997</v>
      </c>
      <c r="L24" s="85">
        <v>41511.496084569997</v>
      </c>
      <c r="M24" s="137">
        <v>39602.387560461502</v>
      </c>
      <c r="N24" s="5">
        <v>41772.002398030003</v>
      </c>
    </row>
    <row r="25" spans="1:14">
      <c r="A25" s="28" t="s">
        <v>393</v>
      </c>
      <c r="B25" s="32">
        <v>73683.100000000006</v>
      </c>
      <c r="C25" s="31">
        <v>87122.6</v>
      </c>
      <c r="D25" s="33">
        <v>114584.8</v>
      </c>
      <c r="E25" s="33">
        <v>131688.6</v>
      </c>
      <c r="F25" s="31">
        <v>161550.9</v>
      </c>
      <c r="G25" s="29">
        <v>179844.5</v>
      </c>
      <c r="H25" s="29">
        <v>202382.9</v>
      </c>
      <c r="I25" s="29">
        <v>215278.2</v>
      </c>
      <c r="J25" s="85">
        <v>238305.75378977999</v>
      </c>
      <c r="K25" s="85">
        <v>233338.8</v>
      </c>
      <c r="L25" s="85">
        <v>255641.47753412</v>
      </c>
      <c r="M25" s="137">
        <v>267939.24138400599</v>
      </c>
      <c r="N25" s="5">
        <v>278527.77275069</v>
      </c>
    </row>
    <row r="26" spans="1:14">
      <c r="B26" s="34"/>
      <c r="C26" s="31"/>
      <c r="E26" s="35"/>
      <c r="F26" s="35"/>
      <c r="H26" s="38"/>
      <c r="I26" s="38"/>
      <c r="M26" s="134"/>
      <c r="N26" s="134"/>
    </row>
    <row r="27" spans="1:14">
      <c r="A27" s="26" t="s">
        <v>394</v>
      </c>
      <c r="B27" s="27">
        <f t="shared" ref="B27:H27" si="3">SUM(B28:B35)</f>
        <v>3130818.0750799994</v>
      </c>
      <c r="C27" s="27">
        <f t="shared" si="3"/>
        <v>4049203.5996699994</v>
      </c>
      <c r="D27" s="27">
        <f t="shared" si="3"/>
        <v>4274396.3283490995</v>
      </c>
      <c r="E27" s="27">
        <f t="shared" si="3"/>
        <v>4567005.7888169307</v>
      </c>
      <c r="F27" s="27">
        <f t="shared" si="3"/>
        <v>5126097.2051057518</v>
      </c>
      <c r="G27" s="27">
        <f t="shared" si="3"/>
        <v>5638855.4400000004</v>
      </c>
      <c r="H27" s="27">
        <f t="shared" si="3"/>
        <v>5952605.1000000006</v>
      </c>
      <c r="I27" s="27">
        <f t="shared" ref="I27:N27" si="4">SUM(I28:I35)</f>
        <v>6140965.7999999998</v>
      </c>
      <c r="J27" s="27">
        <f t="shared" si="4"/>
        <v>5532636.8023063308</v>
      </c>
      <c r="K27" s="27">
        <f t="shared" si="4"/>
        <v>5716002.0999999996</v>
      </c>
      <c r="L27" s="27">
        <f t="shared" si="4"/>
        <v>6034803.2063213261</v>
      </c>
      <c r="M27" s="27">
        <f t="shared" si="4"/>
        <v>6394079.160101627</v>
      </c>
      <c r="N27" s="27">
        <f t="shared" si="4"/>
        <v>6620783.32611869</v>
      </c>
    </row>
    <row r="28" spans="1:14">
      <c r="A28" s="28" t="s">
        <v>395</v>
      </c>
      <c r="B28" s="32">
        <v>904267.97507999989</v>
      </c>
      <c r="C28" s="32">
        <v>1029846.2996699999</v>
      </c>
      <c r="D28" s="32">
        <v>1285371.4635427701</v>
      </c>
      <c r="E28" s="32">
        <v>1253901.6819119703</v>
      </c>
      <c r="F28" s="32">
        <v>1396372.167502234</v>
      </c>
      <c r="G28" s="29">
        <v>1688884.2</v>
      </c>
      <c r="H28" s="29">
        <v>1860482</v>
      </c>
      <c r="I28" s="29">
        <v>1921636.3</v>
      </c>
      <c r="J28" s="85">
        <v>1930562.959498906</v>
      </c>
      <c r="K28" s="85">
        <v>2064356.6</v>
      </c>
      <c r="L28" s="85">
        <v>2155789.33174991</v>
      </c>
      <c r="M28" s="137">
        <v>2209972.6470367108</v>
      </c>
      <c r="N28" s="5">
        <v>2238718.649665046</v>
      </c>
    </row>
    <row r="29" spans="1:14">
      <c r="A29" s="28" t="s">
        <v>396</v>
      </c>
      <c r="B29" s="32">
        <v>55812.2</v>
      </c>
      <c r="C29" s="31">
        <v>78677.399999999994</v>
      </c>
      <c r="D29" s="33">
        <v>122656.2400662</v>
      </c>
      <c r="E29" s="33">
        <v>113447.81597190999</v>
      </c>
      <c r="F29" s="31">
        <v>116089.122841975</v>
      </c>
      <c r="G29" s="29">
        <v>131020.1</v>
      </c>
      <c r="H29" s="29">
        <v>165491.1</v>
      </c>
      <c r="I29" s="29">
        <v>148087.5</v>
      </c>
      <c r="J29" s="85">
        <v>162550.12464980801</v>
      </c>
      <c r="K29" s="85">
        <v>161550.79999999999</v>
      </c>
      <c r="L29" s="85">
        <v>171277.51104317899</v>
      </c>
      <c r="M29" s="137">
        <v>187667.90722915999</v>
      </c>
      <c r="N29" s="5">
        <v>206364.16258444</v>
      </c>
    </row>
    <row r="30" spans="1:14">
      <c r="A30" s="28" t="s">
        <v>397</v>
      </c>
      <c r="B30" s="32">
        <v>1646857.7</v>
      </c>
      <c r="C30" s="31">
        <v>2297065.1</v>
      </c>
      <c r="D30" s="33">
        <v>2076791.271568211</v>
      </c>
      <c r="E30" s="33">
        <v>2399791.1159442002</v>
      </c>
      <c r="F30" s="31">
        <v>2717967.1581008499</v>
      </c>
      <c r="G30" s="29">
        <v>2824461.64</v>
      </c>
      <c r="H30" s="29">
        <v>2941492</v>
      </c>
      <c r="I30" s="29">
        <v>3025728.3</v>
      </c>
      <c r="J30" s="85">
        <v>2405661.4166539549</v>
      </c>
      <c r="K30" s="85">
        <v>2334281.7999999998</v>
      </c>
      <c r="L30" s="85">
        <v>2502643.8292630841</v>
      </c>
      <c r="M30" s="137">
        <v>2817423.176159265</v>
      </c>
      <c r="N30" s="5">
        <v>2942804.8939536079</v>
      </c>
    </row>
    <row r="31" spans="1:14">
      <c r="A31" s="28" t="s">
        <v>398</v>
      </c>
      <c r="B31" s="32">
        <v>99.1</v>
      </c>
      <c r="C31" s="31">
        <v>129.80000000000001</v>
      </c>
      <c r="D31" s="33">
        <v>207.33467132000001</v>
      </c>
      <c r="E31" s="33">
        <v>114.79789751</v>
      </c>
      <c r="F31" s="31">
        <v>93.443421880000002</v>
      </c>
      <c r="G31" s="29">
        <v>118.4</v>
      </c>
      <c r="H31" s="29">
        <v>119</v>
      </c>
      <c r="I31" s="29">
        <v>138.5</v>
      </c>
      <c r="J31" s="85">
        <v>0</v>
      </c>
      <c r="K31" s="85">
        <v>0</v>
      </c>
      <c r="L31" s="85">
        <v>0</v>
      </c>
      <c r="M31" s="138">
        <v>0</v>
      </c>
    </row>
    <row r="32" spans="1:14">
      <c r="A32" s="28" t="s">
        <v>399</v>
      </c>
      <c r="B32" s="32">
        <v>183305.5</v>
      </c>
      <c r="C32" s="31">
        <v>233752.2</v>
      </c>
      <c r="D32" s="33">
        <v>302298.93039316998</v>
      </c>
      <c r="E32" s="33">
        <v>247296.15291470001</v>
      </c>
      <c r="F32" s="31">
        <v>280422.34314681002</v>
      </c>
      <c r="G32" s="29">
        <v>302128</v>
      </c>
      <c r="H32" s="29">
        <v>336565.7</v>
      </c>
      <c r="I32" s="29">
        <v>400653.4</v>
      </c>
      <c r="J32" s="85">
        <v>398773.71846045239</v>
      </c>
      <c r="K32" s="85">
        <v>491749</v>
      </c>
      <c r="L32" s="85">
        <v>486523.97344729298</v>
      </c>
      <c r="M32" s="137">
        <v>497694.03443362098</v>
      </c>
      <c r="N32" s="5">
        <v>558260.578558443</v>
      </c>
    </row>
    <row r="33" spans="1:14">
      <c r="A33" s="28" t="s">
        <v>400</v>
      </c>
      <c r="B33" s="32">
        <v>308276.8</v>
      </c>
      <c r="C33" s="31">
        <v>380366.6</v>
      </c>
      <c r="D33" s="33">
        <v>450323.25395231898</v>
      </c>
      <c r="E33" s="33">
        <v>511852.37124772999</v>
      </c>
      <c r="F33" s="31">
        <v>573838.06357900996</v>
      </c>
      <c r="G33" s="29">
        <v>651343.30000000005</v>
      </c>
      <c r="H33" s="29">
        <v>599621.4</v>
      </c>
      <c r="I33" s="29">
        <v>594200.30000000005</v>
      </c>
      <c r="J33" s="85">
        <v>580805.44041679997</v>
      </c>
      <c r="K33" s="85">
        <v>604626</v>
      </c>
      <c r="L33" s="85">
        <v>635120.88754110003</v>
      </c>
      <c r="M33" s="137">
        <v>615915.50531952002</v>
      </c>
      <c r="N33" s="5">
        <v>610662.08022042015</v>
      </c>
    </row>
    <row r="34" spans="1:14">
      <c r="A34" s="28" t="s">
        <v>401</v>
      </c>
      <c r="B34" s="32">
        <v>8894.7999999999993</v>
      </c>
      <c r="C34" s="31">
        <v>12185.4</v>
      </c>
      <c r="D34" s="33">
        <v>15895.293982319999</v>
      </c>
      <c r="E34" s="33">
        <v>17883.41828098</v>
      </c>
      <c r="F34" s="31">
        <v>16175.75687044</v>
      </c>
      <c r="G34" s="29">
        <v>17193.5</v>
      </c>
      <c r="H34" s="29">
        <v>18347.7</v>
      </c>
      <c r="I34" s="29">
        <v>20209.900000000001</v>
      </c>
      <c r="J34" s="85">
        <v>20021.464178949998</v>
      </c>
      <c r="K34" s="85">
        <v>22820.9</v>
      </c>
      <c r="L34" s="85">
        <v>44152.252049479997</v>
      </c>
      <c r="M34" s="137">
        <v>31400.240074469999</v>
      </c>
      <c r="N34" s="5">
        <v>34926.253064329998</v>
      </c>
    </row>
    <row r="35" spans="1:14">
      <c r="A35" s="28" t="s">
        <v>402</v>
      </c>
      <c r="B35" s="32">
        <v>23304</v>
      </c>
      <c r="C35" s="31">
        <v>17180.8</v>
      </c>
      <c r="D35" s="33">
        <v>20852.540172789999</v>
      </c>
      <c r="E35" s="33">
        <v>22718.43464793</v>
      </c>
      <c r="F35" s="31">
        <v>25139.149642552002</v>
      </c>
      <c r="G35" s="29">
        <v>23706.3</v>
      </c>
      <c r="H35" s="29">
        <v>30486.2</v>
      </c>
      <c r="I35" s="29">
        <v>30311.599999999999</v>
      </c>
      <c r="J35" s="85">
        <v>34261.678447459999</v>
      </c>
      <c r="K35" s="85">
        <v>36617</v>
      </c>
      <c r="L35" s="85">
        <v>39295.42122728</v>
      </c>
      <c r="M35" s="137">
        <v>34005.649848879999</v>
      </c>
      <c r="N35" s="5">
        <v>29046.708072402998</v>
      </c>
    </row>
    <row r="36" spans="1:14">
      <c r="B36" s="34"/>
      <c r="C36" s="31"/>
      <c r="E36" s="35"/>
      <c r="F36" s="35"/>
      <c r="M36" s="134"/>
      <c r="N36" s="134"/>
    </row>
    <row r="37" spans="1:14">
      <c r="A37" s="26" t="s">
        <v>403</v>
      </c>
      <c r="B37" s="27">
        <f t="shared" ref="B37:H37" si="5">SUM(B38:B39)</f>
        <v>12471.2</v>
      </c>
      <c r="C37" s="27">
        <f t="shared" si="5"/>
        <v>17057.5</v>
      </c>
      <c r="D37" s="27">
        <f t="shared" si="5"/>
        <v>23477.850788193002</v>
      </c>
      <c r="E37" s="27">
        <f t="shared" si="5"/>
        <v>26736.101507679999</v>
      </c>
      <c r="F37" s="27">
        <f t="shared" si="5"/>
        <v>30103.668713370003</v>
      </c>
      <c r="G37" s="27">
        <f t="shared" si="5"/>
        <v>33694.6</v>
      </c>
      <c r="H37" s="27">
        <f t="shared" si="5"/>
        <v>31151.9</v>
      </c>
      <c r="I37" s="27">
        <f t="shared" ref="I37:N37" si="6">SUM(I38:I39)</f>
        <v>38511.300000000003</v>
      </c>
      <c r="J37" s="27">
        <f t="shared" si="6"/>
        <v>40124.564024799998</v>
      </c>
      <c r="K37" s="27">
        <f t="shared" si="6"/>
        <v>45601.4</v>
      </c>
      <c r="L37" s="27">
        <f t="shared" si="6"/>
        <v>42430.699385690001</v>
      </c>
      <c r="M37" s="27">
        <f t="shared" si="6"/>
        <v>41673.862325850001</v>
      </c>
      <c r="N37" s="27">
        <f t="shared" si="6"/>
        <v>44609.746357433003</v>
      </c>
    </row>
    <row r="38" spans="1:14">
      <c r="A38" s="28" t="s">
        <v>404</v>
      </c>
      <c r="B38" s="32">
        <v>3106.5</v>
      </c>
      <c r="C38" s="31">
        <v>12888.4</v>
      </c>
      <c r="D38" s="33">
        <v>17718.329360593001</v>
      </c>
      <c r="E38" s="33">
        <v>18904.667462379999</v>
      </c>
      <c r="F38" s="31">
        <v>21314.484190970001</v>
      </c>
      <c r="G38" s="29">
        <v>24314.5</v>
      </c>
      <c r="H38" s="29">
        <v>23028.5</v>
      </c>
      <c r="I38" s="29">
        <v>29722.9</v>
      </c>
      <c r="J38" s="5">
        <v>28499.6562581</v>
      </c>
      <c r="K38" s="5">
        <v>31983.4</v>
      </c>
      <c r="L38" s="5">
        <v>27000.03902109</v>
      </c>
      <c r="M38" s="137">
        <v>28286.13957155</v>
      </c>
      <c r="N38" s="5">
        <v>31157.709943233</v>
      </c>
    </row>
    <row r="39" spans="1:14">
      <c r="A39" s="28" t="s">
        <v>405</v>
      </c>
      <c r="B39" s="32">
        <v>9364.7000000000007</v>
      </c>
      <c r="C39" s="31">
        <v>4169.1000000000004</v>
      </c>
      <c r="D39" s="33">
        <v>5759.5214275999997</v>
      </c>
      <c r="E39" s="33">
        <v>7831.4340453000004</v>
      </c>
      <c r="F39" s="31">
        <v>8789.1845224000008</v>
      </c>
      <c r="G39" s="29">
        <v>9380.1</v>
      </c>
      <c r="H39" s="29">
        <v>8123.4</v>
      </c>
      <c r="I39" s="29">
        <v>8788.4</v>
      </c>
      <c r="J39" s="5">
        <v>11624.9077667</v>
      </c>
      <c r="K39" s="5">
        <v>13618</v>
      </c>
      <c r="L39" s="5">
        <v>15430.6603646</v>
      </c>
      <c r="M39" s="137">
        <v>13387.722754300001</v>
      </c>
      <c r="N39" s="5">
        <v>13452.0364142</v>
      </c>
    </row>
    <row r="40" spans="1:14">
      <c r="B40" s="34"/>
      <c r="C40" s="31"/>
      <c r="E40" s="35"/>
      <c r="F40" s="35"/>
      <c r="M40" s="134"/>
      <c r="N40" s="134"/>
    </row>
    <row r="41" spans="1:14">
      <c r="A41" s="26" t="s">
        <v>406</v>
      </c>
      <c r="B41" s="27">
        <f t="shared" ref="B41:H41" si="7">SUM(B42:B45)</f>
        <v>225671.19999999998</v>
      </c>
      <c r="C41" s="27">
        <f t="shared" si="7"/>
        <v>311525.59999999998</v>
      </c>
      <c r="D41" s="27">
        <f t="shared" si="7"/>
        <v>369219.15163456002</v>
      </c>
      <c r="E41" s="27">
        <f t="shared" si="7"/>
        <v>407965.75175112998</v>
      </c>
      <c r="F41" s="27">
        <f t="shared" si="7"/>
        <v>428413.50628873607</v>
      </c>
      <c r="G41" s="27">
        <f t="shared" si="7"/>
        <v>467431.80000000005</v>
      </c>
      <c r="H41" s="27">
        <f t="shared" si="7"/>
        <v>519842.8</v>
      </c>
      <c r="I41" s="27">
        <f t="shared" ref="I41:N41" si="8">SUM(I42:I45)</f>
        <v>573706.6</v>
      </c>
      <c r="J41" s="27">
        <f t="shared" si="8"/>
        <v>654083.46266670001</v>
      </c>
      <c r="K41" s="27">
        <f t="shared" si="8"/>
        <v>690087.70000000007</v>
      </c>
      <c r="L41" s="27">
        <f t="shared" si="8"/>
        <v>746250.55958639993</v>
      </c>
      <c r="M41" s="27">
        <f t="shared" si="8"/>
        <v>823696.98629650997</v>
      </c>
      <c r="N41" s="27">
        <f t="shared" si="8"/>
        <v>892440.74513768998</v>
      </c>
    </row>
    <row r="42" spans="1:14">
      <c r="A42" s="28" t="s">
        <v>407</v>
      </c>
      <c r="B42" s="32">
        <v>55276.6</v>
      </c>
      <c r="C42" s="31">
        <v>74797.399999999994</v>
      </c>
      <c r="D42" s="33">
        <v>96195.570674620001</v>
      </c>
      <c r="E42" s="33">
        <v>99458.356095759998</v>
      </c>
      <c r="F42" s="31">
        <v>96660.340135420003</v>
      </c>
      <c r="G42" s="33">
        <v>88625.3</v>
      </c>
      <c r="H42" s="33">
        <v>101299</v>
      </c>
      <c r="I42" s="33">
        <v>100167.5</v>
      </c>
      <c r="J42" s="5">
        <v>133888.52074422</v>
      </c>
      <c r="K42" s="5">
        <v>124749.2</v>
      </c>
      <c r="L42" s="5">
        <v>110725.41746721001</v>
      </c>
      <c r="M42" s="137">
        <v>130367.10648028999</v>
      </c>
      <c r="N42" s="5">
        <v>158793.04727069999</v>
      </c>
    </row>
    <row r="43" spans="1:14">
      <c r="A43" s="28" t="s">
        <v>408</v>
      </c>
      <c r="B43" s="32">
        <v>124968.7</v>
      </c>
      <c r="C43" s="31">
        <v>182128.3</v>
      </c>
      <c r="D43" s="33">
        <v>205028.44898484001</v>
      </c>
      <c r="E43" s="33">
        <v>224126.38532887</v>
      </c>
      <c r="F43" s="31">
        <v>241373.45272401601</v>
      </c>
      <c r="G43" s="54">
        <v>278557.90000000002</v>
      </c>
      <c r="H43" s="33">
        <v>301940.2</v>
      </c>
      <c r="I43" s="33">
        <v>342445.7</v>
      </c>
      <c r="J43" s="5">
        <v>374767.17133377999</v>
      </c>
      <c r="K43" s="5">
        <v>416930.4</v>
      </c>
      <c r="L43" s="5">
        <v>469658.24157638999</v>
      </c>
      <c r="M43" s="137">
        <v>529959.79683092004</v>
      </c>
      <c r="N43" s="5">
        <v>555910.03281149</v>
      </c>
    </row>
    <row r="44" spans="1:14">
      <c r="A44" s="28" t="s">
        <v>409</v>
      </c>
      <c r="B44" s="32">
        <v>44386.400000000001</v>
      </c>
      <c r="C44" s="31">
        <v>52963.199999999997</v>
      </c>
      <c r="D44" s="33">
        <v>66154.81</v>
      </c>
      <c r="E44" s="33">
        <v>79250.12</v>
      </c>
      <c r="F44" s="31">
        <v>88292.91</v>
      </c>
      <c r="G44" s="54">
        <v>98026.1</v>
      </c>
      <c r="H44" s="33">
        <v>114208.5</v>
      </c>
      <c r="I44" s="33">
        <v>128524</v>
      </c>
      <c r="J44" s="5">
        <v>142645.85999999999</v>
      </c>
      <c r="K44" s="5">
        <v>145562.20000000001</v>
      </c>
      <c r="L44" s="5">
        <v>162934.29999999999</v>
      </c>
      <c r="M44" s="137">
        <v>160387.23000000001</v>
      </c>
      <c r="N44" s="5">
        <v>174867.65</v>
      </c>
    </row>
    <row r="45" spans="1:14">
      <c r="A45" s="28" t="s">
        <v>410</v>
      </c>
      <c r="B45" s="32">
        <v>1039.5</v>
      </c>
      <c r="C45" s="31">
        <v>1636.7</v>
      </c>
      <c r="D45" s="33">
        <v>1840.3219750999999</v>
      </c>
      <c r="E45" s="33">
        <v>5130.8903264999999</v>
      </c>
      <c r="F45" s="31">
        <v>2086.8034293000001</v>
      </c>
      <c r="G45" s="33">
        <v>2222.5</v>
      </c>
      <c r="H45" s="33">
        <v>2395.1</v>
      </c>
      <c r="I45" s="33">
        <v>2569.4</v>
      </c>
      <c r="J45" s="5">
        <v>2781.9105887000001</v>
      </c>
      <c r="K45" s="5">
        <v>2845.9</v>
      </c>
      <c r="L45" s="5">
        <v>2932.6005427999999</v>
      </c>
      <c r="M45" s="137">
        <v>2982.8529853</v>
      </c>
      <c r="N45" s="5">
        <v>2870.0150555</v>
      </c>
    </row>
    <row r="46" spans="1:14">
      <c r="B46" s="34"/>
      <c r="C46" s="31"/>
      <c r="E46" s="35"/>
      <c r="F46" s="35"/>
      <c r="H46" s="38"/>
      <c r="I46" s="38"/>
      <c r="M46" s="134"/>
      <c r="N46" s="134"/>
    </row>
    <row r="47" spans="1:14">
      <c r="A47" s="26" t="s">
        <v>411</v>
      </c>
      <c r="B47" s="27">
        <f>SUM(B49:B51)</f>
        <v>687558</v>
      </c>
      <c r="C47" s="27">
        <f>SUM(C49:C51)</f>
        <v>914271.2</v>
      </c>
      <c r="D47" s="27">
        <f>SUM(D49:D51)</f>
        <v>1113773.2010176501</v>
      </c>
      <c r="E47" s="27">
        <f>SUM(E49:E51)</f>
        <v>1236578.50659627</v>
      </c>
      <c r="F47" s="27">
        <f>SUM(F49:F51)</f>
        <v>1355265.4896649099</v>
      </c>
      <c r="G47" s="27">
        <f t="shared" ref="G47:N47" si="9">SUM(G48:G51)</f>
        <v>1537605.94</v>
      </c>
      <c r="H47" s="27">
        <f t="shared" si="9"/>
        <v>1622221.1</v>
      </c>
      <c r="I47" s="27">
        <f t="shared" si="9"/>
        <v>1719662.6</v>
      </c>
      <c r="J47" s="27">
        <f t="shared" si="9"/>
        <v>1901692.4564009679</v>
      </c>
      <c r="K47" s="27">
        <f t="shared" si="9"/>
        <v>2028836</v>
      </c>
      <c r="L47" s="27">
        <f t="shared" si="9"/>
        <v>2133127.2734533763</v>
      </c>
      <c r="M47" s="27">
        <f t="shared" si="9"/>
        <v>2291713.4077739199</v>
      </c>
      <c r="N47" s="27">
        <f t="shared" si="9"/>
        <v>2411116.3208775008</v>
      </c>
    </row>
    <row r="48" spans="1:14">
      <c r="A48" s="28" t="s">
        <v>412</v>
      </c>
      <c r="B48" s="27"/>
      <c r="C48" s="27"/>
      <c r="D48" s="27"/>
      <c r="E48" s="27"/>
      <c r="F48" s="27"/>
      <c r="G48" s="55">
        <v>488.3</v>
      </c>
      <c r="H48" s="31">
        <v>3535</v>
      </c>
      <c r="I48" s="31">
        <v>12523.3</v>
      </c>
      <c r="J48" s="85">
        <v>19748.5869619</v>
      </c>
      <c r="K48" s="85">
        <v>21821.599999999999</v>
      </c>
      <c r="L48" s="85">
        <v>30203.38</v>
      </c>
      <c r="M48" s="137">
        <v>33603.020720200002</v>
      </c>
      <c r="N48" s="5">
        <v>38590.809182999998</v>
      </c>
    </row>
    <row r="49" spans="1:14">
      <c r="A49" s="28" t="s">
        <v>413</v>
      </c>
      <c r="B49" s="32">
        <v>59682.7</v>
      </c>
      <c r="C49" s="31">
        <v>102631.8</v>
      </c>
      <c r="D49" s="33">
        <v>148253.96887871</v>
      </c>
      <c r="E49" s="33">
        <v>129074.72826248</v>
      </c>
      <c r="F49" s="31">
        <v>140604.66342212001</v>
      </c>
      <c r="G49" s="33">
        <v>241831.74</v>
      </c>
      <c r="H49" s="33">
        <v>225542.7</v>
      </c>
      <c r="I49" s="33">
        <v>237343.6</v>
      </c>
      <c r="J49" s="85">
        <v>264486.83287026797</v>
      </c>
      <c r="K49" s="85">
        <v>290559.90000000002</v>
      </c>
      <c r="L49" s="85">
        <v>309240.92385860998</v>
      </c>
      <c r="M49" s="137">
        <v>333614.53691960999</v>
      </c>
      <c r="N49" s="5">
        <v>340398.64110470098</v>
      </c>
    </row>
    <row r="50" spans="1:14">
      <c r="A50" s="28" t="s">
        <v>414</v>
      </c>
      <c r="B50" s="32">
        <v>1440.5</v>
      </c>
      <c r="C50" s="31">
        <v>1890.9</v>
      </c>
      <c r="D50" s="33">
        <v>2430.7821598400001</v>
      </c>
      <c r="E50" s="33">
        <v>2928.2825429899999</v>
      </c>
      <c r="F50" s="31">
        <v>3277.3460919899999</v>
      </c>
      <c r="G50" s="33">
        <v>3390.9</v>
      </c>
      <c r="H50" s="33">
        <v>3600.6</v>
      </c>
      <c r="I50" s="33">
        <v>3803.6</v>
      </c>
      <c r="J50" s="85">
        <v>4344.9946546000001</v>
      </c>
      <c r="K50" s="85">
        <v>5430.6</v>
      </c>
      <c r="L50" s="85">
        <v>5899.0919001660004</v>
      </c>
      <c r="M50" s="137">
        <v>5890.91317394</v>
      </c>
      <c r="N50" s="5">
        <v>5604.1078664899997</v>
      </c>
    </row>
    <row r="51" spans="1:14">
      <c r="A51" s="28" t="s">
        <v>415</v>
      </c>
      <c r="B51" s="32">
        <v>626434.80000000005</v>
      </c>
      <c r="C51" s="31">
        <v>809748.5</v>
      </c>
      <c r="D51" s="33">
        <v>963088.44997910003</v>
      </c>
      <c r="E51" s="33">
        <v>1104575.4957908001</v>
      </c>
      <c r="F51" s="31">
        <v>1211383.4801508</v>
      </c>
      <c r="G51" s="33">
        <v>1291895</v>
      </c>
      <c r="H51" s="33">
        <v>1389542.8</v>
      </c>
      <c r="I51" s="33">
        <v>1465992.1</v>
      </c>
      <c r="J51" s="85">
        <v>1613112.0419141999</v>
      </c>
      <c r="K51" s="85">
        <v>1711023.9</v>
      </c>
      <c r="L51" s="85">
        <v>1787783.8776946</v>
      </c>
      <c r="M51" s="137">
        <v>1918604.93696017</v>
      </c>
      <c r="N51" s="5">
        <v>2026522.7627233099</v>
      </c>
    </row>
    <row r="52" spans="1:14">
      <c r="B52" s="34"/>
      <c r="C52" s="31"/>
      <c r="E52" s="35"/>
      <c r="F52" s="35"/>
      <c r="M52" s="134"/>
      <c r="N52" s="134"/>
    </row>
    <row r="53" spans="1:14">
      <c r="A53" s="26" t="s">
        <v>416</v>
      </c>
      <c r="B53" s="27">
        <f t="shared" ref="B53:H53" si="10">SUM(B54:B57)</f>
        <v>18302.999999999996</v>
      </c>
      <c r="C53" s="27">
        <f t="shared" si="10"/>
        <v>22016.400000000001</v>
      </c>
      <c r="D53" s="27">
        <f t="shared" si="10"/>
        <v>35507.531573788001</v>
      </c>
      <c r="E53" s="27">
        <f t="shared" si="10"/>
        <v>35972.677215887998</v>
      </c>
      <c r="F53" s="27">
        <f t="shared" si="10"/>
        <v>40594.213107035997</v>
      </c>
      <c r="G53" s="27">
        <f t="shared" si="10"/>
        <v>42969.74</v>
      </c>
      <c r="H53" s="27">
        <f t="shared" si="10"/>
        <v>54828.9</v>
      </c>
      <c r="I53" s="27">
        <f t="shared" ref="I53:N53" si="11">SUM(I54:I57)</f>
        <v>56964.5</v>
      </c>
      <c r="J53" s="27">
        <f t="shared" si="11"/>
        <v>57816.369035587602</v>
      </c>
      <c r="K53" s="27">
        <f t="shared" si="11"/>
        <v>57039.199999999997</v>
      </c>
      <c r="L53" s="27">
        <f t="shared" si="11"/>
        <v>67719.048413002703</v>
      </c>
      <c r="M53" s="27">
        <f t="shared" si="11"/>
        <v>62770.119122240001</v>
      </c>
      <c r="N53" s="27">
        <f t="shared" si="11"/>
        <v>63705.419779578398</v>
      </c>
    </row>
    <row r="54" spans="1:14">
      <c r="A54" s="28" t="s">
        <v>417</v>
      </c>
      <c r="B54" s="32">
        <v>2457.8000000000002</v>
      </c>
      <c r="C54" s="32">
        <v>3547.2</v>
      </c>
      <c r="D54" s="33">
        <v>6905.8813066680004</v>
      </c>
      <c r="E54" s="33">
        <v>5791.8161294199999</v>
      </c>
      <c r="F54" s="31">
        <v>6660.4624675599998</v>
      </c>
      <c r="G54" s="54">
        <v>6338.5</v>
      </c>
      <c r="H54" s="33">
        <v>12342.4</v>
      </c>
      <c r="I54" s="33">
        <v>12412.4</v>
      </c>
      <c r="J54" s="5">
        <v>11038.209622230001</v>
      </c>
      <c r="K54" s="5">
        <v>9481.6</v>
      </c>
      <c r="L54" s="5">
        <v>10815.528677103999</v>
      </c>
      <c r="M54" s="137">
        <v>10568.41473803</v>
      </c>
      <c r="N54" s="5">
        <v>11109.585469289999</v>
      </c>
    </row>
    <row r="55" spans="1:14">
      <c r="A55" s="28" t="s">
        <v>418</v>
      </c>
      <c r="B55" s="32">
        <v>11669.8</v>
      </c>
      <c r="C55" s="32">
        <v>14573.7</v>
      </c>
      <c r="D55" s="33">
        <v>21822.287473619999</v>
      </c>
      <c r="E55" s="33">
        <v>25819.654442547999</v>
      </c>
      <c r="F55" s="31">
        <v>27785.808536543998</v>
      </c>
      <c r="G55" s="33">
        <v>30490.639999999999</v>
      </c>
      <c r="H55" s="33">
        <v>34743.1</v>
      </c>
      <c r="I55" s="33">
        <v>37490.9</v>
      </c>
      <c r="J55" s="5">
        <v>38354.95665606</v>
      </c>
      <c r="K55" s="5">
        <v>38174.9</v>
      </c>
      <c r="L55" s="5">
        <v>47042.637162008701</v>
      </c>
      <c r="M55" s="137">
        <v>43220.491514200003</v>
      </c>
      <c r="N55" s="5">
        <v>41688.2111393784</v>
      </c>
    </row>
    <row r="56" spans="1:14">
      <c r="A56" s="28" t="s">
        <v>419</v>
      </c>
      <c r="B56" s="32">
        <v>3920.8</v>
      </c>
      <c r="C56" s="32">
        <v>3625.5</v>
      </c>
      <c r="D56" s="33">
        <v>6457.9627934999999</v>
      </c>
      <c r="E56" s="33">
        <v>3889.7066439199998</v>
      </c>
      <c r="F56" s="31">
        <v>5456.9421029320001</v>
      </c>
      <c r="G56" s="33">
        <v>5622.7</v>
      </c>
      <c r="H56" s="33">
        <v>6926.3</v>
      </c>
      <c r="I56" s="33">
        <v>6268.6</v>
      </c>
      <c r="J56" s="5">
        <v>7283.3722888876</v>
      </c>
      <c r="K56" s="5">
        <v>8536.1</v>
      </c>
      <c r="L56" s="5">
        <v>8718.94844706</v>
      </c>
      <c r="M56" s="137">
        <v>7815.9990352900004</v>
      </c>
      <c r="N56" s="5">
        <v>9414.7013587500005</v>
      </c>
    </row>
    <row r="57" spans="1:14">
      <c r="A57" s="28" t="s">
        <v>420</v>
      </c>
      <c r="B57" s="32">
        <v>254.6</v>
      </c>
      <c r="C57" s="32">
        <v>270</v>
      </c>
      <c r="D57" s="33">
        <v>321.39999999999998</v>
      </c>
      <c r="E57" s="33">
        <v>471.5</v>
      </c>
      <c r="F57" s="31">
        <v>691</v>
      </c>
      <c r="G57" s="33">
        <v>517.9</v>
      </c>
      <c r="H57" s="33">
        <v>817.1</v>
      </c>
      <c r="I57" s="33">
        <v>792.6</v>
      </c>
      <c r="J57" s="5">
        <v>1139.8304684100001</v>
      </c>
      <c r="K57" s="5">
        <v>846.6</v>
      </c>
      <c r="L57" s="5">
        <v>1141.93412683</v>
      </c>
      <c r="M57" s="137">
        <v>1165.21383472</v>
      </c>
      <c r="N57" s="5">
        <v>1492.9218121599999</v>
      </c>
    </row>
    <row r="58" spans="1:14">
      <c r="B58" s="34"/>
      <c r="C58" s="34"/>
      <c r="D58" s="33"/>
      <c r="E58" s="35"/>
      <c r="F58" s="35"/>
      <c r="H58" s="38"/>
      <c r="I58" s="38"/>
      <c r="M58" s="134"/>
      <c r="N58" s="134"/>
    </row>
    <row r="59" spans="1:14">
      <c r="A59" s="26" t="s">
        <v>421</v>
      </c>
      <c r="B59" s="27">
        <f t="shared" ref="B59:H59" si="12">SUM(B60:B64)</f>
        <v>702984.3</v>
      </c>
      <c r="C59" s="27">
        <f t="shared" si="12"/>
        <v>897790.9</v>
      </c>
      <c r="D59" s="27">
        <f t="shared" si="12"/>
        <v>1140891.7408386506</v>
      </c>
      <c r="E59" s="27">
        <f t="shared" si="12"/>
        <v>1371023.6712935891</v>
      </c>
      <c r="F59" s="27">
        <f t="shared" si="12"/>
        <v>1458260.6446233001</v>
      </c>
      <c r="G59" s="27">
        <f t="shared" si="12"/>
        <v>1639213.063237</v>
      </c>
      <c r="H59" s="27">
        <f t="shared" si="12"/>
        <v>1811806.6</v>
      </c>
      <c r="I59" s="27">
        <f t="shared" ref="I59:N59" si="13">SUM(I60:I64)</f>
        <v>1979497</v>
      </c>
      <c r="J59" s="27">
        <f t="shared" si="13"/>
        <v>2179758.9247433548</v>
      </c>
      <c r="K59" s="27">
        <f t="shared" si="13"/>
        <v>2339983.7999999998</v>
      </c>
      <c r="L59" s="27">
        <f t="shared" si="13"/>
        <v>2528238.2508975579</v>
      </c>
      <c r="M59" s="27">
        <f t="shared" si="13"/>
        <v>2564425.4033734221</v>
      </c>
      <c r="N59" s="27">
        <f t="shared" si="13"/>
        <v>2650005.1852053218</v>
      </c>
    </row>
    <row r="60" spans="1:14">
      <c r="A60" s="28" t="s">
        <v>422</v>
      </c>
      <c r="B60" s="32">
        <v>361.8</v>
      </c>
      <c r="C60" s="32">
        <v>779.8</v>
      </c>
      <c r="D60" s="33">
        <v>1495.210581</v>
      </c>
      <c r="E60" s="33">
        <v>1210.528992</v>
      </c>
      <c r="F60" s="31">
        <v>4863.3050000000003</v>
      </c>
      <c r="G60" s="55">
        <v>1696.123237</v>
      </c>
      <c r="H60" s="31">
        <v>5841.8</v>
      </c>
      <c r="I60" s="31">
        <v>353.6</v>
      </c>
      <c r="J60" s="138">
        <v>0</v>
      </c>
      <c r="K60" s="138">
        <v>0</v>
      </c>
      <c r="L60" s="138">
        <v>0</v>
      </c>
      <c r="M60" s="138">
        <v>0</v>
      </c>
      <c r="N60" s="138">
        <v>0</v>
      </c>
    </row>
    <row r="61" spans="1:14">
      <c r="A61" s="28" t="s">
        <v>423</v>
      </c>
      <c r="B61" s="32">
        <v>5661</v>
      </c>
      <c r="C61" s="32">
        <v>6910.8</v>
      </c>
      <c r="D61" s="33">
        <v>8822.1385630506993</v>
      </c>
      <c r="E61" s="33">
        <v>4031.9527374690001</v>
      </c>
      <c r="F61" s="31">
        <v>4142.4485102899998</v>
      </c>
      <c r="G61" s="54">
        <v>4629.1000000000004</v>
      </c>
      <c r="H61" s="33">
        <v>4915.6000000000004</v>
      </c>
      <c r="I61" s="33">
        <v>5450.6</v>
      </c>
      <c r="J61" s="85">
        <v>5930.1170694317998</v>
      </c>
      <c r="K61" s="85">
        <v>6627.7</v>
      </c>
      <c r="L61" s="85">
        <v>7004.8149723699999</v>
      </c>
      <c r="M61" s="137">
        <v>6760.9249711399998</v>
      </c>
      <c r="N61" s="5">
        <v>7293.0245690800002</v>
      </c>
    </row>
    <row r="62" spans="1:14">
      <c r="A62" s="28" t="s">
        <v>424</v>
      </c>
      <c r="B62" s="32">
        <v>147745.70000000001</v>
      </c>
      <c r="C62" s="32">
        <v>201470.5</v>
      </c>
      <c r="D62" s="33">
        <v>236190.09911159999</v>
      </c>
      <c r="E62" s="33">
        <v>275887.34756412002</v>
      </c>
      <c r="F62" s="31">
        <v>307585.52571300999</v>
      </c>
      <c r="G62" s="54">
        <v>351926.94</v>
      </c>
      <c r="H62" s="33">
        <v>397237.4</v>
      </c>
      <c r="I62" s="33">
        <v>449644</v>
      </c>
      <c r="J62" s="85">
        <v>496012.63377621101</v>
      </c>
      <c r="K62" s="85">
        <v>561729.19999999995</v>
      </c>
      <c r="L62" s="85">
        <v>603573.12953242601</v>
      </c>
      <c r="M62" s="137">
        <v>615379.89028375002</v>
      </c>
      <c r="N62" s="5">
        <v>626224.59406577202</v>
      </c>
    </row>
    <row r="63" spans="1:14">
      <c r="A63" s="28" t="s">
        <v>425</v>
      </c>
      <c r="B63" s="32">
        <v>36531.4</v>
      </c>
      <c r="C63" s="32">
        <v>54217.9</v>
      </c>
      <c r="D63" s="33">
        <v>59906.992582999999</v>
      </c>
      <c r="E63" s="33">
        <v>60507.442000000003</v>
      </c>
      <c r="F63" s="31">
        <v>60054.265399999997</v>
      </c>
      <c r="G63" s="54">
        <v>68480.600000000006</v>
      </c>
      <c r="H63" s="33">
        <v>75754.5</v>
      </c>
      <c r="I63" s="33">
        <v>76428.100000000006</v>
      </c>
      <c r="J63" s="85">
        <v>83707.615699999995</v>
      </c>
      <c r="K63" s="85">
        <v>90741.1</v>
      </c>
      <c r="L63" s="85">
        <v>94963.330019999994</v>
      </c>
      <c r="M63" s="137">
        <v>100911.0913</v>
      </c>
      <c r="N63" s="5">
        <v>106935.90790000001</v>
      </c>
    </row>
    <row r="64" spans="1:14">
      <c r="A64" s="28" t="s">
        <v>426</v>
      </c>
      <c r="B64" s="32">
        <v>512684.4</v>
      </c>
      <c r="C64" s="32">
        <v>634411.9</v>
      </c>
      <c r="D64" s="33">
        <v>834477.3</v>
      </c>
      <c r="E64" s="33">
        <v>1029386.4</v>
      </c>
      <c r="F64" s="31">
        <v>1081615.1000000001</v>
      </c>
      <c r="G64" s="33">
        <v>1212480.3</v>
      </c>
      <c r="H64" s="33">
        <v>1328057.3</v>
      </c>
      <c r="I64" s="33">
        <v>1447620.7</v>
      </c>
      <c r="J64" s="85">
        <v>1594108.5581977121</v>
      </c>
      <c r="K64" s="85">
        <v>1680885.8</v>
      </c>
      <c r="L64" s="85">
        <v>1822696.9763727619</v>
      </c>
      <c r="M64" s="137">
        <v>1841373.496818532</v>
      </c>
      <c r="N64" s="5">
        <v>1909551.6586704699</v>
      </c>
    </row>
    <row r="65" spans="1:14">
      <c r="B65" s="34"/>
      <c r="C65" s="34"/>
      <c r="E65" s="35"/>
      <c r="F65" s="35"/>
      <c r="H65" s="38"/>
      <c r="I65" s="38"/>
      <c r="M65" s="134"/>
      <c r="N65" s="134"/>
    </row>
    <row r="66" spans="1:14">
      <c r="A66" s="26" t="s">
        <v>427</v>
      </c>
      <c r="B66" s="27">
        <f t="shared" ref="B66:H66" si="14">SUM(B67:B70)</f>
        <v>719510.8</v>
      </c>
      <c r="C66" s="27">
        <f t="shared" si="14"/>
        <v>869800.8</v>
      </c>
      <c r="D66" s="27">
        <f t="shared" si="14"/>
        <v>1078569.9147435799</v>
      </c>
      <c r="E66" s="27">
        <f t="shared" si="14"/>
        <v>1236620.5685098099</v>
      </c>
      <c r="F66" s="27">
        <f t="shared" si="14"/>
        <v>1366117.371636566</v>
      </c>
      <c r="G66" s="27">
        <f t="shared" si="14"/>
        <v>1514338.6400000004</v>
      </c>
      <c r="H66" s="27">
        <f t="shared" si="14"/>
        <v>1684889.1</v>
      </c>
      <c r="I66" s="27">
        <f t="shared" ref="I66:N66" si="15">SUM(I67:I70)</f>
        <v>1845266.0000000002</v>
      </c>
      <c r="J66" s="27">
        <f t="shared" si="15"/>
        <v>2021139.2221107841</v>
      </c>
      <c r="K66" s="27">
        <f t="shared" si="15"/>
        <v>2156652.9000000004</v>
      </c>
      <c r="L66" s="27">
        <f t="shared" si="15"/>
        <v>2329070.212196419</v>
      </c>
      <c r="M66" s="27">
        <f t="shared" si="15"/>
        <v>2532760.6080588279</v>
      </c>
      <c r="N66" s="27">
        <f t="shared" si="15"/>
        <v>2825082.5774373896</v>
      </c>
    </row>
    <row r="67" spans="1:14">
      <c r="A67" s="28" t="s">
        <v>428</v>
      </c>
      <c r="B67" s="32">
        <v>589069.6</v>
      </c>
      <c r="C67" s="32">
        <v>710639</v>
      </c>
      <c r="D67" s="33">
        <v>860178.02259930002</v>
      </c>
      <c r="E67" s="33">
        <v>984740.60471943999</v>
      </c>
      <c r="F67" s="31">
        <v>1087755.1147459999</v>
      </c>
      <c r="G67" s="33">
        <v>1200301.8400000001</v>
      </c>
      <c r="H67" s="33">
        <v>1334446.5</v>
      </c>
      <c r="I67" s="33">
        <v>1457232.8</v>
      </c>
      <c r="J67" s="5">
        <v>1604316.0642719001</v>
      </c>
      <c r="K67" s="5">
        <v>1713841.8</v>
      </c>
      <c r="L67" s="5">
        <v>1829853.9916574999</v>
      </c>
      <c r="M67" s="137">
        <v>1986542.6282931999</v>
      </c>
      <c r="N67" s="5">
        <v>2207601.0740118702</v>
      </c>
    </row>
    <row r="68" spans="1:14">
      <c r="A68" s="28" t="s">
        <v>429</v>
      </c>
      <c r="B68" s="32">
        <v>57410</v>
      </c>
      <c r="C68" s="32">
        <v>71987.899999999994</v>
      </c>
      <c r="D68" s="33">
        <v>116914.31363058</v>
      </c>
      <c r="E68" s="33">
        <v>137323.17107056</v>
      </c>
      <c r="F68" s="31">
        <v>145496.57467721999</v>
      </c>
      <c r="G68" s="33">
        <v>172342.6</v>
      </c>
      <c r="H68" s="33">
        <v>200770.6</v>
      </c>
      <c r="I68" s="33">
        <v>235367.3</v>
      </c>
      <c r="J68" s="5">
        <v>252321.137487614</v>
      </c>
      <c r="K68" s="5">
        <v>284600.90000000002</v>
      </c>
      <c r="L68" s="5">
        <v>313020.21337622602</v>
      </c>
      <c r="M68" s="137">
        <v>338878.42308606301</v>
      </c>
      <c r="N68" s="5">
        <v>388094.590639506</v>
      </c>
    </row>
    <row r="69" spans="1:14">
      <c r="A69" s="28" t="s">
        <v>430</v>
      </c>
      <c r="B69" s="32">
        <v>2309.4</v>
      </c>
      <c r="C69" s="32">
        <v>3811.4</v>
      </c>
      <c r="D69" s="33">
        <v>3989.1086412200002</v>
      </c>
      <c r="E69" s="33">
        <v>5748.0621152880003</v>
      </c>
      <c r="F69" s="31">
        <v>5369.8470295200004</v>
      </c>
      <c r="G69" s="33">
        <v>7322.1</v>
      </c>
      <c r="H69" s="33">
        <v>8210.7000000000007</v>
      </c>
      <c r="I69" s="33">
        <v>9121.1</v>
      </c>
      <c r="J69" s="5">
        <v>11944.51136554</v>
      </c>
      <c r="K69" s="5">
        <v>11510.7</v>
      </c>
      <c r="L69" s="5">
        <v>11477.44389366</v>
      </c>
      <c r="M69" s="137">
        <v>12348.044984439999</v>
      </c>
      <c r="N69" s="5">
        <v>11875.155609179999</v>
      </c>
    </row>
    <row r="70" spans="1:14">
      <c r="A70" s="28" t="s">
        <v>431</v>
      </c>
      <c r="B70" s="32">
        <v>70721.8</v>
      </c>
      <c r="C70" s="32">
        <v>83362.5</v>
      </c>
      <c r="D70" s="33">
        <v>97488.469872479996</v>
      </c>
      <c r="E70" s="33">
        <v>108808.730604522</v>
      </c>
      <c r="F70" s="31">
        <v>127495.835183826</v>
      </c>
      <c r="G70" s="33">
        <v>134372.1</v>
      </c>
      <c r="H70" s="33">
        <v>141461.29999999999</v>
      </c>
      <c r="I70" s="33">
        <v>143544.79999999999</v>
      </c>
      <c r="J70" s="5">
        <v>152557.50898573</v>
      </c>
      <c r="K70" s="5">
        <v>146699.5</v>
      </c>
      <c r="L70" s="5">
        <v>174718.56326903301</v>
      </c>
      <c r="M70" s="137">
        <v>194991.51169512499</v>
      </c>
      <c r="N70" s="5">
        <v>217511.75717683299</v>
      </c>
    </row>
    <row r="71" spans="1:14">
      <c r="B71" s="34"/>
      <c r="C71" s="34"/>
      <c r="M71" s="134"/>
      <c r="N71" s="134"/>
    </row>
    <row r="72" spans="1:14">
      <c r="A72" s="26"/>
      <c r="B72" s="34"/>
      <c r="C72" s="34"/>
      <c r="M72" s="134"/>
      <c r="N72" s="134"/>
    </row>
    <row r="73" spans="1:14">
      <c r="A73" s="39" t="s">
        <v>432</v>
      </c>
      <c r="B73" s="40">
        <f t="shared" ref="B73:H73" si="16">B12+B20+B27+B37++B41+B47+B53+B59+B66</f>
        <v>6265212.2750799991</v>
      </c>
      <c r="C73" s="40">
        <f t="shared" si="16"/>
        <v>7902831.8996700002</v>
      </c>
      <c r="D73" s="40">
        <f t="shared" si="16"/>
        <v>8942655.3764893897</v>
      </c>
      <c r="E73" s="40">
        <f t="shared" si="16"/>
        <v>9958050.6595541555</v>
      </c>
      <c r="F73" s="40">
        <f t="shared" si="16"/>
        <v>10995273.842234921</v>
      </c>
      <c r="G73" s="40">
        <f t="shared" si="16"/>
        <v>12124382.063237</v>
      </c>
      <c r="H73" s="40">
        <f t="shared" si="16"/>
        <v>13199565</v>
      </c>
      <c r="I73" s="40">
        <f t="shared" ref="I73:N73" si="17">I12+I20+I27+I37+I41+I47+I53+I59+I66</f>
        <v>14032462.699999999</v>
      </c>
      <c r="J73" s="40">
        <f t="shared" si="17"/>
        <v>14215776.308104375</v>
      </c>
      <c r="K73" s="40">
        <f t="shared" si="17"/>
        <v>14985210.661854396</v>
      </c>
      <c r="L73" s="40">
        <f t="shared" si="17"/>
        <v>16082940.456155347</v>
      </c>
      <c r="M73" s="40">
        <f t="shared" si="17"/>
        <v>17155223.272453427</v>
      </c>
      <c r="N73" s="40">
        <f t="shared" si="17"/>
        <v>18264805.180336058</v>
      </c>
    </row>
    <row r="74" spans="1:14" ht="13.5" thickBot="1">
      <c r="A74" s="41"/>
      <c r="B74" s="56"/>
      <c r="C74" s="56"/>
      <c r="D74" s="56"/>
      <c r="E74" s="56"/>
      <c r="F74" s="56"/>
      <c r="G74" s="56"/>
      <c r="H74" s="56"/>
      <c r="I74" s="43"/>
      <c r="J74" s="43"/>
      <c r="K74" s="43"/>
      <c r="L74" s="43"/>
      <c r="M74" s="43"/>
    </row>
    <row r="75" spans="1:14" ht="13.5" thickTop="1">
      <c r="A75" s="44" t="s">
        <v>433</v>
      </c>
      <c r="F75" s="34"/>
      <c r="M75" s="134"/>
    </row>
    <row r="76" spans="1:14" ht="67.5" customHeight="1">
      <c r="A76" s="165" t="s">
        <v>434</v>
      </c>
      <c r="B76" s="165"/>
      <c r="C76" s="165"/>
      <c r="D76" s="165"/>
      <c r="E76" s="165"/>
      <c r="F76" s="165"/>
      <c r="G76" s="165"/>
      <c r="H76" s="165"/>
      <c r="I76" s="165"/>
      <c r="J76" s="165"/>
      <c r="M76" s="134"/>
    </row>
    <row r="77" spans="1:14" ht="43.5" customHeight="1">
      <c r="A77" s="165" t="s">
        <v>435</v>
      </c>
      <c r="B77" s="165"/>
      <c r="C77" s="165"/>
      <c r="D77" s="165"/>
      <c r="E77" s="165"/>
      <c r="F77" s="165"/>
      <c r="G77" s="165"/>
      <c r="H77" s="165"/>
      <c r="I77" s="165"/>
      <c r="J77" s="165"/>
      <c r="M77" s="134"/>
    </row>
    <row r="78" spans="1:14" ht="99.75" customHeight="1">
      <c r="A78" s="165" t="s">
        <v>436</v>
      </c>
      <c r="B78" s="165"/>
      <c r="C78" s="165"/>
      <c r="D78" s="165"/>
      <c r="E78" s="165"/>
      <c r="F78" s="165"/>
      <c r="G78" s="165"/>
      <c r="H78" s="165"/>
      <c r="I78" s="165"/>
      <c r="J78" s="165"/>
      <c r="M78" s="134"/>
    </row>
    <row r="79" spans="1:14" ht="72.75" customHeight="1">
      <c r="A79" s="165" t="s">
        <v>437</v>
      </c>
      <c r="B79" s="165"/>
      <c r="C79" s="165"/>
      <c r="D79" s="165"/>
      <c r="E79" s="165"/>
      <c r="F79" s="165"/>
      <c r="G79" s="165"/>
      <c r="H79" s="165"/>
      <c r="I79" s="165"/>
      <c r="J79" s="165"/>
      <c r="M79" s="134"/>
    </row>
    <row r="80" spans="1:14">
      <c r="A80" s="44"/>
      <c r="M80" s="134"/>
    </row>
    <row r="81" spans="1:14">
      <c r="A81" s="23" t="s">
        <v>373</v>
      </c>
      <c r="M81" s="134"/>
    </row>
    <row r="82" spans="1:14">
      <c r="A82" s="23" t="s">
        <v>374</v>
      </c>
      <c r="M82" s="134"/>
    </row>
    <row r="83" spans="1:14">
      <c r="A83" s="23" t="s">
        <v>375</v>
      </c>
      <c r="E83" s="45"/>
      <c r="F83" s="45"/>
      <c r="M83" s="134"/>
    </row>
    <row r="84" spans="1:14">
      <c r="A84" s="164" t="s">
        <v>443</v>
      </c>
      <c r="B84" s="164"/>
      <c r="C84" s="164"/>
      <c r="D84" s="164"/>
      <c r="E84" s="164"/>
      <c r="F84" s="164"/>
      <c r="G84" s="164"/>
      <c r="H84" s="164"/>
      <c r="I84" s="164"/>
      <c r="J84" s="164"/>
      <c r="K84" s="164"/>
      <c r="L84" s="164"/>
      <c r="M84" s="164"/>
      <c r="N84" s="164"/>
    </row>
    <row r="85" spans="1:14">
      <c r="A85" s="164" t="s">
        <v>438</v>
      </c>
      <c r="B85" s="164"/>
      <c r="C85" s="164"/>
      <c r="D85" s="164"/>
      <c r="E85" s="164"/>
      <c r="F85" s="164"/>
      <c r="G85" s="164"/>
      <c r="H85" s="164"/>
      <c r="I85" s="164"/>
      <c r="J85" s="164"/>
      <c r="K85" s="164"/>
      <c r="L85" s="164"/>
      <c r="M85" s="164"/>
      <c r="N85" s="164"/>
    </row>
    <row r="86" spans="1:14">
      <c r="A86" s="164" t="s">
        <v>447</v>
      </c>
      <c r="B86" s="164"/>
      <c r="C86" s="164"/>
      <c r="D86" s="164"/>
      <c r="E86" s="164"/>
      <c r="F86" s="164"/>
      <c r="G86" s="164"/>
      <c r="H86" s="164"/>
      <c r="I86" s="164"/>
      <c r="J86" s="164"/>
      <c r="K86" s="164"/>
      <c r="L86" s="164"/>
      <c r="M86" s="164"/>
      <c r="N86" s="164"/>
    </row>
    <row r="87" spans="1:14">
      <c r="A87" s="164" t="s">
        <v>448</v>
      </c>
      <c r="B87" s="164"/>
      <c r="C87" s="164"/>
      <c r="D87" s="164"/>
      <c r="E87" s="164"/>
      <c r="F87" s="164"/>
      <c r="G87" s="164"/>
      <c r="H87" s="164"/>
      <c r="I87" s="164"/>
      <c r="J87" s="164"/>
      <c r="K87" s="164"/>
      <c r="L87" s="164"/>
      <c r="M87" s="164"/>
      <c r="N87" s="164"/>
    </row>
    <row r="88" spans="1:14">
      <c r="A88" s="164" t="s">
        <v>380</v>
      </c>
      <c r="B88" s="164"/>
      <c r="C88" s="164"/>
      <c r="D88" s="164"/>
      <c r="E88" s="164"/>
      <c r="F88" s="164"/>
      <c r="G88" s="164"/>
      <c r="H88" s="164"/>
      <c r="I88" s="164"/>
      <c r="J88" s="164"/>
      <c r="K88" s="164"/>
      <c r="L88" s="164"/>
      <c r="M88" s="164"/>
      <c r="N88" s="164"/>
    </row>
    <row r="89" spans="1:14" ht="13.5" thickBot="1">
      <c r="M89" s="134"/>
    </row>
    <row r="90" spans="1:14" ht="14.25" thickTop="1" thickBot="1">
      <c r="A90" s="24"/>
      <c r="B90" s="25">
        <v>2007</v>
      </c>
      <c r="C90" s="25">
        <v>2008</v>
      </c>
      <c r="D90" s="25">
        <v>2009</v>
      </c>
      <c r="E90" s="25">
        <v>2010</v>
      </c>
      <c r="F90" s="25">
        <v>2011</v>
      </c>
      <c r="G90" s="25">
        <v>2012</v>
      </c>
      <c r="H90" s="25">
        <v>2013</v>
      </c>
      <c r="I90" s="25">
        <v>2014</v>
      </c>
      <c r="J90" s="25">
        <v>2016</v>
      </c>
      <c r="K90" s="25">
        <v>2016</v>
      </c>
      <c r="L90" s="25">
        <v>2017</v>
      </c>
      <c r="M90" s="135">
        <v>2018</v>
      </c>
      <c r="N90" s="25">
        <v>2019</v>
      </c>
    </row>
    <row r="91" spans="1:14" ht="13.5" thickTop="1">
      <c r="M91" s="134"/>
    </row>
    <row r="92" spans="1:14">
      <c r="A92" s="26" t="s">
        <v>381</v>
      </c>
      <c r="B92" s="47">
        <f t="shared" ref="B92:B98" si="18">B12/$B$155</f>
        <v>3.9079848901586937E-2</v>
      </c>
      <c r="C92" s="47">
        <f t="shared" ref="C92:C98" si="19">C12/$C$155</f>
        <v>3.3949843030838547E-2</v>
      </c>
      <c r="D92" s="47">
        <f t="shared" ref="D92:D98" si="20">D12/$D$155</f>
        <v>3.1537424971913419E-2</v>
      </c>
      <c r="E92" s="47">
        <f t="shared" ref="E92:E98" si="21">E12/$E$155</f>
        <v>3.2515204988392638E-2</v>
      </c>
      <c r="F92" s="47">
        <f t="shared" ref="F92:F98" si="22">F12/$F$155</f>
        <v>3.1969889159154087E-2</v>
      </c>
      <c r="G92" s="47">
        <f t="shared" ref="G92:G98" si="23">G12/$G$155</f>
        <v>2.960192477236381E-2</v>
      </c>
      <c r="H92" s="47">
        <f t="shared" ref="H92:H98" si="24">H12/$H$155</f>
        <v>3.5907309791144565E-2</v>
      </c>
      <c r="I92" s="47">
        <f t="shared" ref="I92:I98" si="25">I12/$I$155</f>
        <v>3.601887096633323E-2</v>
      </c>
      <c r="J92" s="47">
        <f t="shared" ref="J92:J98" si="26">J12/$J$155</f>
        <v>3.6709235791245763E-2</v>
      </c>
      <c r="K92" s="47">
        <f t="shared" ref="K92:K98" si="27">K12/$K$155</f>
        <v>3.7306976128466174E-2</v>
      </c>
      <c r="L92" s="47">
        <f t="shared" ref="L92:L98" si="28">L12/$L$155</f>
        <v>3.9669654320652233E-2</v>
      </c>
      <c r="M92" s="47">
        <f t="shared" ref="M92:M98" si="29">M12/$M$155</f>
        <v>4.4289312759880073E-2</v>
      </c>
      <c r="N92" s="47">
        <f t="shared" ref="N92:N98" si="30">N12/$N$155</f>
        <v>5.0592585412944931E-2</v>
      </c>
    </row>
    <row r="93" spans="1:14">
      <c r="A93" s="28" t="s">
        <v>382</v>
      </c>
      <c r="B93" s="48">
        <f t="shared" si="18"/>
        <v>4.3687006110767609E-3</v>
      </c>
      <c r="C93" s="48">
        <f t="shared" si="19"/>
        <v>8.2402543078929323E-3</v>
      </c>
      <c r="D93" s="48">
        <f t="shared" si="20"/>
        <v>4.9143927336532485E-3</v>
      </c>
      <c r="E93" s="48">
        <f t="shared" si="21"/>
        <v>6.6205967165807776E-3</v>
      </c>
      <c r="F93" s="48">
        <f t="shared" si="22"/>
        <v>5.7940346185553675E-3</v>
      </c>
      <c r="G93" s="48">
        <f t="shared" si="23"/>
        <v>4.6149726870797969E-3</v>
      </c>
      <c r="H93" s="48">
        <f t="shared" si="24"/>
        <v>4.5384842290586026E-3</v>
      </c>
      <c r="I93" s="48">
        <f t="shared" si="25"/>
        <v>5.0880961278146142E-3</v>
      </c>
      <c r="J93" s="48">
        <f t="shared" si="26"/>
        <v>4.462444891199826E-3</v>
      </c>
      <c r="K93" s="48">
        <f t="shared" si="27"/>
        <v>4.3449089605814423E-3</v>
      </c>
      <c r="L93" s="48">
        <f t="shared" si="28"/>
        <v>4.2812721590333629E-3</v>
      </c>
      <c r="M93" s="48">
        <f t="shared" si="29"/>
        <v>4.0997789225797948E-3</v>
      </c>
      <c r="N93" s="48">
        <f t="shared" si="30"/>
        <v>4.7273974209371631E-3</v>
      </c>
    </row>
    <row r="94" spans="1:14">
      <c r="A94" s="28" t="s">
        <v>383</v>
      </c>
      <c r="B94" s="48">
        <f t="shared" si="18"/>
        <v>9.7190641979573997E-4</v>
      </c>
      <c r="C94" s="48">
        <f t="shared" si="19"/>
        <v>1.2695650243423997E-3</v>
      </c>
      <c r="D94" s="48">
        <f t="shared" si="20"/>
        <v>1.2853259173950342E-3</v>
      </c>
      <c r="E94" s="48">
        <f t="shared" si="21"/>
        <v>1.5920262525234434E-3</v>
      </c>
      <c r="F94" s="48">
        <f t="shared" si="22"/>
        <v>1.5888694320843144E-3</v>
      </c>
      <c r="G94" s="48">
        <f t="shared" si="23"/>
        <v>1.3959665116194874E-3</v>
      </c>
      <c r="H94" s="48">
        <f t="shared" si="24"/>
        <v>1.4877150578826873E-3</v>
      </c>
      <c r="I94" s="48">
        <f t="shared" si="25"/>
        <v>1.6610788438606236E-3</v>
      </c>
      <c r="J94" s="48">
        <f t="shared" si="26"/>
        <v>1.3963805705188015E-3</v>
      </c>
      <c r="K94" s="48">
        <f t="shared" si="27"/>
        <v>1.4282490110476996E-3</v>
      </c>
      <c r="L94" s="48">
        <f t="shared" si="28"/>
        <v>1.4067819879260465E-3</v>
      </c>
      <c r="M94" s="48">
        <f t="shared" si="29"/>
        <v>1.6439648274681833E-3</v>
      </c>
      <c r="N94" s="48">
        <f t="shared" si="30"/>
        <v>1.5469973685775713E-3</v>
      </c>
    </row>
    <row r="95" spans="1:14" ht="14.25" customHeight="1">
      <c r="A95" s="28" t="s">
        <v>384</v>
      </c>
      <c r="B95" s="48">
        <f t="shared" si="18"/>
        <v>8.3676219592041738E-5</v>
      </c>
      <c r="C95" s="48">
        <f t="shared" si="19"/>
        <v>1.4779995907331504E-4</v>
      </c>
      <c r="D95" s="48">
        <f t="shared" si="20"/>
        <v>1.6112490121918802E-4</v>
      </c>
      <c r="E95" s="48">
        <f t="shared" si="21"/>
        <v>2.8045039118293079E-4</v>
      </c>
      <c r="F95" s="48">
        <f t="shared" si="22"/>
        <v>2.1552376179763869E-4</v>
      </c>
      <c r="G95" s="48">
        <f t="shared" si="23"/>
        <v>1.9509737731393892E-4</v>
      </c>
      <c r="H95" s="48">
        <f t="shared" si="24"/>
        <v>4.3817323342722284E-4</v>
      </c>
      <c r="I95" s="48">
        <f t="shared" si="25"/>
        <v>2.8965489307527576E-4</v>
      </c>
      <c r="J95" s="48">
        <f t="shared" si="26"/>
        <v>2.5203731143170116E-4</v>
      </c>
      <c r="K95" s="48">
        <f t="shared" si="27"/>
        <v>3.4330446217917238E-4</v>
      </c>
      <c r="L95" s="48">
        <f t="shared" si="28"/>
        <v>2.5863325532510359E-4</v>
      </c>
      <c r="M95" s="48">
        <f t="shared" si="29"/>
        <v>1.3185853153435561E-3</v>
      </c>
      <c r="N95" s="48">
        <f t="shared" si="30"/>
        <v>1.1829111221058155E-3</v>
      </c>
    </row>
    <row r="96" spans="1:14" ht="14.25" customHeight="1">
      <c r="A96" s="28" t="s">
        <v>385</v>
      </c>
      <c r="B96" s="48">
        <f t="shared" si="18"/>
        <v>9.3031801414087691E-4</v>
      </c>
      <c r="C96" s="48">
        <f t="shared" si="19"/>
        <v>8.3470042405339999E-4</v>
      </c>
      <c r="D96" s="48">
        <f t="shared" si="20"/>
        <v>2.2527927739814861E-3</v>
      </c>
      <c r="E96" s="48">
        <f t="shared" si="21"/>
        <v>1.1881826836476934E-3</v>
      </c>
      <c r="F96" s="48">
        <f t="shared" si="22"/>
        <v>9.5227558164617679E-4</v>
      </c>
      <c r="G96" s="48">
        <f t="shared" si="23"/>
        <v>9.2918671945532022E-4</v>
      </c>
      <c r="H96" s="48">
        <f t="shared" si="24"/>
        <v>1.7620650639334808E-3</v>
      </c>
      <c r="I96" s="48">
        <f t="shared" si="25"/>
        <v>1.1351427758345637E-3</v>
      </c>
      <c r="J96" s="48">
        <f t="shared" si="26"/>
        <v>1.0283534093669029E-3</v>
      </c>
      <c r="K96" s="48">
        <f t="shared" si="27"/>
        <v>1.1991761168238507E-3</v>
      </c>
      <c r="L96" s="48">
        <f t="shared" si="28"/>
        <v>1.1153950707473049E-3</v>
      </c>
      <c r="M96" s="48">
        <f t="shared" si="29"/>
        <v>2.4010118566454306E-4</v>
      </c>
      <c r="N96" s="48">
        <f t="shared" si="30"/>
        <v>2.2268952221060975E-4</v>
      </c>
    </row>
    <row r="97" spans="1:14">
      <c r="A97" s="28" t="s">
        <v>386</v>
      </c>
      <c r="B97" s="48">
        <f t="shared" si="18"/>
        <v>3.0759924052244498E-2</v>
      </c>
      <c r="C97" s="48">
        <f t="shared" si="19"/>
        <v>2.143923759127744E-2</v>
      </c>
      <c r="D97" s="48">
        <f t="shared" si="20"/>
        <v>2.0828441690034699E-2</v>
      </c>
      <c r="E97" s="48">
        <f t="shared" si="21"/>
        <v>2.0752687030451231E-2</v>
      </c>
      <c r="F97" s="48">
        <f t="shared" si="22"/>
        <v>2.1277062856535994E-2</v>
      </c>
      <c r="G97" s="48">
        <f t="shared" si="23"/>
        <v>2.0465144525156291E-2</v>
      </c>
      <c r="H97" s="48">
        <f t="shared" si="24"/>
        <v>2.5624606723700209E-2</v>
      </c>
      <c r="I97" s="48">
        <f t="shared" si="25"/>
        <v>2.5895262768121308E-2</v>
      </c>
      <c r="J97" s="48">
        <f t="shared" si="26"/>
        <v>2.7689373064049561E-2</v>
      </c>
      <c r="K97" s="48">
        <f t="shared" si="27"/>
        <v>2.819203383790073E-2</v>
      </c>
      <c r="L97" s="48">
        <f t="shared" si="28"/>
        <v>3.0898015471475943E-2</v>
      </c>
      <c r="M97" s="48">
        <f t="shared" si="29"/>
        <v>3.5318977595321439E-2</v>
      </c>
      <c r="N97" s="48">
        <f t="shared" si="30"/>
        <v>4.1945836649841396E-2</v>
      </c>
    </row>
    <row r="98" spans="1:14">
      <c r="A98" s="28" t="s">
        <v>387</v>
      </c>
      <c r="B98" s="48">
        <f t="shared" si="18"/>
        <v>1.9653235847370163E-3</v>
      </c>
      <c r="C98" s="48">
        <f t="shared" si="19"/>
        <v>2.0182857241990552E-3</v>
      </c>
      <c r="D98" s="48">
        <f t="shared" si="20"/>
        <v>2.0953469556297577E-3</v>
      </c>
      <c r="E98" s="48">
        <f t="shared" si="21"/>
        <v>2.081261914006561E-3</v>
      </c>
      <c r="F98" s="48">
        <f t="shared" si="22"/>
        <v>2.1421229085345902E-3</v>
      </c>
      <c r="G98" s="48">
        <f t="shared" si="23"/>
        <v>2.0015569517389765E-3</v>
      </c>
      <c r="H98" s="48">
        <f t="shared" si="24"/>
        <v>2.0562654831423641E-3</v>
      </c>
      <c r="I98" s="48">
        <f t="shared" si="25"/>
        <v>1.9496355576268417E-3</v>
      </c>
      <c r="J98" s="48">
        <f t="shared" si="26"/>
        <v>1.8806465446789683E-3</v>
      </c>
      <c r="K98" s="48">
        <f t="shared" si="27"/>
        <v>1.7993037399332845E-3</v>
      </c>
      <c r="L98" s="48">
        <f t="shared" si="28"/>
        <v>1.709556376144472E-3</v>
      </c>
      <c r="M98" s="48">
        <f t="shared" si="29"/>
        <v>1.6679049135025525E-3</v>
      </c>
      <c r="N98" s="48">
        <f t="shared" si="30"/>
        <v>9.6675332927238105E-4</v>
      </c>
    </row>
    <row r="99" spans="1:14" ht="9.75" customHeight="1">
      <c r="B99" s="48"/>
      <c r="C99" s="48"/>
      <c r="D99" s="48"/>
      <c r="E99" s="48"/>
      <c r="F99" s="48"/>
      <c r="G99" s="48"/>
      <c r="H99" s="48"/>
      <c r="I99" s="48"/>
      <c r="J99" s="48"/>
      <c r="K99" s="48"/>
      <c r="L99" s="48"/>
      <c r="M99" s="111"/>
      <c r="N99" s="111"/>
    </row>
    <row r="100" spans="1:14">
      <c r="A100" s="26" t="s">
        <v>388</v>
      </c>
      <c r="B100" s="47">
        <f t="shared" ref="B100:B105" si="31">B20/$B$155</f>
        <v>1.6498915233855167E-2</v>
      </c>
      <c r="C100" s="47">
        <f t="shared" ref="C100:C105" si="32">C20/$C$155</f>
        <v>1.7023817789153857E-2</v>
      </c>
      <c r="D100" s="47">
        <f t="shared" ref="D100:D105" si="33">D20/$D$155</f>
        <v>2.0218630739068041E-2</v>
      </c>
      <c r="E100" s="47">
        <f t="shared" ref="E100:E105" si="34">E20/$E$155</f>
        <v>2.2398867120824961E-2</v>
      </c>
      <c r="F100" s="47">
        <f t="shared" ref="F100:F105" si="35">F20/$F$155</f>
        <v>2.3733475192290191E-2</v>
      </c>
      <c r="G100" s="47">
        <f t="shared" ref="G100:G105" si="36">G20/$G$155</f>
        <v>2.389390872783357E-2</v>
      </c>
      <c r="H100" s="47">
        <f t="shared" ref="H100:H105" si="37">H20/$H$155</f>
        <v>2.5322043790011954E-2</v>
      </c>
      <c r="I100" s="47">
        <f t="shared" ref="I100:I105" si="38">I20/$I$155</f>
        <v>2.5607312073037344E-2</v>
      </c>
      <c r="J100" s="47">
        <f t="shared" ref="J100:J105" si="39">J20/$J$155</f>
        <v>2.573744278772146E-2</v>
      </c>
      <c r="K100" s="47">
        <f t="shared" ref="K100:K105" si="40">K20/$K$155</f>
        <v>2.53534289280322E-2</v>
      </c>
      <c r="L100" s="47">
        <f t="shared" ref="L100:L105" si="41">L20/$L$155</f>
        <v>2.6656133670816193E-2</v>
      </c>
      <c r="M100" s="47">
        <f t="shared" ref="M100:M105" si="42">M20/$M$155</f>
        <v>2.5666271717128639E-2</v>
      </c>
      <c r="N100" s="47">
        <f t="shared" ref="N100:N105" si="43">N20/$N$155</f>
        <v>2.5402441272686122E-2</v>
      </c>
    </row>
    <row r="101" spans="1:14">
      <c r="A101" s="28" t="s">
        <v>389</v>
      </c>
      <c r="B101" s="48">
        <f t="shared" si="31"/>
        <v>1.932492918525659E-6</v>
      </c>
      <c r="C101" s="48">
        <f t="shared" si="32"/>
        <v>1.502208739846377E-6</v>
      </c>
      <c r="D101" s="48">
        <f t="shared" si="33"/>
        <v>1.0151158645749452E-5</v>
      </c>
      <c r="E101" s="48">
        <f t="shared" si="34"/>
        <v>1.9627739709551976E-4</v>
      </c>
      <c r="F101" s="48">
        <f t="shared" si="35"/>
        <v>8.5380573057850439E-5</v>
      </c>
      <c r="G101" s="48">
        <f t="shared" si="36"/>
        <v>2.5126002342273473E-4</v>
      </c>
      <c r="H101" s="48">
        <f t="shared" si="37"/>
        <v>1.367526538092673E-4</v>
      </c>
      <c r="I101" s="48">
        <f t="shared" si="38"/>
        <v>1.9037066871928501E-4</v>
      </c>
      <c r="J101" s="48">
        <f t="shared" si="39"/>
        <v>1.8334872979966415E-4</v>
      </c>
      <c r="K101" s="48">
        <f t="shared" si="40"/>
        <v>2.0278639881368994E-4</v>
      </c>
      <c r="L101" s="48">
        <f t="shared" si="41"/>
        <v>2.9864484455628117E-4</v>
      </c>
      <c r="M101" s="48">
        <f t="shared" si="42"/>
        <v>2.8802166359463943E-4</v>
      </c>
      <c r="N101" s="48">
        <f t="shared" si="43"/>
        <v>2.8281300498464923E-4</v>
      </c>
    </row>
    <row r="102" spans="1:14">
      <c r="A102" s="28" t="s">
        <v>390</v>
      </c>
      <c r="B102" s="48">
        <f t="shared" si="31"/>
        <v>1.1103981267228157E-2</v>
      </c>
      <c r="C102" s="48">
        <f t="shared" si="32"/>
        <v>1.1496173809501454E-2</v>
      </c>
      <c r="D102" s="48">
        <f t="shared" si="33"/>
        <v>1.3586286630262501E-2</v>
      </c>
      <c r="E102" s="48">
        <f t="shared" si="34"/>
        <v>1.4448531612638291E-2</v>
      </c>
      <c r="F102" s="48">
        <f t="shared" si="35"/>
        <v>1.5054216367937535E-2</v>
      </c>
      <c r="G102" s="48">
        <f t="shared" si="36"/>
        <v>1.4879333366769072E-2</v>
      </c>
      <c r="H102" s="48">
        <f t="shared" si="37"/>
        <v>1.5805377618915976E-2</v>
      </c>
      <c r="I102" s="48">
        <f t="shared" si="38"/>
        <v>1.5871820275985021E-2</v>
      </c>
      <c r="J102" s="48">
        <f t="shared" si="39"/>
        <v>1.5985175867209069E-2</v>
      </c>
      <c r="K102" s="48">
        <f t="shared" si="40"/>
        <v>1.5643734166044386E-2</v>
      </c>
      <c r="L102" s="48">
        <f t="shared" si="41"/>
        <v>1.6475662059111471E-2</v>
      </c>
      <c r="M102" s="48">
        <f t="shared" si="42"/>
        <v>1.620143167363565E-2</v>
      </c>
      <c r="N102" s="48">
        <f t="shared" si="43"/>
        <v>1.6149595456913138E-2</v>
      </c>
    </row>
    <row r="103" spans="1:14">
      <c r="A103" s="28" t="s">
        <v>391</v>
      </c>
      <c r="B103" s="48">
        <f t="shared" si="31"/>
        <v>5.9965182883839277E-5</v>
      </c>
      <c r="C103" s="48">
        <f t="shared" si="32"/>
        <v>1.1802891313817774E-4</v>
      </c>
      <c r="D103" s="48">
        <f t="shared" si="33"/>
        <v>8.2350939572625007E-5</v>
      </c>
      <c r="E103" s="48">
        <f t="shared" si="34"/>
        <v>1.934741490265859E-4</v>
      </c>
      <c r="F103" s="48">
        <f t="shared" si="35"/>
        <v>2.067886641986075E-4</v>
      </c>
      <c r="G103" s="48">
        <f t="shared" si="36"/>
        <v>1.2211503275522112E-4</v>
      </c>
      <c r="H103" s="48">
        <f t="shared" si="37"/>
        <v>1.9494835341843489E-4</v>
      </c>
      <c r="I103" s="48">
        <f t="shared" si="38"/>
        <v>3.5349253378005066E-4</v>
      </c>
      <c r="J103" s="48">
        <f t="shared" si="39"/>
        <v>3.3524213692429512E-4</v>
      </c>
      <c r="K103" s="48">
        <f t="shared" si="40"/>
        <v>9.4722830833893538E-4</v>
      </c>
      <c r="L103" s="48">
        <f t="shared" si="41"/>
        <v>9.2852901923957411E-4</v>
      </c>
      <c r="M103" s="48">
        <f t="shared" si="42"/>
        <v>3.7430554861844469E-4</v>
      </c>
      <c r="N103" s="48">
        <f t="shared" si="43"/>
        <v>1.4136258105051591E-4</v>
      </c>
    </row>
    <row r="104" spans="1:14">
      <c r="A104" s="36" t="s">
        <v>392</v>
      </c>
      <c r="B104" s="48">
        <f t="shared" si="31"/>
        <v>0</v>
      </c>
      <c r="C104" s="48">
        <f t="shared" si="32"/>
        <v>0</v>
      </c>
      <c r="D104" s="48">
        <f t="shared" si="33"/>
        <v>0</v>
      </c>
      <c r="E104" s="48">
        <f t="shared" si="34"/>
        <v>8.4072758027956289E-4</v>
      </c>
      <c r="F104" s="48">
        <f t="shared" si="35"/>
        <v>8.2764378883199428E-4</v>
      </c>
      <c r="G104" s="48">
        <f t="shared" si="36"/>
        <v>9.4613477988781595E-4</v>
      </c>
      <c r="H104" s="48">
        <f t="shared" si="37"/>
        <v>1.0443690521512489E-3</v>
      </c>
      <c r="I104" s="48">
        <f t="shared" si="38"/>
        <v>1.2848036804682537E-3</v>
      </c>
      <c r="J104" s="48">
        <f t="shared" si="39"/>
        <v>1.0952000558139806E-3</v>
      </c>
      <c r="K104" s="48">
        <f t="shared" si="40"/>
        <v>1.0655503501301161E-3</v>
      </c>
      <c r="L104" s="48">
        <f t="shared" si="41"/>
        <v>1.2507523646161881E-3</v>
      </c>
      <c r="M104" s="48">
        <f t="shared" si="42"/>
        <v>1.133506790110774E-3</v>
      </c>
      <c r="N104" s="48">
        <f t="shared" si="43"/>
        <v>1.1513939834543714E-3</v>
      </c>
    </row>
    <row r="105" spans="1:14">
      <c r="A105" s="28" t="s">
        <v>393</v>
      </c>
      <c r="B105" s="48">
        <f t="shared" si="31"/>
        <v>5.3330362908246449E-3</v>
      </c>
      <c r="C105" s="48">
        <f t="shared" si="32"/>
        <v>5.4081128577743798E-3</v>
      </c>
      <c r="D105" s="48">
        <f t="shared" si="33"/>
        <v>6.5398420105871663E-3</v>
      </c>
      <c r="E105" s="48">
        <f t="shared" si="34"/>
        <v>6.7198563817850009E-3</v>
      </c>
      <c r="F105" s="48">
        <f t="shared" si="35"/>
        <v>7.5594457982642053E-3</v>
      </c>
      <c r="G105" s="48">
        <f t="shared" si="36"/>
        <v>7.6950655249987251E-3</v>
      </c>
      <c r="H105" s="48">
        <f t="shared" si="37"/>
        <v>8.1405961117170297E-3</v>
      </c>
      <c r="I105" s="48">
        <f t="shared" si="38"/>
        <v>7.906824914084733E-3</v>
      </c>
      <c r="J105" s="48">
        <f t="shared" si="39"/>
        <v>8.1384759979744523E-3</v>
      </c>
      <c r="K105" s="48">
        <f t="shared" si="40"/>
        <v>7.4941297047050725E-3</v>
      </c>
      <c r="L105" s="48">
        <f t="shared" si="41"/>
        <v>7.7025453832926779E-3</v>
      </c>
      <c r="M105" s="48">
        <f t="shared" si="42"/>
        <v>7.6690060411691305E-3</v>
      </c>
      <c r="N105" s="48">
        <f t="shared" si="43"/>
        <v>7.6772762462834461E-3</v>
      </c>
    </row>
    <row r="106" spans="1:14" ht="9" customHeight="1">
      <c r="B106" s="48"/>
      <c r="C106" s="48"/>
      <c r="D106" s="48"/>
      <c r="E106" s="48"/>
      <c r="F106" s="48"/>
      <c r="G106" s="48"/>
      <c r="H106" s="48"/>
      <c r="I106" s="48"/>
      <c r="J106" s="48"/>
      <c r="K106" s="48"/>
      <c r="L106" s="48"/>
      <c r="M106" s="111"/>
      <c r="N106" s="111"/>
    </row>
    <row r="107" spans="1:14">
      <c r="A107" s="26" t="s">
        <v>394</v>
      </c>
      <c r="B107" s="47">
        <f t="shared" ref="B107:B115" si="44">B27/$B$155</f>
        <v>0.22660238798817359</v>
      </c>
      <c r="C107" s="47">
        <f t="shared" ref="C107:C115" si="45">C27/$C$155</f>
        <v>0.25135326598519353</v>
      </c>
      <c r="D107" s="47">
        <f t="shared" ref="D107:D115" si="46">D27/$D$155</f>
        <v>0.2439579828915962</v>
      </c>
      <c r="E107" s="47">
        <f t="shared" ref="E107:E115" si="47">E27/$E$155</f>
        <v>0.23304692278322112</v>
      </c>
      <c r="F107" s="47">
        <f t="shared" ref="F107:F115" si="48">F27/$F$155</f>
        <v>0.23986529309728738</v>
      </c>
      <c r="G107" s="47">
        <f t="shared" ref="G107:G115" si="49">G27/$G$155</f>
        <v>0.24127155457517757</v>
      </c>
      <c r="H107" s="47">
        <f t="shared" ref="H107:H115" si="50">H27/$H$155</f>
        <v>0.23943600932513059</v>
      </c>
      <c r="I107" s="47">
        <f t="shared" ref="I107:I115" si="51">I27/$I$155</f>
        <v>0.2255478789026584</v>
      </c>
      <c r="J107" s="47">
        <f t="shared" ref="J107:J115" si="52">J27/$J$155</f>
        <v>0.18894731287437022</v>
      </c>
      <c r="K107" s="47">
        <f t="shared" ref="K107:K115" si="53">K27/$K$155</f>
        <v>0.18358053238366948</v>
      </c>
      <c r="L107" s="47">
        <f t="shared" ref="L107:L115" si="54">L27/$L$155</f>
        <v>0.18183021794546675</v>
      </c>
      <c r="M107" s="47">
        <f>M27/$M$155</f>
        <v>0.18301250482476034</v>
      </c>
      <c r="N107" s="47">
        <f t="shared" ref="N107:N115" si="55">N27/$N$155</f>
        <v>0.1824937673518757</v>
      </c>
    </row>
    <row r="108" spans="1:14">
      <c r="A108" s="28" t="s">
        <v>395</v>
      </c>
      <c r="B108" s="48">
        <f t="shared" si="44"/>
        <v>6.5449118288076299E-2</v>
      </c>
      <c r="C108" s="48">
        <f t="shared" si="45"/>
        <v>6.3927442647220042E-2</v>
      </c>
      <c r="D108" s="48">
        <f t="shared" si="46"/>
        <v>7.3361617740633295E-2</v>
      </c>
      <c r="E108" s="48">
        <f t="shared" si="47"/>
        <v>6.3984575880729991E-2</v>
      </c>
      <c r="F108" s="48">
        <f t="shared" si="48"/>
        <v>6.5340395593202164E-2</v>
      </c>
      <c r="G108" s="48">
        <f t="shared" si="49"/>
        <v>7.2262841416529569E-2</v>
      </c>
      <c r="H108" s="48">
        <f t="shared" si="50"/>
        <v>7.4835534697444916E-2</v>
      </c>
      <c r="I108" s="48">
        <f t="shared" si="51"/>
        <v>7.0578636260659938E-2</v>
      </c>
      <c r="J108" s="48">
        <f t="shared" si="52"/>
        <v>6.5931434967871058E-2</v>
      </c>
      <c r="K108" s="48">
        <f t="shared" si="53"/>
        <v>6.6300830025542129E-2</v>
      </c>
      <c r="L108" s="48">
        <f t="shared" si="54"/>
        <v>6.4954503176839248E-2</v>
      </c>
      <c r="M108" s="48">
        <f>M28/$M$155</f>
        <v>6.3254241869906108E-2</v>
      </c>
      <c r="N108" s="48">
        <f t="shared" si="55"/>
        <v>6.1707532220025736E-2</v>
      </c>
    </row>
    <row r="109" spans="1:14">
      <c r="A109" s="28" t="s">
        <v>396</v>
      </c>
      <c r="B109" s="48">
        <f t="shared" si="44"/>
        <v>4.0395760774283819E-3</v>
      </c>
      <c r="C109" s="48">
        <f t="shared" si="45"/>
        <v>4.8838792524127823E-3</v>
      </c>
      <c r="D109" s="48">
        <f t="shared" si="46"/>
        <v>7.0005134332441956E-3</v>
      </c>
      <c r="E109" s="48">
        <f t="shared" si="47"/>
        <v>5.7890586592796158E-3</v>
      </c>
      <c r="F109" s="48">
        <f t="shared" si="48"/>
        <v>5.4321543977281775E-3</v>
      </c>
      <c r="G109" s="48">
        <f t="shared" si="49"/>
        <v>5.6059999310064277E-3</v>
      </c>
      <c r="H109" s="48">
        <f t="shared" si="50"/>
        <v>6.6566701296590491E-3</v>
      </c>
      <c r="I109" s="48">
        <f t="shared" si="51"/>
        <v>5.4390176732457014E-3</v>
      </c>
      <c r="J109" s="48">
        <f t="shared" si="52"/>
        <v>5.5513149258545197E-3</v>
      </c>
      <c r="K109" s="48">
        <f t="shared" si="53"/>
        <v>5.1885183651363097E-3</v>
      </c>
      <c r="L109" s="48">
        <f t="shared" si="54"/>
        <v>5.1606367428048451E-3</v>
      </c>
      <c r="M109" s="48">
        <f t="shared" ref="M109:M115" si="56">M29/$M$155</f>
        <v>5.3714652129335586E-3</v>
      </c>
      <c r="N109" s="48">
        <f t="shared" si="55"/>
        <v>5.6881748913125991E-3</v>
      </c>
    </row>
    <row r="110" spans="1:14">
      <c r="A110" s="28" t="s">
        <v>397</v>
      </c>
      <c r="B110" s="48">
        <f t="shared" si="44"/>
        <v>0.11919628625728294</v>
      </c>
      <c r="C110" s="48">
        <f t="shared" si="45"/>
        <v>0.14258972186843358</v>
      </c>
      <c r="D110" s="48">
        <f t="shared" si="46"/>
        <v>0.11853131309757076</v>
      </c>
      <c r="E110" s="48">
        <f t="shared" si="47"/>
        <v>0.1224574613552622</v>
      </c>
      <c r="F110" s="48">
        <f t="shared" si="48"/>
        <v>0.12718174527734338</v>
      </c>
      <c r="G110" s="48">
        <f t="shared" si="49"/>
        <v>0.12085116527136144</v>
      </c>
      <c r="H110" s="48">
        <f t="shared" si="50"/>
        <v>0.11831779432870441</v>
      </c>
      <c r="I110" s="48">
        <f t="shared" si="51"/>
        <v>0.11113017437757859</v>
      </c>
      <c r="J110" s="48">
        <f t="shared" si="52"/>
        <v>8.2156714167977735E-2</v>
      </c>
      <c r="K110" s="48">
        <f t="shared" si="53"/>
        <v>7.4970003173636043E-2</v>
      </c>
      <c r="L110" s="48">
        <f t="shared" si="54"/>
        <v>7.5405320995077754E-2</v>
      </c>
      <c r="M110" s="48">
        <f t="shared" si="56"/>
        <v>8.064080217174599E-2</v>
      </c>
      <c r="N110" s="48">
        <f t="shared" si="55"/>
        <v>8.1114805488425895E-2</v>
      </c>
    </row>
    <row r="111" spans="1:14">
      <c r="A111" s="28" t="s">
        <v>398</v>
      </c>
      <c r="B111" s="48">
        <f t="shared" si="44"/>
        <v>7.1726609822431765E-6</v>
      </c>
      <c r="C111" s="48">
        <f t="shared" si="45"/>
        <v>8.057301422812387E-6</v>
      </c>
      <c r="D111" s="48">
        <f t="shared" si="46"/>
        <v>1.1833471749741833E-5</v>
      </c>
      <c r="E111" s="48">
        <f t="shared" si="47"/>
        <v>5.85795113774521E-6</v>
      </c>
      <c r="F111" s="48">
        <f t="shared" si="48"/>
        <v>4.3724948787422138E-6</v>
      </c>
      <c r="G111" s="48">
        <f t="shared" si="49"/>
        <v>5.0660195789131675E-6</v>
      </c>
      <c r="H111" s="48">
        <f t="shared" si="50"/>
        <v>4.7866244494684415E-6</v>
      </c>
      <c r="I111" s="48">
        <f t="shared" si="51"/>
        <v>5.0868840904501032E-6</v>
      </c>
      <c r="J111" s="48">
        <f t="shared" si="52"/>
        <v>0</v>
      </c>
      <c r="K111" s="48">
        <f t="shared" si="53"/>
        <v>0</v>
      </c>
      <c r="L111" s="48">
        <f t="shared" si="54"/>
        <v>0</v>
      </c>
      <c r="M111" s="48">
        <f t="shared" si="56"/>
        <v>0</v>
      </c>
      <c r="N111" s="48">
        <f t="shared" si="55"/>
        <v>0</v>
      </c>
    </row>
    <row r="112" spans="1:14">
      <c r="A112" s="28" t="s">
        <v>399</v>
      </c>
      <c r="B112" s="48">
        <f t="shared" si="44"/>
        <v>1.3267287665797949E-2</v>
      </c>
      <c r="C112" s="48">
        <f t="shared" si="45"/>
        <v>1.4510107347037947E-2</v>
      </c>
      <c r="D112" s="48">
        <f t="shared" si="46"/>
        <v>1.7253486018571559E-2</v>
      </c>
      <c r="E112" s="48">
        <f t="shared" si="47"/>
        <v>1.2619122926014296E-2</v>
      </c>
      <c r="F112" s="48">
        <f t="shared" si="48"/>
        <v>1.3121793215887724E-2</v>
      </c>
      <c r="G112" s="48">
        <f t="shared" si="49"/>
        <v>1.2927249690353694E-2</v>
      </c>
      <c r="H112" s="48">
        <f t="shared" si="50"/>
        <v>1.3537929482961855E-2</v>
      </c>
      <c r="I112" s="48">
        <f t="shared" si="51"/>
        <v>1.4715360333897049E-2</v>
      </c>
      <c r="J112" s="48">
        <f t="shared" si="52"/>
        <v>1.3618682237846146E-2</v>
      </c>
      <c r="K112" s="48">
        <f t="shared" si="53"/>
        <v>1.5793476216381566E-2</v>
      </c>
      <c r="L112" s="48">
        <f t="shared" si="54"/>
        <v>1.465909609694494E-2</v>
      </c>
      <c r="M112" s="48">
        <f t="shared" si="56"/>
        <v>1.4245089808458018E-2</v>
      </c>
      <c r="N112" s="48">
        <f t="shared" si="55"/>
        <v>1.5387767749966939E-2</v>
      </c>
    </row>
    <row r="113" spans="1:14">
      <c r="A113" s="28" t="s">
        <v>400</v>
      </c>
      <c r="B113" s="48">
        <f t="shared" si="44"/>
        <v>2.2312461908080557E-2</v>
      </c>
      <c r="C113" s="48">
        <f t="shared" si="45"/>
        <v>2.3611158300233508E-2</v>
      </c>
      <c r="D113" s="48">
        <f t="shared" si="46"/>
        <v>2.5701863899415006E-2</v>
      </c>
      <c r="E113" s="48">
        <f t="shared" si="47"/>
        <v>2.6118999089221419E-2</v>
      </c>
      <c r="F113" s="48">
        <f t="shared" si="48"/>
        <v>2.6851585095511166E-2</v>
      </c>
      <c r="G113" s="48">
        <f t="shared" si="49"/>
        <v>2.7869239108056696E-2</v>
      </c>
      <c r="H113" s="48">
        <f t="shared" si="50"/>
        <v>2.4119012215668038E-2</v>
      </c>
      <c r="I113" s="48">
        <f t="shared" si="51"/>
        <v>2.1824029260726921E-2</v>
      </c>
      <c r="J113" s="48">
        <f t="shared" si="52"/>
        <v>1.9835321057731947E-2</v>
      </c>
      <c r="K113" s="48">
        <f t="shared" si="53"/>
        <v>1.9418740761660769E-2</v>
      </c>
      <c r="L113" s="48">
        <f t="shared" si="54"/>
        <v>1.9136360450387069E-2</v>
      </c>
      <c r="M113" s="48">
        <f t="shared" si="56"/>
        <v>1.7628846400947872E-2</v>
      </c>
      <c r="N113" s="48">
        <f t="shared" si="55"/>
        <v>1.6832150836098816E-2</v>
      </c>
    </row>
    <row r="114" spans="1:14">
      <c r="A114" s="28" t="s">
        <v>401</v>
      </c>
      <c r="B114" s="48">
        <f t="shared" si="44"/>
        <v>6.4378794051318474E-4</v>
      </c>
      <c r="C114" s="48">
        <f t="shared" si="45"/>
        <v>7.56405552831572E-4</v>
      </c>
      <c r="D114" s="48">
        <f t="shared" si="46"/>
        <v>9.0721205043085731E-4</v>
      </c>
      <c r="E114" s="48">
        <f t="shared" si="47"/>
        <v>9.1256192611641402E-4</v>
      </c>
      <c r="F114" s="48">
        <f t="shared" si="48"/>
        <v>7.5691164399573768E-4</v>
      </c>
      <c r="G114" s="48">
        <f t="shared" si="49"/>
        <v>7.3566391579428666E-4</v>
      </c>
      <c r="H114" s="48">
        <f t="shared" si="50"/>
        <v>7.3801302026480777E-4</v>
      </c>
      <c r="I114" s="48">
        <f t="shared" si="51"/>
        <v>7.4227739191037943E-4</v>
      </c>
      <c r="J114" s="48">
        <f t="shared" si="52"/>
        <v>6.8376110552676838E-4</v>
      </c>
      <c r="K114" s="48">
        <f t="shared" si="53"/>
        <v>7.329376193676492E-4</v>
      </c>
      <c r="L114" s="48">
        <f t="shared" si="54"/>
        <v>1.3303190408149098E-3</v>
      </c>
      <c r="M114" s="48">
        <f t="shared" si="56"/>
        <v>8.9874342250655472E-4</v>
      </c>
      <c r="N114" s="48">
        <f t="shared" si="55"/>
        <v>9.6269930418204893E-4</v>
      </c>
    </row>
    <row r="115" spans="1:14">
      <c r="A115" s="28" t="s">
        <v>402</v>
      </c>
      <c r="B115" s="48">
        <f t="shared" si="44"/>
        <v>1.6866971900120584E-3</v>
      </c>
      <c r="C115" s="48">
        <f t="shared" si="45"/>
        <v>1.0664937156013485E-3</v>
      </c>
      <c r="D115" s="48">
        <f t="shared" si="46"/>
        <v>1.1901431799808404E-3</v>
      </c>
      <c r="E115" s="48">
        <f t="shared" si="47"/>
        <v>1.1592849954594239E-3</v>
      </c>
      <c r="F115" s="48">
        <f t="shared" si="48"/>
        <v>1.1763353787402288E-3</v>
      </c>
      <c r="G115" s="48">
        <f t="shared" si="49"/>
        <v>1.0143292224965305E-3</v>
      </c>
      <c r="H115" s="48">
        <f t="shared" si="50"/>
        <v>1.2262688259780236E-3</v>
      </c>
      <c r="I115" s="48">
        <f t="shared" si="51"/>
        <v>1.1132967205493671E-3</v>
      </c>
      <c r="J115" s="48">
        <f t="shared" si="52"/>
        <v>1.1700844115620766E-3</v>
      </c>
      <c r="K115" s="48">
        <f t="shared" si="53"/>
        <v>1.1760262219450244E-3</v>
      </c>
      <c r="L115" s="48">
        <f t="shared" si="54"/>
        <v>1.1839814425979806E-3</v>
      </c>
      <c r="M115" s="48">
        <f t="shared" si="56"/>
        <v>9.7331593826222604E-4</v>
      </c>
      <c r="N115" s="48">
        <f t="shared" si="55"/>
        <v>8.0063686186366753E-4</v>
      </c>
    </row>
    <row r="116" spans="1:14" ht="9" customHeight="1">
      <c r="B116" s="48"/>
      <c r="C116" s="48"/>
      <c r="D116" s="48"/>
      <c r="E116" s="48"/>
      <c r="F116" s="48"/>
      <c r="G116" s="48"/>
      <c r="H116" s="48"/>
      <c r="I116" s="48"/>
      <c r="J116" s="48"/>
      <c r="K116" s="48"/>
      <c r="L116" s="48"/>
      <c r="M116" s="111"/>
      <c r="N116" s="111"/>
    </row>
    <row r="117" spans="1:14">
      <c r="A117" s="26" t="s">
        <v>403</v>
      </c>
      <c r="B117" s="47">
        <f>B37/$B$155</f>
        <v>9.0264066237892148E-4</v>
      </c>
      <c r="C117" s="47">
        <f>C37/$C$155</f>
        <v>1.0588398999970899E-3</v>
      </c>
      <c r="D117" s="47">
        <f>D37/$D$155</f>
        <v>1.339980825580021E-3</v>
      </c>
      <c r="E117" s="47">
        <f>E37/$E$155</f>
        <v>1.3643000407053839E-3</v>
      </c>
      <c r="F117" s="47">
        <f>F37/$F$155</f>
        <v>1.4086399516661467E-3</v>
      </c>
      <c r="G117" s="47">
        <f>G37/$G$155</f>
        <v>1.4417018860105372E-3</v>
      </c>
      <c r="H117" s="47">
        <f>H37/$H$155</f>
        <v>1.2530457662806383E-3</v>
      </c>
      <c r="I117" s="47">
        <f>I37/$I$155</f>
        <v>1.4144586229065058E-3</v>
      </c>
      <c r="J117" s="47">
        <f>J37/$J$155</f>
        <v>1.3703101836688785E-3</v>
      </c>
      <c r="K117" s="47">
        <f>K37/$K$155</f>
        <v>1.4645777141055749E-3</v>
      </c>
      <c r="L117" s="47">
        <f>L37/$L$155</f>
        <v>1.278448203380867E-3</v>
      </c>
      <c r="M117" s="47">
        <f>M37/$M$155</f>
        <v>1.1927969202456356E-3</v>
      </c>
      <c r="N117" s="47">
        <f>N37/$N$155</f>
        <v>1.2296129132128044E-3</v>
      </c>
    </row>
    <row r="118" spans="1:14">
      <c r="A118" s="28" t="s">
        <v>404</v>
      </c>
      <c r="B118" s="48">
        <f>B38/$B$155</f>
        <v>2.248422940599236E-4</v>
      </c>
      <c r="C118" s="48">
        <f>C38/$C$155</f>
        <v>8.0004409597669607E-4</v>
      </c>
      <c r="D118" s="48">
        <f>D38/$D$155</f>
        <v>1.0112604351521855E-3</v>
      </c>
      <c r="E118" s="48">
        <f>E38/$E$155</f>
        <v>9.6467462098159969E-4</v>
      </c>
      <c r="F118" s="48">
        <f>F38/$F$155</f>
        <v>9.9736793765678195E-4</v>
      </c>
      <c r="G118" s="48">
        <f>G38/$G$155</f>
        <v>1.040352475096995E-3</v>
      </c>
      <c r="H118" s="48">
        <f>H38/$H$155</f>
        <v>9.262922784418824E-4</v>
      </c>
      <c r="I118" s="48">
        <f>I38/$I$155</f>
        <v>1.0916747085345803E-3</v>
      </c>
      <c r="J118" s="48">
        <f>J38/$J$155</f>
        <v>9.7330326573514907E-4</v>
      </c>
      <c r="K118" s="48">
        <f>K38/$K$155</f>
        <v>1.0272091396607175E-3</v>
      </c>
      <c r="L118" s="48">
        <f>L38/$L$155</f>
        <v>8.1351832228735929E-4</v>
      </c>
      <c r="M118" s="48">
        <f>M38/$M$155</f>
        <v>8.0961106755047748E-4</v>
      </c>
      <c r="N118" s="48">
        <f>N38/$N$155</f>
        <v>8.5882403780927687E-4</v>
      </c>
    </row>
    <row r="119" spans="1:14">
      <c r="A119" s="28" t="s">
        <v>405</v>
      </c>
      <c r="B119" s="48">
        <f>B39/$B$155</f>
        <v>6.7779836831899788E-4</v>
      </c>
      <c r="C119" s="48">
        <f>C39/$C$155</f>
        <v>2.5879580402039386E-4</v>
      </c>
      <c r="D119" s="48">
        <f>D39/$D$155</f>
        <v>3.2872039042783553E-4</v>
      </c>
      <c r="E119" s="48">
        <f>E39/$E$155</f>
        <v>3.9962541972378424E-4</v>
      </c>
      <c r="F119" s="48">
        <f>F39/$F$155</f>
        <v>4.112720140093647E-4</v>
      </c>
      <c r="G119" s="48">
        <f>G39/$G$155</f>
        <v>4.0134941091354224E-4</v>
      </c>
      <c r="H119" s="48">
        <f>H39/$H$155</f>
        <v>3.2675348783875577E-4</v>
      </c>
      <c r="I119" s="48">
        <f>I39/$I$155</f>
        <v>3.227839143719255E-4</v>
      </c>
      <c r="J119" s="48">
        <f>J39/$J$155</f>
        <v>3.9700691793372956E-4</v>
      </c>
      <c r="K119" s="48">
        <f>K39/$K$155</f>
        <v>4.373685744448574E-4</v>
      </c>
      <c r="L119" s="48">
        <f>L39/$L$155</f>
        <v>4.6492988109350777E-4</v>
      </c>
      <c r="M119" s="48">
        <f>M39/$M$155</f>
        <v>3.8318585269515816E-4</v>
      </c>
      <c r="N119" s="48">
        <f>N39/$N$155</f>
        <v>3.7078887540352743E-4</v>
      </c>
    </row>
    <row r="120" spans="1:14" ht="9" customHeight="1">
      <c r="B120" s="48"/>
      <c r="C120" s="48"/>
      <c r="D120" s="48"/>
      <c r="E120" s="48"/>
      <c r="F120" s="48"/>
      <c r="G120" s="48"/>
      <c r="H120" s="48"/>
      <c r="I120" s="48"/>
      <c r="J120" s="48"/>
      <c r="K120" s="48"/>
      <c r="L120" s="48"/>
      <c r="M120" s="111"/>
      <c r="N120" s="111"/>
    </row>
    <row r="121" spans="1:14">
      <c r="A121" s="26" t="s">
        <v>406</v>
      </c>
      <c r="B121" s="47">
        <f>B41/$B$155</f>
        <v>1.6333632805812275E-2</v>
      </c>
      <c r="C121" s="47">
        <f>C41/$C$155</f>
        <v>1.9337871033301094E-2</v>
      </c>
      <c r="D121" s="47">
        <f>D41/$D$155</f>
        <v>2.1072907741454788E-2</v>
      </c>
      <c r="E121" s="47">
        <f>E41/$E$155</f>
        <v>2.0817832830287101E-2</v>
      </c>
      <c r="F121" s="47">
        <f>F41/$F$155</f>
        <v>2.0046738706092145E-2</v>
      </c>
      <c r="G121" s="47">
        <f>G41/$G$155</f>
        <v>2.0000157522015404E-2</v>
      </c>
      <c r="H121" s="47">
        <f>H41/$H$155</f>
        <v>2.0910018961009521E-2</v>
      </c>
      <c r="I121" s="47">
        <f>I41/$I$155</f>
        <v>2.1071328347481738E-2</v>
      </c>
      <c r="J121" s="47">
        <f>J41/$J$155</f>
        <v>2.2337868376777942E-2</v>
      </c>
      <c r="K121" s="47">
        <f>K41/$K$155</f>
        <v>2.2163509589582204E-2</v>
      </c>
      <c r="L121" s="47">
        <f>L41/$L$155</f>
        <v>2.2484726883784435E-2</v>
      </c>
      <c r="M121" s="47">
        <f>M41/$M$155</f>
        <v>2.3576006005583235E-2</v>
      </c>
      <c r="N121" s="47">
        <f>N41/$N$155</f>
        <v>2.4599033935455591E-2</v>
      </c>
    </row>
    <row r="122" spans="1:14">
      <c r="A122" s="28" t="s">
        <v>407</v>
      </c>
      <c r="B122" s="48">
        <f>B42/$B$155</f>
        <v>4.0008104142387809E-3</v>
      </c>
      <c r="C122" s="48">
        <f>C42/$C$155</f>
        <v>4.6430292561068344E-3</v>
      </c>
      <c r="D122" s="48">
        <f>D42/$D$155</f>
        <v>5.4902904602555196E-3</v>
      </c>
      <c r="E122" s="48">
        <f>E42/$E$155</f>
        <v>5.075199135930809E-3</v>
      </c>
      <c r="F122" s="48">
        <f>F42/$F$155</f>
        <v>4.5230240258363752E-3</v>
      </c>
      <c r="G122" s="48">
        <f>G42/$G$155</f>
        <v>3.7920397380663273E-3</v>
      </c>
      <c r="H122" s="48">
        <f>H42/$H$155</f>
        <v>4.0746241185437284E-3</v>
      </c>
      <c r="I122" s="48">
        <f>I42/$I$155</f>
        <v>3.6789925063549509E-3</v>
      </c>
      <c r="J122" s="48">
        <f>J42/$J$155</f>
        <v>4.5724809206342792E-3</v>
      </c>
      <c r="K122" s="48">
        <f>K42/$K$155</f>
        <v>4.0065633549079454E-3</v>
      </c>
      <c r="L122" s="48">
        <f>L42/$L$155</f>
        <v>3.3361861359582474E-3</v>
      </c>
      <c r="M122" s="48">
        <f>M42/$M$155</f>
        <v>3.7313911990002491E-3</v>
      </c>
      <c r="N122" s="48">
        <f>N42/$N$155</f>
        <v>4.3769354770144351E-3</v>
      </c>
    </row>
    <row r="123" spans="1:14">
      <c r="A123" s="28" t="s">
        <v>408</v>
      </c>
      <c r="B123" s="48">
        <f>B43/$B$155</f>
        <v>9.0449860594515926E-3</v>
      </c>
      <c r="C123" s="48">
        <f>C43/$C$155</f>
        <v>1.1305567108816649E-2</v>
      </c>
      <c r="D123" s="48">
        <f>D43/$D$155</f>
        <v>1.1701845829783569E-2</v>
      </c>
      <c r="E123" s="48">
        <f>E43/$E$155</f>
        <v>1.1436807140318989E-2</v>
      </c>
      <c r="F123" s="48">
        <f>F43/$F$155</f>
        <v>1.1294579807398701E-2</v>
      </c>
      <c r="G123" s="48">
        <f>G43/$G$155</f>
        <v>1.1918748101866015E-2</v>
      </c>
      <c r="H123" s="48">
        <f>H43/$H$155</f>
        <v>1.2145162551238582E-2</v>
      </c>
      <c r="I123" s="48">
        <f>I43/$I$155</f>
        <v>1.2577484355040065E-2</v>
      </c>
      <c r="J123" s="48">
        <f>J43/$J$155</f>
        <v>1.2798824955856151E-2</v>
      </c>
      <c r="K123" s="48">
        <f>K43/$K$155</f>
        <v>1.3390531259415786E-2</v>
      </c>
      <c r="L123" s="48">
        <f>L43/$L$155</f>
        <v>1.415092713152055E-2</v>
      </c>
      <c r="M123" s="48">
        <f>M43/$M$155</f>
        <v>1.5168606369412889E-2</v>
      </c>
      <c r="N123" s="48">
        <f>N43/$N$155</f>
        <v>1.5322977841044508E-2</v>
      </c>
    </row>
    <row r="124" spans="1:14">
      <c r="A124" s="28" t="s">
        <v>409</v>
      </c>
      <c r="B124" s="48">
        <f>B44/$B$155</f>
        <v>3.2125993887208736E-3</v>
      </c>
      <c r="C124" s="48">
        <f>C44/$C$155</f>
        <v>3.28767693926577E-3</v>
      </c>
      <c r="D124" s="48">
        <f>D44/$D$155</f>
        <v>3.775736447071618E-3</v>
      </c>
      <c r="E124" s="48">
        <f>E44/$E$155</f>
        <v>4.0440055148222931E-3</v>
      </c>
      <c r="F124" s="48">
        <f>F44/$F$155</f>
        <v>4.1314871505885743E-3</v>
      </c>
      <c r="G124" s="48">
        <f>G44/$G$155</f>
        <v>4.1942748466596291E-3</v>
      </c>
      <c r="H124" s="48">
        <f>H44/$H$155</f>
        <v>4.5938924238413149E-3</v>
      </c>
      <c r="I124" s="48">
        <f>I44/$I$155</f>
        <v>4.7204815223177545E-3</v>
      </c>
      <c r="J124" s="48">
        <f>J44/$J$155</f>
        <v>4.8715563487590928E-3</v>
      </c>
      <c r="K124" s="48">
        <f>K44/$K$155</f>
        <v>4.67501335783942E-3</v>
      </c>
      <c r="L124" s="48">
        <f>L44/$L$155</f>
        <v>4.9092535857273804E-3</v>
      </c>
      <c r="M124" s="48">
        <f>M44/$M$155</f>
        <v>4.5906326727019149E-3</v>
      </c>
      <c r="N124" s="48">
        <f>N44/$N$155</f>
        <v>4.820012174477425E-3</v>
      </c>
    </row>
    <row r="125" spans="1:14">
      <c r="A125" s="28" t="s">
        <v>410</v>
      </c>
      <c r="B125" s="48">
        <f>B45/$B$155</f>
        <v>7.5236943401027067E-5</v>
      </c>
      <c r="C125" s="48">
        <f>C45/$C$155</f>
        <v>1.0159772911184155E-4</v>
      </c>
      <c r="D125" s="48">
        <f>D45/$D$155</f>
        <v>1.0503500434408165E-4</v>
      </c>
      <c r="E125" s="48">
        <f>E45/$E$155</f>
        <v>2.6182103921501136E-4</v>
      </c>
      <c r="F125" s="48">
        <f>F45/$F$155</f>
        <v>9.7647722268493829E-5</v>
      </c>
      <c r="G125" s="48">
        <f>G45/$G$155</f>
        <v>9.5094835423433402E-5</v>
      </c>
      <c r="H125" s="48">
        <f>H45/$H$155</f>
        <v>9.6339867385898011E-5</v>
      </c>
      <c r="I125" s="48">
        <f>I45/$I$155</f>
        <v>9.4369963768971087E-5</v>
      </c>
      <c r="J125" s="48">
        <f>J45/$J$155</f>
        <v>9.5006151528418927E-5</v>
      </c>
      <c r="K125" s="48">
        <f>K45/$K$155</f>
        <v>9.1401617419049766E-5</v>
      </c>
      <c r="L125" s="48">
        <f>L45/$L$155</f>
        <v>8.8360030578257375E-5</v>
      </c>
      <c r="M125" s="48">
        <f>M45/$M$155</f>
        <v>8.5375764468185046E-5</v>
      </c>
      <c r="N125" s="48">
        <f>N45/$N$155</f>
        <v>7.9108442919222067E-5</v>
      </c>
    </row>
    <row r="126" spans="1:14" ht="8.25" customHeight="1">
      <c r="B126" s="48"/>
      <c r="C126" s="48"/>
      <c r="D126" s="48"/>
      <c r="E126" s="48"/>
      <c r="F126" s="48"/>
      <c r="G126" s="48"/>
      <c r="H126" s="48"/>
      <c r="I126" s="48"/>
      <c r="J126" s="48"/>
      <c r="K126" s="48"/>
      <c r="L126" s="48"/>
      <c r="M126" s="111"/>
      <c r="N126" s="111"/>
    </row>
    <row r="127" spans="1:14">
      <c r="A127" s="26" t="s">
        <v>411</v>
      </c>
      <c r="B127" s="47">
        <f>B47/$B$155</f>
        <v>4.976408112642941E-2</v>
      </c>
      <c r="C127" s="47">
        <f>C47/$C$155</f>
        <v>5.6753148232637808E-2</v>
      </c>
      <c r="D127" s="47">
        <f>D47/$D$155</f>
        <v>6.3567774873119057E-2</v>
      </c>
      <c r="E127" s="47">
        <f>E47/$E$155</f>
        <v>6.3100602247492268E-2</v>
      </c>
      <c r="F127" s="47">
        <f>F47/$F$155</f>
        <v>6.3416892207842135E-2</v>
      </c>
      <c r="G127" s="47">
        <f>G47/$G$155</f>
        <v>6.5790048958557307E-2</v>
      </c>
      <c r="H127" s="47">
        <f>H47/$H$155</f>
        <v>6.5251791426080591E-2</v>
      </c>
      <c r="I127" s="47">
        <f>I47/$I$155</f>
        <v>6.3160464410700792E-2</v>
      </c>
      <c r="J127" s="47">
        <f>J47/$J$155</f>
        <v>6.4945466762003537E-2</v>
      </c>
      <c r="K127" s="47">
        <f>K47/$K$155</f>
        <v>6.5160016823498798E-2</v>
      </c>
      <c r="L127" s="47">
        <f>L47/$L$155</f>
        <v>6.4271689361993498E-2</v>
      </c>
      <c r="M127" s="47">
        <f>M47/$M$155</f>
        <v>6.5593840894914157E-2</v>
      </c>
      <c r="N127" s="47">
        <f>N47/$N$155</f>
        <v>6.6459462460385171E-2</v>
      </c>
    </row>
    <row r="128" spans="1:14">
      <c r="A128" s="28" t="s">
        <v>412</v>
      </c>
      <c r="B128" s="47"/>
      <c r="C128" s="47"/>
      <c r="D128" s="47"/>
      <c r="E128" s="47"/>
      <c r="F128" s="47"/>
      <c r="G128" s="48">
        <f>G48/$G$155</f>
        <v>2.0893052030264355E-5</v>
      </c>
      <c r="H128" s="48">
        <f>H48/$H$155</f>
        <v>1.4219090276362136E-4</v>
      </c>
      <c r="I128" s="48">
        <f>I48/$I$155</f>
        <v>4.5996083415114636E-4</v>
      </c>
      <c r="J128" s="48">
        <f>J48/$J$155</f>
        <v>6.7444196553103611E-4</v>
      </c>
      <c r="K128" s="48">
        <f>K48/$K$155</f>
        <v>7.0084315494976497E-4</v>
      </c>
      <c r="L128" s="48">
        <f>L48/$L$155</f>
        <v>9.1003583386731126E-4</v>
      </c>
      <c r="M128" s="48">
        <f>M48/$M$155</f>
        <v>9.6179181359781285E-4</v>
      </c>
      <c r="N128" s="48">
        <f>N48/$N$155</f>
        <v>1.0637082964458848E-3</v>
      </c>
    </row>
    <row r="129" spans="1:14">
      <c r="A129" s="28" t="s">
        <v>413</v>
      </c>
      <c r="B129" s="48">
        <f>B49/$B$155</f>
        <v>4.3197151726026726E-3</v>
      </c>
      <c r="C129" s="48">
        <f>C49/$C$155</f>
        <v>6.3708424357919588E-3</v>
      </c>
      <c r="D129" s="48">
        <f>D49/$D$155</f>
        <v>8.4614847162038063E-3</v>
      </c>
      <c r="E129" s="48">
        <f>E49/$E$155</f>
        <v>6.5864747323746394E-3</v>
      </c>
      <c r="F129" s="48">
        <f>F49/$F$155</f>
        <v>6.5793092587085426E-3</v>
      </c>
      <c r="G129" s="48">
        <f>G49/$G$155</f>
        <v>1.0347333865224987E-2</v>
      </c>
      <c r="H129" s="48">
        <f>H49/$H$155</f>
        <v>9.0721697665472768E-3</v>
      </c>
      <c r="I129" s="48">
        <f>I49/$I$155</f>
        <v>8.7172518614451484E-3</v>
      </c>
      <c r="J129" s="48">
        <f>J49/$J$155</f>
        <v>9.0325965985436872E-3</v>
      </c>
      <c r="K129" s="48">
        <f>K49/$K$155</f>
        <v>9.3318966995036227E-3</v>
      </c>
      <c r="L129" s="48">
        <f>L49/$L$155</f>
        <v>9.3175108881710534E-3</v>
      </c>
      <c r="M129" s="48">
        <f>M49/$M$155</f>
        <v>9.5487763787146934E-3</v>
      </c>
      <c r="N129" s="48">
        <f>N49/$N$155</f>
        <v>9.3826708044640068E-3</v>
      </c>
    </row>
    <row r="130" spans="1:14">
      <c r="A130" s="28" t="s">
        <v>414</v>
      </c>
      <c r="B130" s="48">
        <f>B50/$B$155</f>
        <v>1.0426052618487686E-4</v>
      </c>
      <c r="C130" s="48">
        <f>C50/$C$155</f>
        <v>1.1737712835436011E-4</v>
      </c>
      <c r="D130" s="48">
        <f>D50/$D$155</f>
        <v>1.3873507906378017E-4</v>
      </c>
      <c r="E130" s="48">
        <f>E50/$E$155</f>
        <v>1.4942552456462412E-4</v>
      </c>
      <c r="F130" s="48">
        <f>F50/$F$155</f>
        <v>1.5335674480644441E-4</v>
      </c>
      <c r="G130" s="48">
        <f>G50/$G$155</f>
        <v>1.4508754890318125E-4</v>
      </c>
      <c r="H130" s="48">
        <f>H50/$H$155</f>
        <v>1.4482957977105941E-4</v>
      </c>
      <c r="I130" s="48">
        <f>I50/$I$155</f>
        <v>1.3970016120170407E-4</v>
      </c>
      <c r="J130" s="48">
        <f>J50/$J$155</f>
        <v>1.4838766645552105E-4</v>
      </c>
      <c r="K130" s="48">
        <f>K50/$K$155</f>
        <v>1.7441428846969032E-4</v>
      </c>
      <c r="L130" s="48">
        <f>L50/$L$155</f>
        <v>1.7774120036987475E-4</v>
      </c>
      <c r="M130" s="48">
        <f>M50/$M$155</f>
        <v>1.6861079581173078E-4</v>
      </c>
      <c r="N130" s="48">
        <f>N50/$N$155</f>
        <v>1.5447035597245407E-4</v>
      </c>
    </row>
    <row r="131" spans="1:14">
      <c r="A131" s="28" t="s">
        <v>415</v>
      </c>
      <c r="B131" s="48">
        <f>B51/$B$155</f>
        <v>4.5340105427641865E-2</v>
      </c>
      <c r="C131" s="48">
        <f>C51/$C$155</f>
        <v>5.0264928668491492E-2</v>
      </c>
      <c r="D131" s="48">
        <f>D51/$D$155</f>
        <v>5.4967555077851463E-2</v>
      </c>
      <c r="E131" s="48">
        <f>E51/$E$155</f>
        <v>5.6364701990553011E-2</v>
      </c>
      <c r="F131" s="48">
        <f>F51/$F$155</f>
        <v>5.668422620432715E-2</v>
      </c>
      <c r="G131" s="48">
        <f>G51/$G$155</f>
        <v>5.5276734492398873E-2</v>
      </c>
      <c r="H131" s="48">
        <f>H51/$H$155</f>
        <v>5.5892601176998631E-2</v>
      </c>
      <c r="I131" s="48">
        <f>I51/$I$155</f>
        <v>5.3843551553902795E-2</v>
      </c>
      <c r="J131" s="48">
        <f>J51/$J$155</f>
        <v>5.5090040531473296E-2</v>
      </c>
      <c r="K131" s="48">
        <f>K51/$K$155</f>
        <v>5.4952862680575719E-2</v>
      </c>
      <c r="L131" s="48">
        <f>L51/$L$155</f>
        <v>5.3866401439585258E-2</v>
      </c>
      <c r="M131" s="48">
        <f>M51/$M$155</f>
        <v>5.4914661906789917E-2</v>
      </c>
      <c r="N131" s="48">
        <f>N51/$N$155</f>
        <v>5.5858613003502824E-2</v>
      </c>
    </row>
    <row r="132" spans="1:14" ht="9.75" customHeight="1">
      <c r="B132" s="48"/>
      <c r="C132" s="48"/>
      <c r="D132" s="48"/>
      <c r="E132" s="48"/>
      <c r="F132" s="48"/>
      <c r="G132" s="48"/>
      <c r="H132" s="48"/>
      <c r="I132" s="48"/>
      <c r="J132" s="48"/>
      <c r="K132" s="48"/>
      <c r="L132" s="48"/>
      <c r="M132" s="111"/>
      <c r="N132" s="111"/>
    </row>
    <row r="133" spans="1:14">
      <c r="A133" s="26" t="s">
        <v>416</v>
      </c>
      <c r="B133" s="47">
        <f>B53/$B$155</f>
        <v>1.3247347523511286E-3</v>
      </c>
      <c r="C133" s="47">
        <f>C53/$C$155</f>
        <v>1.3666623347088338E-3</v>
      </c>
      <c r="D133" s="47">
        <f>D53/$D$155</f>
        <v>2.026565885514562E-3</v>
      </c>
      <c r="E133" s="47">
        <f>E53/$E$155</f>
        <v>1.8356275680588665E-3</v>
      </c>
      <c r="F133" s="47">
        <f>F53/$F$155</f>
        <v>1.8995236405728783E-3</v>
      </c>
      <c r="G133" s="47">
        <f>G53/$G$155</f>
        <v>1.8385603390270969E-3</v>
      </c>
      <c r="H133" s="47">
        <f>H53/$H$155</f>
        <v>2.2054231367853801E-3</v>
      </c>
      <c r="I133" s="47">
        <f>I53/$I$155</f>
        <v>2.0922152257793853E-3</v>
      </c>
      <c r="J133" s="47">
        <f>J53/$J$155</f>
        <v>1.9745101584968216E-3</v>
      </c>
      <c r="K133" s="47">
        <f>K53/$K$155</f>
        <v>1.8319249222701652E-3</v>
      </c>
      <c r="L133" s="47">
        <f>L53/$L$155</f>
        <v>2.0403928530921948E-3</v>
      </c>
      <c r="M133" s="47">
        <f>M53/$M$155</f>
        <v>1.7966178461461437E-3</v>
      </c>
      <c r="N133" s="47">
        <f>N53/$N$155</f>
        <v>1.755961716862798E-3</v>
      </c>
    </row>
    <row r="134" spans="1:14">
      <c r="A134" s="28" t="s">
        <v>417</v>
      </c>
      <c r="B134" s="48">
        <f>B54/$B$155</f>
        <v>1.7789067772106237E-4</v>
      </c>
      <c r="C134" s="48">
        <f>C54/$C$155</f>
        <v>2.2019152239599458E-4</v>
      </c>
      <c r="D134" s="48">
        <f>D54/$D$155</f>
        <v>3.9414802564978935E-4</v>
      </c>
      <c r="E134" s="48">
        <f>E54/$E$155</f>
        <v>2.9554701454346301E-4</v>
      </c>
      <c r="F134" s="48">
        <f>F54/$F$155</f>
        <v>3.1166279491412848E-4</v>
      </c>
      <c r="G134" s="48">
        <f>G54/$G$155</f>
        <v>2.7120747551470534E-4</v>
      </c>
      <c r="H134" s="48">
        <f>H54/$H$155</f>
        <v>4.964574252531033E-4</v>
      </c>
      <c r="I134" s="48">
        <f>I54/$I$155</f>
        <v>4.5588765403828776E-4</v>
      </c>
      <c r="J134" s="48">
        <f>J54/$J$155</f>
        <v>3.7697035276108447E-4</v>
      </c>
      <c r="K134" s="48">
        <f>K54/$K$155</f>
        <v>3.0452003785110589E-4</v>
      </c>
      <c r="L134" s="48">
        <f>L54/$L$155</f>
        <v>3.2587474178003109E-4</v>
      </c>
      <c r="M134" s="48">
        <f>M54/$M$155</f>
        <v>3.0249110228454574E-4</v>
      </c>
      <c r="N134" s="48">
        <f>N54/$N$155</f>
        <v>3.0622208976546149E-4</v>
      </c>
    </row>
    <row r="135" spans="1:14">
      <c r="A135" s="28" t="s">
        <v>418</v>
      </c>
      <c r="B135" s="48">
        <f>B55/$B$155</f>
        <v>8.4463692361837965E-4</v>
      </c>
      <c r="C135" s="48">
        <f>C55/$C$155</f>
        <v>9.0465865751649364E-4</v>
      </c>
      <c r="D135" s="48">
        <f>D55/$D$155</f>
        <v>1.2454907840052968E-3</v>
      </c>
      <c r="E135" s="48">
        <f>E55/$E$155</f>
        <v>1.3175352284194653E-3</v>
      </c>
      <c r="F135" s="48">
        <f>F55/$F$155</f>
        <v>1.3001803988275597E-3</v>
      </c>
      <c r="G135" s="48">
        <f>G55/$G$155</f>
        <v>1.3046130001148056E-3</v>
      </c>
      <c r="H135" s="48">
        <f>H55/$H$155</f>
        <v>1.3974972429439245E-3</v>
      </c>
      <c r="I135" s="48">
        <f>I55/$I$155</f>
        <v>1.3769809584596084E-3</v>
      </c>
      <c r="J135" s="48">
        <f>J55/$J$155</f>
        <v>1.3098756080562656E-3</v>
      </c>
      <c r="K135" s="48">
        <f>K55/$K$155</f>
        <v>1.2260612125550732E-3</v>
      </c>
      <c r="L135" s="48">
        <f>L55/$L$155</f>
        <v>1.4174071093051822E-3</v>
      </c>
      <c r="M135" s="48">
        <f>M55/$M$155</f>
        <v>1.2370648241466753E-3</v>
      </c>
      <c r="N135" s="48">
        <f>N55/$N$155</f>
        <v>1.149084380238365E-3</v>
      </c>
    </row>
    <row r="136" spans="1:14">
      <c r="A136" s="28" t="s">
        <v>419</v>
      </c>
      <c r="B136" s="48">
        <f>B56/$B$155</f>
        <v>2.8377970917435976E-4</v>
      </c>
      <c r="C136" s="48">
        <f>C56/$C$155</f>
        <v>2.2505197464103472E-4</v>
      </c>
      <c r="D136" s="48">
        <f>D56/$D$155</f>
        <v>3.6858341053735006E-4</v>
      </c>
      <c r="E136" s="48">
        <f>E56/$E$155</f>
        <v>1.9848544228139207E-4</v>
      </c>
      <c r="F136" s="48">
        <f>F56/$F$155</f>
        <v>2.5534650720844234E-4</v>
      </c>
      <c r="G136" s="48">
        <f>G56/$G$155</f>
        <v>2.4058030647259346E-4</v>
      </c>
      <c r="H136" s="48">
        <f>H56/$H$155</f>
        <v>2.7860165482649805E-4</v>
      </c>
      <c r="I136" s="48">
        <f>I56/$I$155</f>
        <v>2.3023567949022035E-4</v>
      </c>
      <c r="J136" s="48">
        <f>J56/$J$155</f>
        <v>2.4873738722109732E-4</v>
      </c>
      <c r="K136" s="48">
        <f>K56/$K$155</f>
        <v>2.7415346514310086E-4</v>
      </c>
      <c r="L136" s="48">
        <f>L56/$L$155</f>
        <v>2.6270422450951997E-4</v>
      </c>
      <c r="M136" s="48">
        <f>M56/$M$155</f>
        <v>2.2371095592341685E-4</v>
      </c>
      <c r="N136" s="48">
        <f>N56/$N$155</f>
        <v>2.5950468922207256E-4</v>
      </c>
    </row>
    <row r="137" spans="1:14">
      <c r="A137" s="28" t="s">
        <v>420</v>
      </c>
      <c r="B137" s="48">
        <f>B57/$B$155</f>
        <v>1.8427441837327072E-5</v>
      </c>
      <c r="C137" s="48">
        <f>C57/$C$155</f>
        <v>1.6760180155310817E-5</v>
      </c>
      <c r="D137" s="48">
        <f>D57/$D$155</f>
        <v>1.8343665322125752E-5</v>
      </c>
      <c r="E137" s="48">
        <f>E57/$E$155</f>
        <v>2.4059882814546039E-5</v>
      </c>
      <c r="F137" s="48">
        <f>F57/$F$155</f>
        <v>3.233393962274779E-5</v>
      </c>
      <c r="G137" s="48">
        <f>G57/$G$155</f>
        <v>2.2159556924992643E-5</v>
      </c>
      <c r="H137" s="48">
        <f>H57/$H$155</f>
        <v>3.2866813761854315E-5</v>
      </c>
      <c r="I137" s="48">
        <f>I57/$I$155</f>
        <v>2.9110933791268967E-5</v>
      </c>
      <c r="J137" s="48">
        <f>J57/$J$155</f>
        <v>3.8926810458374233E-5</v>
      </c>
      <c r="K137" s="48">
        <f>K57/$K$155</f>
        <v>2.7190206720885319E-5</v>
      </c>
      <c r="L137" s="48">
        <f>L57/$L$155</f>
        <v>3.4406777497461509E-5</v>
      </c>
      <c r="M137" s="48">
        <f>M57/$M$155</f>
        <v>3.335096379150585E-5</v>
      </c>
      <c r="N137" s="48">
        <f>N57/$N$155</f>
        <v>4.1150557636899104E-5</v>
      </c>
    </row>
    <row r="138" spans="1:14" ht="8.25" customHeight="1">
      <c r="B138" s="48"/>
      <c r="C138" s="48"/>
      <c r="D138" s="48"/>
      <c r="E138" s="48"/>
      <c r="F138" s="48"/>
      <c r="G138" s="48"/>
      <c r="H138" s="48"/>
      <c r="I138" s="48"/>
      <c r="J138" s="48"/>
      <c r="K138" s="48"/>
      <c r="L138" s="48"/>
      <c r="M138" s="111"/>
      <c r="N138" s="111"/>
    </row>
    <row r="139" spans="1:14">
      <c r="A139" s="26" t="s">
        <v>421</v>
      </c>
      <c r="B139" s="47">
        <f t="shared" ref="B139:B144" si="57">B59/$B$155</f>
        <v>5.0880606051862086E-2</v>
      </c>
      <c r="C139" s="47">
        <f t="shared" ref="C139:C144" si="58">C59/$C$155</f>
        <v>5.5730137873328298E-2</v>
      </c>
      <c r="D139" s="47">
        <f t="shared" ref="D139:D144" si="59">D59/$D$155</f>
        <v>6.5115545310272679E-2</v>
      </c>
      <c r="E139" s="47">
        <f t="shared" ref="E139:E144" si="60">E59/$E$155</f>
        <v>6.9961121669761275E-2</v>
      </c>
      <c r="F139" s="47">
        <f t="shared" ref="F139:F144" si="61">F59/$F$155</f>
        <v>6.8236341009376353E-2</v>
      </c>
      <c r="G139" s="47">
        <f t="shared" ref="G139:G144" si="62">G59/$G$155</f>
        <v>7.0137546219331673E-2</v>
      </c>
      <c r="H139" s="47">
        <f t="shared" ref="H139:H144" si="63">H59/$H$155</f>
        <v>7.2877628313178899E-2</v>
      </c>
      <c r="I139" s="47">
        <f t="shared" ref="I139:I144" si="64">I59/$I$155</f>
        <v>7.2703767482987056E-2</v>
      </c>
      <c r="J139" s="47">
        <f t="shared" ref="J139:J144" si="65">J59/$J$155</f>
        <v>7.4441826973441677E-2</v>
      </c>
      <c r="K139" s="47">
        <f t="shared" ref="K139:K144" si="66">K59/$K$155</f>
        <v>7.5153134001326199E-2</v>
      </c>
      <c r="L139" s="47">
        <f t="shared" ref="L139:L144" si="67">L59/$L$155</f>
        <v>7.6176487693456543E-2</v>
      </c>
      <c r="M139" s="47">
        <f t="shared" ref="M139:M144" si="68">M59/$M$155</f>
        <v>7.3399453581390592E-2</v>
      </c>
      <c r="N139" s="47">
        <f t="shared" ref="N139:N144" si="69">N59/$N$155</f>
        <v>7.3044140840904284E-2</v>
      </c>
    </row>
    <row r="140" spans="1:14">
      <c r="A140" s="28" t="s">
        <v>422</v>
      </c>
      <c r="B140" s="48">
        <f t="shared" si="57"/>
        <v>2.6186364716201629E-5</v>
      </c>
      <c r="C140" s="48">
        <f t="shared" si="58"/>
        <v>4.8405883278190282E-5</v>
      </c>
      <c r="D140" s="48">
        <f t="shared" si="59"/>
        <v>8.5338028886014933E-5</v>
      </c>
      <c r="E140" s="48">
        <f t="shared" si="60"/>
        <v>6.177133762700009E-5</v>
      </c>
      <c r="F140" s="48">
        <f t="shared" si="61"/>
        <v>2.2756846633430891E-4</v>
      </c>
      <c r="G140" s="48">
        <f t="shared" si="62"/>
        <v>7.2572580463611296E-5</v>
      </c>
      <c r="H140" s="48">
        <f t="shared" si="63"/>
        <v>2.3497901436054405E-4</v>
      </c>
      <c r="I140" s="48">
        <f t="shared" si="64"/>
        <v>1.2987164002766474E-5</v>
      </c>
      <c r="J140" s="48">
        <f t="shared" si="65"/>
        <v>0</v>
      </c>
      <c r="K140" s="48">
        <f t="shared" si="66"/>
        <v>0</v>
      </c>
      <c r="L140" s="48">
        <f t="shared" si="67"/>
        <v>0</v>
      </c>
      <c r="M140" s="48">
        <f t="shared" si="68"/>
        <v>0</v>
      </c>
      <c r="N140" s="48">
        <f t="shared" si="69"/>
        <v>0</v>
      </c>
    </row>
    <row r="141" spans="1:14">
      <c r="A141" s="28" t="s">
        <v>423</v>
      </c>
      <c r="B141" s="48">
        <f t="shared" si="57"/>
        <v>4.0973192553459762E-4</v>
      </c>
      <c r="C141" s="48">
        <f t="shared" si="58"/>
        <v>4.2898612228637782E-4</v>
      </c>
      <c r="D141" s="48">
        <f t="shared" si="59"/>
        <v>5.0351697954580414E-4</v>
      </c>
      <c r="E141" s="48">
        <f t="shared" si="60"/>
        <v>2.057440304926665E-4</v>
      </c>
      <c r="F141" s="48">
        <f t="shared" si="61"/>
        <v>1.9383745299863731E-4</v>
      </c>
      <c r="G141" s="48">
        <f t="shared" si="62"/>
        <v>1.9806681784414649E-4</v>
      </c>
      <c r="H141" s="48">
        <f t="shared" si="63"/>
        <v>1.977237911244292E-4</v>
      </c>
      <c r="I141" s="48">
        <f t="shared" si="64"/>
        <v>2.001918442123273E-4</v>
      </c>
      <c r="J141" s="48">
        <f t="shared" si="65"/>
        <v>2.0252182193352932E-4</v>
      </c>
      <c r="K141" s="48">
        <f t="shared" si="66"/>
        <v>2.1286148486181387E-4</v>
      </c>
      <c r="L141" s="48">
        <f t="shared" si="67"/>
        <v>2.1105692920682915E-4</v>
      </c>
      <c r="M141" s="48">
        <f t="shared" si="68"/>
        <v>1.9351243281775943E-4</v>
      </c>
      <c r="N141" s="48">
        <f t="shared" si="69"/>
        <v>2.0102327223891085E-4</v>
      </c>
    </row>
    <row r="142" spans="1:14">
      <c r="A142" s="28" t="s">
        <v>424</v>
      </c>
      <c r="B142" s="48">
        <f t="shared" si="57"/>
        <v>1.0693540037176649E-2</v>
      </c>
      <c r="C142" s="48">
        <f t="shared" si="58"/>
        <v>1.2506229170298326E-2</v>
      </c>
      <c r="D142" s="48">
        <f t="shared" si="59"/>
        <v>1.3480373772566589E-2</v>
      </c>
      <c r="E142" s="48">
        <f t="shared" si="60"/>
        <v>1.4078085370962166E-2</v>
      </c>
      <c r="F142" s="48">
        <f t="shared" si="61"/>
        <v>1.4392839098749064E-2</v>
      </c>
      <c r="G142" s="48">
        <f t="shared" si="62"/>
        <v>1.505801324651182E-2</v>
      </c>
      <c r="H142" s="48">
        <f t="shared" si="63"/>
        <v>1.5978371857842649E-2</v>
      </c>
      <c r="I142" s="48">
        <f t="shared" si="64"/>
        <v>1.6514706931164955E-2</v>
      </c>
      <c r="J142" s="48">
        <f t="shared" si="65"/>
        <v>1.6939527688621454E-2</v>
      </c>
      <c r="K142" s="48">
        <f t="shared" si="66"/>
        <v>1.8041026540464838E-2</v>
      </c>
      <c r="L142" s="48">
        <f t="shared" si="67"/>
        <v>1.8185818151277903E-2</v>
      </c>
      <c r="M142" s="48">
        <f t="shared" si="68"/>
        <v>1.761351592929376E-2</v>
      </c>
      <c r="N142" s="48">
        <f t="shared" si="69"/>
        <v>1.7261112431911817E-2</v>
      </c>
    </row>
    <row r="143" spans="1:14">
      <c r="A143" s="28" t="s">
        <v>425</v>
      </c>
      <c r="B143" s="48">
        <f t="shared" si="57"/>
        <v>2.6440701050122945E-3</v>
      </c>
      <c r="C143" s="48">
        <f t="shared" si="58"/>
        <v>3.365562117194913E-3</v>
      </c>
      <c r="D143" s="48">
        <f t="shared" si="59"/>
        <v>3.4191469271861287E-3</v>
      </c>
      <c r="E143" s="48">
        <f t="shared" si="60"/>
        <v>3.0875969542480198E-3</v>
      </c>
      <c r="F143" s="48">
        <f t="shared" si="61"/>
        <v>2.8101172091636348E-3</v>
      </c>
      <c r="G143" s="48">
        <f t="shared" si="62"/>
        <v>2.9301018612814277E-3</v>
      </c>
      <c r="H143" s="48">
        <f t="shared" si="63"/>
        <v>3.0471289231702274E-3</v>
      </c>
      <c r="I143" s="48">
        <f t="shared" si="64"/>
        <v>2.8070822090493107E-3</v>
      </c>
      <c r="J143" s="48">
        <f t="shared" si="65"/>
        <v>2.8587325752238539E-3</v>
      </c>
      <c r="K143" s="48">
        <f t="shared" si="66"/>
        <v>2.9143270341135444E-3</v>
      </c>
      <c r="L143" s="48">
        <f t="shared" si="67"/>
        <v>2.8612702691409825E-3</v>
      </c>
      <c r="M143" s="48">
        <f t="shared" si="68"/>
        <v>2.8882957375084405E-3</v>
      </c>
      <c r="N143" s="48">
        <f t="shared" si="69"/>
        <v>2.9475570693996101E-3</v>
      </c>
    </row>
    <row r="144" spans="1:14">
      <c r="A144" s="28" t="s">
        <v>426</v>
      </c>
      <c r="B144" s="48">
        <f t="shared" si="57"/>
        <v>3.7107077619422342E-2</v>
      </c>
      <c r="C144" s="48">
        <f t="shared" si="58"/>
        <v>3.9380954580270487E-2</v>
      </c>
      <c r="D144" s="48">
        <f t="shared" si="59"/>
        <v>4.7627169602088147E-2</v>
      </c>
      <c r="E144" s="48">
        <f t="shared" si="60"/>
        <v>5.2527923976431426E-2</v>
      </c>
      <c r="F144" s="48">
        <f t="shared" si="61"/>
        <v>5.0611978782130702E-2</v>
      </c>
      <c r="G144" s="48">
        <f t="shared" si="62"/>
        <v>5.1878791713230669E-2</v>
      </c>
      <c r="H144" s="48">
        <f t="shared" si="63"/>
        <v>5.3419424726681049E-2</v>
      </c>
      <c r="I144" s="48">
        <f t="shared" si="64"/>
        <v>5.3168799334557697E-2</v>
      </c>
      <c r="J144" s="48">
        <f t="shared" si="65"/>
        <v>5.4441044887662833E-2</v>
      </c>
      <c r="K144" s="48">
        <f t="shared" si="66"/>
        <v>5.3984918941886006E-2</v>
      </c>
      <c r="L144" s="48">
        <f t="shared" si="67"/>
        <v>5.4918342343830834E-2</v>
      </c>
      <c r="M144" s="48">
        <f t="shared" si="68"/>
        <v>5.2704129481770633E-2</v>
      </c>
      <c r="N144" s="48">
        <f t="shared" si="69"/>
        <v>5.2634448067353942E-2</v>
      </c>
    </row>
    <row r="145" spans="1:14" ht="9" customHeight="1">
      <c r="B145" s="48"/>
      <c r="C145" s="48"/>
      <c r="D145" s="48"/>
      <c r="E145" s="48"/>
      <c r="F145" s="48"/>
      <c r="G145" s="48"/>
      <c r="H145" s="48"/>
      <c r="I145" s="48"/>
      <c r="J145" s="48"/>
      <c r="K145" s="48"/>
      <c r="L145" s="48"/>
      <c r="M145" s="111"/>
      <c r="N145" s="111"/>
    </row>
    <row r="146" spans="1:14">
      <c r="A146" s="26" t="s">
        <v>427</v>
      </c>
      <c r="B146" s="47">
        <f>B66/$B$155</f>
        <v>5.2076761266019921E-2</v>
      </c>
      <c r="C146" s="47">
        <f>C66/$C$155</f>
        <v>5.3992659656420278E-2</v>
      </c>
      <c r="D146" s="47">
        <f>D66/$D$155</f>
        <v>6.1558573561200799E-2</v>
      </c>
      <c r="E146" s="47">
        <f>E66/$E$155</f>
        <v>6.3102748598946615E-2</v>
      </c>
      <c r="F146" s="47">
        <f>F66/$F$155</f>
        <v>6.3924683953811332E-2</v>
      </c>
      <c r="G146" s="47">
        <f>G66/$G$155</f>
        <v>6.4794503372844092E-2</v>
      </c>
      <c r="H146" s="47">
        <f>H66/$H$155</f>
        <v>6.7772532442881325E-2</v>
      </c>
      <c r="I146" s="47">
        <f>I66/$I$155</f>
        <v>6.7773676953418779E-2</v>
      </c>
      <c r="J146" s="47">
        <f>J66/$J$155</f>
        <v>6.9024741476547621E-2</v>
      </c>
      <c r="K146" s="47">
        <f>K66/$K$155</f>
        <v>6.9265105334510774E-2</v>
      </c>
      <c r="L146" s="47">
        <f>L66/$L$155</f>
        <v>7.0175501970033943E-2</v>
      </c>
      <c r="M146" s="47">
        <f>M66/$M$155</f>
        <v>7.2493138010346722E-2</v>
      </c>
      <c r="N146" s="47">
        <f>N66/$N$155</f>
        <v>7.7869934302612756E-2</v>
      </c>
    </row>
    <row r="147" spans="1:14">
      <c r="A147" s="28" t="s">
        <v>428</v>
      </c>
      <c r="B147" s="48">
        <f>B67/$B$155</f>
        <v>4.2635686536282497E-2</v>
      </c>
      <c r="C147" s="48">
        <f>C67/$C$155</f>
        <v>4.4112732094036759E-2</v>
      </c>
      <c r="D147" s="48">
        <f>D67/$D$155</f>
        <v>4.9094019178623161E-2</v>
      </c>
      <c r="E147" s="48">
        <f>E67/$E$155</f>
        <v>5.0249721213732619E-2</v>
      </c>
      <c r="F147" s="48">
        <f>F67/$F$155</f>
        <v>5.0899288284417157E-2</v>
      </c>
      <c r="G147" s="48">
        <f>G67/$G$155</f>
        <v>5.1357707956465375E-2</v>
      </c>
      <c r="H147" s="48">
        <f>H67/$H$155</f>
        <v>5.3676422213509149E-2</v>
      </c>
      <c r="I147" s="48">
        <f>I67/$I$155</f>
        <v>5.3521836436115938E-2</v>
      </c>
      <c r="J147" s="48">
        <f>J67/$J$155</f>
        <v>5.478964554821273E-2</v>
      </c>
      <c r="K147" s="48">
        <f>K67/$K$155</f>
        <v>5.5043365023498929E-2</v>
      </c>
      <c r="L147" s="48">
        <f>L67/$L$155</f>
        <v>5.5133985108734879E-2</v>
      </c>
      <c r="M147" s="48">
        <f>M67/$M$155</f>
        <v>5.6859186951217361E-2</v>
      </c>
      <c r="N147" s="48">
        <f>N67/$N$155</f>
        <v>6.0849814434669039E-2</v>
      </c>
    </row>
    <row r="148" spans="1:14">
      <c r="A148" s="28" t="s">
        <v>429</v>
      </c>
      <c r="B148" s="48">
        <f>B68/$B$155</f>
        <v>4.1552216648898166E-3</v>
      </c>
      <c r="C148" s="48">
        <f>C68/$C$155</f>
        <v>4.4686302703796279E-3</v>
      </c>
      <c r="D148" s="48">
        <f>D68/$D$155</f>
        <v>6.6727972638624912E-3</v>
      </c>
      <c r="E148" s="48">
        <f>E68/$E$155</f>
        <v>7.0073794351633778E-3</v>
      </c>
      <c r="F148" s="48">
        <f>F68/$F$155</f>
        <v>6.8082162965699654E-3</v>
      </c>
      <c r="G148" s="48">
        <f>G68/$G$155</f>
        <v>7.3740792726418956E-3</v>
      </c>
      <c r="H148" s="48">
        <f>H68/$H$155</f>
        <v>8.0757433839869636E-3</v>
      </c>
      <c r="I148" s="48">
        <f>I68/$I$155</f>
        <v>8.6446655146728991E-3</v>
      </c>
      <c r="J148" s="48">
        <f>J68/$J$155</f>
        <v>8.6171210244300259E-3</v>
      </c>
      <c r="K148" s="48">
        <f>K68/$K$155</f>
        <v>9.1405118166194323E-3</v>
      </c>
      <c r="L148" s="48">
        <f>L68/$L$155</f>
        <v>9.4313818816687909E-3</v>
      </c>
      <c r="M148" s="48">
        <f>M68/$M$155</f>
        <v>9.6994402926753182E-3</v>
      </c>
      <c r="N148" s="48">
        <f>N68/$N$155</f>
        <v>1.0697351120869135E-2</v>
      </c>
    </row>
    <row r="149" spans="1:14">
      <c r="A149" s="28" t="s">
        <v>430</v>
      </c>
      <c r="B149" s="48">
        <f>B69/$B$155</f>
        <v>1.6714978075068004E-4</v>
      </c>
      <c r="C149" s="48">
        <f>C69/$C$155</f>
        <v>2.3659166905167281E-4</v>
      </c>
      <c r="D149" s="48">
        <f>D69/$D$155</f>
        <v>2.276754008965137E-4</v>
      </c>
      <c r="E149" s="48">
        <f>E69/$E$155</f>
        <v>2.9331431793120028E-4</v>
      </c>
      <c r="F149" s="48">
        <f>F69/$F$155</f>
        <v>2.5127107038479198E-4</v>
      </c>
      <c r="G149" s="48">
        <f>G69/$G$155</f>
        <v>3.1329309086790627E-4</v>
      </c>
      <c r="H149" s="48">
        <f>H69/$H$155</f>
        <v>3.3026501989286166E-4</v>
      </c>
      <c r="I149" s="48">
        <f>I69/$I$155</f>
        <v>3.3500345471050135E-4</v>
      </c>
      <c r="J149" s="48">
        <f>J69/$J$155</f>
        <v>4.0792182945668059E-4</v>
      </c>
      <c r="K149" s="48">
        <f>K69/$K$155</f>
        <v>3.6968853354842269E-4</v>
      </c>
      <c r="L149" s="48">
        <f>L69/$L$155</f>
        <v>3.4581842245577009E-4</v>
      </c>
      <c r="M149" s="48">
        <f>M69/$M$155</f>
        <v>3.5342800514456959E-4</v>
      </c>
      <c r="N149" s="48">
        <f>N69/$N$155</f>
        <v>3.2732409116301088E-4</v>
      </c>
    </row>
    <row r="150" spans="1:14">
      <c r="A150" s="28" t="s">
        <v>431</v>
      </c>
      <c r="B150" s="48">
        <f>B71/$C$153</f>
        <v>0</v>
      </c>
      <c r="C150" s="48">
        <f>C71/$C$153</f>
        <v>0</v>
      </c>
      <c r="D150" s="48">
        <f>D71/$D$153</f>
        <v>0</v>
      </c>
      <c r="E150" s="48">
        <f>E71/$E$153</f>
        <v>0</v>
      </c>
      <c r="F150" s="48">
        <f>F71/$F$153</f>
        <v>0</v>
      </c>
      <c r="G150" s="48">
        <f>G71/$G$153</f>
        <v>0</v>
      </c>
      <c r="H150" s="48">
        <f>H71/$H$153</f>
        <v>0</v>
      </c>
      <c r="I150" s="48">
        <f>I71/$I$153</f>
        <v>0</v>
      </c>
      <c r="J150" s="48">
        <f>J71/$J$153</f>
        <v>0</v>
      </c>
      <c r="K150" s="48">
        <f>K70/$K$155</f>
        <v>4.7115399608439823E-3</v>
      </c>
      <c r="L150" s="48">
        <f>L70/$L$155</f>
        <v>5.2643165571744964E-3</v>
      </c>
      <c r="M150" s="48">
        <f>M70/$M$155</f>
        <v>5.5810827613094775E-3</v>
      </c>
      <c r="N150" s="48">
        <f>N70/$N$155</f>
        <v>5.9954446559115568E-3</v>
      </c>
    </row>
    <row r="151" spans="1:14" ht="8.25" customHeight="1">
      <c r="B151" s="48"/>
      <c r="C151" s="48"/>
      <c r="D151" s="48"/>
      <c r="E151" s="48"/>
      <c r="F151" s="48"/>
      <c r="G151" s="48"/>
      <c r="H151" s="48"/>
      <c r="I151" s="48"/>
      <c r="J151" s="48"/>
      <c r="K151" s="48"/>
      <c r="L151" s="48"/>
      <c r="M151" s="48"/>
      <c r="N151" s="48"/>
    </row>
    <row r="152" spans="1:14">
      <c r="A152" s="26"/>
      <c r="B152" s="48"/>
      <c r="C152" s="48"/>
      <c r="D152" s="48"/>
      <c r="E152" s="48"/>
      <c r="F152" s="48"/>
      <c r="G152" s="48"/>
      <c r="H152" s="48"/>
      <c r="I152" s="48"/>
      <c r="J152" s="48"/>
      <c r="M152" s="48"/>
      <c r="N152" s="48"/>
    </row>
    <row r="153" spans="1:14">
      <c r="A153" s="39" t="s">
        <v>432</v>
      </c>
      <c r="B153" s="47">
        <f>B73/$B$155</f>
        <v>0.45346360878846936</v>
      </c>
      <c r="C153" s="47">
        <f>C73/$C$155</f>
        <v>0.4905662458355794</v>
      </c>
      <c r="D153" s="47">
        <f>D73/$D$155</f>
        <v>0.51039538679971952</v>
      </c>
      <c r="E153" s="47">
        <f>E73/$E$155</f>
        <v>0.50814322784769017</v>
      </c>
      <c r="F153" s="47">
        <f>F73/$F$155</f>
        <v>0.51450147691809267</v>
      </c>
      <c r="G153" s="47">
        <f>G73/$G$155</f>
        <v>0.518769906373161</v>
      </c>
      <c r="H153" s="47">
        <f>H73/$H$155</f>
        <v>0.53093580295250342</v>
      </c>
      <c r="I153" s="47">
        <f>I73/$I$155</f>
        <v>0.5153899729853032</v>
      </c>
      <c r="J153" s="47">
        <f>J73/$J$155</f>
        <v>0.48548871538427385</v>
      </c>
      <c r="K153" s="47">
        <f>K73/$K$155</f>
        <v>0.48127920582546152</v>
      </c>
      <c r="L153" s="47">
        <f>L73/$L$155</f>
        <v>0.48458325290267668</v>
      </c>
      <c r="M153" s="47">
        <f>M73/$M$155</f>
        <v>0.49101994256039561</v>
      </c>
      <c r="N153" s="47">
        <f>N73/$N$155</f>
        <v>0.50344694020694014</v>
      </c>
    </row>
    <row r="154" spans="1:14" ht="6" customHeight="1" thickBot="1">
      <c r="A154" s="41"/>
      <c r="B154" s="41"/>
      <c r="C154" s="41"/>
      <c r="D154" s="41"/>
      <c r="E154" s="41"/>
      <c r="F154" s="41"/>
      <c r="G154" s="41"/>
      <c r="H154" s="41"/>
      <c r="I154" s="41"/>
      <c r="J154" s="41"/>
      <c r="K154" s="41"/>
      <c r="L154" s="41"/>
      <c r="M154" s="139"/>
    </row>
    <row r="155" spans="1:14" ht="13.5" thickTop="1">
      <c r="A155" s="49" t="s">
        <v>441</v>
      </c>
      <c r="B155" s="93">
        <v>13816350.7581544</v>
      </c>
      <c r="C155" s="92">
        <v>16109612.0386537</v>
      </c>
      <c r="D155" s="93">
        <v>17521034.883488301</v>
      </c>
      <c r="E155" s="92">
        <v>19596936.678134698</v>
      </c>
      <c r="F155" s="93">
        <v>21370733.293318301</v>
      </c>
      <c r="G155" s="92">
        <v>23371405.924451798</v>
      </c>
      <c r="H155" s="93">
        <v>24860943.501263201</v>
      </c>
      <c r="I155" s="128">
        <v>27226883.399999999</v>
      </c>
      <c r="J155" s="128">
        <v>29281373.300000001</v>
      </c>
      <c r="K155" s="128">
        <v>31136210.5</v>
      </c>
      <c r="L155" s="128">
        <v>33189220.551510543</v>
      </c>
      <c r="M155" s="128">
        <v>34937935.887081265</v>
      </c>
      <c r="N155" s="128">
        <v>36279503.799999997</v>
      </c>
    </row>
    <row r="156" spans="1:14" ht="15" customHeight="1">
      <c r="A156" s="57"/>
      <c r="B156" s="57"/>
      <c r="C156" s="57"/>
      <c r="D156" s="57"/>
      <c r="E156" s="57"/>
      <c r="F156" s="57"/>
      <c r="G156" s="57"/>
      <c r="H156" s="57"/>
      <c r="I156" s="59"/>
      <c r="M156" s="134"/>
    </row>
    <row r="157" spans="1:14" ht="12.75" customHeight="1">
      <c r="A157" s="23" t="s">
        <v>373</v>
      </c>
      <c r="M157" s="134"/>
    </row>
    <row r="158" spans="1:14">
      <c r="A158" s="23" t="s">
        <v>374</v>
      </c>
      <c r="M158" s="134"/>
    </row>
    <row r="159" spans="1:14">
      <c r="A159" s="23" t="s">
        <v>375</v>
      </c>
      <c r="M159" s="134"/>
    </row>
    <row r="160" spans="1:14">
      <c r="M160" s="134"/>
    </row>
    <row r="161" spans="1:14">
      <c r="A161" s="164" t="s">
        <v>376</v>
      </c>
      <c r="B161" s="164"/>
      <c r="C161" s="164"/>
      <c r="D161" s="164"/>
      <c r="E161" s="164"/>
      <c r="F161" s="164"/>
      <c r="G161" s="164"/>
      <c r="H161" s="164"/>
      <c r="I161" s="164"/>
      <c r="J161" s="164"/>
      <c r="K161" s="164"/>
      <c r="L161" s="164"/>
      <c r="M161" s="164"/>
      <c r="N161" s="164"/>
    </row>
    <row r="162" spans="1:14">
      <c r="A162" s="164" t="s">
        <v>442</v>
      </c>
      <c r="B162" s="164"/>
      <c r="C162" s="164"/>
      <c r="D162" s="164"/>
      <c r="E162" s="164"/>
      <c r="F162" s="164"/>
      <c r="G162" s="164"/>
      <c r="H162" s="164"/>
      <c r="I162" s="164"/>
      <c r="J162" s="164"/>
      <c r="K162" s="164"/>
      <c r="L162" s="164"/>
      <c r="M162" s="164"/>
      <c r="N162" s="164"/>
    </row>
    <row r="163" spans="1:14">
      <c r="A163" s="164" t="s">
        <v>445</v>
      </c>
      <c r="B163" s="164"/>
      <c r="C163" s="164"/>
      <c r="D163" s="164"/>
      <c r="E163" s="164"/>
      <c r="F163" s="164"/>
      <c r="G163" s="164"/>
      <c r="H163" s="164"/>
      <c r="I163" s="164"/>
      <c r="J163" s="164"/>
      <c r="K163" s="164"/>
      <c r="L163" s="164"/>
      <c r="M163" s="164"/>
      <c r="N163" s="164"/>
    </row>
    <row r="164" spans="1:14">
      <c r="A164" s="164" t="s">
        <v>448</v>
      </c>
      <c r="B164" s="164"/>
      <c r="C164" s="164"/>
      <c r="D164" s="164"/>
      <c r="E164" s="164"/>
      <c r="F164" s="164"/>
      <c r="G164" s="164"/>
      <c r="H164" s="164"/>
      <c r="I164" s="164"/>
      <c r="J164" s="164"/>
      <c r="K164" s="164"/>
      <c r="L164" s="164"/>
      <c r="M164" s="164"/>
      <c r="N164" s="164"/>
    </row>
    <row r="165" spans="1:14">
      <c r="A165" s="164" t="s">
        <v>380</v>
      </c>
      <c r="B165" s="164"/>
      <c r="C165" s="164"/>
      <c r="D165" s="164"/>
      <c r="E165" s="164"/>
      <c r="F165" s="164"/>
      <c r="G165" s="164"/>
      <c r="H165" s="164"/>
      <c r="I165" s="164"/>
      <c r="J165" s="164"/>
      <c r="K165" s="164"/>
      <c r="L165" s="164"/>
      <c r="M165" s="164"/>
      <c r="N165" s="164"/>
    </row>
    <row r="166" spans="1:14" ht="13.5" thickBot="1">
      <c r="M166" s="134"/>
    </row>
    <row r="167" spans="1:14" ht="14.25" thickTop="1" thickBot="1">
      <c r="A167" s="24"/>
      <c r="B167" s="25">
        <v>2007</v>
      </c>
      <c r="C167" s="25">
        <v>2008</v>
      </c>
      <c r="D167" s="25">
        <v>2009</v>
      </c>
      <c r="E167" s="25">
        <v>2010</v>
      </c>
      <c r="F167" s="25">
        <v>2011</v>
      </c>
      <c r="G167" s="25">
        <v>2012</v>
      </c>
      <c r="H167" s="25">
        <v>2013</v>
      </c>
      <c r="I167" s="25">
        <v>2014</v>
      </c>
      <c r="J167" s="25">
        <v>2015</v>
      </c>
      <c r="K167" s="25">
        <v>2016</v>
      </c>
      <c r="L167" s="25">
        <v>2017</v>
      </c>
      <c r="M167" s="135">
        <v>2018</v>
      </c>
      <c r="N167" s="25">
        <v>2019</v>
      </c>
    </row>
    <row r="168" spans="1:14" ht="13.5" thickTop="1">
      <c r="M168" s="134"/>
    </row>
    <row r="169" spans="1:14">
      <c r="A169" s="26" t="s">
        <v>381</v>
      </c>
      <c r="B169" s="47">
        <f t="shared" ref="B169:B175" si="70">B12/$B$73</f>
        <v>8.6180783075399572E-2</v>
      </c>
      <c r="C169" s="47">
        <f t="shared" ref="C169:C175" si="71">C12/$C$73</f>
        <v>6.9205419898003634E-2</v>
      </c>
      <c r="D169" s="47">
        <f t="shared" ref="D169:D175" si="72">D12/$D$73</f>
        <v>6.1790184213182914E-2</v>
      </c>
      <c r="E169" s="47">
        <f t="shared" ref="E169:E175" si="73">E12/$E$73</f>
        <v>6.3988267886822423E-2</v>
      </c>
      <c r="F169" s="47">
        <f t="shared" ref="F169:F175" si="74">F12/$F$73</f>
        <v>6.2137604250733003E-2</v>
      </c>
      <c r="G169" s="47">
        <f t="shared" ref="G169:G175" si="75">G12/$G$73</f>
        <v>5.7061761695695941E-2</v>
      </c>
      <c r="H169" s="47">
        <f t="shared" ref="H169:H175" si="76">H12/$H$73</f>
        <v>6.7630228723446567E-2</v>
      </c>
      <c r="I169" s="47">
        <f t="shared" ref="I169:I175" si="77">I12/$I$73</f>
        <v>6.9886635080811596E-2</v>
      </c>
      <c r="J169" s="47">
        <f t="shared" ref="J169:J175" si="78">J12/$J$73</f>
        <v>7.5612953768018437E-2</v>
      </c>
      <c r="K169" s="47">
        <f t="shared" ref="K169:K175" si="79">K12/$K$73</f>
        <v>7.751628509376271E-2</v>
      </c>
      <c r="L169" s="47">
        <f t="shared" ref="L169:L175" si="80">L12/$L$73</f>
        <v>8.1863444687840778E-2</v>
      </c>
      <c r="M169" s="47">
        <f t="shared" ref="M169:M175" si="81">M12/$M$73</f>
        <v>9.0198602787772655E-2</v>
      </c>
      <c r="N169" s="47">
        <f t="shared" ref="N169:N175" si="82">N12/$N$73</f>
        <v>0.10049238831831815</v>
      </c>
    </row>
    <row r="170" spans="1:14">
      <c r="A170" s="28" t="s">
        <v>382</v>
      </c>
      <c r="B170" s="48">
        <f t="shared" si="70"/>
        <v>9.6340710178458057E-3</v>
      </c>
      <c r="C170" s="48">
        <f t="shared" si="71"/>
        <v>1.6797434348254724E-2</v>
      </c>
      <c r="D170" s="48">
        <f t="shared" si="72"/>
        <v>9.6285994363457458E-3</v>
      </c>
      <c r="E170" s="48">
        <f t="shared" si="73"/>
        <v>1.3028997246747177E-2</v>
      </c>
      <c r="F170" s="48">
        <f t="shared" si="74"/>
        <v>1.1261453812070908E-2</v>
      </c>
      <c r="G170" s="48">
        <f t="shared" si="75"/>
        <v>8.8959915183672196E-3</v>
      </c>
      <c r="H170" s="48">
        <f t="shared" si="76"/>
        <v>8.5480847285497666E-3</v>
      </c>
      <c r="I170" s="48">
        <f t="shared" si="77"/>
        <v>9.8723226964287612E-3</v>
      </c>
      <c r="J170" s="48">
        <f t="shared" si="78"/>
        <v>9.1916552327435935E-3</v>
      </c>
      <c r="K170" s="48">
        <f t="shared" si="79"/>
        <v>9.0278343796909178E-3</v>
      </c>
      <c r="L170" s="113">
        <f t="shared" si="80"/>
        <v>8.8349569106821995E-3</v>
      </c>
      <c r="M170" s="113">
        <f t="shared" si="81"/>
        <v>8.3495161137483141E-3</v>
      </c>
      <c r="N170" s="113">
        <f t="shared" si="82"/>
        <v>9.3900608850537096E-3</v>
      </c>
    </row>
    <row r="171" spans="1:14">
      <c r="A171" s="28" t="s">
        <v>383</v>
      </c>
      <c r="B171" s="48">
        <f t="shared" si="70"/>
        <v>2.1432952963798086E-3</v>
      </c>
      <c r="C171" s="48">
        <f t="shared" si="71"/>
        <v>2.5879583748774949E-3</v>
      </c>
      <c r="D171" s="48">
        <f t="shared" si="72"/>
        <v>2.5182945430880228E-3</v>
      </c>
      <c r="E171" s="48">
        <f t="shared" si="73"/>
        <v>3.133026606035246E-3</v>
      </c>
      <c r="F171" s="48">
        <f t="shared" si="74"/>
        <v>3.0881727329565242E-3</v>
      </c>
      <c r="G171" s="48">
        <f t="shared" si="75"/>
        <v>2.690916520927377E-3</v>
      </c>
      <c r="H171" s="48">
        <f t="shared" si="76"/>
        <v>2.8020620376504831E-3</v>
      </c>
      <c r="I171" s="48">
        <f t="shared" si="77"/>
        <v>3.2229552977896033E-3</v>
      </c>
      <c r="J171" s="48">
        <f t="shared" si="78"/>
        <v>2.8762369263589144E-3</v>
      </c>
      <c r="K171" s="48">
        <f t="shared" si="79"/>
        <v>2.9676100562002292E-3</v>
      </c>
      <c r="L171" s="113">
        <f t="shared" si="80"/>
        <v>2.9030759513444917E-3</v>
      </c>
      <c r="M171" s="113">
        <f t="shared" si="81"/>
        <v>3.3480612190531856E-3</v>
      </c>
      <c r="N171" s="113">
        <f t="shared" si="82"/>
        <v>3.0728111445899012E-3</v>
      </c>
    </row>
    <row r="172" spans="1:14" ht="15" customHeight="1">
      <c r="A172" s="28" t="s">
        <v>384</v>
      </c>
      <c r="B172" s="48">
        <f t="shared" si="70"/>
        <v>1.8452686824330114E-4</v>
      </c>
      <c r="C172" s="48">
        <f t="shared" si="71"/>
        <v>3.0128440415130479E-4</v>
      </c>
      <c r="D172" s="48">
        <f t="shared" si="72"/>
        <v>3.1568643719425674E-4</v>
      </c>
      <c r="E172" s="48">
        <f t="shared" si="73"/>
        <v>5.5191209055528809E-4</v>
      </c>
      <c r="F172" s="48">
        <f t="shared" si="74"/>
        <v>4.1889823735520495E-4</v>
      </c>
      <c r="G172" s="48">
        <f t="shared" si="75"/>
        <v>3.7607689828793127E-4</v>
      </c>
      <c r="H172" s="48">
        <f t="shared" si="76"/>
        <v>8.2528477264212868E-4</v>
      </c>
      <c r="I172" s="48">
        <f t="shared" si="77"/>
        <v>5.6201111441400806E-4</v>
      </c>
      <c r="J172" s="48">
        <f t="shared" si="78"/>
        <v>5.1914144128398264E-4</v>
      </c>
      <c r="K172" s="48">
        <f t="shared" si="79"/>
        <v>7.133166320584264E-4</v>
      </c>
      <c r="L172" s="113">
        <f t="shared" si="80"/>
        <v>5.3372305744343851E-4</v>
      </c>
      <c r="M172" s="113">
        <f t="shared" si="81"/>
        <v>2.6854007364097432E-3</v>
      </c>
      <c r="N172" s="113">
        <f t="shared" si="82"/>
        <v>2.3496242158500039E-3</v>
      </c>
    </row>
    <row r="173" spans="1:14" ht="12.75" customHeight="1">
      <c r="A173" s="28" t="s">
        <v>385</v>
      </c>
      <c r="B173" s="48">
        <f t="shared" si="70"/>
        <v>2.0515825219722303E-3</v>
      </c>
      <c r="C173" s="48">
        <f t="shared" si="71"/>
        <v>1.7015039887867914E-3</v>
      </c>
      <c r="D173" s="48">
        <f t="shared" si="72"/>
        <v>4.4138188397566539E-3</v>
      </c>
      <c r="E173" s="48">
        <f t="shared" si="73"/>
        <v>2.3382830244149922E-3</v>
      </c>
      <c r="F173" s="48">
        <f t="shared" si="74"/>
        <v>1.8508704529875948E-3</v>
      </c>
      <c r="G173" s="48">
        <f t="shared" si="75"/>
        <v>1.7911345820953203E-3</v>
      </c>
      <c r="H173" s="48">
        <f t="shared" si="76"/>
        <v>3.3187911874368588E-3</v>
      </c>
      <c r="I173" s="48">
        <f t="shared" si="77"/>
        <v>2.2024929380357449E-3</v>
      </c>
      <c r="J173" s="48">
        <f t="shared" si="78"/>
        <v>2.1181818995585529E-3</v>
      </c>
      <c r="K173" s="48">
        <f t="shared" si="79"/>
        <v>2.4916433170369266E-3</v>
      </c>
      <c r="L173" s="113">
        <f t="shared" si="80"/>
        <v>2.3017614910668814E-3</v>
      </c>
      <c r="M173" s="113">
        <f t="shared" si="81"/>
        <v>4.8898459075317601E-4</v>
      </c>
      <c r="N173" s="113">
        <f t="shared" si="82"/>
        <v>4.4232967652772695E-4</v>
      </c>
    </row>
    <row r="174" spans="1:14">
      <c r="A174" s="28" t="s">
        <v>386</v>
      </c>
      <c r="B174" s="48">
        <f t="shared" si="70"/>
        <v>6.7833280237032903E-2</v>
      </c>
      <c r="C174" s="48">
        <f t="shared" si="71"/>
        <v>4.3703042704783077E-2</v>
      </c>
      <c r="D174" s="48">
        <f t="shared" si="72"/>
        <v>4.0808444254626139E-2</v>
      </c>
      <c r="E174" s="48">
        <f t="shared" si="73"/>
        <v>4.084023144095035E-2</v>
      </c>
      <c r="F174" s="48">
        <f t="shared" si="74"/>
        <v>4.135471677163572E-2</v>
      </c>
      <c r="G174" s="48">
        <f t="shared" si="75"/>
        <v>3.9449367192929123E-2</v>
      </c>
      <c r="H174" s="48">
        <f t="shared" si="76"/>
        <v>4.8263098064216511E-2</v>
      </c>
      <c r="I174" s="48">
        <f t="shared" si="77"/>
        <v>5.0244017395464025E-2</v>
      </c>
      <c r="J174" s="48">
        <f t="shared" si="78"/>
        <v>5.7034019919768641E-2</v>
      </c>
      <c r="K174" s="48">
        <f t="shared" si="79"/>
        <v>5.8577294627860405E-2</v>
      </c>
      <c r="L174" s="113">
        <f t="shared" si="80"/>
        <v>6.3762037351467196E-2</v>
      </c>
      <c r="M174" s="113">
        <f t="shared" si="81"/>
        <v>7.1929823076335025E-2</v>
      </c>
      <c r="N174" s="113">
        <f t="shared" si="82"/>
        <v>8.3317293839544837E-2</v>
      </c>
    </row>
    <row r="175" spans="1:14">
      <c r="A175" s="28" t="s">
        <v>387</v>
      </c>
      <c r="B175" s="48">
        <f t="shared" si="70"/>
        <v>4.3340271339255268E-3</v>
      </c>
      <c r="C175" s="48">
        <f t="shared" si="71"/>
        <v>4.1141960771502277E-3</v>
      </c>
      <c r="D175" s="48">
        <f t="shared" si="72"/>
        <v>4.1053407021720938E-3</v>
      </c>
      <c r="E175" s="48">
        <f t="shared" si="73"/>
        <v>4.0958174781193669E-3</v>
      </c>
      <c r="F175" s="48">
        <f t="shared" si="74"/>
        <v>4.1634922437270485E-3</v>
      </c>
      <c r="G175" s="48">
        <f t="shared" si="75"/>
        <v>3.858274983088974E-3</v>
      </c>
      <c r="H175" s="48">
        <f t="shared" si="76"/>
        <v>3.8729079329508204E-3</v>
      </c>
      <c r="I175" s="48">
        <f t="shared" si="77"/>
        <v>3.7828356386794462E-3</v>
      </c>
      <c r="J175" s="48">
        <f t="shared" si="78"/>
        <v>3.8737183483047587E-3</v>
      </c>
      <c r="K175" s="48">
        <f t="shared" si="79"/>
        <v>3.7385860809158074E-3</v>
      </c>
      <c r="L175" s="113">
        <f t="shared" si="80"/>
        <v>3.5278899258365786E-3</v>
      </c>
      <c r="M175" s="113">
        <f t="shared" si="81"/>
        <v>3.3968170514732192E-3</v>
      </c>
      <c r="N175" s="113">
        <f t="shared" si="82"/>
        <v>1.9202685567519793E-3</v>
      </c>
    </row>
    <row r="176" spans="1:14" ht="10.5" customHeight="1">
      <c r="B176" s="34"/>
      <c r="C176" s="34"/>
      <c r="D176" s="34"/>
      <c r="E176" s="34"/>
      <c r="F176" s="34"/>
      <c r="G176" s="34"/>
      <c r="H176" s="34"/>
      <c r="I176" s="34"/>
      <c r="J176" s="34"/>
      <c r="K176" s="34"/>
      <c r="L176" s="111"/>
      <c r="M176" s="111"/>
      <c r="N176" s="111"/>
    </row>
    <row r="177" spans="1:14">
      <c r="A177" s="26" t="s">
        <v>388</v>
      </c>
      <c r="B177" s="47">
        <f t="shared" ref="B177:B182" si="83">B20/$B$73</f>
        <v>3.6384210141880521E-2</v>
      </c>
      <c r="C177" s="47">
        <f t="shared" ref="C177:C182" si="84">C20/$C$73</f>
        <v>3.4702383080102178E-2</v>
      </c>
      <c r="D177" s="47">
        <f t="shared" ref="D177:D182" si="85">D20/$D$73</f>
        <v>3.961366278375452E-2</v>
      </c>
      <c r="E177" s="47">
        <f t="shared" ref="E177:E182" si="86">E20/$E$73</f>
        <v>4.4079830042601208E-2</v>
      </c>
      <c r="F177" s="47">
        <f t="shared" ref="F177:F182" si="87">F20/$F$73</f>
        <v>4.612907106594856E-2</v>
      </c>
      <c r="G177" s="47">
        <f t="shared" ref="G177:G182" si="88">G20/$G$73</f>
        <v>4.6058779497988513E-2</v>
      </c>
      <c r="H177" s="47">
        <f t="shared" ref="H177:H182" si="89">H20/$H$73</f>
        <v>4.7693230799651348E-2</v>
      </c>
      <c r="I177" s="47">
        <f t="shared" ref="I177:I182" si="90">I20/$I$73</f>
        <v>4.9685312899495543E-2</v>
      </c>
      <c r="J177" s="47">
        <f t="shared" ref="J177:J182" si="91">J20/$J$73</f>
        <v>5.3013472758784451E-2</v>
      </c>
      <c r="K177" s="47">
        <f t="shared" ref="K177:K182" si="92">K20/$K$73</f>
        <v>5.2679252752147278E-2</v>
      </c>
      <c r="L177" s="112">
        <f t="shared" ref="L177:L182" si="93">L20/$L$73</f>
        <v>5.5008367522287833E-2</v>
      </c>
      <c r="M177" s="112">
        <f t="shared" ref="M177:M182" si="94">M20/$M$73</f>
        <v>5.2271342755028073E-2</v>
      </c>
      <c r="N177" s="112">
        <f t="shared" ref="N177:N182" si="95">N20/$N$73</f>
        <v>5.0457037761009196E-2</v>
      </c>
    </row>
    <row r="178" spans="1:14">
      <c r="A178" s="28" t="s">
        <v>389</v>
      </c>
      <c r="B178" s="48">
        <f t="shared" si="83"/>
        <v>4.2616273523883232E-6</v>
      </c>
      <c r="C178" s="48">
        <f t="shared" si="84"/>
        <v>3.062193439925063E-6</v>
      </c>
      <c r="D178" s="48">
        <f t="shared" si="85"/>
        <v>1.9888813473411729E-5</v>
      </c>
      <c r="E178" s="48">
        <f t="shared" si="86"/>
        <v>3.8626392390759477E-4</v>
      </c>
      <c r="F178" s="48">
        <f t="shared" si="87"/>
        <v>1.6594815931197571E-4</v>
      </c>
      <c r="G178" s="48">
        <f t="shared" si="88"/>
        <v>4.8433808579867514E-4</v>
      </c>
      <c r="H178" s="48">
        <f t="shared" si="89"/>
        <v>2.5756909413302638E-4</v>
      </c>
      <c r="I178" s="48">
        <f t="shared" si="90"/>
        <v>3.6937208463059021E-4</v>
      </c>
      <c r="J178" s="48">
        <f t="shared" si="91"/>
        <v>3.7765806699449243E-4</v>
      </c>
      <c r="K178" s="48">
        <f t="shared" si="92"/>
        <v>4.2134876462381694E-4</v>
      </c>
      <c r="L178" s="113">
        <f t="shared" si="93"/>
        <v>6.1629212889092728E-4</v>
      </c>
      <c r="M178" s="113">
        <f t="shared" si="94"/>
        <v>5.86578341589889E-4</v>
      </c>
      <c r="N178" s="113">
        <f t="shared" si="95"/>
        <v>5.6175334955536698E-4</v>
      </c>
    </row>
    <row r="179" spans="1:14">
      <c r="A179" s="28" t="s">
        <v>390</v>
      </c>
      <c r="B179" s="48">
        <f t="shared" si="83"/>
        <v>2.4487039427254054E-2</v>
      </c>
      <c r="C179" s="48">
        <f t="shared" si="84"/>
        <v>2.3434498209146188E-2</v>
      </c>
      <c r="D179" s="48">
        <f t="shared" si="85"/>
        <v>2.6619140732151242E-2</v>
      </c>
      <c r="E179" s="48">
        <f t="shared" si="86"/>
        <v>2.843397455838783E-2</v>
      </c>
      <c r="F179" s="48">
        <f t="shared" si="87"/>
        <v>2.9259811765971134E-2</v>
      </c>
      <c r="G179" s="48">
        <f t="shared" si="88"/>
        <v>2.8681951639781676E-2</v>
      </c>
      <c r="H179" s="48">
        <f t="shared" si="89"/>
        <v>2.9768905263165869E-2</v>
      </c>
      <c r="I179" s="48">
        <f t="shared" si="90"/>
        <v>3.0795749059785497E-2</v>
      </c>
      <c r="J179" s="48">
        <f t="shared" si="91"/>
        <v>3.2925947320024712E-2</v>
      </c>
      <c r="K179" s="48">
        <f t="shared" si="92"/>
        <v>3.2504487990943187E-2</v>
      </c>
      <c r="L179" s="113">
        <f t="shared" si="93"/>
        <v>3.399965219685467E-2</v>
      </c>
      <c r="M179" s="113">
        <f t="shared" si="94"/>
        <v>3.2995465701768048E-2</v>
      </c>
      <c r="N179" s="113">
        <f t="shared" si="95"/>
        <v>3.2078048682299874E-2</v>
      </c>
    </row>
    <row r="180" spans="1:14">
      <c r="A180" s="28" t="s">
        <v>391</v>
      </c>
      <c r="B180" s="48">
        <f t="shared" si="83"/>
        <v>1.3223813713309835E-4</v>
      </c>
      <c r="C180" s="48">
        <f t="shared" si="84"/>
        <v>2.4059729779642627E-4</v>
      </c>
      <c r="D180" s="48">
        <f t="shared" si="85"/>
        <v>1.613473430647204E-4</v>
      </c>
      <c r="E180" s="48">
        <f t="shared" si="86"/>
        <v>3.8074727443691814E-4</v>
      </c>
      <c r="F180" s="48">
        <f t="shared" si="87"/>
        <v>4.019204481924699E-4</v>
      </c>
      <c r="G180" s="48">
        <f t="shared" si="88"/>
        <v>2.3539343985651598E-4</v>
      </c>
      <c r="H180" s="48">
        <f t="shared" si="89"/>
        <v>3.6717876687602965E-4</v>
      </c>
      <c r="I180" s="48">
        <f t="shared" si="90"/>
        <v>6.8587390579702022E-4</v>
      </c>
      <c r="J180" s="48">
        <f t="shared" si="91"/>
        <v>6.9052508596197625E-4</v>
      </c>
      <c r="K180" s="48">
        <f t="shared" si="92"/>
        <v>1.9681471729373922E-3</v>
      </c>
      <c r="L180" s="113">
        <f t="shared" si="93"/>
        <v>1.916139308731041E-3</v>
      </c>
      <c r="M180" s="113">
        <f t="shared" si="94"/>
        <v>7.6230213108382041E-4</v>
      </c>
      <c r="N180" s="113">
        <f t="shared" si="95"/>
        <v>2.8078943332619978E-4</v>
      </c>
    </row>
    <row r="181" spans="1:14">
      <c r="A181" s="36" t="s">
        <v>392</v>
      </c>
      <c r="B181" s="48">
        <f t="shared" si="83"/>
        <v>0</v>
      </c>
      <c r="C181" s="48">
        <f t="shared" si="84"/>
        <v>0</v>
      </c>
      <c r="D181" s="48">
        <f t="shared" si="85"/>
        <v>0</v>
      </c>
      <c r="E181" s="48">
        <f t="shared" si="86"/>
        <v>1.6545090718626304E-3</v>
      </c>
      <c r="F181" s="48">
        <f t="shared" si="87"/>
        <v>1.6086324839913978E-3</v>
      </c>
      <c r="G181" s="48">
        <f t="shared" si="88"/>
        <v>1.8238042883066607E-3</v>
      </c>
      <c r="H181" s="48">
        <f t="shared" si="89"/>
        <v>1.9670345196981871E-3</v>
      </c>
      <c r="I181" s="48">
        <f t="shared" si="90"/>
        <v>2.4928767492822198E-3</v>
      </c>
      <c r="J181" s="48">
        <f t="shared" si="91"/>
        <v>2.2558712923885535E-3</v>
      </c>
      <c r="K181" s="48">
        <f t="shared" si="92"/>
        <v>2.2139962359324196E-3</v>
      </c>
      <c r="L181" s="113">
        <f t="shared" si="93"/>
        <v>2.5810887130830918E-3</v>
      </c>
      <c r="M181" s="113">
        <f t="shared" si="94"/>
        <v>2.3084740391605425E-3</v>
      </c>
      <c r="N181" s="113">
        <f t="shared" si="95"/>
        <v>2.287021514086658E-3</v>
      </c>
    </row>
    <row r="182" spans="1:14">
      <c r="A182" s="28" t="s">
        <v>393</v>
      </c>
      <c r="B182" s="48">
        <f t="shared" si="83"/>
        <v>1.1760670950140977E-2</v>
      </c>
      <c r="C182" s="48">
        <f t="shared" si="84"/>
        <v>1.1024225379719641E-2</v>
      </c>
      <c r="D182" s="48">
        <f t="shared" si="85"/>
        <v>1.2813285895065148E-2</v>
      </c>
      <c r="E182" s="48">
        <f t="shared" si="86"/>
        <v>1.3224335214006231E-2</v>
      </c>
      <c r="F182" s="48">
        <f t="shared" si="87"/>
        <v>1.4692758208481586E-2</v>
      </c>
      <c r="G182" s="48">
        <f t="shared" si="88"/>
        <v>1.4833292044244986E-2</v>
      </c>
      <c r="H182" s="48">
        <f t="shared" si="89"/>
        <v>1.533254315577824E-2</v>
      </c>
      <c r="I182" s="48">
        <f t="shared" si="90"/>
        <v>1.5341441100000217E-2</v>
      </c>
      <c r="J182" s="48">
        <f t="shared" si="91"/>
        <v>1.6763470993414728E-2</v>
      </c>
      <c r="K182" s="48">
        <f t="shared" si="92"/>
        <v>1.5571272587710468E-2</v>
      </c>
      <c r="L182" s="113">
        <f t="shared" si="93"/>
        <v>1.5895195174728111E-2</v>
      </c>
      <c r="M182" s="113">
        <f t="shared" si="94"/>
        <v>1.561852254142578E-2</v>
      </c>
      <c r="N182" s="113">
        <f t="shared" si="95"/>
        <v>1.5249424781741105E-2</v>
      </c>
    </row>
    <row r="183" spans="1:14" ht="9.75" customHeight="1">
      <c r="B183" s="34"/>
      <c r="C183" s="34"/>
      <c r="D183" s="34"/>
      <c r="E183" s="34"/>
      <c r="F183" s="34"/>
      <c r="G183" s="34"/>
      <c r="H183" s="34"/>
      <c r="I183" s="34"/>
      <c r="J183" s="34"/>
      <c r="K183" s="34"/>
      <c r="L183" s="111"/>
      <c r="M183" s="111"/>
      <c r="N183" s="111"/>
    </row>
    <row r="184" spans="1:14">
      <c r="A184" s="26" t="s">
        <v>394</v>
      </c>
      <c r="B184" s="47">
        <f t="shared" ref="B184:B192" si="96">B27/$B$73</f>
        <v>0.49971460464841516</v>
      </c>
      <c r="C184" s="47">
        <f t="shared" ref="C184:C192" si="97">C27/$C$73</f>
        <v>0.51237374792687707</v>
      </c>
      <c r="D184" s="47">
        <f t="shared" ref="D184:D192" si="98">D27/$D$73</f>
        <v>0.47797842457248929</v>
      </c>
      <c r="E184" s="47">
        <f t="shared" ref="E184:E192" si="99">E27/$E$73</f>
        <v>0.45862447831947523</v>
      </c>
      <c r="F184" s="47">
        <f t="shared" ref="F184:F192" si="100">F27/$F$73</f>
        <v>0.4662091439155836</v>
      </c>
      <c r="G184" s="47">
        <f t="shared" ref="G184:G192" si="101">G27/$G$73</f>
        <v>0.46508394494577016</v>
      </c>
      <c r="H184" s="47">
        <f t="shared" ref="H184:H192" si="102">H27/$H$73</f>
        <v>0.45096979332273457</v>
      </c>
      <c r="I184" s="47">
        <f t="shared" ref="I184:I192" si="103">I27/$I$73</f>
        <v>0.43762566352661675</v>
      </c>
      <c r="J184" s="47">
        <f t="shared" ref="J184:J192" si="104">J27/$J$73</f>
        <v>0.38918991706082134</v>
      </c>
      <c r="K184" s="47">
        <f t="shared" ref="K184:K192" si="105">K27/$K$73</f>
        <v>0.38144289252805563</v>
      </c>
      <c r="L184" s="112">
        <f t="shared" ref="L184:L192" si="106">L27/$L$73</f>
        <v>0.37523009071464009</v>
      </c>
      <c r="M184" s="112">
        <f>M27/$M$73</f>
        <v>0.37271908727464714</v>
      </c>
      <c r="N184" s="112">
        <f t="shared" ref="N184:N192" si="107">N27/$N$73</f>
        <v>0.36248858176963444</v>
      </c>
    </row>
    <row r="185" spans="1:14">
      <c r="A185" s="28" t="s">
        <v>395</v>
      </c>
      <c r="B185" s="48">
        <f t="shared" si="96"/>
        <v>0.14433157814568279</v>
      </c>
      <c r="C185" s="48">
        <f t="shared" si="97"/>
        <v>0.13031357780911465</v>
      </c>
      <c r="D185" s="48">
        <f t="shared" si="98"/>
        <v>0.14373487621160766</v>
      </c>
      <c r="E185" s="48">
        <f t="shared" si="99"/>
        <v>0.12591838752185161</v>
      </c>
      <c r="F185" s="48">
        <f t="shared" si="100"/>
        <v>0.12699748887913143</v>
      </c>
      <c r="G185" s="48">
        <f t="shared" si="101"/>
        <v>0.13929651764447096</v>
      </c>
      <c r="H185" s="48">
        <f t="shared" si="102"/>
        <v>0.14095025101205988</v>
      </c>
      <c r="I185" s="48">
        <f t="shared" si="103"/>
        <v>0.1369421990339586</v>
      </c>
      <c r="J185" s="48">
        <f t="shared" si="104"/>
        <v>0.13580425842789165</v>
      </c>
      <c r="K185" s="48">
        <f t="shared" si="105"/>
        <v>0.13775959821872397</v>
      </c>
      <c r="L185" s="113">
        <f t="shared" si="106"/>
        <v>0.1340419892510909</v>
      </c>
      <c r="M185" s="113">
        <f>M28/$M$73</f>
        <v>0.12882214424951957</v>
      </c>
      <c r="N185" s="113">
        <f t="shared" si="107"/>
        <v>0.12257008095959639</v>
      </c>
    </row>
    <row r="186" spans="1:14">
      <c r="A186" s="28" t="s">
        <v>396</v>
      </c>
      <c r="B186" s="48">
        <f t="shared" si="96"/>
        <v>8.9082695923957886E-3</v>
      </c>
      <c r="C186" s="48">
        <f t="shared" si="97"/>
        <v>9.9555957913371965E-3</v>
      </c>
      <c r="D186" s="48">
        <f t="shared" si="98"/>
        <v>1.3715863454681293E-2</v>
      </c>
      <c r="E186" s="48">
        <f t="shared" si="99"/>
        <v>1.1392572688216201E-2</v>
      </c>
      <c r="F186" s="48">
        <f t="shared" si="100"/>
        <v>1.0558092914071388E-2</v>
      </c>
      <c r="G186" s="48">
        <f t="shared" si="101"/>
        <v>1.0806332175663879E-2</v>
      </c>
      <c r="H186" s="48">
        <f t="shared" si="102"/>
        <v>1.253761771694749E-2</v>
      </c>
      <c r="I186" s="48">
        <f t="shared" si="103"/>
        <v>1.0553208169226062E-2</v>
      </c>
      <c r="J186" s="48">
        <f t="shared" si="104"/>
        <v>1.1434488073446866E-2</v>
      </c>
      <c r="K186" s="48">
        <f t="shared" si="105"/>
        <v>1.0780682610704676E-2</v>
      </c>
      <c r="L186" s="113">
        <f t="shared" si="106"/>
        <v>1.0649639070051196E-2</v>
      </c>
      <c r="M186" s="113">
        <f t="shared" ref="M186:M192" si="108">M29/$M$73</f>
        <v>1.0939403367049327E-2</v>
      </c>
      <c r="N186" s="113">
        <f t="shared" si="107"/>
        <v>1.1298459553601604E-2</v>
      </c>
    </row>
    <row r="187" spans="1:14">
      <c r="A187" s="28" t="s">
        <v>397</v>
      </c>
      <c r="B187" s="48">
        <f t="shared" si="96"/>
        <v>0.26285744643488101</v>
      </c>
      <c r="C187" s="48">
        <f t="shared" si="97"/>
        <v>0.2906635405082979</v>
      </c>
      <c r="D187" s="48">
        <f t="shared" si="98"/>
        <v>0.2322342955346553</v>
      </c>
      <c r="E187" s="48">
        <f t="shared" si="99"/>
        <v>0.24099004895518822</v>
      </c>
      <c r="F187" s="48">
        <f t="shared" si="100"/>
        <v>0.24719413059642276</v>
      </c>
      <c r="G187" s="48">
        <f t="shared" si="101"/>
        <v>0.23295716229235339</v>
      </c>
      <c r="H187" s="48">
        <f t="shared" si="102"/>
        <v>0.22284764687321135</v>
      </c>
      <c r="I187" s="48">
        <f t="shared" si="103"/>
        <v>0.21562346999860543</v>
      </c>
      <c r="J187" s="48">
        <f t="shared" si="104"/>
        <v>0.16922476581757226</v>
      </c>
      <c r="K187" s="48">
        <f t="shared" si="105"/>
        <v>0.1557723713515774</v>
      </c>
      <c r="L187" s="113">
        <f t="shared" si="106"/>
        <v>0.15560859881846165</v>
      </c>
      <c r="M187" s="113">
        <f t="shared" si="108"/>
        <v>0.1642312158468536</v>
      </c>
      <c r="N187" s="113">
        <f t="shared" si="107"/>
        <v>0.1611188767084053</v>
      </c>
    </row>
    <row r="188" spans="1:14">
      <c r="A188" s="28" t="s">
        <v>398</v>
      </c>
      <c r="B188" s="48">
        <f t="shared" si="96"/>
        <v>1.5817500772347669E-5</v>
      </c>
      <c r="C188" s="48">
        <f t="shared" si="97"/>
        <v>1.6424492086870794E-5</v>
      </c>
      <c r="D188" s="48">
        <f t="shared" si="98"/>
        <v>2.3184911258583376E-5</v>
      </c>
      <c r="E188" s="48">
        <f t="shared" si="99"/>
        <v>1.1528149578136387E-5</v>
      </c>
      <c r="F188" s="48">
        <f t="shared" si="100"/>
        <v>8.4985079244744396E-6</v>
      </c>
      <c r="G188" s="48">
        <f t="shared" si="101"/>
        <v>9.76544613840627E-6</v>
      </c>
      <c r="H188" s="48">
        <f t="shared" si="102"/>
        <v>9.0154486151626972E-6</v>
      </c>
      <c r="I188" s="48">
        <f t="shared" si="103"/>
        <v>9.8699710065860363E-6</v>
      </c>
      <c r="J188" s="48">
        <f t="shared" si="104"/>
        <v>0</v>
      </c>
      <c r="K188" s="48">
        <f t="shared" si="105"/>
        <v>0</v>
      </c>
      <c r="L188" s="113">
        <f t="shared" si="106"/>
        <v>0</v>
      </c>
      <c r="M188" s="113">
        <f t="shared" si="108"/>
        <v>0</v>
      </c>
      <c r="N188" s="113">
        <f t="shared" si="107"/>
        <v>0</v>
      </c>
    </row>
    <row r="189" spans="1:14">
      <c r="A189" s="28" t="s">
        <v>399</v>
      </c>
      <c r="B189" s="48">
        <f t="shared" si="96"/>
        <v>2.9257667889259095E-2</v>
      </c>
      <c r="C189" s="48">
        <f t="shared" si="97"/>
        <v>2.9578283198679809E-2</v>
      </c>
      <c r="D189" s="48">
        <f t="shared" si="98"/>
        <v>3.3804157452821712E-2</v>
      </c>
      <c r="E189" s="48">
        <f t="shared" si="99"/>
        <v>2.483379140850565E-2</v>
      </c>
      <c r="F189" s="48">
        <f t="shared" si="100"/>
        <v>2.5503898053876102E-2</v>
      </c>
      <c r="G189" s="48">
        <f t="shared" si="101"/>
        <v>2.4919043166422378E-2</v>
      </c>
      <c r="H189" s="48">
        <f t="shared" si="102"/>
        <v>2.5498241798119863E-2</v>
      </c>
      <c r="I189" s="48">
        <f t="shared" si="103"/>
        <v>2.8551894885849229E-2</v>
      </c>
      <c r="J189" s="48">
        <f t="shared" si="104"/>
        <v>2.8051490809764119E-2</v>
      </c>
      <c r="K189" s="48">
        <f t="shared" si="105"/>
        <v>3.2815621421443994E-2</v>
      </c>
      <c r="L189" s="113">
        <f t="shared" si="106"/>
        <v>3.0250934197862307E-2</v>
      </c>
      <c r="M189" s="113">
        <f t="shared" si="108"/>
        <v>2.90112245424856E-2</v>
      </c>
      <c r="N189" s="113">
        <f t="shared" si="107"/>
        <v>3.0564825249790671E-2</v>
      </c>
    </row>
    <row r="190" spans="1:14">
      <c r="A190" s="28" t="s">
        <v>400</v>
      </c>
      <c r="B190" s="48">
        <f t="shared" si="96"/>
        <v>4.9204525954559722E-2</v>
      </c>
      <c r="C190" s="48">
        <f t="shared" si="97"/>
        <v>4.8130417656471094E-2</v>
      </c>
      <c r="D190" s="48">
        <f t="shared" si="98"/>
        <v>5.0356771562084054E-2</v>
      </c>
      <c r="E190" s="48">
        <f t="shared" si="99"/>
        <v>5.1400860343749924E-2</v>
      </c>
      <c r="F190" s="48">
        <f t="shared" si="100"/>
        <v>5.2189519953090187E-2</v>
      </c>
      <c r="G190" s="48">
        <f t="shared" si="101"/>
        <v>5.3721772920285446E-2</v>
      </c>
      <c r="H190" s="48">
        <f t="shared" si="102"/>
        <v>4.542736067438586E-2</v>
      </c>
      <c r="I190" s="48">
        <f t="shared" si="103"/>
        <v>4.2344691213752526E-2</v>
      </c>
      <c r="J190" s="48">
        <f t="shared" si="104"/>
        <v>4.0856399807422714E-2</v>
      </c>
      <c r="K190" s="48">
        <f t="shared" si="105"/>
        <v>4.034818152667722E-2</v>
      </c>
      <c r="L190" s="113">
        <f t="shared" si="106"/>
        <v>3.9490346263019539E-2</v>
      </c>
      <c r="M190" s="113">
        <f t="shared" si="108"/>
        <v>3.5902505932902139E-2</v>
      </c>
      <c r="N190" s="113">
        <f t="shared" si="107"/>
        <v>3.3433812963844844E-2</v>
      </c>
    </row>
    <row r="191" spans="1:14">
      <c r="A191" s="28" t="s">
        <v>401</v>
      </c>
      <c r="B191" s="48">
        <f t="shared" si="96"/>
        <v>1.4197124709372155E-3</v>
      </c>
      <c r="C191" s="48">
        <f t="shared" si="97"/>
        <v>1.5419029728455729E-3</v>
      </c>
      <c r="D191" s="48">
        <f t="shared" si="98"/>
        <v>1.7774691423432668E-3</v>
      </c>
      <c r="E191" s="48">
        <f t="shared" si="99"/>
        <v>1.7958754069825832E-3</v>
      </c>
      <c r="F191" s="48">
        <f t="shared" si="100"/>
        <v>1.4711554348292688E-3</v>
      </c>
      <c r="G191" s="48">
        <f t="shared" si="101"/>
        <v>1.4180928900395962E-3</v>
      </c>
      <c r="H191" s="48">
        <f t="shared" si="102"/>
        <v>1.3900230803060556E-3</v>
      </c>
      <c r="I191" s="48">
        <f t="shared" si="103"/>
        <v>1.4402247440144633E-3</v>
      </c>
      <c r="J191" s="48">
        <f t="shared" si="104"/>
        <v>1.408397525750023E-3</v>
      </c>
      <c r="K191" s="48">
        <f t="shared" si="105"/>
        <v>1.5228948404503746E-3</v>
      </c>
      <c r="L191" s="113">
        <f t="shared" si="106"/>
        <v>2.7452848047187675E-3</v>
      </c>
      <c r="M191" s="113">
        <f t="shared" si="108"/>
        <v>1.8303603267519201E-3</v>
      </c>
      <c r="N191" s="113">
        <f t="shared" si="107"/>
        <v>1.9122160197981035E-3</v>
      </c>
    </row>
    <row r="192" spans="1:14">
      <c r="A192" s="28" t="s">
        <v>402</v>
      </c>
      <c r="B192" s="48">
        <f t="shared" si="96"/>
        <v>3.7195866599272465E-3</v>
      </c>
      <c r="C192" s="48">
        <f t="shared" si="97"/>
        <v>2.1740054980439886E-3</v>
      </c>
      <c r="D192" s="48">
        <f t="shared" si="98"/>
        <v>2.3318063030374836E-3</v>
      </c>
      <c r="E192" s="48">
        <f t="shared" si="99"/>
        <v>2.281413845402867E-3</v>
      </c>
      <c r="F192" s="48">
        <f t="shared" si="100"/>
        <v>2.2863595762379093E-3</v>
      </c>
      <c r="G192" s="48">
        <f t="shared" si="101"/>
        <v>1.9552584103961195E-3</v>
      </c>
      <c r="H192" s="48">
        <f t="shared" si="102"/>
        <v>2.3096367190888487E-3</v>
      </c>
      <c r="I192" s="48">
        <f t="shared" si="103"/>
        <v>2.1601055102038504E-3</v>
      </c>
      <c r="J192" s="48">
        <f t="shared" si="104"/>
        <v>2.4101165989737407E-3</v>
      </c>
      <c r="K192" s="48">
        <f t="shared" si="105"/>
        <v>2.4435425584780337E-3</v>
      </c>
      <c r="L192" s="113">
        <f t="shared" si="106"/>
        <v>2.4432983094357383E-3</v>
      </c>
      <c r="M192" s="113">
        <f t="shared" si="108"/>
        <v>1.9822330090849779E-3</v>
      </c>
      <c r="N192" s="113">
        <f t="shared" si="107"/>
        <v>1.5903103145975392E-3</v>
      </c>
    </row>
    <row r="193" spans="1:14">
      <c r="B193" s="34"/>
      <c r="C193" s="34"/>
      <c r="D193" s="34"/>
      <c r="E193" s="34"/>
      <c r="F193" s="34"/>
      <c r="G193" s="34"/>
      <c r="H193" s="34"/>
      <c r="I193" s="34"/>
      <c r="J193" s="34"/>
      <c r="K193" s="34"/>
      <c r="L193" s="111"/>
      <c r="M193" s="111"/>
      <c r="N193" s="111"/>
    </row>
    <row r="194" spans="1:14">
      <c r="A194" s="26" t="s">
        <v>403</v>
      </c>
      <c r="B194" s="47">
        <f>B37/$B$73</f>
        <v>1.9905470800413954E-3</v>
      </c>
      <c r="C194" s="47">
        <f>C37/$C$73</f>
        <v>2.1584034959306513E-3</v>
      </c>
      <c r="D194" s="47">
        <f>D37/$D$73</f>
        <v>2.6253780113138702E-3</v>
      </c>
      <c r="E194" s="47">
        <f>E37/$E$73</f>
        <v>2.6848730159881548E-3</v>
      </c>
      <c r="F194" s="47">
        <f>F37/$F$73</f>
        <v>2.737873485036465E-3</v>
      </c>
      <c r="G194" s="47">
        <f>G37/$G$73</f>
        <v>2.779077714992769E-3</v>
      </c>
      <c r="H194" s="47">
        <f>H37/$H$73</f>
        <v>2.3600701992830824E-3</v>
      </c>
      <c r="I194" s="47">
        <f>I37/$I$73</f>
        <v>2.7444434254580278E-3</v>
      </c>
      <c r="J194" s="47">
        <f>J37/$J$73</f>
        <v>2.8225376620427752E-3</v>
      </c>
      <c r="K194" s="47">
        <f>K37/$K$73</f>
        <v>3.043093689438791E-3</v>
      </c>
      <c r="L194" s="112">
        <f>L37/$L$73</f>
        <v>2.6382426460735109E-3</v>
      </c>
      <c r="M194" s="112">
        <f>M37/$M$73</f>
        <v>2.4292229639917757E-3</v>
      </c>
      <c r="N194" s="112">
        <f>N37/$N$73</f>
        <v>2.4423882936052328E-3</v>
      </c>
    </row>
    <row r="195" spans="1:14">
      <c r="A195" s="28" t="s">
        <v>404</v>
      </c>
      <c r="B195" s="48">
        <f>B38/$B$73</f>
        <v>4.9583315993237181E-4</v>
      </c>
      <c r="C195" s="48">
        <f>C38/$C$73</f>
        <v>1.6308584269062059E-3</v>
      </c>
      <c r="D195" s="48">
        <f>D38/$D$73</f>
        <v>1.9813275380347567E-3</v>
      </c>
      <c r="E195" s="48">
        <f>E38/$E$73</f>
        <v>1.898430537129483E-3</v>
      </c>
      <c r="F195" s="48">
        <f>F38/$F$73</f>
        <v>1.938513264589832E-3</v>
      </c>
      <c r="G195" s="48">
        <f>G38/$G$73</f>
        <v>2.0054217916577639E-3</v>
      </c>
      <c r="H195" s="48">
        <f>H38/$H$73</f>
        <v>1.7446408271787745E-3</v>
      </c>
      <c r="I195" s="48">
        <f>I38/$I$73</f>
        <v>2.1181527886762175E-3</v>
      </c>
      <c r="J195" s="48">
        <f>J38/$J$73</f>
        <v>2.0047907086053699E-3</v>
      </c>
      <c r="K195" s="48">
        <f>K38/$K$73</f>
        <v>2.1343310228808024E-3</v>
      </c>
      <c r="L195" s="113">
        <f>L38/$L$73</f>
        <v>1.6787999119126506E-3</v>
      </c>
      <c r="M195" s="113">
        <f>M38/$M$73</f>
        <v>1.6488354084536903E-3</v>
      </c>
      <c r="N195" s="113">
        <f>N38/$N$73</f>
        <v>1.7058878885156399E-3</v>
      </c>
    </row>
    <row r="196" spans="1:14">
      <c r="A196" s="28" t="s">
        <v>405</v>
      </c>
      <c r="B196" s="48">
        <f>B39/$B$73</f>
        <v>1.4947139201090239E-3</v>
      </c>
      <c r="C196" s="48">
        <f>C39/$C$73</f>
        <v>5.2754506902444559E-4</v>
      </c>
      <c r="D196" s="48">
        <f>D39/$D$73</f>
        <v>6.4405047327911345E-4</v>
      </c>
      <c r="E196" s="48">
        <f>E39/$E$73</f>
        <v>7.8644247885867162E-4</v>
      </c>
      <c r="F196" s="48">
        <f>F39/$F$73</f>
        <v>7.9936022044663278E-4</v>
      </c>
      <c r="G196" s="48">
        <f>G39/$G$73</f>
        <v>7.736559233350055E-4</v>
      </c>
      <c r="H196" s="48">
        <f>H39/$H$73</f>
        <v>6.15429372104308E-4</v>
      </c>
      <c r="I196" s="48">
        <f>I39/$I$73</f>
        <v>6.2629063678181027E-4</v>
      </c>
      <c r="J196" s="48">
        <f>J39/$J$73</f>
        <v>8.1774695343740547E-4</v>
      </c>
      <c r="K196" s="48">
        <f>K39/$K$73</f>
        <v>9.0876266655798852E-4</v>
      </c>
      <c r="L196" s="113">
        <f>L39/$L$73</f>
        <v>9.5944273416086038E-4</v>
      </c>
      <c r="M196" s="113">
        <f>M39/$M$73</f>
        <v>7.8038755553808516E-4</v>
      </c>
      <c r="N196" s="113">
        <f>N39/$N$73</f>
        <v>7.365004050895928E-4</v>
      </c>
    </row>
    <row r="197" spans="1:14" ht="9.75" customHeight="1">
      <c r="B197" s="34"/>
      <c r="C197" s="34"/>
      <c r="D197" s="34"/>
      <c r="E197" s="34"/>
      <c r="F197" s="34"/>
      <c r="G197" s="34"/>
      <c r="H197" s="34"/>
      <c r="I197" s="34"/>
      <c r="J197" s="34"/>
      <c r="K197" s="34"/>
      <c r="L197" s="111"/>
      <c r="M197" s="111"/>
      <c r="N197" s="111"/>
    </row>
    <row r="198" spans="1:14">
      <c r="A198" s="26" t="s">
        <v>406</v>
      </c>
      <c r="B198" s="47">
        <f>B41/$B$73</f>
        <v>3.6019721294617814E-2</v>
      </c>
      <c r="C198" s="47">
        <f>C41/$C$73</f>
        <v>3.9419489615236329E-2</v>
      </c>
      <c r="D198" s="47">
        <f>D41/$D$73</f>
        <v>4.1287418120265755E-2</v>
      </c>
      <c r="E198" s="47">
        <f>E41/$E$73</f>
        <v>4.0968435058091536E-2</v>
      </c>
      <c r="F198" s="47">
        <f>F41/$F$73</f>
        <v>3.8963423052104353E-2</v>
      </c>
      <c r="G198" s="47">
        <f>G41/$G$73</f>
        <v>3.8553041100323412E-2</v>
      </c>
      <c r="H198" s="47">
        <f>H41/$H$73</f>
        <v>3.9383328162708391E-2</v>
      </c>
      <c r="I198" s="47">
        <f>I41/$I$73</f>
        <v>4.0884241937090629E-2</v>
      </c>
      <c r="J198" s="47">
        <f>J41/$J$73</f>
        <v>4.6011097001702875E-2</v>
      </c>
      <c r="K198" s="47">
        <f>K41/$K$73</f>
        <v>4.6051251168370486E-2</v>
      </c>
      <c r="L198" s="112">
        <f>L41/$L$73</f>
        <v>4.6400131967210698E-2</v>
      </c>
      <c r="M198" s="112">
        <f>M41/$M$73</f>
        <v>4.8014355349087233E-2</v>
      </c>
      <c r="N198" s="112">
        <f>N41/$N$73</f>
        <v>4.8861224432795718E-2</v>
      </c>
    </row>
    <row r="199" spans="1:14">
      <c r="A199" s="28" t="s">
        <v>407</v>
      </c>
      <c r="B199" s="48">
        <f>B42/$B$73</f>
        <v>8.822781666929902E-3</v>
      </c>
      <c r="C199" s="48">
        <f>C42/$C$73</f>
        <v>9.4646325455971445E-3</v>
      </c>
      <c r="D199" s="48">
        <f>D42/$D$73</f>
        <v>1.0756935901558068E-2</v>
      </c>
      <c r="E199" s="48">
        <f>E42/$E$73</f>
        <v>9.9877334928333231E-3</v>
      </c>
      <c r="F199" s="48">
        <f>F42/$F$73</f>
        <v>8.791080742721424E-3</v>
      </c>
      <c r="G199" s="48">
        <f>G42/$G$73</f>
        <v>7.3096756220447394E-3</v>
      </c>
      <c r="H199" s="48">
        <f>H42/$H$73</f>
        <v>7.6744195736753442E-3</v>
      </c>
      <c r="I199" s="48">
        <f>I42/$I$73</f>
        <v>7.1382694642758608E-3</v>
      </c>
      <c r="J199" s="48">
        <f>J42/$J$73</f>
        <v>9.4183052576517073E-3</v>
      </c>
      <c r="K199" s="48">
        <f>K42/$K$73</f>
        <v>8.3248212397544295E-3</v>
      </c>
      <c r="L199" s="113">
        <f>L42/$L$73</f>
        <v>6.884650090514549E-3</v>
      </c>
      <c r="M199" s="113">
        <f>M42/$M$73</f>
        <v>7.5992660899741092E-3</v>
      </c>
      <c r="N199" s="113">
        <f>N42/$N$73</f>
        <v>8.6939359989263408E-3</v>
      </c>
    </row>
    <row r="200" spans="1:14">
      <c r="A200" s="28" t="s">
        <v>408</v>
      </c>
      <c r="B200" s="48">
        <f>B43/$B$73</f>
        <v>1.9946443075371186E-2</v>
      </c>
      <c r="C200" s="48">
        <f>C43/$C$73</f>
        <v>2.3045953945648921E-2</v>
      </c>
      <c r="D200" s="48">
        <f>D43/$D$73</f>
        <v>2.2927021153456083E-2</v>
      </c>
      <c r="E200" s="48">
        <f>E43/$E$73</f>
        <v>2.2507054140544477E-2</v>
      </c>
      <c r="F200" s="48">
        <f>F43/$F$73</f>
        <v>2.1952473052272246E-2</v>
      </c>
      <c r="G200" s="48">
        <f>G43/$G$73</f>
        <v>2.2975018318222636E-2</v>
      </c>
      <c r="H200" s="48">
        <f>H43/$H$73</f>
        <v>2.2875011411360904E-2</v>
      </c>
      <c r="I200" s="48">
        <f>I43/$I$73</f>
        <v>2.4403820435596101E-2</v>
      </c>
      <c r="J200" s="48">
        <f>J43/$J$73</f>
        <v>2.6362765086569789E-2</v>
      </c>
      <c r="K200" s="48">
        <f>K43/$K$73</f>
        <v>2.7822792045314199E-2</v>
      </c>
      <c r="L200" s="113">
        <f>L43/$L$73</f>
        <v>2.9202262040125875E-2</v>
      </c>
      <c r="M200" s="113">
        <f>M43/$M$73</f>
        <v>3.0892037277176671E-2</v>
      </c>
      <c r="N200" s="113">
        <f>N43/$N$73</f>
        <v>3.0436132623521458E-2</v>
      </c>
    </row>
    <row r="201" spans="1:14">
      <c r="A201" s="28" t="s">
        <v>409</v>
      </c>
      <c r="B201" s="48">
        <f>B44/$B$73</f>
        <v>7.0845803862939725E-3</v>
      </c>
      <c r="C201" s="48">
        <f>C44/$C$73</f>
        <v>6.7018001486545079E-3</v>
      </c>
      <c r="D201" s="48">
        <f>D44/$D$73</f>
        <v>7.3976696199121936E-3</v>
      </c>
      <c r="E201" s="48">
        <f>E44/$E$73</f>
        <v>7.9583969503071606E-3</v>
      </c>
      <c r="F201" s="48">
        <f>F44/$F$73</f>
        <v>8.0300783106329095E-3</v>
      </c>
      <c r="G201" s="48">
        <f>G44/$G$73</f>
        <v>8.0850388488853623E-3</v>
      </c>
      <c r="H201" s="48">
        <f>H44/$H$73</f>
        <v>8.6524442282757043E-3</v>
      </c>
      <c r="I201" s="48">
        <f>I44/$I$73</f>
        <v>9.1590480407975714E-3</v>
      </c>
      <c r="J201" s="48">
        <f>J44/$J$73</f>
        <v>1.003433487615291E-2</v>
      </c>
      <c r="K201" s="48">
        <f>K44/$K$73</f>
        <v>9.7137239698962576E-3</v>
      </c>
      <c r="L201" s="113">
        <f>L44/$L$73</f>
        <v>1.0130877524802432E-2</v>
      </c>
      <c r="M201" s="113">
        <f>M44/$M$73</f>
        <v>9.3491776500243991E-3</v>
      </c>
      <c r="N201" s="113">
        <f>N44/$N$73</f>
        <v>9.5740221849320902E-3</v>
      </c>
    </row>
    <row r="202" spans="1:14">
      <c r="A202" s="28" t="s">
        <v>410</v>
      </c>
      <c r="B202" s="48">
        <f>B45/$B$73</f>
        <v>1.6591616602275888E-4</v>
      </c>
      <c r="C202" s="48">
        <f>C45/$C$73</f>
        <v>2.0710297533575831E-4</v>
      </c>
      <c r="D202" s="48">
        <f>D45/$D$73</f>
        <v>2.057914453394103E-4</v>
      </c>
      <c r="E202" s="48">
        <f>E45/$E$73</f>
        <v>5.1525047440657639E-4</v>
      </c>
      <c r="F202" s="48">
        <f>F45/$F$73</f>
        <v>1.8979094647776708E-4</v>
      </c>
      <c r="G202" s="48">
        <f>G45/$G$73</f>
        <v>1.8330831117067511E-4</v>
      </c>
      <c r="H202" s="48">
        <f>H45/$H$73</f>
        <v>1.8145294939643844E-4</v>
      </c>
      <c r="I202" s="48">
        <f>I45/$I$73</f>
        <v>1.8310399642109865E-4</v>
      </c>
      <c r="J202" s="48">
        <f>J45/$J$73</f>
        <v>1.956917813284696E-4</v>
      </c>
      <c r="K202" s="48">
        <f>K45/$K$73</f>
        <v>1.8991391340559402E-4</v>
      </c>
      <c r="L202" s="113">
        <f>L45/$L$73</f>
        <v>1.8234231176784713E-4</v>
      </c>
      <c r="M202" s="113">
        <f>M45/$M$73</f>
        <v>1.7387433191205632E-4</v>
      </c>
      <c r="N202" s="113">
        <f>N45/$N$73</f>
        <v>1.5713362541582796E-4</v>
      </c>
    </row>
    <row r="203" spans="1:14" ht="8.25" customHeight="1">
      <c r="B203" s="34"/>
      <c r="C203" s="34"/>
      <c r="D203" s="34"/>
      <c r="E203" s="34"/>
      <c r="F203" s="34"/>
      <c r="G203" s="34"/>
      <c r="H203" s="34"/>
      <c r="I203" s="34"/>
      <c r="J203" s="34"/>
      <c r="K203" s="34"/>
      <c r="L203" s="111"/>
      <c r="M203" s="111"/>
      <c r="N203" s="111"/>
    </row>
    <row r="204" spans="1:14">
      <c r="A204" s="26" t="s">
        <v>411</v>
      </c>
      <c r="B204" s="47">
        <f>B47/$B$73</f>
        <v>0.10974217150387307</v>
      </c>
      <c r="C204" s="47">
        <f>C47/$C$73</f>
        <v>0.11568906078315766</v>
      </c>
      <c r="D204" s="47">
        <f>D47/$D$73</f>
        <v>0.12454613916419119</v>
      </c>
      <c r="E204" s="47">
        <f>E47/$E$73</f>
        <v>0.12417877241966496</v>
      </c>
      <c r="F204" s="47">
        <f>F47/$F$73</f>
        <v>0.12325891188440251</v>
      </c>
      <c r="G204" s="47">
        <f>G47/$G$73</f>
        <v>0.12681932423280018</v>
      </c>
      <c r="H204" s="47">
        <f>H47/$H$73</f>
        <v>0.12289958797884629</v>
      </c>
      <c r="I204" s="47">
        <f>I47/$I$73</f>
        <v>0.12254888088888348</v>
      </c>
      <c r="J204" s="47">
        <f>J47/$J$73</f>
        <v>0.13377338072749625</v>
      </c>
      <c r="K204" s="47">
        <f>K47/$K$73</f>
        <v>0.13538922113150559</v>
      </c>
      <c r="L204" s="112">
        <f>L47/$L$73</f>
        <v>0.13263291493670704</v>
      </c>
      <c r="M204" s="112">
        <f>M47/$M$73</f>
        <v>0.13358691818682311</v>
      </c>
      <c r="N204" s="112">
        <f>N47/$N$73</f>
        <v>0.1320088715467557</v>
      </c>
    </row>
    <row r="205" spans="1:14">
      <c r="A205" s="28" t="s">
        <v>412</v>
      </c>
      <c r="B205" s="47"/>
      <c r="C205" s="47"/>
      <c r="D205" s="47"/>
      <c r="E205" s="47"/>
      <c r="F205" s="47"/>
      <c r="G205" s="48">
        <f>G48/$G$73</f>
        <v>4.0274217477903559E-5</v>
      </c>
      <c r="H205" s="48">
        <f>H48/$H$73</f>
        <v>2.6781185592100954E-4</v>
      </c>
      <c r="I205" s="48">
        <f>I48/$I$73</f>
        <v>8.9245204264822313E-4</v>
      </c>
      <c r="J205" s="48">
        <f>J48/$J$73</f>
        <v>1.3892021465364071E-3</v>
      </c>
      <c r="K205" s="48">
        <f>K48/$K$73</f>
        <v>1.4562090912440741E-3</v>
      </c>
      <c r="L205" s="113">
        <f>L48/$L$73</f>
        <v>1.8779762371401683E-3</v>
      </c>
      <c r="M205" s="113">
        <f>M48/$M$73</f>
        <v>1.9587632400073288E-3</v>
      </c>
      <c r="N205" s="113">
        <f>N48/$N$73</f>
        <v>2.1128508517871832E-3</v>
      </c>
    </row>
    <row r="206" spans="1:14">
      <c r="A206" s="28" t="s">
        <v>413</v>
      </c>
      <c r="B206" s="48">
        <f>B49/$B$73</f>
        <v>9.5260459469807702E-3</v>
      </c>
      <c r="C206" s="48">
        <f>C49/$C$73</f>
        <v>1.2986711763954592E-2</v>
      </c>
      <c r="D206" s="48">
        <f>D49/$D$73</f>
        <v>1.6578293877730747E-2</v>
      </c>
      <c r="E206" s="48">
        <f>E49/$E$73</f>
        <v>1.2961846919169918E-2</v>
      </c>
      <c r="F206" s="48">
        <f>F49/$F$73</f>
        <v>1.278773638925035E-2</v>
      </c>
      <c r="G206" s="48">
        <f>G49/$G$73</f>
        <v>1.9945902293302946E-2</v>
      </c>
      <c r="H206" s="48">
        <f>H49/$H$73</f>
        <v>1.7087131280462652E-2</v>
      </c>
      <c r="I206" s="48">
        <f>I49/$I$73</f>
        <v>1.6913894950171506E-2</v>
      </c>
      <c r="J206" s="48">
        <f>J49/$J$73</f>
        <v>1.8605162823185726E-2</v>
      </c>
      <c r="K206" s="48">
        <f>K49/$K$73</f>
        <v>1.9389777465033228E-2</v>
      </c>
      <c r="L206" s="113">
        <f>L49/$L$73</f>
        <v>1.9227884645948289E-2</v>
      </c>
      <c r="M206" s="113">
        <f>M49/$M$73</f>
        <v>1.9446819876445632E-2</v>
      </c>
      <c r="N206" s="113">
        <f>N49/$N$73</f>
        <v>1.8636861315727317E-2</v>
      </c>
    </row>
    <row r="207" spans="1:14">
      <c r="A207" s="28" t="s">
        <v>414</v>
      </c>
      <c r="B207" s="48">
        <f>B50/$B$73</f>
        <v>2.2992038206424642E-4</v>
      </c>
      <c r="C207" s="48">
        <f>C50/$C$73</f>
        <v>2.3926866014687201E-4</v>
      </c>
      <c r="D207" s="48">
        <f>D50/$D$73</f>
        <v>2.7181883428390038E-4</v>
      </c>
      <c r="E207" s="48">
        <f>E50/$E$73</f>
        <v>2.9406182425678742E-4</v>
      </c>
      <c r="F207" s="48">
        <f>F50/$F$73</f>
        <v>2.9806861920992776E-4</v>
      </c>
      <c r="G207" s="48">
        <f>G50/$G$73</f>
        <v>2.796761090432586E-4</v>
      </c>
      <c r="H207" s="48">
        <f>H50/$H$73</f>
        <v>2.7278171667020846E-4</v>
      </c>
      <c r="I207" s="48">
        <f>I50/$I$73</f>
        <v>2.7105719653899385E-4</v>
      </c>
      <c r="J207" s="48">
        <f>J50/$J$73</f>
        <v>3.0564596406338571E-4</v>
      </c>
      <c r="K207" s="48">
        <f>K50/$K$73</f>
        <v>3.6239730775516318E-4</v>
      </c>
      <c r="L207" s="113">
        <f>L50/$L$73</f>
        <v>3.6679187591646338E-4</v>
      </c>
      <c r="M207" s="113">
        <f>M50/$M$73</f>
        <v>3.4338889563735305E-4</v>
      </c>
      <c r="N207" s="113">
        <f>N50/$N$73</f>
        <v>3.0682549368352412E-4</v>
      </c>
    </row>
    <row r="208" spans="1:14">
      <c r="A208" s="28" t="s">
        <v>415</v>
      </c>
      <c r="B208" s="48">
        <f>B51/$B$73</f>
        <v>9.9986205174828049E-2</v>
      </c>
      <c r="C208" s="48">
        <f>C51/$C$73</f>
        <v>0.1024630803590562</v>
      </c>
      <c r="D208" s="48">
        <f>D51/$D$73</f>
        <v>0.10769602645217653</v>
      </c>
      <c r="E208" s="48">
        <f>E51/$E$73</f>
        <v>0.11092286367623826</v>
      </c>
      <c r="F208" s="48">
        <f>F51/$F$73</f>
        <v>0.11017310687594224</v>
      </c>
      <c r="G208" s="48">
        <f>G51/$G$73</f>
        <v>0.10655347161297607</v>
      </c>
      <c r="H208" s="48">
        <f>H51/$H$73</f>
        <v>0.10527186312579241</v>
      </c>
      <c r="I208" s="48">
        <f>I51/$I$73</f>
        <v>0.10447147669952475</v>
      </c>
      <c r="J208" s="48">
        <f>J51/$J$73</f>
        <v>0.11347336979371075</v>
      </c>
      <c r="K208" s="48">
        <f>K51/$K$73</f>
        <v>0.11418083726747312</v>
      </c>
      <c r="L208" s="113">
        <f>L51/$L$73</f>
        <v>0.1111602621777021</v>
      </c>
      <c r="M208" s="113">
        <f>M51/$M$73</f>
        <v>0.11183794617473281</v>
      </c>
      <c r="N208" s="113">
        <f>N51/$N$73</f>
        <v>0.11095233388555768</v>
      </c>
    </row>
    <row r="209" spans="1:14" ht="9.75" customHeight="1">
      <c r="B209" s="34"/>
      <c r="C209" s="34"/>
      <c r="D209" s="34"/>
      <c r="E209" s="34"/>
      <c r="F209" s="34"/>
      <c r="G209" s="34"/>
      <c r="H209" s="34"/>
      <c r="I209" s="34"/>
      <c r="J209" s="34"/>
      <c r="K209" s="34"/>
      <c r="L209" s="111"/>
      <c r="M209" s="111"/>
      <c r="N209" s="111"/>
    </row>
    <row r="210" spans="1:14">
      <c r="A210" s="26" t="s">
        <v>416</v>
      </c>
      <c r="B210" s="47">
        <f>B53/$B$73</f>
        <v>2.9213694917888939E-3</v>
      </c>
      <c r="C210" s="47">
        <f>C53/$C$73</f>
        <v>2.7858874235853789E-3</v>
      </c>
      <c r="D210" s="47">
        <f>D53/$D$73</f>
        <v>3.9705803342415238E-3</v>
      </c>
      <c r="E210" s="47">
        <f>E53/$E$73</f>
        <v>3.612421591908087E-3</v>
      </c>
      <c r="F210" s="47">
        <f>F53/$F$73</f>
        <v>3.6919692669323038E-3</v>
      </c>
      <c r="G210" s="47">
        <f>G53/$G$73</f>
        <v>3.5440767022915658E-3</v>
      </c>
      <c r="H210" s="47">
        <f>H53/$H$73</f>
        <v>4.1538414334108742E-3</v>
      </c>
      <c r="I210" s="47">
        <f>I53/$I$73</f>
        <v>4.0594798801781243E-3</v>
      </c>
      <c r="J210" s="47">
        <f>J53/$J$73</f>
        <v>4.0670567531810873E-3</v>
      </c>
      <c r="K210" s="47">
        <f>K53/$K$73</f>
        <v>3.8063662424977539E-3</v>
      </c>
      <c r="L210" s="112">
        <f>L53/$L$73</f>
        <v>4.2106136373268061E-3</v>
      </c>
      <c r="M210" s="112">
        <f>M53/$M$73</f>
        <v>3.6589508702595296E-3</v>
      </c>
      <c r="N210" s="112">
        <f>N53/$N$73</f>
        <v>3.4878784170205021E-3</v>
      </c>
    </row>
    <row r="211" spans="1:14">
      <c r="A211" s="28" t="s">
        <v>417</v>
      </c>
      <c r="B211" s="48">
        <f>B54/$B$73</f>
        <v>3.9229317253558136E-4</v>
      </c>
      <c r="C211" s="48">
        <f>C54/$C$73</f>
        <v>4.4885175909513154E-4</v>
      </c>
      <c r="D211" s="48">
        <f>D54/$D$73</f>
        <v>7.7224057239462095E-4</v>
      </c>
      <c r="E211" s="48">
        <f>E54/$E$73</f>
        <v>5.8162147667556777E-4</v>
      </c>
      <c r="F211" s="48">
        <f>F54/$F$73</f>
        <v>6.0575685181899765E-4</v>
      </c>
      <c r="G211" s="48">
        <f>G54/$G$73</f>
        <v>5.2278952996864976E-4</v>
      </c>
      <c r="H211" s="48">
        <f>H54/$H$73</f>
        <v>9.3506111754440395E-4</v>
      </c>
      <c r="I211" s="48">
        <f>I54/$I$73</f>
        <v>8.8454893951009752E-4</v>
      </c>
      <c r="J211" s="48">
        <f>J54/$J$73</f>
        <v>7.7647603500465522E-4</v>
      </c>
      <c r="K211" s="48">
        <f>K54/$K$73</f>
        <v>6.3273051103217976E-4</v>
      </c>
      <c r="L211" s="113">
        <f>L54/$L$73</f>
        <v>6.724845314567227E-4</v>
      </c>
      <c r="M211" s="113">
        <f>M54/$M$73</f>
        <v>6.1604646994014754E-4</v>
      </c>
      <c r="N211" s="113">
        <f>N54/$N$73</f>
        <v>6.08250970081554E-4</v>
      </c>
    </row>
    <row r="212" spans="1:14">
      <c r="A212" s="28" t="s">
        <v>418</v>
      </c>
      <c r="B212" s="48">
        <f>B55/$B$73</f>
        <v>1.8626344148652155E-3</v>
      </c>
      <c r="C212" s="48">
        <f>C55/$C$73</f>
        <v>1.8441110965056156E-3</v>
      </c>
      <c r="D212" s="48">
        <f>D55/$D$73</f>
        <v>2.4402469462249093E-3</v>
      </c>
      <c r="E212" s="48">
        <f>E55/$E$73</f>
        <v>2.59284224646674E-3</v>
      </c>
      <c r="F212" s="48">
        <f>F55/$F$73</f>
        <v>2.5270683509321492E-3</v>
      </c>
      <c r="G212" s="48">
        <f>G55/$G$73</f>
        <v>2.514820123695403E-3</v>
      </c>
      <c r="H212" s="48">
        <f>H55/$H$73</f>
        <v>2.6321397712727652E-3</v>
      </c>
      <c r="I212" s="48">
        <f>I55/$I$73</f>
        <v>2.6717263249878445E-3</v>
      </c>
      <c r="J212" s="48">
        <f>J55/$J$73</f>
        <v>2.6980557251870896E-3</v>
      </c>
      <c r="K212" s="48">
        <f>K55/$K$73</f>
        <v>2.5475050609182373E-3</v>
      </c>
      <c r="L212" s="113">
        <f>L55/$L$73</f>
        <v>2.9250022587756518E-3</v>
      </c>
      <c r="M212" s="113">
        <f>M55/$M$73</f>
        <v>2.5193779659866177E-3</v>
      </c>
      <c r="N212" s="113">
        <f>N55/$N$73</f>
        <v>2.282433933883951E-3</v>
      </c>
    </row>
    <row r="213" spans="1:14">
      <c r="A213" s="28" t="s">
        <v>419</v>
      </c>
      <c r="B213" s="48">
        <f>B56/$B$73</f>
        <v>6.2580481360464935E-4</v>
      </c>
      <c r="C213" s="48">
        <f>C56/$C$73</f>
        <v>4.5875959985323625E-4</v>
      </c>
      <c r="D213" s="48">
        <f>D56/$D$73</f>
        <v>7.221527076262215E-4</v>
      </c>
      <c r="E213" s="48">
        <f>E56/$E$73</f>
        <v>3.9060924440950282E-4</v>
      </c>
      <c r="F213" s="48">
        <f>F56/$F$73</f>
        <v>4.9629888088560887E-4</v>
      </c>
      <c r="G213" s="48">
        <f>G56/$G$73</f>
        <v>4.6375146961500784E-4</v>
      </c>
      <c r="H213" s="48">
        <f>H56/$H$73</f>
        <v>5.2473698943866711E-4</v>
      </c>
      <c r="I213" s="48">
        <f>I56/$I$73</f>
        <v>4.4672130145765508E-4</v>
      </c>
      <c r="J213" s="48">
        <f>J56/$J$73</f>
        <v>5.1234432302760485E-4</v>
      </c>
      <c r="K213" s="48">
        <f>K56/$K$73</f>
        <v>5.6963496827769464E-4</v>
      </c>
      <c r="L213" s="113">
        <f>L56/$L$73</f>
        <v>5.4212402706017848E-4</v>
      </c>
      <c r="M213" s="113">
        <f>M56/$M$73</f>
        <v>4.5560462321935185E-4</v>
      </c>
      <c r="N213" s="113">
        <f>N56/$N$73</f>
        <v>5.1545588719916348E-4</v>
      </c>
    </row>
    <row r="214" spans="1:14">
      <c r="A214" s="28" t="s">
        <v>420</v>
      </c>
      <c r="B214" s="48">
        <f>B57/$B$73</f>
        <v>4.0637090783448207E-5</v>
      </c>
      <c r="C214" s="48">
        <f>C57/$C$73</f>
        <v>3.416496813139533E-5</v>
      </c>
      <c r="D214" s="48">
        <f>D57/$D$73</f>
        <v>3.5940107995772025E-5</v>
      </c>
      <c r="E214" s="48">
        <f>E57/$E$73</f>
        <v>4.7348624356276384E-5</v>
      </c>
      <c r="F214" s="48">
        <f>F57/$F$73</f>
        <v>6.2845183295548186E-5</v>
      </c>
      <c r="G214" s="48">
        <f>G57/$G$73</f>
        <v>4.2715579012505124E-5</v>
      </c>
      <c r="H214" s="48">
        <f>H57/$H$73</f>
        <v>6.1903555155037304E-5</v>
      </c>
      <c r="I214" s="48">
        <f>I57/$I$73</f>
        <v>5.6483314222527746E-5</v>
      </c>
      <c r="J214" s="48">
        <f>J57/$J$73</f>
        <v>8.0180669961737219E-5</v>
      </c>
      <c r="K214" s="48">
        <f>K57/$K$73</f>
        <v>5.6495702269642612E-5</v>
      </c>
      <c r="L214" s="113">
        <f>L57/$L$73</f>
        <v>7.1002820034252696E-5</v>
      </c>
      <c r="M214" s="113">
        <f>M57/$M$73</f>
        <v>6.7921811113412508E-5</v>
      </c>
      <c r="N214" s="113">
        <f>N57/$N$73</f>
        <v>8.1737625855833596E-5</v>
      </c>
    </row>
    <row r="215" spans="1:14" ht="9.75" customHeight="1">
      <c r="B215" s="34"/>
      <c r="C215" s="34"/>
      <c r="D215" s="34"/>
      <c r="E215" s="34"/>
      <c r="F215" s="34"/>
      <c r="G215" s="34"/>
      <c r="H215" s="34"/>
      <c r="I215" s="34"/>
      <c r="J215" s="34"/>
      <c r="K215" s="34"/>
      <c r="L215" s="111"/>
      <c r="M215" s="111"/>
      <c r="N215" s="111"/>
    </row>
    <row r="216" spans="1:14">
      <c r="A216" s="26" t="s">
        <v>421</v>
      </c>
      <c r="B216" s="47">
        <f t="shared" ref="B216:B221" si="109">B59/$B$73</f>
        <v>0.11220438656103217</v>
      </c>
      <c r="C216" s="47">
        <f t="shared" ref="C216:C221" si="110">C59/$C$73</f>
        <v>0.1136036943968768</v>
      </c>
      <c r="D216" s="47">
        <f t="shared" ref="D216:D221" si="111">D59/$D$73</f>
        <v>0.12757863216311591</v>
      </c>
      <c r="E216" s="47">
        <f t="shared" ref="E216:E221" si="112">E59/$E$73</f>
        <v>0.13767992533540424</v>
      </c>
      <c r="F216" s="47">
        <f t="shared" ref="F216:F221" si="113">F59/$F$73</f>
        <v>0.13262613242262744</v>
      </c>
      <c r="G216" s="47">
        <f t="shared" ref="G216:G221" si="114">G59/$G$73</f>
        <v>0.1351997202568655</v>
      </c>
      <c r="H216" s="47">
        <f t="shared" ref="H216:H221" si="115">H59/$H$73</f>
        <v>0.1372625991841398</v>
      </c>
      <c r="I216" s="47">
        <f t="shared" ref="I216:I221" si="116">I59/$I$73</f>
        <v>0.14106554510919883</v>
      </c>
      <c r="J216" s="47">
        <f t="shared" ref="J216:J221" si="117">J59/$J$73</f>
        <v>0.15333379461666685</v>
      </c>
      <c r="K216" s="47">
        <f t="shared" ref="K216:K221" si="118">K59/$K$73</f>
        <v>0.15615287984950027</v>
      </c>
      <c r="L216" s="112">
        <f t="shared" ref="L216:L221" si="119">L59/$L$73</f>
        <v>0.1572000006957644</v>
      </c>
      <c r="M216" s="112">
        <f t="shared" ref="M216:M221" si="120">M59/$M$73</f>
        <v>0.14948365070195177</v>
      </c>
      <c r="N216" s="112">
        <f t="shared" ref="N216:N221" si="121">N59/$N$73</f>
        <v>0.14508806193335833</v>
      </c>
    </row>
    <row r="217" spans="1:14">
      <c r="A217" s="28" t="s">
        <v>422</v>
      </c>
      <c r="B217" s="48">
        <f t="shared" si="109"/>
        <v>5.7747444797531667E-5</v>
      </c>
      <c r="C217" s="48">
        <f t="shared" si="110"/>
        <v>9.8673489440229917E-5</v>
      </c>
      <c r="D217" s="48">
        <f t="shared" si="111"/>
        <v>1.6719984367629444E-4</v>
      </c>
      <c r="E217" s="48">
        <f t="shared" si="112"/>
        <v>1.2156284732680785E-4</v>
      </c>
      <c r="F217" s="48">
        <f t="shared" si="113"/>
        <v>4.4230867459791028E-4</v>
      </c>
      <c r="G217" s="48">
        <f t="shared" si="114"/>
        <v>1.3989358205255737E-4</v>
      </c>
      <c r="H217" s="48">
        <f t="shared" si="115"/>
        <v>4.4257519092485244E-4</v>
      </c>
      <c r="I217" s="48">
        <f t="shared" si="116"/>
        <v>2.5198712981435544E-5</v>
      </c>
      <c r="J217" s="48">
        <f t="shared" si="117"/>
        <v>0</v>
      </c>
      <c r="K217" s="48">
        <f t="shared" si="118"/>
        <v>0</v>
      </c>
      <c r="L217" s="113">
        <f t="shared" si="119"/>
        <v>0</v>
      </c>
      <c r="M217" s="113">
        <f t="shared" si="120"/>
        <v>0</v>
      </c>
      <c r="N217" s="113">
        <f t="shared" si="121"/>
        <v>0</v>
      </c>
    </row>
    <row r="218" spans="1:14">
      <c r="A218" s="28" t="s">
        <v>423</v>
      </c>
      <c r="B218" s="48">
        <f t="shared" si="109"/>
        <v>9.0356076561311975E-4</v>
      </c>
      <c r="C218" s="48">
        <f t="shared" si="110"/>
        <v>8.7447133986091441E-4</v>
      </c>
      <c r="D218" s="48">
        <f t="shared" si="111"/>
        <v>9.8652337495241807E-4</v>
      </c>
      <c r="E218" s="48">
        <f t="shared" si="112"/>
        <v>4.0489377643410378E-4</v>
      </c>
      <c r="F218" s="48">
        <f t="shared" si="113"/>
        <v>3.7674809829456671E-4</v>
      </c>
      <c r="G218" s="48">
        <f t="shared" si="114"/>
        <v>3.8180090134540934E-4</v>
      </c>
      <c r="H218" s="48">
        <f t="shared" si="115"/>
        <v>3.7240621187137611E-4</v>
      </c>
      <c r="I218" s="48">
        <f t="shared" si="116"/>
        <v>3.8842789868951517E-4</v>
      </c>
      <c r="J218" s="48">
        <f t="shared" si="117"/>
        <v>4.1715042083569195E-4</v>
      </c>
      <c r="K218" s="48">
        <f t="shared" si="118"/>
        <v>4.4228273793114848E-4</v>
      </c>
      <c r="L218" s="113">
        <f t="shared" si="119"/>
        <v>4.3554317641517353E-4</v>
      </c>
      <c r="M218" s="113">
        <f t="shared" si="120"/>
        <v>3.9410300080420325E-4</v>
      </c>
      <c r="N218" s="113">
        <f t="shared" si="121"/>
        <v>3.9929386035454087E-4</v>
      </c>
    </row>
    <row r="219" spans="1:14">
      <c r="A219" s="28" t="s">
        <v>424</v>
      </c>
      <c r="B219" s="48">
        <f t="shared" si="109"/>
        <v>2.3581914468829946E-2</v>
      </c>
      <c r="C219" s="48">
        <f t="shared" si="110"/>
        <v>2.5493456340430681E-2</v>
      </c>
      <c r="D219" s="48">
        <f t="shared" si="111"/>
        <v>2.6411629339150595E-2</v>
      </c>
      <c r="E219" s="48">
        <f t="shared" si="112"/>
        <v>2.7704955216252346E-2</v>
      </c>
      <c r="F219" s="48">
        <f t="shared" si="113"/>
        <v>2.7974339714170279E-2</v>
      </c>
      <c r="G219" s="48">
        <f t="shared" si="114"/>
        <v>2.9026381564393029E-2</v>
      </c>
      <c r="H219" s="48">
        <f t="shared" si="115"/>
        <v>3.0094734182527987E-2</v>
      </c>
      <c r="I219" s="48">
        <f t="shared" si="116"/>
        <v>3.2043128110363694E-2</v>
      </c>
      <c r="J219" s="48">
        <f t="shared" si="117"/>
        <v>3.4891702220541804E-2</v>
      </c>
      <c r="K219" s="48">
        <f t="shared" si="118"/>
        <v>3.7485572453773354E-2</v>
      </c>
      <c r="L219" s="113">
        <f t="shared" si="119"/>
        <v>3.7528779713999587E-2</v>
      </c>
      <c r="M219" s="113">
        <f t="shared" si="120"/>
        <v>3.5871284244483194E-2</v>
      </c>
      <c r="N219" s="113">
        <f t="shared" si="121"/>
        <v>3.4285862229725135E-2</v>
      </c>
    </row>
    <row r="220" spans="1:14">
      <c r="A220" s="28" t="s">
        <v>425</v>
      </c>
      <c r="B220" s="48">
        <f t="shared" si="109"/>
        <v>5.8308319648329139E-3</v>
      </c>
      <c r="C220" s="48">
        <f t="shared" si="110"/>
        <v>6.8605660209302933E-3</v>
      </c>
      <c r="D220" s="48">
        <f t="shared" si="111"/>
        <v>6.6990161267421709E-3</v>
      </c>
      <c r="E220" s="48">
        <f t="shared" si="112"/>
        <v>6.0762335991880823E-3</v>
      </c>
      <c r="F220" s="48">
        <f t="shared" si="113"/>
        <v>5.4618253498444243E-3</v>
      </c>
      <c r="G220" s="48">
        <f t="shared" si="114"/>
        <v>5.6481723887309493E-3</v>
      </c>
      <c r="H220" s="48">
        <f t="shared" si="115"/>
        <v>5.7391664043474162E-3</v>
      </c>
      <c r="I220" s="48">
        <f t="shared" si="116"/>
        <v>5.4465208020827317E-3</v>
      </c>
      <c r="J220" s="48">
        <f t="shared" si="117"/>
        <v>5.8883605007401894E-3</v>
      </c>
      <c r="K220" s="48">
        <f t="shared" si="118"/>
        <v>6.0553770012046629E-3</v>
      </c>
      <c r="L220" s="113">
        <f t="shared" si="119"/>
        <v>5.9045999877252011E-3</v>
      </c>
      <c r="M220" s="113">
        <f t="shared" si="120"/>
        <v>5.8822371296114503E-3</v>
      </c>
      <c r="N220" s="113">
        <f t="shared" si="121"/>
        <v>5.8547521774350766E-3</v>
      </c>
    </row>
    <row r="221" spans="1:14">
      <c r="A221" s="28" t="s">
        <v>426</v>
      </c>
      <c r="B221" s="48">
        <f t="shared" si="109"/>
        <v>8.1830331916958654E-2</v>
      </c>
      <c r="C221" s="48">
        <f t="shared" si="110"/>
        <v>8.0276527206214685E-2</v>
      </c>
      <c r="D221" s="48">
        <f t="shared" si="111"/>
        <v>9.3314263478594436E-2</v>
      </c>
      <c r="E221" s="48">
        <f t="shared" si="112"/>
        <v>0.1033722798962029</v>
      </c>
      <c r="F221" s="48">
        <f t="shared" si="113"/>
        <v>9.8370910585720242E-2</v>
      </c>
      <c r="G221" s="48">
        <f t="shared" si="114"/>
        <v>0.10000347182034354</v>
      </c>
      <c r="H221" s="48">
        <f t="shared" si="115"/>
        <v>0.10061371719446816</v>
      </c>
      <c r="I221" s="48">
        <f t="shared" si="116"/>
        <v>0.10316226958508146</v>
      </c>
      <c r="J221" s="48">
        <f t="shared" si="117"/>
        <v>0.11213658147454916</v>
      </c>
      <c r="K221" s="48">
        <f t="shared" si="118"/>
        <v>0.11216964765659111</v>
      </c>
      <c r="L221" s="113">
        <f t="shared" si="119"/>
        <v>0.11333107781762444</v>
      </c>
      <c r="M221" s="113">
        <f t="shared" si="120"/>
        <v>0.10733602632705291</v>
      </c>
      <c r="N221" s="113">
        <f t="shared" si="121"/>
        <v>0.10454815366584357</v>
      </c>
    </row>
    <row r="222" spans="1:14">
      <c r="B222" s="34"/>
      <c r="C222" s="34"/>
      <c r="D222" s="34"/>
      <c r="E222" s="34"/>
      <c r="F222" s="34"/>
      <c r="G222" s="34"/>
      <c r="H222" s="34"/>
      <c r="I222" s="34"/>
      <c r="J222" s="34"/>
      <c r="K222" s="34"/>
      <c r="L222" s="111"/>
      <c r="M222" s="111"/>
      <c r="N222" s="111"/>
    </row>
    <row r="223" spans="1:14">
      <c r="A223" s="26" t="s">
        <v>427</v>
      </c>
      <c r="B223" s="47">
        <f>B66/$B$73</f>
        <v>0.11484220620295148</v>
      </c>
      <c r="C223" s="47">
        <f>C66/$C$73</f>
        <v>0.11006191338023025</v>
      </c>
      <c r="D223" s="47">
        <f>D66/$D$73</f>
        <v>0.1206095806374452</v>
      </c>
      <c r="E223" s="47">
        <f>E66/$E$73</f>
        <v>0.1241829963300444</v>
      </c>
      <c r="F223" s="47">
        <f>F66/$F$73</f>
        <v>0.12424587065663172</v>
      </c>
      <c r="G223" s="47">
        <f>G66/$G$73</f>
        <v>0.124900273853272</v>
      </c>
      <c r="H223" s="47">
        <f>H66/$H$73</f>
        <v>0.12764732019577918</v>
      </c>
      <c r="I223" s="47">
        <f>I66/$I$73</f>
        <v>0.13149979725226707</v>
      </c>
      <c r="J223" s="47">
        <f>J66/$J$73</f>
        <v>0.14217578965128611</v>
      </c>
      <c r="K223" s="47">
        <f>K66/$K$73</f>
        <v>0.14391875754472164</v>
      </c>
      <c r="L223" s="112">
        <f>L66/$L$73</f>
        <v>0.14481619319214883</v>
      </c>
      <c r="M223" s="112">
        <f>M66/$M$73</f>
        <v>0.14763786911043852</v>
      </c>
      <c r="N223" s="112">
        <f>N66/$N$73</f>
        <v>0.15467356752750266</v>
      </c>
    </row>
    <row r="224" spans="1:14">
      <c r="A224" s="28" t="s">
        <v>428</v>
      </c>
      <c r="B224" s="48">
        <f>B67/$B$73</f>
        <v>9.402228913185201E-2</v>
      </c>
      <c r="C224" s="48">
        <f>C67/$C$73</f>
        <v>8.9922069584913514E-2</v>
      </c>
      <c r="D224" s="48">
        <f>D67/$D$73</f>
        <v>9.6188211038607571E-2</v>
      </c>
      <c r="E224" s="48">
        <f>E67/$E$73</f>
        <v>9.88888928552136E-2</v>
      </c>
      <c r="F224" s="48">
        <f>F67/$F$73</f>
        <v>9.8929333671320438E-2</v>
      </c>
      <c r="G224" s="48">
        <f>G67/$G$73</f>
        <v>9.8999011557009631E-2</v>
      </c>
      <c r="H224" s="48">
        <f>H67/$H$73</f>
        <v>0.10109776344902276</v>
      </c>
      <c r="I224" s="48">
        <f>I67/$I$73</f>
        <v>0.10384725982560425</v>
      </c>
      <c r="J224" s="48">
        <f>J67/$J$73</f>
        <v>0.11285462218178573</v>
      </c>
      <c r="K224" s="48">
        <f>K67/$K$73</f>
        <v>0.1143688826719447</v>
      </c>
      <c r="L224" s="113">
        <f>L67/$L$73</f>
        <v>0.11377608445706634</v>
      </c>
      <c r="M224" s="113">
        <f>M67/$M$73</f>
        <v>0.11579812146677457</v>
      </c>
      <c r="N224" s="113">
        <f>N67/$N$73</f>
        <v>0.12086639042767233</v>
      </c>
    </row>
    <row r="225" spans="1:14">
      <c r="A225" s="28" t="s">
        <v>429</v>
      </c>
      <c r="B225" s="48">
        <f>B68/$B$73</f>
        <v>9.1632968651915222E-3</v>
      </c>
      <c r="C225" s="48">
        <f>C68/$C$73</f>
        <v>9.1091270716521251E-3</v>
      </c>
      <c r="D225" s="48">
        <f>D68/$D$73</f>
        <v>1.3073780516909168E-2</v>
      </c>
      <c r="E225" s="48">
        <f>E68/$E$73</f>
        <v>1.3790165943653501E-2</v>
      </c>
      <c r="F225" s="48">
        <f>F68/$F$73</f>
        <v>1.3232646750310138E-2</v>
      </c>
      <c r="G225" s="48">
        <f>G68/$G$73</f>
        <v>1.4214547108554867E-2</v>
      </c>
      <c r="H225" s="48">
        <f>H68/$H$73</f>
        <v>1.5210395191053645E-2</v>
      </c>
      <c r="I225" s="48">
        <f>I68/$I$73</f>
        <v>1.6773057233923735E-2</v>
      </c>
      <c r="J225" s="48">
        <f>J68/$J$73</f>
        <v>1.7749374499074412E-2</v>
      </c>
      <c r="K225" s="48">
        <f>K68/$K$73</f>
        <v>1.8992118724394436E-2</v>
      </c>
      <c r="L225" s="113">
        <f>L68/$L$73</f>
        <v>1.9462872117792695E-2</v>
      </c>
      <c r="M225" s="113">
        <f>M68/$M$73</f>
        <v>1.9753658562416298E-2</v>
      </c>
      <c r="N225" s="113">
        <f>N68/$N$73</f>
        <v>2.1248219557103723E-2</v>
      </c>
    </row>
    <row r="226" spans="1:14">
      <c r="A226" s="28" t="s">
        <v>430</v>
      </c>
      <c r="B226" s="48">
        <f>B69/$B$73</f>
        <v>3.6860682425489118E-4</v>
      </c>
      <c r="C226" s="48">
        <f>C69/$C$73</f>
        <v>4.8228281309629695E-4</v>
      </c>
      <c r="D226" s="48">
        <f>D69/$D$73</f>
        <v>4.460765257383765E-4</v>
      </c>
      <c r="E226" s="48">
        <f>E69/$E$73</f>
        <v>5.7722764342166483E-4</v>
      </c>
      <c r="F226" s="48">
        <f>F69/$F$73</f>
        <v>4.8837774361684433E-4</v>
      </c>
      <c r="G226" s="48">
        <f>G69/$G$73</f>
        <v>6.0391531393601814E-4</v>
      </c>
      <c r="H226" s="48">
        <f>H69/$H$73</f>
        <v>6.2204322642450726E-4</v>
      </c>
      <c r="I226" s="48">
        <f>I69/$I$73</f>
        <v>6.49999946196187E-4</v>
      </c>
      <c r="J226" s="48">
        <f>J69/$J$73</f>
        <v>8.4022927110427776E-4</v>
      </c>
      <c r="K226" s="48">
        <f>K69/$K$73</f>
        <v>7.6813734953363479E-4</v>
      </c>
      <c r="L226" s="113">
        <f>L69/$L$73</f>
        <v>7.1364088705975983E-4</v>
      </c>
      <c r="M226" s="113">
        <f>M69/$M$73</f>
        <v>7.1978340289324968E-4</v>
      </c>
      <c r="N226" s="113">
        <f>N69/$N$73</f>
        <v>6.5016601556554384E-4</v>
      </c>
    </row>
    <row r="227" spans="1:14">
      <c r="A227" s="28" t="s">
        <v>431</v>
      </c>
      <c r="B227" s="48">
        <f>B70/$B$73</f>
        <v>1.1288013381653054E-2</v>
      </c>
      <c r="C227" s="48">
        <f>C70/$C$73</f>
        <v>1.0548433910568309E-2</v>
      </c>
      <c r="D227" s="48">
        <f>D70/$D$73</f>
        <v>1.0901512556190101E-2</v>
      </c>
      <c r="E227" s="48">
        <f>E70/$E$73</f>
        <v>1.0926709887755645E-2</v>
      </c>
      <c r="F227" s="48">
        <f>F70/$F$73</f>
        <v>1.1595512491384293E-2</v>
      </c>
      <c r="G227" s="48">
        <f>G70/$G$73</f>
        <v>1.1082799873771462E-2</v>
      </c>
      <c r="H227" s="48">
        <f>H70/$H$73</f>
        <v>1.0717118329278274E-2</v>
      </c>
      <c r="I227" s="48">
        <f>I70/$I$73</f>
        <v>1.0229480246542896E-2</v>
      </c>
      <c r="J227" s="48">
        <f>J70/$J$73</f>
        <v>1.0731563699321675E-2</v>
      </c>
      <c r="K227" s="48">
        <f>K70/$K$73</f>
        <v>9.7896187988488498E-3</v>
      </c>
      <c r="L227" s="113">
        <f>L70/$L$73</f>
        <v>1.0863595730230028E-2</v>
      </c>
      <c r="M227" s="113">
        <f>M70/$M$73</f>
        <v>1.1366305678354402E-2</v>
      </c>
      <c r="N227" s="113">
        <f>N70/$N$73</f>
        <v>1.1908791527161034E-2</v>
      </c>
    </row>
    <row r="228" spans="1:14" ht="9" customHeight="1">
      <c r="B228" s="34"/>
      <c r="C228" s="34"/>
      <c r="D228" s="34"/>
      <c r="E228" s="34"/>
      <c r="F228" s="34"/>
      <c r="G228" s="34"/>
      <c r="H228" s="34"/>
      <c r="I228" s="34"/>
      <c r="J228" s="34"/>
      <c r="K228" s="34"/>
      <c r="L228" s="34"/>
      <c r="M228" s="34"/>
      <c r="N228" s="34"/>
    </row>
    <row r="229" spans="1:14" ht="9.75" customHeight="1">
      <c r="A229" s="26"/>
      <c r="B229" s="34"/>
      <c r="C229" s="34"/>
      <c r="D229" s="34"/>
      <c r="E229" s="34"/>
      <c r="F229" s="34"/>
      <c r="G229" s="34"/>
      <c r="H229" s="34"/>
      <c r="I229" s="34"/>
      <c r="J229" s="34"/>
      <c r="K229" s="34"/>
      <c r="L229" s="34"/>
      <c r="M229" s="34"/>
      <c r="N229" s="34"/>
    </row>
    <row r="230" spans="1:14">
      <c r="A230" s="39" t="s">
        <v>432</v>
      </c>
      <c r="B230" s="47">
        <f>B73/$B$73</f>
        <v>1</v>
      </c>
      <c r="C230" s="47">
        <f>C73/$C$73</f>
        <v>1</v>
      </c>
      <c r="D230" s="47">
        <f>D73/$D$73</f>
        <v>1</v>
      </c>
      <c r="E230" s="47">
        <f>E73/$E$73</f>
        <v>1</v>
      </c>
      <c r="F230" s="47">
        <f>F73/$F$73</f>
        <v>1</v>
      </c>
      <c r="G230" s="47">
        <f>G73/$G$73</f>
        <v>1</v>
      </c>
      <c r="H230" s="47">
        <f>H73/$H$73</f>
        <v>1</v>
      </c>
      <c r="I230" s="47">
        <f>I73/$I$73</f>
        <v>1</v>
      </c>
      <c r="J230" s="47">
        <f>J73/$J$73</f>
        <v>1</v>
      </c>
      <c r="K230" s="47">
        <f>K73/$K$73</f>
        <v>1</v>
      </c>
      <c r="L230" s="47">
        <f>L73/$L$73</f>
        <v>1</v>
      </c>
      <c r="M230" s="47">
        <f>M73/$M$73</f>
        <v>1</v>
      </c>
      <c r="N230" s="47">
        <f>N73/$N$73</f>
        <v>1</v>
      </c>
    </row>
    <row r="231" spans="1:14" ht="13.5" thickBot="1">
      <c r="A231" s="50"/>
      <c r="B231" s="41"/>
      <c r="C231" s="41"/>
      <c r="D231" s="41"/>
      <c r="E231" s="41"/>
      <c r="F231" s="41"/>
      <c r="G231" s="41"/>
      <c r="H231" s="41"/>
      <c r="I231" s="41"/>
      <c r="J231" s="41"/>
      <c r="K231" s="41"/>
      <c r="L231" s="41"/>
      <c r="M231" s="139"/>
    </row>
    <row r="232" spans="1:14" ht="13.5" thickTop="1">
      <c r="M232" s="134"/>
    </row>
  </sheetData>
  <mergeCells count="19">
    <mergeCell ref="A77:J77"/>
    <mergeCell ref="A78:J78"/>
    <mergeCell ref="A79:J79"/>
    <mergeCell ref="A4:N4"/>
    <mergeCell ref="A5:N5"/>
    <mergeCell ref="A6:N6"/>
    <mergeCell ref="A7:N7"/>
    <mergeCell ref="A8:N8"/>
    <mergeCell ref="A76:J76"/>
    <mergeCell ref="A85:N85"/>
    <mergeCell ref="A84:N84"/>
    <mergeCell ref="A86:N86"/>
    <mergeCell ref="A87:N87"/>
    <mergeCell ref="A88:N88"/>
    <mergeCell ref="A161:N161"/>
    <mergeCell ref="A162:N162"/>
    <mergeCell ref="A163:N163"/>
    <mergeCell ref="A164:N164"/>
    <mergeCell ref="A165:N165"/>
  </mergeCells>
  <printOptions horizontalCentered="1" verticalCentered="1"/>
  <pageMargins left="0.23622047244094491" right="0.27559055118110237" top="0.19685039370078741" bottom="0.19685039370078741" header="0" footer="0"/>
  <pageSetup scale="55" orientation="portrait" r:id="rId1"/>
  <headerFooter alignWithMargins="0"/>
  <rowBreaks count="2" manualBreakCount="2">
    <brk id="80" max="16383" man="1"/>
    <brk id="156"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00B0F0"/>
  </sheetPr>
  <dimension ref="A18:G20"/>
  <sheetViews>
    <sheetView workbookViewId="0">
      <selection activeCell="J1" sqref="J1"/>
    </sheetView>
  </sheetViews>
  <sheetFormatPr defaultColWidth="11.42578125" defaultRowHeight="15"/>
  <cols>
    <col min="1" max="6" width="11.42578125" style="58"/>
    <col min="7" max="7" width="14.28515625" style="58" customWidth="1"/>
    <col min="8" max="16384" width="11.42578125" style="58"/>
  </cols>
  <sheetData>
    <row r="18" spans="1:7" ht="99.75" customHeight="1">
      <c r="A18" s="174" t="s">
        <v>411</v>
      </c>
      <c r="B18" s="174"/>
      <c r="C18" s="174"/>
      <c r="D18" s="174"/>
      <c r="E18" s="174"/>
      <c r="F18" s="174"/>
      <c r="G18" s="174"/>
    </row>
    <row r="20" spans="1:7" ht="46.5">
      <c r="A20" s="171"/>
      <c r="B20" s="171"/>
      <c r="C20" s="171"/>
      <c r="D20" s="171"/>
      <c r="E20" s="171"/>
      <c r="F20" s="171"/>
      <c r="G20" s="171"/>
    </row>
  </sheetData>
  <mergeCells count="2">
    <mergeCell ref="A18:G18"/>
    <mergeCell ref="A20:G20"/>
  </mergeCells>
  <printOptions horizontalCentered="1"/>
  <pageMargins left="0.70866141732283472" right="0.70866141732283472" top="0.74803149606299213" bottom="0.74803149606299213" header="0.31496062992125984" footer="0.31496062992125984"/>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9" tint="0.39997558519241921"/>
  </sheetPr>
  <dimension ref="A1:L58"/>
  <sheetViews>
    <sheetView showGridLines="0" defaultGridColor="0" colorId="60" workbookViewId="0">
      <selection activeCell="J1" sqref="J1"/>
    </sheetView>
  </sheetViews>
  <sheetFormatPr defaultColWidth="11.42578125" defaultRowHeight="12.75"/>
  <cols>
    <col min="1" max="1" width="53.7109375" style="12" customWidth="1"/>
    <col min="2" max="5" width="12.7109375" style="12" customWidth="1"/>
    <col min="6" max="6" width="12.42578125" style="12" customWidth="1"/>
    <col min="7" max="7" width="11.42578125" style="12"/>
    <col min="8" max="8" width="14.28515625" style="12" customWidth="1"/>
    <col min="9" max="9" width="13.5703125" style="12" customWidth="1"/>
    <col min="10" max="16384" width="11.42578125" style="12"/>
  </cols>
  <sheetData>
    <row r="1" spans="1:9">
      <c r="A1" s="11" t="s">
        <v>373</v>
      </c>
    </row>
    <row r="2" spans="1:9">
      <c r="A2" s="11" t="s">
        <v>449</v>
      </c>
    </row>
    <row r="3" spans="1:9">
      <c r="A3" s="11" t="s">
        <v>450</v>
      </c>
      <c r="F3" s="114"/>
    </row>
    <row r="5" spans="1:9">
      <c r="A5" s="164" t="s">
        <v>451</v>
      </c>
      <c r="B5" s="164"/>
      <c r="C5" s="164"/>
      <c r="D5" s="164"/>
      <c r="E5" s="164"/>
      <c r="F5" s="164"/>
      <c r="G5" s="13"/>
      <c r="H5" s="13"/>
    </row>
    <row r="6" spans="1:9">
      <c r="A6" s="164" t="s">
        <v>411</v>
      </c>
      <c r="B6" s="164"/>
      <c r="C6" s="164"/>
      <c r="D6" s="164"/>
      <c r="E6" s="164"/>
      <c r="F6" s="164"/>
      <c r="G6" s="13"/>
      <c r="H6" s="13"/>
    </row>
    <row r="7" spans="1:9">
      <c r="A7" s="164">
        <v>2019</v>
      </c>
      <c r="B7" s="164"/>
      <c r="C7" s="164"/>
      <c r="D7" s="164"/>
      <c r="E7" s="164"/>
      <c r="F7" s="164"/>
      <c r="G7" s="13"/>
      <c r="H7" s="13"/>
    </row>
    <row r="8" spans="1:9">
      <c r="A8" s="164" t="s">
        <v>453</v>
      </c>
      <c r="B8" s="164"/>
      <c r="C8" s="164"/>
      <c r="D8" s="164"/>
      <c r="E8" s="164"/>
      <c r="F8" s="164"/>
      <c r="G8" s="13"/>
      <c r="H8" s="13"/>
    </row>
    <row r="9" spans="1:9" ht="13.5" thickBot="1"/>
    <row r="10" spans="1:9" s="16" customFormat="1" ht="66" customHeight="1" thickTop="1" thickBot="1">
      <c r="A10" s="3" t="s">
        <v>454</v>
      </c>
      <c r="B10" s="3" t="s">
        <v>477</v>
      </c>
      <c r="C10" s="3" t="s">
        <v>478</v>
      </c>
      <c r="D10" s="3" t="s">
        <v>479</v>
      </c>
      <c r="E10" s="3" t="s">
        <v>480</v>
      </c>
      <c r="F10" s="3" t="s">
        <v>493</v>
      </c>
      <c r="G10" s="10"/>
      <c r="H10" s="10"/>
      <c r="I10" s="10"/>
    </row>
    <row r="11" spans="1:9" s="9" customFormat="1" ht="13.5" thickTop="1">
      <c r="A11" s="4"/>
      <c r="B11" s="5"/>
      <c r="C11" s="5"/>
      <c r="D11" s="5"/>
      <c r="E11" s="5"/>
      <c r="F11" s="5"/>
      <c r="G11" s="8"/>
      <c r="H11" s="8"/>
      <c r="I11" s="8"/>
    </row>
    <row r="12" spans="1:9" s="9" customFormat="1">
      <c r="A12" s="126" t="s">
        <v>494</v>
      </c>
      <c r="B12" s="8">
        <v>40059.415460999997</v>
      </c>
      <c r="C12" s="8">
        <v>359713.584934705</v>
      </c>
      <c r="D12" s="8">
        <v>5667.1879826499999</v>
      </c>
      <c r="E12" s="8">
        <v>2047993.53592661</v>
      </c>
      <c r="F12" s="8">
        <v>2453433.7243049652</v>
      </c>
      <c r="G12" s="8"/>
      <c r="H12" s="8"/>
      <c r="I12" s="8"/>
    </row>
    <row r="13" spans="1:9" s="9" customFormat="1">
      <c r="A13" s="126" t="s">
        <v>495</v>
      </c>
      <c r="B13" s="8">
        <v>36259.415460999997</v>
      </c>
      <c r="C13" s="8">
        <v>359713.584934705</v>
      </c>
      <c r="D13" s="8">
        <v>5667.1879826499999</v>
      </c>
      <c r="E13" s="8">
        <v>2048022.8164051101</v>
      </c>
      <c r="F13" s="8">
        <v>2449663.0047834651</v>
      </c>
      <c r="G13" s="8"/>
      <c r="H13" s="8"/>
      <c r="I13" s="8"/>
    </row>
    <row r="14" spans="1:9" s="14" customFormat="1">
      <c r="A14" s="126" t="s">
        <v>496</v>
      </c>
      <c r="B14" s="8">
        <v>36259.415460999997</v>
      </c>
      <c r="C14" s="8">
        <v>345806.529737795</v>
      </c>
      <c r="D14" s="8">
        <v>4792.3615602</v>
      </c>
      <c r="E14" s="8">
        <v>1947284.62844761</v>
      </c>
      <c r="F14" s="8">
        <v>2334142.9352066051</v>
      </c>
      <c r="G14" s="5"/>
      <c r="H14" s="5"/>
      <c r="I14" s="5"/>
    </row>
    <row r="15" spans="1:9" s="14" customFormat="1">
      <c r="A15" s="4" t="s">
        <v>497</v>
      </c>
      <c r="B15" s="5">
        <v>21753.941748000001</v>
      </c>
      <c r="C15" s="5">
        <v>64592.618528945</v>
      </c>
      <c r="D15" s="5">
        <v>3053.90819285</v>
      </c>
      <c r="E15" s="5">
        <v>1166351.989885</v>
      </c>
      <c r="F15" s="5">
        <v>1255752.4583547949</v>
      </c>
      <c r="G15" s="5"/>
      <c r="H15" s="5"/>
      <c r="I15" s="5"/>
    </row>
    <row r="16" spans="1:9" s="14" customFormat="1">
      <c r="A16" s="4" t="s">
        <v>498</v>
      </c>
      <c r="B16" s="5">
        <v>4371.7743030000001</v>
      </c>
      <c r="C16" s="5">
        <v>9134.9085579540006</v>
      </c>
      <c r="D16" s="5">
        <v>414.47933745</v>
      </c>
      <c r="E16" s="5">
        <v>21465.316309500002</v>
      </c>
      <c r="F16" s="5">
        <v>35386.478507904001</v>
      </c>
      <c r="G16" s="5"/>
      <c r="H16" s="5"/>
      <c r="I16" s="5"/>
    </row>
    <row r="17" spans="1:9" s="14" customFormat="1">
      <c r="A17" s="4" t="s">
        <v>546</v>
      </c>
      <c r="B17" s="5">
        <v>1012.831915</v>
      </c>
      <c r="C17" s="5">
        <v>0</v>
      </c>
      <c r="D17" s="5">
        <v>0</v>
      </c>
      <c r="E17" s="5">
        <v>0</v>
      </c>
      <c r="F17" s="5">
        <v>1012.831915</v>
      </c>
      <c r="G17" s="5"/>
      <c r="H17" s="5"/>
      <c r="I17" s="5"/>
    </row>
    <row r="18" spans="1:9" s="14" customFormat="1">
      <c r="A18" s="4" t="s">
        <v>499</v>
      </c>
      <c r="B18" s="5">
        <v>2903.1680249999999</v>
      </c>
      <c r="C18" s="5">
        <v>8825.3952247800007</v>
      </c>
      <c r="D18" s="5">
        <v>400.50605445000002</v>
      </c>
      <c r="E18" s="5">
        <v>6418.3444409699996</v>
      </c>
      <c r="F18" s="5">
        <v>12129.069304230001</v>
      </c>
      <c r="G18" s="5"/>
      <c r="H18" s="5"/>
      <c r="I18" s="5"/>
    </row>
    <row r="19" spans="1:9" s="14" customFormat="1">
      <c r="A19" s="4" t="s">
        <v>547</v>
      </c>
      <c r="B19" s="5">
        <v>101.283192</v>
      </c>
      <c r="C19" s="5">
        <v>0</v>
      </c>
      <c r="D19" s="5">
        <v>0</v>
      </c>
      <c r="E19" s="5">
        <v>0</v>
      </c>
      <c r="F19" s="5">
        <v>101.283192</v>
      </c>
      <c r="G19" s="5"/>
      <c r="H19" s="5"/>
      <c r="I19" s="5"/>
    </row>
    <row r="20" spans="1:9" s="14" customFormat="1">
      <c r="A20" s="4" t="s">
        <v>548</v>
      </c>
      <c r="B20" s="5">
        <v>303.84957600000001</v>
      </c>
      <c r="C20" s="5">
        <v>0</v>
      </c>
      <c r="D20" s="5">
        <v>0</v>
      </c>
      <c r="E20" s="5">
        <v>16098.644992899999</v>
      </c>
      <c r="F20" s="5">
        <v>16402.494568900001</v>
      </c>
      <c r="G20" s="5"/>
      <c r="H20" s="5"/>
      <c r="I20" s="5"/>
    </row>
    <row r="21" spans="1:9" s="14" customFormat="1">
      <c r="A21" s="4" t="s">
        <v>549</v>
      </c>
      <c r="B21" s="5">
        <v>50.641595000000002</v>
      </c>
      <c r="C21" s="5">
        <v>309.51333317400002</v>
      </c>
      <c r="D21" s="5">
        <v>13.973283</v>
      </c>
      <c r="E21" s="5">
        <v>5592.1855502500002</v>
      </c>
      <c r="F21" s="5">
        <v>5740.7995277740001</v>
      </c>
      <c r="G21" s="5"/>
      <c r="H21" s="5"/>
      <c r="I21" s="5"/>
    </row>
    <row r="22" spans="1:9" s="9" customFormat="1">
      <c r="A22" s="4" t="s">
        <v>500</v>
      </c>
      <c r="B22" s="5">
        <v>8020.5757089999997</v>
      </c>
      <c r="C22" s="5">
        <v>34378.112412593997</v>
      </c>
      <c r="D22" s="5">
        <v>975.30491329999995</v>
      </c>
      <c r="E22" s="5">
        <v>529877.54952120001</v>
      </c>
      <c r="F22" s="5">
        <v>573251.54255609401</v>
      </c>
      <c r="G22" s="8"/>
      <c r="H22" s="8"/>
      <c r="I22" s="8"/>
    </row>
    <row r="23" spans="1:9" s="9" customFormat="1">
      <c r="A23" s="126" t="s">
        <v>501</v>
      </c>
      <c r="B23" s="8">
        <v>0</v>
      </c>
      <c r="C23" s="8">
        <v>0.51964964000000002</v>
      </c>
      <c r="D23" s="8">
        <v>84.492318769999997</v>
      </c>
      <c r="E23" s="8">
        <v>10623.424438100001</v>
      </c>
      <c r="F23" s="8">
        <v>10708.43640651</v>
      </c>
      <c r="G23" s="8"/>
      <c r="H23" s="8"/>
      <c r="I23" s="8"/>
    </row>
    <row r="24" spans="1:9" s="14" customFormat="1">
      <c r="A24" s="126" t="s">
        <v>502</v>
      </c>
      <c r="B24" s="8">
        <v>0</v>
      </c>
      <c r="C24" s="8">
        <v>0.51964964000000002</v>
      </c>
      <c r="D24" s="8">
        <v>84.492318769999997</v>
      </c>
      <c r="E24" s="8">
        <v>7579.0683196999998</v>
      </c>
      <c r="F24" s="8">
        <v>7664.0802881099999</v>
      </c>
      <c r="G24" s="5"/>
      <c r="H24" s="5"/>
      <c r="I24" s="5"/>
    </row>
    <row r="25" spans="1:9" s="14" customFormat="1">
      <c r="A25" s="4" t="s">
        <v>503</v>
      </c>
      <c r="B25" s="5">
        <v>0</v>
      </c>
      <c r="C25" s="5">
        <v>0</v>
      </c>
      <c r="D25" s="5">
        <v>0</v>
      </c>
      <c r="E25" s="5">
        <v>0</v>
      </c>
      <c r="F25" s="5">
        <v>0</v>
      </c>
      <c r="G25" s="5"/>
      <c r="H25" s="5"/>
      <c r="I25" s="5"/>
    </row>
    <row r="26" spans="1:9" s="14" customFormat="1">
      <c r="A26" s="4" t="s">
        <v>504</v>
      </c>
      <c r="B26" s="5">
        <v>0</v>
      </c>
      <c r="C26" s="5">
        <v>0</v>
      </c>
      <c r="D26" s="5">
        <v>0</v>
      </c>
      <c r="E26" s="5">
        <v>0</v>
      </c>
      <c r="F26" s="5">
        <v>0</v>
      </c>
      <c r="G26" s="5"/>
      <c r="H26" s="5"/>
      <c r="I26" s="5"/>
    </row>
    <row r="27" spans="1:9" s="14" customFormat="1">
      <c r="A27" s="4" t="s">
        <v>505</v>
      </c>
      <c r="B27" s="5">
        <v>0</v>
      </c>
      <c r="C27" s="5">
        <v>0.51964964000000002</v>
      </c>
      <c r="D27" s="5">
        <v>84.492318769999997</v>
      </c>
      <c r="E27" s="5">
        <v>7579.0683196999998</v>
      </c>
      <c r="F27" s="5">
        <v>7664.0802881099999</v>
      </c>
      <c r="G27" s="5"/>
      <c r="H27" s="5"/>
      <c r="I27" s="5"/>
    </row>
    <row r="28" spans="1:9" s="9" customFormat="1">
      <c r="A28" s="4" t="s">
        <v>506</v>
      </c>
      <c r="B28" s="5">
        <v>0</v>
      </c>
      <c r="C28" s="5">
        <v>0</v>
      </c>
      <c r="D28" s="5">
        <v>0</v>
      </c>
      <c r="E28" s="5">
        <v>3044.3561184</v>
      </c>
      <c r="F28" s="5">
        <v>3044.3561184</v>
      </c>
      <c r="G28" s="8"/>
      <c r="H28" s="8"/>
      <c r="I28" s="8"/>
    </row>
    <row r="29" spans="1:9" s="14" customFormat="1">
      <c r="A29" s="126" t="s">
        <v>507</v>
      </c>
      <c r="B29" s="8">
        <v>2113.123701</v>
      </c>
      <c r="C29" s="8">
        <v>237700.37058866199</v>
      </c>
      <c r="D29" s="8">
        <v>264.17679783</v>
      </c>
      <c r="E29" s="8">
        <v>218966.34829381001</v>
      </c>
      <c r="F29" s="8">
        <v>459044.019381302</v>
      </c>
      <c r="G29" s="5"/>
      <c r="H29" s="5"/>
      <c r="I29" s="5"/>
    </row>
    <row r="30" spans="1:9" s="14" customFormat="1">
      <c r="A30" s="4" t="s">
        <v>508</v>
      </c>
      <c r="B30" s="5">
        <v>0</v>
      </c>
      <c r="C30" s="5">
        <v>206573.57755637</v>
      </c>
      <c r="D30" s="5">
        <v>55.345346280000001</v>
      </c>
      <c r="E30" s="5">
        <v>5.4568937999999996</v>
      </c>
      <c r="F30" s="5">
        <v>206634.37979645</v>
      </c>
      <c r="G30" s="5"/>
      <c r="H30" s="5"/>
      <c r="I30" s="5"/>
    </row>
    <row r="31" spans="1:9" s="14" customFormat="1">
      <c r="A31" s="4" t="s">
        <v>556</v>
      </c>
      <c r="B31" s="5">
        <v>0</v>
      </c>
      <c r="C31" s="5">
        <v>1409.0845804200001</v>
      </c>
      <c r="D31" s="5">
        <v>47.880053160000003</v>
      </c>
      <c r="E31" s="5">
        <v>5.1978933600000001</v>
      </c>
      <c r="F31" s="5">
        <v>1456.9646335800001</v>
      </c>
      <c r="G31" s="5"/>
      <c r="H31" s="5"/>
      <c r="I31" s="5"/>
    </row>
    <row r="32" spans="1:9" s="14" customFormat="1">
      <c r="A32" s="4" t="s">
        <v>510</v>
      </c>
      <c r="B32" s="5">
        <v>0</v>
      </c>
      <c r="C32" s="5">
        <v>58.333334000000001</v>
      </c>
      <c r="D32" s="5">
        <v>0</v>
      </c>
      <c r="E32" s="5">
        <v>58.333334000000001</v>
      </c>
      <c r="F32" s="5">
        <v>58.333334000000001</v>
      </c>
      <c r="G32" s="5"/>
      <c r="H32" s="5"/>
      <c r="I32" s="5"/>
    </row>
    <row r="33" spans="1:9" s="14" customFormat="1">
      <c r="A33" s="4" t="s">
        <v>585</v>
      </c>
      <c r="B33" s="5">
        <v>0</v>
      </c>
      <c r="C33" s="5">
        <v>6448.7982413999998</v>
      </c>
      <c r="D33" s="5">
        <v>0</v>
      </c>
      <c r="E33" s="5">
        <v>6448.7982413999998</v>
      </c>
      <c r="F33" s="5">
        <v>6448.7982413999998</v>
      </c>
      <c r="G33" s="5"/>
      <c r="H33" s="5"/>
      <c r="I33" s="5"/>
    </row>
    <row r="34" spans="1:9" s="14" customFormat="1">
      <c r="A34" s="4" t="s">
        <v>519</v>
      </c>
      <c r="B34" s="5">
        <v>0</v>
      </c>
      <c r="C34" s="5">
        <v>3299.7683030100002</v>
      </c>
      <c r="D34" s="5">
        <v>0</v>
      </c>
      <c r="E34" s="5">
        <v>26.64820181</v>
      </c>
      <c r="F34" s="5">
        <v>3305.2251968099999</v>
      </c>
      <c r="G34" s="5"/>
      <c r="H34" s="5"/>
      <c r="I34" s="5"/>
    </row>
    <row r="35" spans="1:9" s="14" customFormat="1">
      <c r="A35" s="4" t="s">
        <v>521</v>
      </c>
      <c r="B35" s="5">
        <v>0</v>
      </c>
      <c r="C35" s="5">
        <v>24.295967699999999</v>
      </c>
      <c r="D35" s="5">
        <v>7.4652931200000001</v>
      </c>
      <c r="E35" s="5">
        <v>25.2377477</v>
      </c>
      <c r="F35" s="5">
        <v>31.76126082</v>
      </c>
      <c r="G35" s="5"/>
      <c r="H35" s="5"/>
      <c r="I35" s="5"/>
    </row>
    <row r="36" spans="1:9" s="14" customFormat="1">
      <c r="A36" s="4" t="s">
        <v>522</v>
      </c>
      <c r="B36" s="5">
        <v>0</v>
      </c>
      <c r="C36" s="5">
        <v>2666.0182045400002</v>
      </c>
      <c r="D36" s="5">
        <v>0</v>
      </c>
      <c r="E36" s="5">
        <v>2666.0182045400002</v>
      </c>
      <c r="F36" s="5">
        <v>2666.0182045400002</v>
      </c>
      <c r="G36" s="5"/>
      <c r="H36" s="5"/>
      <c r="I36" s="5"/>
    </row>
    <row r="37" spans="1:9" s="14" customFormat="1">
      <c r="A37" s="4" t="s">
        <v>523</v>
      </c>
      <c r="B37" s="5">
        <v>0</v>
      </c>
      <c r="C37" s="5">
        <v>192191.0064253</v>
      </c>
      <c r="D37" s="5">
        <v>0</v>
      </c>
      <c r="E37" s="5">
        <v>192191.0064253</v>
      </c>
      <c r="F37" s="5">
        <v>192191.0064253</v>
      </c>
      <c r="G37" s="5"/>
      <c r="H37" s="5"/>
      <c r="I37" s="5"/>
    </row>
    <row r="38" spans="1:9" s="14" customFormat="1">
      <c r="A38" s="4" t="s">
        <v>524</v>
      </c>
      <c r="B38" s="5">
        <v>0</v>
      </c>
      <c r="C38" s="5">
        <v>476.27249999999998</v>
      </c>
      <c r="D38" s="5">
        <v>0</v>
      </c>
      <c r="E38" s="5">
        <v>476.27249999999998</v>
      </c>
      <c r="F38" s="5">
        <v>476.27249999999998</v>
      </c>
      <c r="G38" s="5"/>
      <c r="H38" s="5"/>
      <c r="I38" s="5"/>
    </row>
    <row r="39" spans="1:9" s="14" customFormat="1">
      <c r="A39" s="4" t="s">
        <v>525</v>
      </c>
      <c r="B39" s="5">
        <v>2113.123701</v>
      </c>
      <c r="C39" s="5">
        <v>30704.566801092002</v>
      </c>
      <c r="D39" s="5">
        <v>208.83145155</v>
      </c>
      <c r="E39" s="5">
        <v>218932.96656541</v>
      </c>
      <c r="F39" s="5">
        <v>251959.48851905201</v>
      </c>
      <c r="G39" s="5"/>
      <c r="H39" s="5"/>
      <c r="I39" s="5"/>
    </row>
    <row r="40" spans="1:9" s="14" customFormat="1">
      <c r="A40" s="4" t="s">
        <v>526</v>
      </c>
      <c r="B40" s="5">
        <v>0</v>
      </c>
      <c r="C40" s="5">
        <v>422.22623119999997</v>
      </c>
      <c r="D40" s="5">
        <v>0</v>
      </c>
      <c r="E40" s="5">
        <v>27.924834600000001</v>
      </c>
      <c r="F40" s="5">
        <v>450.15106580000003</v>
      </c>
      <c r="G40" s="5"/>
      <c r="H40" s="5"/>
      <c r="I40" s="5"/>
    </row>
    <row r="41" spans="1:9" s="9" customFormat="1">
      <c r="A41" s="4" t="s">
        <v>527</v>
      </c>
      <c r="B41" s="5">
        <v>0</v>
      </c>
      <c r="C41" s="5">
        <v>0</v>
      </c>
      <c r="D41" s="5">
        <v>0</v>
      </c>
      <c r="E41" s="5">
        <v>0</v>
      </c>
      <c r="F41" s="5">
        <v>0</v>
      </c>
      <c r="G41" s="8"/>
      <c r="H41" s="8"/>
      <c r="I41" s="8"/>
    </row>
    <row r="42" spans="1:9" s="9" customFormat="1">
      <c r="A42" s="126" t="s">
        <v>528</v>
      </c>
      <c r="B42" s="8">
        <v>0</v>
      </c>
      <c r="C42" s="8">
        <v>13907.05519691</v>
      </c>
      <c r="D42" s="8">
        <v>874.82642245</v>
      </c>
      <c r="E42" s="8">
        <v>100738.18795750001</v>
      </c>
      <c r="F42" s="8">
        <v>115520.06957686</v>
      </c>
      <c r="G42" s="8"/>
      <c r="H42" s="8"/>
      <c r="I42" s="8"/>
    </row>
    <row r="43" spans="1:9" s="14" customFormat="1">
      <c r="A43" s="126" t="s">
        <v>529</v>
      </c>
      <c r="B43" s="8">
        <v>0</v>
      </c>
      <c r="C43" s="8">
        <v>6593.8816589099997</v>
      </c>
      <c r="D43" s="8">
        <v>874.82642245</v>
      </c>
      <c r="E43" s="8">
        <v>90810.828666300004</v>
      </c>
      <c r="F43" s="8">
        <v>98279.536747659993</v>
      </c>
      <c r="G43" s="5"/>
      <c r="H43" s="5"/>
      <c r="I43" s="5"/>
    </row>
    <row r="44" spans="1:9" s="14" customFormat="1">
      <c r="A44" s="4" t="s">
        <v>530</v>
      </c>
      <c r="B44" s="5">
        <v>0</v>
      </c>
      <c r="C44" s="5">
        <v>3024.3500058</v>
      </c>
      <c r="D44" s="5">
        <v>371.80216335</v>
      </c>
      <c r="E44" s="5">
        <v>52918.5016215</v>
      </c>
      <c r="F44" s="5">
        <v>56314.653790650002</v>
      </c>
      <c r="G44" s="5"/>
      <c r="H44" s="5"/>
      <c r="I44" s="5"/>
    </row>
    <row r="45" spans="1:9" s="9" customFormat="1">
      <c r="A45" s="4" t="s">
        <v>531</v>
      </c>
      <c r="B45" s="5">
        <v>0</v>
      </c>
      <c r="C45" s="5">
        <v>3569.5316531100002</v>
      </c>
      <c r="D45" s="5">
        <v>503.02425909999999</v>
      </c>
      <c r="E45" s="5">
        <v>37892.327044799997</v>
      </c>
      <c r="F45" s="5">
        <v>41964.882957009999</v>
      </c>
      <c r="G45" s="8"/>
      <c r="H45" s="8"/>
      <c r="I45" s="8"/>
    </row>
    <row r="46" spans="1:9" s="14" customFormat="1">
      <c r="A46" s="126" t="s">
        <v>532</v>
      </c>
      <c r="B46" s="8">
        <v>0</v>
      </c>
      <c r="C46" s="8">
        <v>0</v>
      </c>
      <c r="D46" s="8">
        <v>0</v>
      </c>
      <c r="E46" s="8">
        <v>9927.3592912000004</v>
      </c>
      <c r="F46" s="8">
        <v>9927.3592912000004</v>
      </c>
      <c r="G46" s="5"/>
      <c r="H46" s="5"/>
      <c r="I46" s="5"/>
    </row>
    <row r="47" spans="1:9" s="14" customFormat="1">
      <c r="A47" s="4" t="s">
        <v>533</v>
      </c>
      <c r="B47" s="5">
        <v>0</v>
      </c>
      <c r="C47" s="5">
        <v>0</v>
      </c>
      <c r="D47" s="5">
        <v>0</v>
      </c>
      <c r="E47" s="5">
        <v>216.065448</v>
      </c>
      <c r="F47" s="5">
        <v>216.065448</v>
      </c>
      <c r="G47" s="5"/>
      <c r="H47" s="5"/>
      <c r="I47" s="5"/>
    </row>
    <row r="48" spans="1:9" s="9" customFormat="1">
      <c r="A48" s="4" t="s">
        <v>534</v>
      </c>
      <c r="B48" s="5">
        <v>0</v>
      </c>
      <c r="C48" s="5">
        <v>0</v>
      </c>
      <c r="D48" s="5">
        <v>0</v>
      </c>
      <c r="E48" s="5">
        <v>9711.2938431999992</v>
      </c>
      <c r="F48" s="5">
        <v>9711.2938431999992</v>
      </c>
      <c r="G48" s="8"/>
      <c r="H48" s="8"/>
      <c r="I48" s="8"/>
    </row>
    <row r="49" spans="1:12" s="14" customFormat="1">
      <c r="A49" s="126" t="s">
        <v>535</v>
      </c>
      <c r="B49" s="8">
        <v>0</v>
      </c>
      <c r="C49" s="8">
        <v>7313.173538</v>
      </c>
      <c r="D49" s="8">
        <v>0</v>
      </c>
      <c r="E49" s="8">
        <v>0</v>
      </c>
      <c r="F49" s="8">
        <v>7313.173538</v>
      </c>
      <c r="G49" s="5"/>
      <c r="H49" s="5"/>
      <c r="I49" s="5"/>
    </row>
    <row r="50" spans="1:12" s="14" customFormat="1">
      <c r="A50" s="4" t="s">
        <v>508</v>
      </c>
      <c r="B50" s="5">
        <v>0</v>
      </c>
      <c r="C50" s="5">
        <v>7313.173538</v>
      </c>
      <c r="D50" s="5">
        <v>0</v>
      </c>
      <c r="E50" s="5">
        <v>0</v>
      </c>
      <c r="F50" s="5">
        <v>7313.173538</v>
      </c>
      <c r="G50" s="5"/>
      <c r="H50" s="5"/>
      <c r="I50" s="5"/>
    </row>
    <row r="51" spans="1:12" s="14" customFormat="1">
      <c r="A51" s="4" t="s">
        <v>594</v>
      </c>
      <c r="B51" s="5">
        <v>0</v>
      </c>
      <c r="C51" s="5">
        <v>7313.173538</v>
      </c>
      <c r="D51" s="5">
        <v>0</v>
      </c>
      <c r="E51" s="5">
        <v>7313.173538</v>
      </c>
      <c r="F51" s="5">
        <v>7313.173538</v>
      </c>
      <c r="G51" s="5"/>
      <c r="H51" s="5"/>
      <c r="I51" s="5"/>
    </row>
    <row r="52" spans="1:12" s="14" customFormat="1">
      <c r="A52" s="4" t="s">
        <v>525</v>
      </c>
      <c r="B52" s="5">
        <v>0</v>
      </c>
      <c r="C52" s="5">
        <v>0</v>
      </c>
      <c r="D52" s="5">
        <v>0</v>
      </c>
      <c r="E52" s="5">
        <v>0</v>
      </c>
      <c r="F52" s="5">
        <v>0</v>
      </c>
      <c r="G52" s="5"/>
      <c r="H52" s="5"/>
      <c r="I52" s="5"/>
    </row>
    <row r="53" spans="1:12" s="14" customFormat="1">
      <c r="A53" s="4" t="s">
        <v>526</v>
      </c>
      <c r="B53" s="5">
        <v>0</v>
      </c>
      <c r="C53" s="5">
        <v>0</v>
      </c>
      <c r="D53" s="5">
        <v>0</v>
      </c>
      <c r="E53" s="5">
        <v>0</v>
      </c>
      <c r="F53" s="5">
        <v>0</v>
      </c>
      <c r="G53" s="5"/>
      <c r="H53" s="5"/>
      <c r="I53" s="5"/>
    </row>
    <row r="54" spans="1:12" s="9" customFormat="1">
      <c r="A54" s="126" t="s">
        <v>541</v>
      </c>
      <c r="B54" s="8">
        <v>3800</v>
      </c>
      <c r="C54" s="8">
        <v>0</v>
      </c>
      <c r="D54" s="8">
        <v>0</v>
      </c>
      <c r="E54" s="8">
        <v>-29.280478500000001</v>
      </c>
      <c r="F54" s="8">
        <v>3770.7195215000002</v>
      </c>
      <c r="G54" s="8"/>
      <c r="H54" s="8"/>
      <c r="I54" s="8"/>
    </row>
    <row r="55" spans="1:12" s="14" customFormat="1">
      <c r="A55" s="4" t="s">
        <v>542</v>
      </c>
      <c r="B55" s="5">
        <v>3800</v>
      </c>
      <c r="C55" s="5">
        <v>0</v>
      </c>
      <c r="D55" s="5">
        <v>0</v>
      </c>
      <c r="E55" s="5">
        <v>0</v>
      </c>
      <c r="F55" s="5">
        <v>3800</v>
      </c>
      <c r="G55" s="5"/>
      <c r="H55" s="5"/>
      <c r="I55" s="5"/>
    </row>
    <row r="56" spans="1:12" s="14" customFormat="1">
      <c r="A56" s="4" t="s">
        <v>543</v>
      </c>
      <c r="B56" s="5">
        <v>0</v>
      </c>
      <c r="C56" s="5">
        <v>0</v>
      </c>
      <c r="D56" s="5">
        <v>0</v>
      </c>
      <c r="E56" s="5">
        <v>29.280478500000001</v>
      </c>
      <c r="F56" s="5">
        <v>29.280478500000001</v>
      </c>
      <c r="G56" s="5"/>
      <c r="H56" s="5"/>
      <c r="I56" s="5"/>
    </row>
    <row r="57" spans="1:12" s="14" customFormat="1" ht="13.5" thickBot="1">
      <c r="A57" s="18"/>
      <c r="B57" s="18"/>
      <c r="C57" s="18"/>
      <c r="D57" s="18"/>
      <c r="E57" s="18"/>
      <c r="F57" s="18"/>
      <c r="G57" s="22"/>
      <c r="H57" s="22"/>
      <c r="I57" s="22"/>
      <c r="J57" s="21"/>
      <c r="K57" s="21"/>
      <c r="L57" s="21"/>
    </row>
    <row r="58" spans="1:12" ht="13.5" thickTop="1">
      <c r="A58" s="16"/>
      <c r="B58" s="16"/>
      <c r="C58" s="16"/>
      <c r="D58" s="16"/>
      <c r="E58" s="16"/>
      <c r="F58" s="16"/>
    </row>
  </sheetData>
  <mergeCells count="4">
    <mergeCell ref="A5:F5"/>
    <mergeCell ref="A6:F6"/>
    <mergeCell ref="A7:F7"/>
    <mergeCell ref="A8:F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tint="0.39997558519241921"/>
  </sheetPr>
  <dimension ref="A1:K49"/>
  <sheetViews>
    <sheetView showGridLines="0" defaultGridColor="0" colorId="60" workbookViewId="0">
      <selection activeCell="J1" sqref="J1"/>
    </sheetView>
  </sheetViews>
  <sheetFormatPr defaultColWidth="11.42578125" defaultRowHeight="12.75"/>
  <cols>
    <col min="1" max="1" width="51.5703125" style="12" bestFit="1" customWidth="1"/>
    <col min="2" max="6" width="11.42578125" style="12"/>
    <col min="7" max="7" width="14.28515625" style="12" customWidth="1"/>
    <col min="8" max="8" width="13.5703125" style="12" customWidth="1"/>
    <col min="9" max="16384" width="11.42578125" style="12"/>
  </cols>
  <sheetData>
    <row r="1" spans="1:8">
      <c r="A1" s="11" t="s">
        <v>373</v>
      </c>
    </row>
    <row r="2" spans="1:8">
      <c r="A2" s="11" t="s">
        <v>449</v>
      </c>
    </row>
    <row r="3" spans="1:8">
      <c r="A3" s="11" t="s">
        <v>450</v>
      </c>
    </row>
    <row r="5" spans="1:8">
      <c r="A5" s="164" t="s">
        <v>451</v>
      </c>
      <c r="B5" s="164"/>
      <c r="C5" s="117"/>
      <c r="D5" s="13"/>
      <c r="E5" s="13"/>
      <c r="F5" s="13"/>
      <c r="G5" s="13"/>
    </row>
    <row r="6" spans="1:8">
      <c r="A6" s="164" t="s">
        <v>595</v>
      </c>
      <c r="B6" s="164"/>
      <c r="C6" s="13"/>
      <c r="D6" s="13"/>
      <c r="E6" s="13"/>
      <c r="F6" s="13"/>
      <c r="G6" s="13"/>
    </row>
    <row r="7" spans="1:8">
      <c r="A7" s="164">
        <v>2019</v>
      </c>
      <c r="B7" s="164"/>
      <c r="C7" s="13"/>
      <c r="D7" s="13"/>
      <c r="E7" s="13"/>
      <c r="F7" s="13"/>
      <c r="G7" s="13"/>
    </row>
    <row r="8" spans="1:8">
      <c r="A8" s="164" t="s">
        <v>453</v>
      </c>
      <c r="B8" s="164"/>
      <c r="C8" s="13"/>
      <c r="D8" s="13"/>
      <c r="E8" s="13"/>
      <c r="F8" s="13"/>
      <c r="G8" s="13"/>
    </row>
    <row r="9" spans="1:8" ht="13.5" thickBot="1"/>
    <row r="10" spans="1:8" customFormat="1" ht="37.5" thickTop="1" thickBot="1">
      <c r="A10" s="3" t="s">
        <v>454</v>
      </c>
      <c r="B10" s="3" t="s">
        <v>596</v>
      </c>
      <c r="C10" s="3" t="s">
        <v>493</v>
      </c>
      <c r="D10" s="10"/>
      <c r="E10" s="10"/>
      <c r="F10" s="10"/>
      <c r="G10" s="10"/>
      <c r="H10" s="10"/>
    </row>
    <row r="11" spans="1:8" customFormat="1" ht="13.5" thickTop="1">
      <c r="A11" s="4"/>
      <c r="B11" s="5"/>
      <c r="C11" s="5"/>
      <c r="D11" s="8"/>
      <c r="E11" s="8"/>
      <c r="F11" s="8"/>
      <c r="G11" s="8"/>
      <c r="H11" s="8"/>
    </row>
    <row r="12" spans="1:8" customFormat="1">
      <c r="A12" s="126" t="s">
        <v>494</v>
      </c>
      <c r="B12" s="8">
        <v>40059.415460999997</v>
      </c>
      <c r="C12" s="8">
        <v>40059.415460999997</v>
      </c>
      <c r="D12" s="8"/>
      <c r="E12" s="8"/>
      <c r="F12" s="8"/>
      <c r="G12" s="8"/>
      <c r="H12" s="8"/>
    </row>
    <row r="13" spans="1:8" customFormat="1">
      <c r="A13" s="126" t="s">
        <v>495</v>
      </c>
      <c r="B13" s="8">
        <v>36259.415460999997</v>
      </c>
      <c r="C13" s="8">
        <v>36259.415460999997</v>
      </c>
      <c r="D13" s="8"/>
      <c r="E13" s="8"/>
      <c r="F13" s="8"/>
      <c r="G13" s="8"/>
      <c r="H13" s="8"/>
    </row>
    <row r="14" spans="1:8" customFormat="1">
      <c r="A14" s="126" t="s">
        <v>496</v>
      </c>
      <c r="B14" s="8">
        <v>36259.415460999997</v>
      </c>
      <c r="C14" s="8">
        <v>36259.415460999997</v>
      </c>
      <c r="D14" s="5"/>
      <c r="E14" s="5"/>
      <c r="F14" s="5"/>
      <c r="G14" s="5"/>
      <c r="H14" s="5"/>
    </row>
    <row r="15" spans="1:8" customFormat="1">
      <c r="A15" s="4" t="s">
        <v>497</v>
      </c>
      <c r="B15" s="5">
        <v>21753.941748000001</v>
      </c>
      <c r="C15" s="5">
        <v>21753.941748000001</v>
      </c>
      <c r="D15" s="5"/>
      <c r="E15" s="5"/>
      <c r="F15" s="5"/>
      <c r="G15" s="5"/>
      <c r="H15" s="5"/>
    </row>
    <row r="16" spans="1:8" customFormat="1">
      <c r="A16" s="4" t="s">
        <v>498</v>
      </c>
      <c r="B16" s="5">
        <v>4371.7743030000001</v>
      </c>
      <c r="C16" s="5">
        <v>4371.7743030000001</v>
      </c>
      <c r="D16" s="5"/>
      <c r="E16" s="5"/>
      <c r="F16" s="5"/>
      <c r="G16" s="5"/>
      <c r="H16" s="5"/>
    </row>
    <row r="17" spans="1:8" customFormat="1">
      <c r="A17" s="4" t="s">
        <v>546</v>
      </c>
      <c r="B17" s="5">
        <v>1012.831915</v>
      </c>
      <c r="C17" s="5">
        <v>1012.831915</v>
      </c>
      <c r="D17" s="5"/>
      <c r="E17" s="5"/>
      <c r="F17" s="5"/>
      <c r="G17" s="5"/>
      <c r="H17" s="5"/>
    </row>
    <row r="18" spans="1:8" customFormat="1">
      <c r="A18" s="4" t="s">
        <v>499</v>
      </c>
      <c r="B18" s="5">
        <v>2903.1680249999999</v>
      </c>
      <c r="C18" s="5">
        <v>2903.1680249999999</v>
      </c>
      <c r="D18" s="5"/>
      <c r="E18" s="5"/>
      <c r="F18" s="5"/>
      <c r="G18" s="5"/>
      <c r="H18" s="5"/>
    </row>
    <row r="19" spans="1:8" customFormat="1">
      <c r="A19" s="4" t="s">
        <v>547</v>
      </c>
      <c r="B19" s="5">
        <v>101.283192</v>
      </c>
      <c r="C19" s="5">
        <v>101.283192</v>
      </c>
      <c r="D19" s="5"/>
      <c r="E19" s="5"/>
      <c r="F19" s="5"/>
      <c r="G19" s="5"/>
      <c r="H19" s="5"/>
    </row>
    <row r="20" spans="1:8" customFormat="1">
      <c r="A20" s="4" t="s">
        <v>548</v>
      </c>
      <c r="B20" s="5">
        <v>303.84957600000001</v>
      </c>
      <c r="C20" s="5">
        <v>303.84957600000001</v>
      </c>
      <c r="D20" s="5"/>
      <c r="E20" s="5"/>
      <c r="F20" s="5"/>
      <c r="G20" s="5"/>
      <c r="H20" s="5"/>
    </row>
    <row r="21" spans="1:8" customFormat="1">
      <c r="A21" s="4" t="s">
        <v>549</v>
      </c>
      <c r="B21" s="5">
        <v>50.641595000000002</v>
      </c>
      <c r="C21" s="5">
        <v>50.641595000000002</v>
      </c>
      <c r="D21" s="5"/>
      <c r="E21" s="5"/>
      <c r="F21" s="5"/>
      <c r="G21" s="5"/>
      <c r="H21" s="5"/>
    </row>
    <row r="22" spans="1:8" customFormat="1">
      <c r="A22" s="4" t="s">
        <v>500</v>
      </c>
      <c r="B22" s="5">
        <v>8020.5757089999997</v>
      </c>
      <c r="C22" s="5">
        <v>8020.5757089999997</v>
      </c>
      <c r="D22" s="8"/>
      <c r="E22" s="8"/>
      <c r="F22" s="8"/>
      <c r="G22" s="8"/>
      <c r="H22" s="8"/>
    </row>
    <row r="23" spans="1:8" customFormat="1">
      <c r="A23" s="126" t="s">
        <v>501</v>
      </c>
      <c r="B23" s="8">
        <v>0</v>
      </c>
      <c r="C23" s="8">
        <v>0</v>
      </c>
      <c r="D23" s="8"/>
      <c r="E23" s="8"/>
      <c r="F23" s="8"/>
      <c r="G23" s="8"/>
      <c r="H23" s="8"/>
    </row>
    <row r="24" spans="1:8" customFormat="1">
      <c r="A24" s="126" t="s">
        <v>502</v>
      </c>
      <c r="B24" s="8">
        <v>0</v>
      </c>
      <c r="C24" s="8">
        <v>0</v>
      </c>
      <c r="D24" s="5"/>
      <c r="E24" s="5"/>
      <c r="F24" s="5"/>
      <c r="G24" s="5"/>
      <c r="H24" s="5"/>
    </row>
    <row r="25" spans="1:8" customFormat="1">
      <c r="A25" s="4" t="s">
        <v>503</v>
      </c>
      <c r="B25" s="5">
        <v>0</v>
      </c>
      <c r="C25" s="5">
        <v>0</v>
      </c>
      <c r="D25" s="5"/>
      <c r="E25" s="5"/>
      <c r="F25" s="5"/>
      <c r="G25" s="5"/>
      <c r="H25" s="5"/>
    </row>
    <row r="26" spans="1:8" customFormat="1">
      <c r="A26" s="4" t="s">
        <v>504</v>
      </c>
      <c r="B26" s="5">
        <v>0</v>
      </c>
      <c r="C26" s="5">
        <v>0</v>
      </c>
      <c r="D26" s="5"/>
      <c r="E26" s="5"/>
      <c r="F26" s="5"/>
      <c r="G26" s="5"/>
      <c r="H26" s="5"/>
    </row>
    <row r="27" spans="1:8" customFormat="1">
      <c r="A27" s="4" t="s">
        <v>505</v>
      </c>
      <c r="B27" s="5">
        <v>0</v>
      </c>
      <c r="C27" s="5">
        <v>0</v>
      </c>
      <c r="D27" s="5"/>
      <c r="E27" s="5"/>
      <c r="F27" s="5"/>
      <c r="G27" s="5"/>
      <c r="H27" s="5"/>
    </row>
    <row r="28" spans="1:8" customFormat="1">
      <c r="A28" s="4" t="s">
        <v>506</v>
      </c>
      <c r="B28" s="5">
        <v>0</v>
      </c>
      <c r="C28" s="5">
        <v>0</v>
      </c>
      <c r="D28" s="8"/>
      <c r="E28" s="8"/>
      <c r="F28" s="8"/>
      <c r="G28" s="8"/>
      <c r="H28" s="8"/>
    </row>
    <row r="29" spans="1:8" customFormat="1">
      <c r="A29" s="126" t="s">
        <v>507</v>
      </c>
      <c r="B29" s="8">
        <v>2113.123701</v>
      </c>
      <c r="C29" s="8">
        <v>2113.123701</v>
      </c>
      <c r="D29" s="5"/>
      <c r="E29" s="5"/>
      <c r="F29" s="5"/>
      <c r="G29" s="5"/>
      <c r="H29" s="5"/>
    </row>
    <row r="30" spans="1:8" customFormat="1">
      <c r="A30" s="4" t="s">
        <v>508</v>
      </c>
      <c r="B30" s="5">
        <v>0</v>
      </c>
      <c r="C30" s="5">
        <v>0</v>
      </c>
      <c r="D30" s="5"/>
      <c r="E30" s="5"/>
      <c r="F30" s="5"/>
      <c r="G30" s="5"/>
      <c r="H30" s="5"/>
    </row>
    <row r="31" spans="1:8" customFormat="1">
      <c r="A31" s="4" t="s">
        <v>525</v>
      </c>
      <c r="B31" s="5">
        <v>2113.123701</v>
      </c>
      <c r="C31" s="5">
        <v>2113.123701</v>
      </c>
      <c r="D31" s="5"/>
      <c r="E31" s="5"/>
      <c r="F31" s="5"/>
      <c r="G31" s="5"/>
      <c r="H31" s="5"/>
    </row>
    <row r="32" spans="1:8" customFormat="1">
      <c r="A32" s="4" t="s">
        <v>526</v>
      </c>
      <c r="B32" s="5">
        <v>0</v>
      </c>
      <c r="C32" s="5">
        <v>0</v>
      </c>
      <c r="D32" s="5"/>
      <c r="E32" s="5"/>
      <c r="F32" s="5"/>
      <c r="G32" s="5"/>
      <c r="H32" s="5"/>
    </row>
    <row r="33" spans="1:11" customFormat="1">
      <c r="A33" s="4" t="s">
        <v>527</v>
      </c>
      <c r="B33" s="5">
        <v>0</v>
      </c>
      <c r="C33" s="5">
        <v>0</v>
      </c>
      <c r="D33" s="8"/>
      <c r="E33" s="8"/>
      <c r="F33" s="8"/>
      <c r="G33" s="8"/>
      <c r="H33" s="8"/>
    </row>
    <row r="34" spans="1:11" customFormat="1">
      <c r="A34" s="126" t="s">
        <v>528</v>
      </c>
      <c r="B34" s="8">
        <v>0</v>
      </c>
      <c r="C34" s="8">
        <v>0</v>
      </c>
      <c r="D34" s="8"/>
      <c r="E34" s="8"/>
      <c r="F34" s="8"/>
      <c r="G34" s="8"/>
      <c r="H34" s="8"/>
    </row>
    <row r="35" spans="1:11" customFormat="1">
      <c r="A35" s="126" t="s">
        <v>529</v>
      </c>
      <c r="B35" s="8">
        <v>0</v>
      </c>
      <c r="C35" s="8">
        <v>0</v>
      </c>
      <c r="D35" s="5"/>
      <c r="E35" s="5"/>
      <c r="F35" s="5"/>
      <c r="G35" s="5"/>
      <c r="H35" s="5"/>
    </row>
    <row r="36" spans="1:11" customFormat="1">
      <c r="A36" s="4" t="s">
        <v>530</v>
      </c>
      <c r="B36" s="5">
        <v>0</v>
      </c>
      <c r="C36" s="5">
        <v>0</v>
      </c>
      <c r="D36" s="5"/>
      <c r="E36" s="5"/>
      <c r="F36" s="5"/>
      <c r="G36" s="5"/>
      <c r="H36" s="5"/>
    </row>
    <row r="37" spans="1:11" customFormat="1">
      <c r="A37" s="4" t="s">
        <v>531</v>
      </c>
      <c r="B37" s="5">
        <v>0</v>
      </c>
      <c r="C37" s="5">
        <v>0</v>
      </c>
      <c r="D37" s="8"/>
      <c r="E37" s="8"/>
      <c r="F37" s="8"/>
      <c r="G37" s="8"/>
      <c r="H37" s="8"/>
    </row>
    <row r="38" spans="1:11" customFormat="1">
      <c r="A38" s="126" t="s">
        <v>532</v>
      </c>
      <c r="B38" s="8">
        <v>0</v>
      </c>
      <c r="C38" s="8">
        <v>0</v>
      </c>
      <c r="D38" s="5"/>
      <c r="E38" s="5"/>
      <c r="F38" s="5"/>
      <c r="G38" s="5"/>
      <c r="H38" s="5"/>
    </row>
    <row r="39" spans="1:11" customFormat="1">
      <c r="A39" s="4" t="s">
        <v>533</v>
      </c>
      <c r="B39" s="5">
        <v>0</v>
      </c>
      <c r="C39" s="5">
        <v>0</v>
      </c>
      <c r="D39" s="5"/>
      <c r="E39" s="5"/>
      <c r="F39" s="5"/>
      <c r="G39" s="5"/>
      <c r="H39" s="5"/>
    </row>
    <row r="40" spans="1:11" customFormat="1">
      <c r="A40" s="4" t="s">
        <v>534</v>
      </c>
      <c r="B40" s="5">
        <v>0</v>
      </c>
      <c r="C40" s="5">
        <v>0</v>
      </c>
      <c r="D40" s="8"/>
      <c r="E40" s="8"/>
      <c r="F40" s="8"/>
      <c r="G40" s="8"/>
      <c r="H40" s="8"/>
    </row>
    <row r="41" spans="1:11" customFormat="1">
      <c r="A41" s="126" t="s">
        <v>535</v>
      </c>
      <c r="B41" s="8">
        <v>0</v>
      </c>
      <c r="C41" s="8">
        <v>0</v>
      </c>
      <c r="D41" s="5"/>
      <c r="E41" s="5"/>
      <c r="F41" s="5"/>
      <c r="G41" s="5"/>
      <c r="H41" s="5"/>
    </row>
    <row r="42" spans="1:11" customFormat="1">
      <c r="A42" s="4" t="s">
        <v>508</v>
      </c>
      <c r="B42" s="5">
        <v>0</v>
      </c>
      <c r="C42" s="5">
        <v>0</v>
      </c>
      <c r="D42" s="5"/>
      <c r="E42" s="5"/>
      <c r="F42" s="5"/>
      <c r="G42" s="5"/>
      <c r="H42" s="5"/>
    </row>
    <row r="43" spans="1:11" customFormat="1">
      <c r="A43" s="4" t="s">
        <v>525</v>
      </c>
      <c r="B43" s="5">
        <v>0</v>
      </c>
      <c r="C43" s="5">
        <v>0</v>
      </c>
      <c r="D43" s="5"/>
      <c r="E43" s="5"/>
      <c r="F43" s="5"/>
      <c r="G43" s="5"/>
      <c r="H43" s="5"/>
    </row>
    <row r="44" spans="1:11" customFormat="1">
      <c r="A44" s="4" t="s">
        <v>526</v>
      </c>
      <c r="B44" s="5">
        <v>0</v>
      </c>
      <c r="C44" s="5">
        <v>0</v>
      </c>
      <c r="D44" s="8"/>
      <c r="E44" s="8"/>
      <c r="F44" s="8"/>
      <c r="G44" s="8"/>
      <c r="H44" s="8"/>
    </row>
    <row r="45" spans="1:11" customFormat="1">
      <c r="A45" s="126" t="s">
        <v>541</v>
      </c>
      <c r="B45" s="8">
        <v>3800</v>
      </c>
      <c r="C45" s="8">
        <v>3800</v>
      </c>
      <c r="D45" s="5"/>
      <c r="E45" s="5"/>
      <c r="F45" s="5"/>
      <c r="G45" s="5"/>
      <c r="H45" s="5"/>
    </row>
    <row r="46" spans="1:11" customFormat="1">
      <c r="A46" s="4" t="s">
        <v>542</v>
      </c>
      <c r="B46" s="5">
        <v>3800</v>
      </c>
      <c r="C46" s="5">
        <v>3800</v>
      </c>
      <c r="D46" s="5"/>
      <c r="E46" s="5"/>
      <c r="F46" s="5"/>
      <c r="G46" s="5"/>
      <c r="H46" s="5"/>
    </row>
    <row r="47" spans="1:11" s="14" customFormat="1">
      <c r="A47" s="4" t="s">
        <v>543</v>
      </c>
      <c r="B47" s="5">
        <v>0</v>
      </c>
      <c r="C47" s="5">
        <v>0</v>
      </c>
      <c r="D47" s="22"/>
      <c r="E47" s="22"/>
      <c r="F47" s="22"/>
      <c r="G47" s="22"/>
      <c r="H47" s="22"/>
      <c r="I47" s="21"/>
      <c r="J47" s="21"/>
      <c r="K47" s="21"/>
    </row>
    <row r="48" spans="1:11" ht="13.5" thickBot="1">
      <c r="A48" s="18"/>
      <c r="B48" s="18"/>
      <c r="C48" s="18"/>
      <c r="D48" s="101"/>
    </row>
    <row r="49" ht="13.5" thickTop="1"/>
  </sheetData>
  <mergeCells count="4">
    <mergeCell ref="A5:B5"/>
    <mergeCell ref="A6:B6"/>
    <mergeCell ref="A7:B7"/>
    <mergeCell ref="A8:B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9" tint="0.39997558519241921"/>
    <pageSetUpPr fitToPage="1"/>
  </sheetPr>
  <dimension ref="A1:L56"/>
  <sheetViews>
    <sheetView showGridLines="0" defaultGridColor="0" colorId="60" workbookViewId="0">
      <selection activeCell="J1" sqref="J1"/>
    </sheetView>
  </sheetViews>
  <sheetFormatPr defaultColWidth="11.42578125" defaultRowHeight="12.75"/>
  <cols>
    <col min="1" max="1" width="53" style="12" customWidth="1"/>
    <col min="2" max="2" width="8.85546875" style="12" bestFit="1" customWidth="1"/>
    <col min="3" max="3" width="9.42578125" style="12" customWidth="1"/>
    <col min="4" max="4" width="7.7109375" style="12" bestFit="1" customWidth="1"/>
    <col min="5" max="5" width="9.28515625" style="12" customWidth="1"/>
    <col min="6" max="7" width="9.7109375" style="12" bestFit="1" customWidth="1"/>
    <col min="8" max="8" width="8.7109375" style="12" bestFit="1" customWidth="1"/>
    <col min="9" max="9" width="7.7109375" style="12" bestFit="1" customWidth="1"/>
    <col min="10" max="10" width="10.28515625" style="12" bestFit="1" customWidth="1"/>
    <col min="11" max="16384" width="11.42578125" style="12"/>
  </cols>
  <sheetData>
    <row r="1" spans="1:11">
      <c r="A1" s="11" t="s">
        <v>373</v>
      </c>
    </row>
    <row r="2" spans="1:11">
      <c r="A2" s="11" t="s">
        <v>449</v>
      </c>
    </row>
    <row r="3" spans="1:11">
      <c r="A3" s="11" t="s">
        <v>450</v>
      </c>
    </row>
    <row r="4" spans="1:11">
      <c r="G4" s="114"/>
    </row>
    <row r="5" spans="1:11">
      <c r="A5" s="164" t="s">
        <v>451</v>
      </c>
      <c r="B5" s="164"/>
      <c r="C5" s="164"/>
      <c r="D5" s="164"/>
      <c r="E5" s="164"/>
      <c r="F5" s="164"/>
      <c r="G5" s="164"/>
      <c r="H5" s="164"/>
      <c r="I5" s="164"/>
      <c r="J5" s="164"/>
      <c r="K5" s="164"/>
    </row>
    <row r="6" spans="1:11">
      <c r="A6" s="164" t="s">
        <v>597</v>
      </c>
      <c r="B6" s="164"/>
      <c r="C6" s="164"/>
      <c r="D6" s="164"/>
      <c r="E6" s="164"/>
      <c r="F6" s="164"/>
      <c r="G6" s="164"/>
      <c r="H6" s="164"/>
      <c r="I6" s="164"/>
      <c r="J6" s="164"/>
      <c r="K6" s="164"/>
    </row>
    <row r="7" spans="1:11">
      <c r="A7" s="164">
        <v>2019</v>
      </c>
      <c r="B7" s="164"/>
      <c r="C7" s="164"/>
      <c r="D7" s="164"/>
      <c r="E7" s="164"/>
      <c r="F7" s="164"/>
      <c r="G7" s="164"/>
      <c r="H7" s="164"/>
      <c r="I7" s="164"/>
      <c r="J7" s="164"/>
      <c r="K7" s="164"/>
    </row>
    <row r="8" spans="1:11">
      <c r="A8" s="164" t="s">
        <v>453</v>
      </c>
      <c r="B8" s="164"/>
      <c r="C8" s="164"/>
      <c r="D8" s="164"/>
      <c r="E8" s="164"/>
      <c r="F8" s="164"/>
      <c r="G8" s="164"/>
      <c r="H8" s="164"/>
      <c r="I8" s="164"/>
      <c r="J8" s="164"/>
      <c r="K8" s="164"/>
    </row>
    <row r="9" spans="1:11" ht="13.5" thickBot="1"/>
    <row r="10" spans="1:11" s="16" customFormat="1" ht="25.5" thickTop="1" thickBot="1">
      <c r="A10" s="3" t="s">
        <v>454</v>
      </c>
      <c r="B10" s="3" t="s">
        <v>235</v>
      </c>
      <c r="C10" s="3" t="s">
        <v>237</v>
      </c>
      <c r="D10" s="3" t="s">
        <v>239</v>
      </c>
      <c r="E10" s="3" t="s">
        <v>598</v>
      </c>
      <c r="F10" s="3" t="s">
        <v>243</v>
      </c>
      <c r="G10" s="3" t="s">
        <v>245</v>
      </c>
      <c r="H10" s="3" t="s">
        <v>247</v>
      </c>
      <c r="I10" s="3" t="s">
        <v>249</v>
      </c>
      <c r="J10" s="3" t="s">
        <v>251</v>
      </c>
      <c r="K10" s="3" t="s">
        <v>493</v>
      </c>
    </row>
    <row r="11" spans="1:11" s="9" customFormat="1" ht="13.5" thickTop="1">
      <c r="A11" s="4"/>
      <c r="B11" s="5"/>
      <c r="C11" s="5"/>
      <c r="D11" s="5"/>
      <c r="E11" s="5"/>
      <c r="F11" s="5"/>
      <c r="G11" s="5"/>
      <c r="H11" s="5"/>
      <c r="I11" s="5"/>
      <c r="J11" s="14"/>
      <c r="K11" s="14"/>
    </row>
    <row r="12" spans="1:11" s="9" customFormat="1">
      <c r="A12" s="126" t="s">
        <v>494</v>
      </c>
      <c r="B12" s="8">
        <v>2122.3017808300001</v>
      </c>
      <c r="C12" s="8">
        <v>13435.35803082</v>
      </c>
      <c r="D12" s="8">
        <v>2746.5377677299998</v>
      </c>
      <c r="E12" s="8">
        <v>59131.591536901004</v>
      </c>
      <c r="F12" s="8">
        <v>14205.638603764</v>
      </c>
      <c r="G12" s="8">
        <v>268692.18386340002</v>
      </c>
      <c r="H12" s="8">
        <v>2779.6519669099998</v>
      </c>
      <c r="I12" s="8">
        <v>375.87658252</v>
      </c>
      <c r="J12" s="9">
        <v>642.63625582999998</v>
      </c>
      <c r="K12" s="9">
        <v>364131.77638870501</v>
      </c>
    </row>
    <row r="13" spans="1:11" s="9" customFormat="1">
      <c r="A13" s="126" t="s">
        <v>495</v>
      </c>
      <c r="B13" s="8">
        <v>2122.3017808300001</v>
      </c>
      <c r="C13" s="8">
        <v>13435.35803082</v>
      </c>
      <c r="D13" s="8">
        <v>2746.5377677299998</v>
      </c>
      <c r="E13" s="8">
        <v>59131.591536901004</v>
      </c>
      <c r="F13" s="8">
        <v>14205.638603764</v>
      </c>
      <c r="G13" s="8">
        <v>268692.18386340002</v>
      </c>
      <c r="H13" s="8">
        <v>2779.6519669099998</v>
      </c>
      <c r="I13" s="8">
        <v>375.87658252</v>
      </c>
      <c r="J13" s="9">
        <v>642.63625582999998</v>
      </c>
      <c r="K13" s="9">
        <v>364131.77638870501</v>
      </c>
    </row>
    <row r="14" spans="1:11" s="14" customFormat="1">
      <c r="A14" s="126" t="s">
        <v>496</v>
      </c>
      <c r="B14" s="8">
        <v>2122.3017808300001</v>
      </c>
      <c r="C14" s="8">
        <v>12849.641819779999</v>
      </c>
      <c r="D14" s="8">
        <v>2746.5377677299998</v>
      </c>
      <c r="E14" s="8">
        <v>56292.001622110998</v>
      </c>
      <c r="F14" s="8">
        <v>13419.073873974001</v>
      </c>
      <c r="G14" s="8">
        <v>261183.23924279999</v>
      </c>
      <c r="H14" s="8">
        <v>604.59135398000001</v>
      </c>
      <c r="I14" s="8">
        <v>364.94307251999999</v>
      </c>
      <c r="J14" s="9">
        <v>642.39065806999997</v>
      </c>
      <c r="K14" s="9">
        <v>350224.72119179502</v>
      </c>
    </row>
    <row r="15" spans="1:11" s="14" customFormat="1">
      <c r="A15" s="4" t="s">
        <v>497</v>
      </c>
      <c r="B15" s="5">
        <v>0</v>
      </c>
      <c r="C15" s="5">
        <v>1339.48321534</v>
      </c>
      <c r="D15" s="5">
        <v>0</v>
      </c>
      <c r="E15" s="5">
        <v>20130.562704454998</v>
      </c>
      <c r="F15" s="5">
        <v>5103.64735458</v>
      </c>
      <c r="G15" s="5">
        <v>37430.534703899997</v>
      </c>
      <c r="H15" s="5">
        <v>0</v>
      </c>
      <c r="I15" s="5">
        <v>118.27456831000001</v>
      </c>
      <c r="J15" s="14">
        <v>470.11598235999998</v>
      </c>
      <c r="K15" s="14">
        <v>64592.618528945</v>
      </c>
    </row>
    <row r="16" spans="1:11" s="14" customFormat="1">
      <c r="A16" s="4" t="s">
        <v>498</v>
      </c>
      <c r="B16" s="5">
        <v>0</v>
      </c>
      <c r="C16" s="5">
        <v>183.59740106000001</v>
      </c>
      <c r="D16" s="5">
        <v>0</v>
      </c>
      <c r="E16" s="5">
        <v>2621.1573155139999</v>
      </c>
      <c r="F16" s="5">
        <v>695.73206897</v>
      </c>
      <c r="G16" s="5">
        <v>5533.6472682000003</v>
      </c>
      <c r="H16" s="5">
        <v>0</v>
      </c>
      <c r="I16" s="5">
        <v>32.409885000000003</v>
      </c>
      <c r="J16" s="14">
        <v>68.364619210000001</v>
      </c>
      <c r="K16" s="14">
        <v>9134.9085579540006</v>
      </c>
    </row>
    <row r="17" spans="1:11" s="14" customFormat="1">
      <c r="A17" s="4" t="s">
        <v>499</v>
      </c>
      <c r="B17" s="5">
        <v>0</v>
      </c>
      <c r="C17" s="5">
        <v>177.43307601999999</v>
      </c>
      <c r="D17" s="5">
        <v>0</v>
      </c>
      <c r="E17" s="5">
        <v>2532.9445671100002</v>
      </c>
      <c r="F17" s="5">
        <v>672.24713992</v>
      </c>
      <c r="G17" s="5">
        <v>5345.5912466</v>
      </c>
      <c r="H17" s="5">
        <v>0</v>
      </c>
      <c r="I17" s="5">
        <v>30.758737</v>
      </c>
      <c r="J17" s="14">
        <v>66.42045813</v>
      </c>
      <c r="K17" s="14">
        <v>8825.3952247800007</v>
      </c>
    </row>
    <row r="18" spans="1:11" s="14" customFormat="1">
      <c r="A18" s="4" t="s">
        <v>549</v>
      </c>
      <c r="B18" s="5">
        <v>0</v>
      </c>
      <c r="C18" s="5">
        <v>6.1643250399999996</v>
      </c>
      <c r="D18" s="5">
        <v>0</v>
      </c>
      <c r="E18" s="5">
        <v>88.212748403999996</v>
      </c>
      <c r="F18" s="5">
        <v>23.484929050000002</v>
      </c>
      <c r="G18" s="5">
        <v>188.05602160000001</v>
      </c>
      <c r="H18" s="5">
        <v>0</v>
      </c>
      <c r="I18" s="5">
        <v>1.6511480000000001</v>
      </c>
      <c r="J18" s="14">
        <v>1.94416108</v>
      </c>
      <c r="K18" s="14">
        <v>309.51333317400002</v>
      </c>
    </row>
    <row r="19" spans="1:11" s="14" customFormat="1">
      <c r="A19" s="4" t="s">
        <v>500</v>
      </c>
      <c r="B19" s="5">
        <v>2122.3017808300001</v>
      </c>
      <c r="C19" s="5">
        <v>1133.65873728</v>
      </c>
      <c r="D19" s="5">
        <v>0</v>
      </c>
      <c r="E19" s="5">
        <v>16435.618481739999</v>
      </c>
      <c r="F19" s="5">
        <v>6892.8779448340001</v>
      </c>
      <c r="G19" s="5">
        <v>7100.7008290000003</v>
      </c>
      <c r="H19" s="5">
        <v>604.59126752999998</v>
      </c>
      <c r="I19" s="5">
        <v>13.12911836</v>
      </c>
      <c r="J19" s="14">
        <v>75.234253019999997</v>
      </c>
      <c r="K19" s="14">
        <v>34378.112412593997</v>
      </c>
    </row>
    <row r="20" spans="1:11" s="9" customFormat="1">
      <c r="A20" s="126" t="s">
        <v>501</v>
      </c>
      <c r="B20" s="8">
        <v>0</v>
      </c>
      <c r="C20" s="8">
        <v>0</v>
      </c>
      <c r="D20" s="8">
        <v>0.51956318999999995</v>
      </c>
      <c r="E20" s="8">
        <v>0</v>
      </c>
      <c r="F20" s="8">
        <v>0</v>
      </c>
      <c r="G20" s="8">
        <v>0</v>
      </c>
      <c r="H20" s="8">
        <v>8.6450000000000001E-5</v>
      </c>
      <c r="I20" s="8">
        <v>0</v>
      </c>
      <c r="J20" s="9">
        <v>0</v>
      </c>
      <c r="K20" s="9">
        <v>0.51964964000000002</v>
      </c>
    </row>
    <row r="21" spans="1:11" s="9" customFormat="1">
      <c r="A21" s="126" t="s">
        <v>502</v>
      </c>
      <c r="B21" s="8">
        <v>0</v>
      </c>
      <c r="C21" s="8">
        <v>0</v>
      </c>
      <c r="D21" s="8">
        <v>0.51956318999999995</v>
      </c>
      <c r="E21" s="8">
        <v>0</v>
      </c>
      <c r="F21" s="8">
        <v>0</v>
      </c>
      <c r="G21" s="8">
        <v>0</v>
      </c>
      <c r="H21" s="8">
        <v>8.6450000000000001E-5</v>
      </c>
      <c r="I21" s="8">
        <v>0</v>
      </c>
      <c r="J21" s="9">
        <v>0</v>
      </c>
      <c r="K21" s="9">
        <v>0.51964964000000002</v>
      </c>
    </row>
    <row r="22" spans="1:11" s="14" customFormat="1">
      <c r="A22" s="4" t="s">
        <v>503</v>
      </c>
      <c r="B22" s="5">
        <v>0</v>
      </c>
      <c r="C22" s="5">
        <v>0</v>
      </c>
      <c r="D22" s="5">
        <v>0</v>
      </c>
      <c r="E22" s="5">
        <v>0</v>
      </c>
      <c r="F22" s="5">
        <v>0</v>
      </c>
      <c r="G22" s="5">
        <v>0</v>
      </c>
      <c r="H22" s="5">
        <v>0</v>
      </c>
      <c r="I22" s="5">
        <v>0</v>
      </c>
      <c r="J22" s="14">
        <v>0</v>
      </c>
      <c r="K22" s="14">
        <v>0</v>
      </c>
    </row>
    <row r="23" spans="1:11" s="14" customFormat="1">
      <c r="A23" s="4" t="s">
        <v>504</v>
      </c>
      <c r="B23" s="5">
        <v>0</v>
      </c>
      <c r="C23" s="5">
        <v>0</v>
      </c>
      <c r="D23" s="5">
        <v>0</v>
      </c>
      <c r="E23" s="5">
        <v>0</v>
      </c>
      <c r="F23" s="5">
        <v>0</v>
      </c>
      <c r="G23" s="5">
        <v>0</v>
      </c>
      <c r="H23" s="5">
        <v>0</v>
      </c>
      <c r="I23" s="5">
        <v>0</v>
      </c>
      <c r="J23" s="14">
        <v>0</v>
      </c>
      <c r="K23" s="14">
        <v>0</v>
      </c>
    </row>
    <row r="24" spans="1:11" s="14" customFormat="1">
      <c r="A24" s="4" t="s">
        <v>505</v>
      </c>
      <c r="B24" s="5">
        <v>0</v>
      </c>
      <c r="C24" s="5">
        <v>0</v>
      </c>
      <c r="D24" s="5">
        <v>0.51956318999999995</v>
      </c>
      <c r="E24" s="5">
        <v>0</v>
      </c>
      <c r="F24" s="5">
        <v>0</v>
      </c>
      <c r="G24" s="5">
        <v>0</v>
      </c>
      <c r="H24" s="5">
        <v>8.6450000000000001E-5</v>
      </c>
      <c r="I24" s="5">
        <v>0</v>
      </c>
      <c r="J24" s="14">
        <v>0</v>
      </c>
      <c r="K24" s="14">
        <v>0.51964964000000002</v>
      </c>
    </row>
    <row r="25" spans="1:11" s="14" customFormat="1">
      <c r="A25" s="4" t="s">
        <v>506</v>
      </c>
      <c r="B25" s="5">
        <v>0</v>
      </c>
      <c r="C25" s="5">
        <v>0</v>
      </c>
      <c r="D25" s="5">
        <v>0</v>
      </c>
      <c r="E25" s="5">
        <v>0</v>
      </c>
      <c r="F25" s="5">
        <v>0</v>
      </c>
      <c r="G25" s="5">
        <v>0</v>
      </c>
      <c r="H25" s="5">
        <v>0</v>
      </c>
      <c r="I25" s="5">
        <v>0</v>
      </c>
      <c r="J25" s="14">
        <v>0</v>
      </c>
      <c r="K25" s="14">
        <v>0</v>
      </c>
    </row>
    <row r="26" spans="1:11" s="9" customFormat="1">
      <c r="A26" s="126" t="s">
        <v>507</v>
      </c>
      <c r="B26" s="8">
        <v>0</v>
      </c>
      <c r="C26" s="8">
        <v>10192.9024661</v>
      </c>
      <c r="D26" s="8">
        <v>2746.0182045400002</v>
      </c>
      <c r="E26" s="8">
        <v>17104.663120402001</v>
      </c>
      <c r="F26" s="8">
        <v>726.81650559000002</v>
      </c>
      <c r="G26" s="8">
        <v>211118.35644169999</v>
      </c>
      <c r="H26" s="8">
        <v>0</v>
      </c>
      <c r="I26" s="8">
        <v>201.12950085</v>
      </c>
      <c r="J26" s="9">
        <v>28.675803479999999</v>
      </c>
      <c r="K26" s="9">
        <v>242118.562042662</v>
      </c>
    </row>
    <row r="27" spans="1:11" s="14" customFormat="1">
      <c r="A27" s="4" t="s">
        <v>508</v>
      </c>
      <c r="B27" s="5">
        <v>0</v>
      </c>
      <c r="C27" s="5">
        <v>1307.6443550199999</v>
      </c>
      <c r="D27" s="5">
        <v>2746.0182045400002</v>
      </c>
      <c r="E27" s="5">
        <v>3278.5769949999999</v>
      </c>
      <c r="F27" s="5">
        <v>45.202275710000002</v>
      </c>
      <c r="G27" s="5">
        <v>203512.60195469999</v>
      </c>
      <c r="H27" s="5">
        <v>0</v>
      </c>
      <c r="I27" s="5">
        <v>101.7252254</v>
      </c>
      <c r="J27" s="14">
        <v>0</v>
      </c>
      <c r="K27" s="14">
        <v>210991.76901036999</v>
      </c>
    </row>
    <row r="28" spans="1:11" s="14" customFormat="1">
      <c r="A28" s="4" t="s">
        <v>556</v>
      </c>
      <c r="B28" s="5">
        <v>0</v>
      </c>
      <c r="C28" s="5">
        <v>1307.6443550199999</v>
      </c>
      <c r="D28" s="5">
        <v>0</v>
      </c>
      <c r="E28" s="5">
        <v>0</v>
      </c>
      <c r="F28" s="5">
        <v>0</v>
      </c>
      <c r="G28" s="5">
        <v>0</v>
      </c>
      <c r="H28" s="5">
        <v>0</v>
      </c>
      <c r="I28" s="5">
        <v>101.4402254</v>
      </c>
      <c r="J28" s="14">
        <v>0</v>
      </c>
      <c r="K28" s="14">
        <v>1409.0845804200001</v>
      </c>
    </row>
    <row r="29" spans="1:11" s="14" customFormat="1">
      <c r="A29" s="4" t="s">
        <v>510</v>
      </c>
      <c r="B29" s="5">
        <v>0</v>
      </c>
      <c r="C29" s="5">
        <v>0</v>
      </c>
      <c r="D29" s="5">
        <v>0</v>
      </c>
      <c r="E29" s="5">
        <v>0</v>
      </c>
      <c r="F29" s="5">
        <v>0</v>
      </c>
      <c r="G29" s="5">
        <v>58.333334000000001</v>
      </c>
      <c r="H29" s="5">
        <v>0</v>
      </c>
      <c r="I29" s="5">
        <v>0</v>
      </c>
      <c r="J29" s="14">
        <v>0</v>
      </c>
      <c r="K29" s="14">
        <v>58.333334000000001</v>
      </c>
    </row>
    <row r="30" spans="1:11" s="14" customFormat="1">
      <c r="A30" s="4" t="s">
        <v>585</v>
      </c>
      <c r="B30" s="5">
        <v>0</v>
      </c>
      <c r="C30" s="5">
        <v>0</v>
      </c>
      <c r="D30" s="5">
        <v>0</v>
      </c>
      <c r="E30" s="5">
        <v>0</v>
      </c>
      <c r="F30" s="5">
        <v>0</v>
      </c>
      <c r="G30" s="5">
        <v>6448.7982413999998</v>
      </c>
      <c r="H30" s="5">
        <v>0</v>
      </c>
      <c r="I30" s="5">
        <v>0</v>
      </c>
      <c r="J30" s="14">
        <v>0</v>
      </c>
      <c r="K30" s="14">
        <v>6448.7982413999998</v>
      </c>
    </row>
    <row r="31" spans="1:11" s="14" customFormat="1">
      <c r="A31" s="4" t="s">
        <v>519</v>
      </c>
      <c r="B31" s="5">
        <v>0</v>
      </c>
      <c r="C31" s="5">
        <v>0</v>
      </c>
      <c r="D31" s="5">
        <v>0</v>
      </c>
      <c r="E31" s="5">
        <v>3278.5769949999999</v>
      </c>
      <c r="F31" s="5">
        <v>21.19130801</v>
      </c>
      <c r="G31" s="5">
        <v>0</v>
      </c>
      <c r="H31" s="5">
        <v>0</v>
      </c>
      <c r="I31" s="5">
        <v>0</v>
      </c>
      <c r="J31" s="14">
        <v>0</v>
      </c>
      <c r="K31" s="14">
        <v>3299.7683030100002</v>
      </c>
    </row>
    <row r="32" spans="1:11" s="14" customFormat="1">
      <c r="A32" s="4" t="s">
        <v>521</v>
      </c>
      <c r="B32" s="5">
        <v>0</v>
      </c>
      <c r="C32" s="5">
        <v>0</v>
      </c>
      <c r="D32" s="5">
        <v>0</v>
      </c>
      <c r="E32" s="5">
        <v>0</v>
      </c>
      <c r="F32" s="5">
        <v>24.010967699999998</v>
      </c>
      <c r="G32" s="5">
        <v>0</v>
      </c>
      <c r="H32" s="5">
        <v>0</v>
      </c>
      <c r="I32" s="5">
        <v>0.28499999999999998</v>
      </c>
      <c r="J32" s="14">
        <v>0</v>
      </c>
      <c r="K32" s="14">
        <v>24.295967699999999</v>
      </c>
    </row>
    <row r="33" spans="1:11" s="14" customFormat="1">
      <c r="A33" s="4" t="s">
        <v>522</v>
      </c>
      <c r="B33" s="5">
        <v>0</v>
      </c>
      <c r="C33" s="5">
        <v>0</v>
      </c>
      <c r="D33" s="5">
        <v>2666.0182045400002</v>
      </c>
      <c r="E33" s="5">
        <v>0</v>
      </c>
      <c r="F33" s="5">
        <v>0</v>
      </c>
      <c r="G33" s="5">
        <v>0</v>
      </c>
      <c r="H33" s="5">
        <v>0</v>
      </c>
      <c r="I33" s="5">
        <v>0</v>
      </c>
      <c r="J33" s="14">
        <v>0</v>
      </c>
      <c r="K33" s="14">
        <v>2666.0182045400002</v>
      </c>
    </row>
    <row r="34" spans="1:11" s="14" customFormat="1">
      <c r="A34" s="4" t="s">
        <v>599</v>
      </c>
      <c r="B34" s="5">
        <v>0</v>
      </c>
      <c r="C34" s="5">
        <v>0</v>
      </c>
      <c r="D34" s="5">
        <v>80</v>
      </c>
      <c r="E34" s="5">
        <v>0</v>
      </c>
      <c r="F34" s="5">
        <v>0</v>
      </c>
      <c r="G34" s="5">
        <v>4338.1914539999998</v>
      </c>
      <c r="H34" s="5">
        <v>0</v>
      </c>
      <c r="I34" s="5">
        <v>0</v>
      </c>
      <c r="J34" s="14">
        <v>0</v>
      </c>
      <c r="K34" s="14">
        <v>4418.1914539999998</v>
      </c>
    </row>
    <row r="35" spans="1:11" s="14" customFormat="1">
      <c r="A35" s="4" t="s">
        <v>523</v>
      </c>
      <c r="B35" s="5">
        <v>0</v>
      </c>
      <c r="C35" s="5">
        <v>0</v>
      </c>
      <c r="D35" s="5">
        <v>0</v>
      </c>
      <c r="E35" s="5">
        <v>0</v>
      </c>
      <c r="F35" s="5">
        <v>0</v>
      </c>
      <c r="G35" s="5">
        <v>192191.0064253</v>
      </c>
      <c r="H35" s="5">
        <v>0</v>
      </c>
      <c r="I35" s="5">
        <v>0</v>
      </c>
      <c r="J35" s="14">
        <v>0</v>
      </c>
      <c r="K35" s="14">
        <v>192191.0064253</v>
      </c>
    </row>
    <row r="36" spans="1:11" s="14" customFormat="1">
      <c r="A36" s="4" t="s">
        <v>524</v>
      </c>
      <c r="B36" s="5">
        <v>0</v>
      </c>
      <c r="C36" s="5">
        <v>0</v>
      </c>
      <c r="D36" s="5">
        <v>0</v>
      </c>
      <c r="E36" s="5">
        <v>0</v>
      </c>
      <c r="F36" s="5">
        <v>0</v>
      </c>
      <c r="G36" s="5">
        <v>476.27249999999998</v>
      </c>
      <c r="H36" s="5">
        <v>0</v>
      </c>
      <c r="I36" s="5">
        <v>0</v>
      </c>
      <c r="J36" s="14">
        <v>0</v>
      </c>
      <c r="K36" s="14">
        <v>476.27249999999998</v>
      </c>
    </row>
    <row r="37" spans="1:11" s="14" customFormat="1">
      <c r="A37" s="4" t="s">
        <v>525</v>
      </c>
      <c r="B37" s="5">
        <v>0</v>
      </c>
      <c r="C37" s="5">
        <v>8882.8318710799995</v>
      </c>
      <c r="D37" s="5">
        <v>0</v>
      </c>
      <c r="E37" s="5">
        <v>13826.086125402</v>
      </c>
      <c r="F37" s="5">
        <v>681.61422988000004</v>
      </c>
      <c r="G37" s="5">
        <v>7185.9544957999997</v>
      </c>
      <c r="H37" s="5">
        <v>0</v>
      </c>
      <c r="I37" s="5">
        <v>99.40427545</v>
      </c>
      <c r="J37" s="14">
        <v>28.675803479999999</v>
      </c>
      <c r="K37" s="14">
        <v>30704.566801092002</v>
      </c>
    </row>
    <row r="38" spans="1:11" s="14" customFormat="1">
      <c r="A38" s="4" t="s">
        <v>526</v>
      </c>
      <c r="B38" s="5">
        <v>0</v>
      </c>
      <c r="C38" s="5">
        <v>2.42624</v>
      </c>
      <c r="D38" s="5">
        <v>0</v>
      </c>
      <c r="E38" s="5">
        <v>0</v>
      </c>
      <c r="F38" s="5">
        <v>0</v>
      </c>
      <c r="G38" s="5">
        <v>419.79999120000002</v>
      </c>
      <c r="H38" s="5">
        <v>0</v>
      </c>
      <c r="I38" s="5">
        <v>0</v>
      </c>
      <c r="J38" s="14">
        <v>0</v>
      </c>
      <c r="K38" s="14">
        <v>422.22623119999997</v>
      </c>
    </row>
    <row r="39" spans="1:11" s="9" customFormat="1">
      <c r="A39" s="4" t="s">
        <v>527</v>
      </c>
      <c r="B39" s="5">
        <v>0</v>
      </c>
      <c r="C39" s="5">
        <v>0</v>
      </c>
      <c r="D39" s="5">
        <v>0</v>
      </c>
      <c r="E39" s="5">
        <v>0</v>
      </c>
      <c r="F39" s="5">
        <v>0</v>
      </c>
      <c r="G39" s="5">
        <v>0</v>
      </c>
      <c r="H39" s="5">
        <v>0</v>
      </c>
      <c r="I39" s="5">
        <v>0</v>
      </c>
      <c r="J39" s="14">
        <v>0</v>
      </c>
      <c r="K39" s="14">
        <v>0</v>
      </c>
    </row>
    <row r="40" spans="1:11" s="9" customFormat="1">
      <c r="A40" s="126" t="s">
        <v>528</v>
      </c>
      <c r="B40" s="8">
        <v>0</v>
      </c>
      <c r="C40" s="8">
        <v>585.71621103999996</v>
      </c>
      <c r="D40" s="8">
        <v>0</v>
      </c>
      <c r="E40" s="8">
        <v>2839.58991479</v>
      </c>
      <c r="F40" s="8">
        <v>786.56472979</v>
      </c>
      <c r="G40" s="8">
        <v>7508.9446206000002</v>
      </c>
      <c r="H40" s="8">
        <v>2175.0606129299999</v>
      </c>
      <c r="I40" s="8">
        <v>10.93351</v>
      </c>
      <c r="J40" s="9">
        <v>0.24559776</v>
      </c>
      <c r="K40" s="9">
        <v>13907.05519691</v>
      </c>
    </row>
    <row r="41" spans="1:11" s="14" customFormat="1">
      <c r="A41" s="126" t="s">
        <v>529</v>
      </c>
      <c r="B41" s="8">
        <v>0</v>
      </c>
      <c r="C41" s="8">
        <v>585.71621103999996</v>
      </c>
      <c r="D41" s="8">
        <v>0</v>
      </c>
      <c r="E41" s="8">
        <v>2839.58991479</v>
      </c>
      <c r="F41" s="8">
        <v>786.56472979</v>
      </c>
      <c r="G41" s="8">
        <v>195.7710826</v>
      </c>
      <c r="H41" s="8">
        <v>2175.0606129299999</v>
      </c>
      <c r="I41" s="8">
        <v>10.93351</v>
      </c>
      <c r="J41" s="9">
        <v>0.24559776</v>
      </c>
      <c r="K41" s="9">
        <v>6593.8816589099997</v>
      </c>
    </row>
    <row r="42" spans="1:11" s="14" customFormat="1">
      <c r="A42" s="4" t="s">
        <v>530</v>
      </c>
      <c r="B42" s="5">
        <v>0</v>
      </c>
      <c r="C42" s="5">
        <v>53.749690999999999</v>
      </c>
      <c r="D42" s="5">
        <v>0</v>
      </c>
      <c r="E42" s="5">
        <v>1517.39637767</v>
      </c>
      <c r="F42" s="5">
        <v>565.25597106999999</v>
      </c>
      <c r="G42" s="5">
        <v>195.7710826</v>
      </c>
      <c r="H42" s="5">
        <v>680.99777570000003</v>
      </c>
      <c r="I42" s="5">
        <v>10.93351</v>
      </c>
      <c r="J42" s="14">
        <v>0.24559776</v>
      </c>
      <c r="K42" s="14">
        <v>3024.3500058</v>
      </c>
    </row>
    <row r="43" spans="1:11" s="9" customFormat="1">
      <c r="A43" s="4" t="s">
        <v>531</v>
      </c>
      <c r="B43" s="5">
        <v>0</v>
      </c>
      <c r="C43" s="5">
        <v>531.96652003999998</v>
      </c>
      <c r="D43" s="5">
        <v>0</v>
      </c>
      <c r="E43" s="5">
        <v>1322.19353712</v>
      </c>
      <c r="F43" s="5">
        <v>221.30875871999999</v>
      </c>
      <c r="G43" s="5">
        <v>0</v>
      </c>
      <c r="H43" s="5">
        <v>1494.06283723</v>
      </c>
      <c r="I43" s="5">
        <v>0</v>
      </c>
      <c r="J43" s="14">
        <v>0</v>
      </c>
      <c r="K43" s="14">
        <v>3569.5316531100002</v>
      </c>
    </row>
    <row r="44" spans="1:11" s="14" customFormat="1">
      <c r="A44" s="126" t="s">
        <v>532</v>
      </c>
      <c r="B44" s="8">
        <v>0</v>
      </c>
      <c r="C44" s="8">
        <v>0</v>
      </c>
      <c r="D44" s="8">
        <v>0</v>
      </c>
      <c r="E44" s="8">
        <v>0</v>
      </c>
      <c r="F44" s="8">
        <v>0</v>
      </c>
      <c r="G44" s="8">
        <v>0</v>
      </c>
      <c r="H44" s="8">
        <v>0</v>
      </c>
      <c r="I44" s="8">
        <v>0</v>
      </c>
      <c r="J44" s="9">
        <v>0</v>
      </c>
      <c r="K44" s="9">
        <v>0</v>
      </c>
    </row>
    <row r="45" spans="1:11" s="14" customFormat="1">
      <c r="A45" s="4" t="s">
        <v>533</v>
      </c>
      <c r="B45" s="5">
        <v>0</v>
      </c>
      <c r="C45" s="5">
        <v>0</v>
      </c>
      <c r="D45" s="5">
        <v>0</v>
      </c>
      <c r="E45" s="5">
        <v>0</v>
      </c>
      <c r="F45" s="5">
        <v>0</v>
      </c>
      <c r="G45" s="5">
        <v>0</v>
      </c>
      <c r="H45" s="5">
        <v>0</v>
      </c>
      <c r="I45" s="5">
        <v>0</v>
      </c>
      <c r="J45" s="14">
        <v>0</v>
      </c>
      <c r="K45" s="14">
        <v>0</v>
      </c>
    </row>
    <row r="46" spans="1:11" s="9" customFormat="1">
      <c r="A46" s="4" t="s">
        <v>534</v>
      </c>
      <c r="B46" s="5">
        <v>0</v>
      </c>
      <c r="C46" s="5">
        <v>0</v>
      </c>
      <c r="D46" s="5">
        <v>0</v>
      </c>
      <c r="E46" s="5">
        <v>0</v>
      </c>
      <c r="F46" s="5">
        <v>0</v>
      </c>
      <c r="G46" s="5">
        <v>0</v>
      </c>
      <c r="H46" s="5">
        <v>0</v>
      </c>
      <c r="I46" s="5">
        <v>0</v>
      </c>
      <c r="J46" s="14">
        <v>0</v>
      </c>
      <c r="K46" s="14">
        <v>0</v>
      </c>
    </row>
    <row r="47" spans="1:11" s="14" customFormat="1">
      <c r="A47" s="126" t="s">
        <v>535</v>
      </c>
      <c r="B47" s="8">
        <v>0</v>
      </c>
      <c r="C47" s="8">
        <v>0</v>
      </c>
      <c r="D47" s="8">
        <v>0</v>
      </c>
      <c r="E47" s="8">
        <v>0</v>
      </c>
      <c r="F47" s="8">
        <v>0</v>
      </c>
      <c r="G47" s="8">
        <v>7313.173538</v>
      </c>
      <c r="H47" s="8">
        <v>0</v>
      </c>
      <c r="I47" s="8">
        <v>0</v>
      </c>
      <c r="J47" s="9">
        <v>0</v>
      </c>
      <c r="K47" s="9">
        <v>7313.173538</v>
      </c>
    </row>
    <row r="48" spans="1:11" s="14" customFormat="1">
      <c r="A48" s="4" t="s">
        <v>508</v>
      </c>
      <c r="B48" s="5">
        <v>0</v>
      </c>
      <c r="C48" s="5">
        <v>0</v>
      </c>
      <c r="D48" s="5">
        <v>0</v>
      </c>
      <c r="E48" s="5">
        <v>0</v>
      </c>
      <c r="F48" s="5">
        <v>0</v>
      </c>
      <c r="G48" s="5">
        <v>7313.173538</v>
      </c>
      <c r="H48" s="5">
        <v>0</v>
      </c>
      <c r="I48" s="5">
        <v>0</v>
      </c>
      <c r="J48" s="14">
        <v>0</v>
      </c>
      <c r="K48" s="14">
        <v>7313.173538</v>
      </c>
    </row>
    <row r="49" spans="1:12" s="14" customFormat="1">
      <c r="A49" s="4" t="s">
        <v>594</v>
      </c>
      <c r="B49" s="5">
        <v>0</v>
      </c>
      <c r="C49" s="5">
        <v>0</v>
      </c>
      <c r="D49" s="5">
        <v>0</v>
      </c>
      <c r="E49" s="5">
        <v>0</v>
      </c>
      <c r="F49" s="5">
        <v>0</v>
      </c>
      <c r="G49" s="5">
        <v>7313.173538</v>
      </c>
      <c r="H49" s="5">
        <v>0</v>
      </c>
      <c r="I49" s="5">
        <v>0</v>
      </c>
      <c r="J49" s="14">
        <v>0</v>
      </c>
      <c r="K49" s="14">
        <v>7313.173538</v>
      </c>
    </row>
    <row r="50" spans="1:12" s="14" customFormat="1">
      <c r="A50" s="4" t="s">
        <v>525</v>
      </c>
      <c r="B50" s="5">
        <v>0</v>
      </c>
      <c r="C50" s="5">
        <v>0</v>
      </c>
      <c r="D50" s="5">
        <v>0</v>
      </c>
      <c r="E50" s="5">
        <v>0</v>
      </c>
      <c r="F50" s="5">
        <v>0</v>
      </c>
      <c r="G50" s="5">
        <v>0</v>
      </c>
      <c r="H50" s="5">
        <v>0</v>
      </c>
      <c r="I50" s="5">
        <v>0</v>
      </c>
      <c r="J50" s="14">
        <v>0</v>
      </c>
      <c r="K50" s="14">
        <v>0</v>
      </c>
    </row>
    <row r="51" spans="1:12" s="14" customFormat="1">
      <c r="A51" s="4" t="s">
        <v>526</v>
      </c>
      <c r="B51" s="5">
        <v>0</v>
      </c>
      <c r="C51" s="5">
        <v>0</v>
      </c>
      <c r="D51" s="5">
        <v>0</v>
      </c>
      <c r="E51" s="5">
        <v>0</v>
      </c>
      <c r="F51" s="5">
        <v>0</v>
      </c>
      <c r="G51" s="5">
        <v>0</v>
      </c>
      <c r="H51" s="5">
        <v>0</v>
      </c>
      <c r="I51" s="5">
        <v>0</v>
      </c>
      <c r="J51" s="14">
        <v>0</v>
      </c>
      <c r="K51" s="14">
        <v>0</v>
      </c>
    </row>
    <row r="52" spans="1:12" s="9" customFormat="1">
      <c r="A52" s="126" t="s">
        <v>541</v>
      </c>
      <c r="B52" s="8">
        <v>0</v>
      </c>
      <c r="C52" s="8">
        <v>0</v>
      </c>
      <c r="D52" s="8">
        <v>0</v>
      </c>
      <c r="E52" s="8">
        <v>0</v>
      </c>
      <c r="F52" s="8">
        <v>0</v>
      </c>
      <c r="G52" s="8">
        <v>0</v>
      </c>
      <c r="H52" s="8">
        <v>0</v>
      </c>
      <c r="I52" s="8">
        <v>0</v>
      </c>
      <c r="J52" s="9">
        <v>0</v>
      </c>
      <c r="K52" s="9">
        <v>0</v>
      </c>
    </row>
    <row r="53" spans="1:12" s="14" customFormat="1">
      <c r="A53" s="4" t="s">
        <v>542</v>
      </c>
      <c r="B53" s="5">
        <v>0</v>
      </c>
      <c r="C53" s="5">
        <v>0</v>
      </c>
      <c r="D53" s="5">
        <v>0</v>
      </c>
      <c r="E53" s="5">
        <v>0</v>
      </c>
      <c r="F53" s="5">
        <v>0</v>
      </c>
      <c r="G53" s="5">
        <v>0</v>
      </c>
      <c r="H53" s="5">
        <v>0</v>
      </c>
      <c r="I53" s="5">
        <v>0</v>
      </c>
      <c r="J53" s="14">
        <v>0</v>
      </c>
      <c r="K53" s="14">
        <v>0</v>
      </c>
    </row>
    <row r="54" spans="1:12" s="14" customFormat="1">
      <c r="A54" s="4" t="s">
        <v>543</v>
      </c>
      <c r="B54" s="5">
        <v>0</v>
      </c>
      <c r="C54" s="5">
        <v>0</v>
      </c>
      <c r="D54" s="5">
        <v>0</v>
      </c>
      <c r="E54" s="5">
        <v>0</v>
      </c>
      <c r="F54" s="5">
        <v>0</v>
      </c>
      <c r="G54" s="5">
        <v>0</v>
      </c>
      <c r="H54" s="5">
        <v>0</v>
      </c>
      <c r="I54" s="5">
        <v>0</v>
      </c>
      <c r="J54" s="14">
        <v>0</v>
      </c>
      <c r="K54" s="14">
        <v>0</v>
      </c>
    </row>
    <row r="55" spans="1:12" s="14" customFormat="1" ht="13.5" thickBot="1">
      <c r="A55" s="18"/>
      <c r="B55" s="18"/>
      <c r="C55" s="18"/>
      <c r="D55" s="18"/>
      <c r="E55" s="18"/>
      <c r="F55" s="18"/>
      <c r="G55" s="18"/>
      <c r="H55" s="18"/>
      <c r="I55" s="18"/>
      <c r="J55" s="18"/>
      <c r="K55" s="18"/>
      <c r="L55" s="21"/>
    </row>
    <row r="56" spans="1:12" ht="13.5" thickTop="1"/>
  </sheetData>
  <mergeCells count="4">
    <mergeCell ref="A5:K5"/>
    <mergeCell ref="A6:K6"/>
    <mergeCell ref="A7:K7"/>
    <mergeCell ref="A8:K8"/>
  </mergeCells>
  <printOptions horizontalCentered="1" verticalCentered="1"/>
  <pageMargins left="0.74803149606299213" right="0.74803149606299213" top="0.39370078740157483" bottom="0.47244094488188981" header="0" footer="0"/>
  <pageSetup scale="62"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39997558519241921"/>
  </sheetPr>
  <dimension ref="A1:K50"/>
  <sheetViews>
    <sheetView showGridLines="0" defaultGridColor="0" colorId="60" workbookViewId="0">
      <selection activeCell="J1" sqref="J1"/>
    </sheetView>
  </sheetViews>
  <sheetFormatPr defaultColWidth="11.42578125" defaultRowHeight="12.75"/>
  <cols>
    <col min="1" max="1" width="53.28515625" style="12" customWidth="1"/>
    <col min="2" max="6" width="11.42578125" style="12"/>
    <col min="7" max="7" width="14.28515625" style="12" customWidth="1"/>
    <col min="8" max="8" width="13.5703125" style="12" customWidth="1"/>
    <col min="9" max="16384" width="11.42578125" style="12"/>
  </cols>
  <sheetData>
    <row r="1" spans="1:8">
      <c r="A1" s="11" t="s">
        <v>373</v>
      </c>
    </row>
    <row r="2" spans="1:8">
      <c r="A2" s="11" t="s">
        <v>449</v>
      </c>
    </row>
    <row r="3" spans="1:8">
      <c r="A3" s="11" t="s">
        <v>450</v>
      </c>
      <c r="D3" s="114"/>
    </row>
    <row r="5" spans="1:8">
      <c r="A5" s="164" t="s">
        <v>451</v>
      </c>
      <c r="B5" s="164"/>
      <c r="C5" s="164"/>
      <c r="D5" s="164"/>
      <c r="E5" s="13"/>
      <c r="F5" s="13"/>
      <c r="G5" s="13"/>
    </row>
    <row r="6" spans="1:8">
      <c r="A6" s="164" t="s">
        <v>600</v>
      </c>
      <c r="B6" s="164"/>
      <c r="C6" s="164"/>
      <c r="D6" s="164"/>
      <c r="E6" s="13"/>
      <c r="F6" s="13"/>
      <c r="G6" s="13"/>
    </row>
    <row r="7" spans="1:8">
      <c r="A7" s="164">
        <v>2019</v>
      </c>
      <c r="B7" s="164"/>
      <c r="C7" s="164"/>
      <c r="D7" s="164"/>
      <c r="E7" s="13"/>
      <c r="F7" s="13"/>
      <c r="G7" s="13"/>
    </row>
    <row r="8" spans="1:8">
      <c r="A8" s="164" t="s">
        <v>453</v>
      </c>
      <c r="B8" s="164"/>
      <c r="C8" s="164"/>
      <c r="D8" s="164"/>
      <c r="E8" s="13"/>
      <c r="F8" s="13"/>
      <c r="G8" s="13"/>
    </row>
    <row r="9" spans="1:8" ht="13.5" thickBot="1"/>
    <row r="10" spans="1:8" s="16" customFormat="1" ht="14.25" thickTop="1" thickBot="1">
      <c r="A10" s="3" t="s">
        <v>454</v>
      </c>
      <c r="B10" s="3" t="s">
        <v>254</v>
      </c>
      <c r="C10" s="3" t="s">
        <v>256</v>
      </c>
      <c r="D10" s="3" t="s">
        <v>493</v>
      </c>
      <c r="E10" s="10"/>
      <c r="F10" s="10"/>
      <c r="G10" s="10"/>
      <c r="H10" s="10"/>
    </row>
    <row r="11" spans="1:8" s="9" customFormat="1" ht="13.5" thickTop="1">
      <c r="A11" s="4"/>
      <c r="B11" s="5"/>
      <c r="C11" s="5"/>
      <c r="D11" s="5"/>
      <c r="E11" s="8"/>
      <c r="F11" s="8"/>
      <c r="G11" s="8"/>
      <c r="H11" s="8"/>
    </row>
    <row r="12" spans="1:8" s="9" customFormat="1">
      <c r="A12" s="126" t="s">
        <v>494</v>
      </c>
      <c r="B12" s="8">
        <v>91.422065709999998</v>
      </c>
      <c r="C12" s="8">
        <v>5575.7659169400004</v>
      </c>
      <c r="D12" s="8">
        <v>5667.1879826499999</v>
      </c>
      <c r="E12" s="8"/>
      <c r="F12" s="8"/>
      <c r="G12" s="8"/>
      <c r="H12" s="8"/>
    </row>
    <row r="13" spans="1:8" s="9" customFormat="1">
      <c r="A13" s="126" t="s">
        <v>495</v>
      </c>
      <c r="B13" s="8">
        <v>91.422065709999998</v>
      </c>
      <c r="C13" s="8">
        <v>5575.7659169400004</v>
      </c>
      <c r="D13" s="8">
        <v>5667.1879826499999</v>
      </c>
      <c r="E13" s="8"/>
      <c r="F13" s="8"/>
      <c r="G13" s="8"/>
      <c r="H13" s="8"/>
    </row>
    <row r="14" spans="1:8" s="14" customFormat="1">
      <c r="A14" s="126" t="s">
        <v>496</v>
      </c>
      <c r="B14" s="8">
        <v>71.29453771</v>
      </c>
      <c r="C14" s="8">
        <v>4721.0670224900005</v>
      </c>
      <c r="D14" s="8">
        <v>4792.3615602</v>
      </c>
      <c r="E14" s="5"/>
      <c r="F14" s="5"/>
      <c r="G14" s="5"/>
      <c r="H14" s="5"/>
    </row>
    <row r="15" spans="1:8" s="14" customFormat="1">
      <c r="A15" s="4" t="s">
        <v>497</v>
      </c>
      <c r="B15" s="5">
        <v>2.1995122500000002</v>
      </c>
      <c r="C15" s="5">
        <v>3051.7086806000002</v>
      </c>
      <c r="D15" s="5">
        <v>3053.90819285</v>
      </c>
      <c r="E15" s="5"/>
      <c r="F15" s="5"/>
      <c r="G15" s="5"/>
      <c r="H15" s="5"/>
    </row>
    <row r="16" spans="1:8" s="14" customFormat="1">
      <c r="A16" s="4" t="s">
        <v>498</v>
      </c>
      <c r="B16" s="5">
        <v>0</v>
      </c>
      <c r="C16" s="5">
        <v>414.47933745</v>
      </c>
      <c r="D16" s="5">
        <v>414.47933745</v>
      </c>
      <c r="E16" s="5"/>
      <c r="F16" s="5"/>
      <c r="G16" s="5"/>
      <c r="H16" s="5"/>
    </row>
    <row r="17" spans="1:8" s="14" customFormat="1">
      <c r="A17" s="4" t="s">
        <v>499</v>
      </c>
      <c r="B17" s="5">
        <v>0</v>
      </c>
      <c r="C17" s="5">
        <v>400.50605445000002</v>
      </c>
      <c r="D17" s="5">
        <v>400.50605445000002</v>
      </c>
      <c r="E17" s="5"/>
      <c r="F17" s="5"/>
      <c r="G17" s="5"/>
      <c r="H17" s="5"/>
    </row>
    <row r="18" spans="1:8" s="14" customFormat="1">
      <c r="A18" s="4" t="s">
        <v>549</v>
      </c>
      <c r="B18" s="5">
        <v>0</v>
      </c>
      <c r="C18" s="5">
        <v>13.973283</v>
      </c>
      <c r="D18" s="5">
        <v>13.973283</v>
      </c>
      <c r="E18" s="5"/>
      <c r="F18" s="5"/>
      <c r="G18" s="5"/>
      <c r="H18" s="5"/>
    </row>
    <row r="19" spans="1:8" s="9" customFormat="1">
      <c r="A19" s="4" t="s">
        <v>500</v>
      </c>
      <c r="B19" s="5">
        <v>2.8646168099999998</v>
      </c>
      <c r="C19" s="5">
        <v>972.44029649000004</v>
      </c>
      <c r="D19" s="5">
        <v>975.30491329999995</v>
      </c>
      <c r="E19" s="8"/>
      <c r="F19" s="8"/>
      <c r="G19" s="8"/>
      <c r="H19" s="8"/>
    </row>
    <row r="20" spans="1:8" s="9" customFormat="1">
      <c r="A20" s="126" t="s">
        <v>501</v>
      </c>
      <c r="B20" s="8">
        <v>17.30973573</v>
      </c>
      <c r="C20" s="8">
        <v>67.182583039999997</v>
      </c>
      <c r="D20" s="8">
        <v>84.492318769999997</v>
      </c>
      <c r="E20" s="8"/>
      <c r="F20" s="8"/>
      <c r="G20" s="8"/>
      <c r="H20" s="8"/>
    </row>
    <row r="21" spans="1:8" s="14" customFormat="1">
      <c r="A21" s="126" t="s">
        <v>502</v>
      </c>
      <c r="B21" s="8">
        <v>17.30973573</v>
      </c>
      <c r="C21" s="8">
        <v>67.182583039999997</v>
      </c>
      <c r="D21" s="8">
        <v>84.492318769999997</v>
      </c>
      <c r="E21" s="5"/>
      <c r="F21" s="5"/>
      <c r="G21" s="5"/>
      <c r="H21" s="5"/>
    </row>
    <row r="22" spans="1:8" s="14" customFormat="1">
      <c r="A22" s="4" t="s">
        <v>503</v>
      </c>
      <c r="B22" s="5">
        <v>0</v>
      </c>
      <c r="C22" s="5">
        <v>0</v>
      </c>
      <c r="D22" s="5">
        <v>0</v>
      </c>
      <c r="E22" s="5"/>
      <c r="F22" s="5"/>
      <c r="G22" s="5"/>
      <c r="H22" s="5"/>
    </row>
    <row r="23" spans="1:8" s="14" customFormat="1">
      <c r="A23" s="4" t="s">
        <v>504</v>
      </c>
      <c r="B23" s="5">
        <v>0</v>
      </c>
      <c r="C23" s="5">
        <v>0</v>
      </c>
      <c r="D23" s="5">
        <v>0</v>
      </c>
      <c r="E23" s="5"/>
      <c r="F23" s="5"/>
      <c r="G23" s="5"/>
      <c r="H23" s="5"/>
    </row>
    <row r="24" spans="1:8" s="14" customFormat="1">
      <c r="A24" s="4" t="s">
        <v>505</v>
      </c>
      <c r="B24" s="5">
        <v>17.30973573</v>
      </c>
      <c r="C24" s="5">
        <v>67.182583039999997</v>
      </c>
      <c r="D24" s="5">
        <v>84.492318769999997</v>
      </c>
      <c r="E24" s="5"/>
      <c r="F24" s="5"/>
      <c r="G24" s="5"/>
      <c r="H24" s="5"/>
    </row>
    <row r="25" spans="1:8" s="9" customFormat="1">
      <c r="A25" s="4" t="s">
        <v>506</v>
      </c>
      <c r="B25" s="5">
        <v>0</v>
      </c>
      <c r="C25" s="5">
        <v>0</v>
      </c>
      <c r="D25" s="5">
        <v>0</v>
      </c>
      <c r="E25" s="8"/>
      <c r="F25" s="8"/>
      <c r="G25" s="8"/>
      <c r="H25" s="8"/>
    </row>
    <row r="26" spans="1:8" s="14" customFormat="1">
      <c r="A26" s="126" t="s">
        <v>507</v>
      </c>
      <c r="B26" s="8">
        <v>48.920672920000001</v>
      </c>
      <c r="C26" s="8">
        <v>215.25612491000001</v>
      </c>
      <c r="D26" s="8">
        <v>264.17679783</v>
      </c>
      <c r="E26" s="5"/>
      <c r="F26" s="5"/>
      <c r="G26" s="5"/>
      <c r="H26" s="5"/>
    </row>
    <row r="27" spans="1:8" s="14" customFormat="1">
      <c r="A27" s="4" t="s">
        <v>508</v>
      </c>
      <c r="B27" s="5">
        <v>48.920672920000001</v>
      </c>
      <c r="C27" s="5">
        <v>6.4246733599999999</v>
      </c>
      <c r="D27" s="5">
        <v>55.345346280000001</v>
      </c>
      <c r="E27" s="5"/>
      <c r="F27" s="5"/>
      <c r="G27" s="5"/>
      <c r="H27" s="5"/>
    </row>
    <row r="28" spans="1:8" s="14" customFormat="1">
      <c r="A28" s="4" t="s">
        <v>556</v>
      </c>
      <c r="B28" s="5">
        <v>42.682159800000001</v>
      </c>
      <c r="C28" s="5">
        <v>5.1978933600000001</v>
      </c>
      <c r="D28" s="5">
        <v>47.880053160000003</v>
      </c>
      <c r="E28" s="5"/>
      <c r="F28" s="5"/>
      <c r="G28" s="5"/>
      <c r="H28" s="5"/>
    </row>
    <row r="29" spans="1:8" s="14" customFormat="1">
      <c r="A29" s="4" t="s">
        <v>521</v>
      </c>
      <c r="B29" s="5">
        <v>6.2385131200000004</v>
      </c>
      <c r="C29" s="5">
        <v>1.22678</v>
      </c>
      <c r="D29" s="5">
        <v>7.4652931200000001</v>
      </c>
      <c r="E29" s="5"/>
      <c r="F29" s="5"/>
      <c r="G29" s="5"/>
      <c r="H29" s="5"/>
    </row>
    <row r="30" spans="1:8" s="14" customFormat="1">
      <c r="A30" s="4" t="s">
        <v>525</v>
      </c>
      <c r="B30" s="5">
        <v>0</v>
      </c>
      <c r="C30" s="5">
        <v>208.83145155</v>
      </c>
      <c r="D30" s="5">
        <v>208.83145155</v>
      </c>
      <c r="E30" s="5"/>
      <c r="F30" s="5"/>
      <c r="G30" s="5"/>
      <c r="H30" s="5"/>
    </row>
    <row r="31" spans="1:8" s="14" customFormat="1">
      <c r="A31" s="4" t="s">
        <v>526</v>
      </c>
      <c r="B31" s="5">
        <v>0</v>
      </c>
      <c r="C31" s="5">
        <v>0</v>
      </c>
      <c r="D31" s="5">
        <v>0</v>
      </c>
      <c r="E31" s="5"/>
      <c r="F31" s="5"/>
      <c r="G31" s="5"/>
      <c r="H31" s="5"/>
    </row>
    <row r="32" spans="1:8" s="9" customFormat="1">
      <c r="A32" s="4" t="s">
        <v>527</v>
      </c>
      <c r="B32" s="5">
        <v>0</v>
      </c>
      <c r="C32" s="5">
        <v>0</v>
      </c>
      <c r="D32" s="5">
        <v>0</v>
      </c>
      <c r="E32" s="8"/>
      <c r="F32" s="8"/>
      <c r="G32" s="8"/>
      <c r="H32" s="8"/>
    </row>
    <row r="33" spans="1:11" s="9" customFormat="1">
      <c r="A33" s="126" t="s">
        <v>528</v>
      </c>
      <c r="B33" s="8">
        <v>20.127528000000002</v>
      </c>
      <c r="C33" s="8">
        <v>854.69889445000001</v>
      </c>
      <c r="D33" s="8">
        <v>874.82642245</v>
      </c>
      <c r="E33" s="8"/>
      <c r="F33" s="8"/>
      <c r="G33" s="8"/>
      <c r="H33" s="8"/>
    </row>
    <row r="34" spans="1:11" s="14" customFormat="1">
      <c r="A34" s="126" t="s">
        <v>529</v>
      </c>
      <c r="B34" s="8">
        <v>20.127528000000002</v>
      </c>
      <c r="C34" s="8">
        <v>854.69889445000001</v>
      </c>
      <c r="D34" s="8">
        <v>874.82642245</v>
      </c>
      <c r="E34" s="5"/>
      <c r="F34" s="5"/>
      <c r="G34" s="5"/>
      <c r="H34" s="5"/>
    </row>
    <row r="35" spans="1:11" s="14" customFormat="1">
      <c r="A35" s="4" t="s">
        <v>530</v>
      </c>
      <c r="B35" s="5">
        <v>20.127528000000002</v>
      </c>
      <c r="C35" s="5">
        <v>351.67463535000002</v>
      </c>
      <c r="D35" s="5">
        <v>371.80216335</v>
      </c>
      <c r="E35" s="5"/>
      <c r="F35" s="5"/>
      <c r="G35" s="5"/>
      <c r="H35" s="5"/>
    </row>
    <row r="36" spans="1:11" s="9" customFormat="1">
      <c r="A36" s="4" t="s">
        <v>531</v>
      </c>
      <c r="B36" s="5">
        <v>0</v>
      </c>
      <c r="C36" s="5">
        <v>503.02425909999999</v>
      </c>
      <c r="D36" s="5">
        <v>503.02425909999999</v>
      </c>
      <c r="E36" s="8"/>
      <c r="F36" s="8"/>
      <c r="G36" s="8"/>
      <c r="H36" s="8"/>
    </row>
    <row r="37" spans="1:11" s="14" customFormat="1">
      <c r="A37" s="126" t="s">
        <v>532</v>
      </c>
      <c r="B37" s="8">
        <v>0</v>
      </c>
      <c r="C37" s="8">
        <v>0</v>
      </c>
      <c r="D37" s="8">
        <v>0</v>
      </c>
      <c r="E37" s="5"/>
      <c r="F37" s="5"/>
      <c r="G37" s="5"/>
      <c r="H37" s="5"/>
    </row>
    <row r="38" spans="1:11" s="14" customFormat="1">
      <c r="A38" s="4" t="s">
        <v>533</v>
      </c>
      <c r="B38" s="5">
        <v>0</v>
      </c>
      <c r="C38" s="5">
        <v>0</v>
      </c>
      <c r="D38" s="5">
        <v>0</v>
      </c>
      <c r="E38" s="5"/>
      <c r="F38" s="5"/>
      <c r="G38" s="5"/>
      <c r="H38" s="5"/>
    </row>
    <row r="39" spans="1:11" s="9" customFormat="1">
      <c r="A39" s="4" t="s">
        <v>534</v>
      </c>
      <c r="B39" s="5">
        <v>0</v>
      </c>
      <c r="C39" s="5">
        <v>0</v>
      </c>
      <c r="D39" s="5">
        <v>0</v>
      </c>
      <c r="E39" s="8"/>
      <c r="F39" s="8"/>
      <c r="G39" s="8"/>
      <c r="H39" s="8"/>
    </row>
    <row r="40" spans="1:11" s="14" customFormat="1">
      <c r="A40" s="126" t="s">
        <v>535</v>
      </c>
      <c r="B40" s="8">
        <v>0</v>
      </c>
      <c r="C40" s="8">
        <v>0</v>
      </c>
      <c r="D40" s="8">
        <v>0</v>
      </c>
      <c r="E40" s="5"/>
      <c r="F40" s="5"/>
      <c r="G40" s="5"/>
      <c r="H40" s="5"/>
    </row>
    <row r="41" spans="1:11" s="14" customFormat="1">
      <c r="A41" s="4" t="s">
        <v>508</v>
      </c>
      <c r="B41" s="5">
        <v>0</v>
      </c>
      <c r="C41" s="5">
        <v>0</v>
      </c>
      <c r="D41" s="5">
        <v>0</v>
      </c>
      <c r="E41" s="5"/>
      <c r="F41" s="5"/>
      <c r="G41" s="5"/>
      <c r="H41" s="5"/>
    </row>
    <row r="42" spans="1:11" s="14" customFormat="1">
      <c r="A42" s="4" t="s">
        <v>525</v>
      </c>
      <c r="B42" s="5">
        <v>0</v>
      </c>
      <c r="C42" s="5">
        <v>0</v>
      </c>
      <c r="D42" s="5">
        <v>0</v>
      </c>
      <c r="E42" s="5"/>
      <c r="F42" s="5"/>
      <c r="G42" s="5"/>
      <c r="H42" s="5"/>
    </row>
    <row r="43" spans="1:11" s="9" customFormat="1">
      <c r="A43" s="4" t="s">
        <v>526</v>
      </c>
      <c r="B43" s="5">
        <v>0</v>
      </c>
      <c r="C43" s="5">
        <v>0</v>
      </c>
      <c r="D43" s="5">
        <v>0</v>
      </c>
      <c r="E43" s="8"/>
      <c r="F43" s="8"/>
      <c r="G43" s="8"/>
      <c r="H43" s="8"/>
    </row>
    <row r="44" spans="1:11" s="14" customFormat="1">
      <c r="A44" s="126" t="s">
        <v>541</v>
      </c>
      <c r="B44" s="8">
        <v>0</v>
      </c>
      <c r="C44" s="8">
        <v>0</v>
      </c>
      <c r="D44" s="8">
        <v>0</v>
      </c>
      <c r="E44" s="5"/>
      <c r="F44" s="5"/>
      <c r="G44" s="5"/>
      <c r="H44" s="5"/>
    </row>
    <row r="45" spans="1:11" s="14" customFormat="1">
      <c r="A45" s="4" t="s">
        <v>542</v>
      </c>
      <c r="B45" s="5">
        <v>0</v>
      </c>
      <c r="C45" s="5">
        <v>0</v>
      </c>
      <c r="D45" s="5">
        <v>0</v>
      </c>
      <c r="E45" s="5"/>
      <c r="F45" s="5"/>
      <c r="G45" s="5"/>
      <c r="H45" s="5"/>
    </row>
    <row r="46" spans="1:11" s="14" customFormat="1">
      <c r="A46" s="4" t="s">
        <v>543</v>
      </c>
      <c r="B46" s="5">
        <v>0</v>
      </c>
      <c r="C46" s="5">
        <v>0</v>
      </c>
      <c r="D46" s="5">
        <v>0</v>
      </c>
      <c r="E46" s="22"/>
      <c r="F46" s="22"/>
      <c r="G46" s="22"/>
      <c r="H46" s="22"/>
      <c r="I46" s="21"/>
      <c r="J46" s="21"/>
      <c r="K46" s="21"/>
    </row>
    <row r="47" spans="1:11" ht="13.5" thickBot="1">
      <c r="A47" s="18"/>
      <c r="B47" s="18"/>
      <c r="C47" s="18"/>
      <c r="D47" s="18"/>
    </row>
    <row r="48" spans="1:11" ht="13.5" thickTop="1">
      <c r="A48" s="16"/>
      <c r="B48" s="16"/>
      <c r="C48" s="16"/>
      <c r="D48" s="16"/>
    </row>
    <row r="49" spans="1:4">
      <c r="A49" s="16"/>
      <c r="B49" s="16"/>
      <c r="C49" s="16"/>
      <c r="D49" s="16"/>
    </row>
    <row r="50" spans="1:4">
      <c r="A50" s="16"/>
      <c r="B50" s="16"/>
      <c r="C50" s="16"/>
      <c r="D50" s="16"/>
    </row>
  </sheetData>
  <mergeCells count="4">
    <mergeCell ref="A5:D5"/>
    <mergeCell ref="A6:D6"/>
    <mergeCell ref="A7:D7"/>
    <mergeCell ref="A8:D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tint="0.39997558519241921"/>
  </sheetPr>
  <dimension ref="A1:I48"/>
  <sheetViews>
    <sheetView showGridLines="0" defaultGridColor="0" colorId="60" workbookViewId="0">
      <selection activeCell="J1" sqref="J1"/>
    </sheetView>
  </sheetViews>
  <sheetFormatPr defaultColWidth="11.42578125" defaultRowHeight="12.75"/>
  <cols>
    <col min="1" max="1" width="51.5703125" style="12" bestFit="1" customWidth="1"/>
    <col min="2" max="4" width="11.42578125" style="12"/>
    <col min="5" max="5" width="14.28515625" style="12" customWidth="1"/>
    <col min="6" max="6" width="13.5703125" style="12" customWidth="1"/>
    <col min="7" max="16384" width="11.42578125" style="12"/>
  </cols>
  <sheetData>
    <row r="1" spans="1:8">
      <c r="A1" s="11" t="s">
        <v>373</v>
      </c>
    </row>
    <row r="2" spans="1:8">
      <c r="A2" s="11" t="s">
        <v>449</v>
      </c>
    </row>
    <row r="3" spans="1:8">
      <c r="A3" s="11" t="s">
        <v>450</v>
      </c>
    </row>
    <row r="5" spans="1:8">
      <c r="A5" s="164" t="s">
        <v>451</v>
      </c>
      <c r="B5" s="164"/>
      <c r="C5" s="164"/>
      <c r="D5" s="13"/>
      <c r="E5" s="13"/>
    </row>
    <row r="6" spans="1:8">
      <c r="A6" s="164" t="s">
        <v>601</v>
      </c>
      <c r="B6" s="164"/>
      <c r="C6" s="164"/>
      <c r="D6" s="117"/>
      <c r="E6" s="13"/>
    </row>
    <row r="7" spans="1:8">
      <c r="A7" s="164">
        <v>2019</v>
      </c>
      <c r="B7" s="164"/>
      <c r="C7" s="164"/>
      <c r="D7" s="13"/>
      <c r="E7" s="13"/>
    </row>
    <row r="8" spans="1:8">
      <c r="A8" s="164" t="s">
        <v>453</v>
      </c>
      <c r="B8" s="164"/>
      <c r="C8" s="164"/>
      <c r="D8" s="13"/>
      <c r="E8" s="13"/>
    </row>
    <row r="9" spans="1:8" ht="13.5" thickBot="1"/>
    <row r="10" spans="1:8" s="16" customFormat="1" ht="14.25" thickTop="1" thickBot="1">
      <c r="A10" s="3" t="s">
        <v>454</v>
      </c>
      <c r="B10" s="3" t="s">
        <v>259</v>
      </c>
      <c r="C10" s="3" t="s">
        <v>493</v>
      </c>
      <c r="D10" s="10"/>
      <c r="E10" s="10"/>
      <c r="F10" s="10"/>
      <c r="G10" s="10"/>
      <c r="H10" s="10"/>
    </row>
    <row r="11" spans="1:8" s="9" customFormat="1" ht="13.5" thickTop="1">
      <c r="A11" s="4"/>
      <c r="B11" s="5"/>
      <c r="C11" s="5"/>
      <c r="D11" s="8"/>
      <c r="E11" s="8"/>
      <c r="F11" s="8"/>
      <c r="G11" s="8"/>
      <c r="H11" s="8"/>
    </row>
    <row r="12" spans="1:8" s="9" customFormat="1">
      <c r="A12" s="126" t="s">
        <v>494</v>
      </c>
      <c r="B12" s="8">
        <v>2047993.53592661</v>
      </c>
      <c r="C12" s="8">
        <v>2047993.53592661</v>
      </c>
      <c r="D12" s="8"/>
      <c r="E12" s="8"/>
      <c r="F12" s="8"/>
      <c r="G12" s="8"/>
      <c r="H12" s="8"/>
    </row>
    <row r="13" spans="1:8" s="9" customFormat="1">
      <c r="A13" s="126" t="s">
        <v>495</v>
      </c>
      <c r="B13" s="8">
        <v>2048022.8164051101</v>
      </c>
      <c r="C13" s="8">
        <v>2048022.8164051101</v>
      </c>
      <c r="D13" s="8"/>
      <c r="E13" s="8"/>
      <c r="F13" s="8"/>
      <c r="G13" s="8"/>
      <c r="H13" s="8"/>
    </row>
    <row r="14" spans="1:8" s="14" customFormat="1">
      <c r="A14" s="126" t="s">
        <v>496</v>
      </c>
      <c r="B14" s="8">
        <v>1947284.62844761</v>
      </c>
      <c r="C14" s="8">
        <v>1947284.62844761</v>
      </c>
      <c r="D14" s="5"/>
      <c r="E14" s="5"/>
      <c r="F14" s="5"/>
      <c r="G14" s="5"/>
      <c r="H14" s="5"/>
    </row>
    <row r="15" spans="1:8" s="14" customFormat="1">
      <c r="A15" s="4" t="s">
        <v>497</v>
      </c>
      <c r="B15" s="5">
        <v>1166351.989885</v>
      </c>
      <c r="C15" s="5">
        <v>1166351.989885</v>
      </c>
      <c r="D15" s="5"/>
      <c r="E15" s="5"/>
      <c r="F15" s="5"/>
      <c r="G15" s="5"/>
      <c r="H15" s="5"/>
    </row>
    <row r="16" spans="1:8" s="14" customFormat="1">
      <c r="A16" s="4" t="s">
        <v>498</v>
      </c>
      <c r="B16" s="5">
        <v>21465.316309500002</v>
      </c>
      <c r="C16" s="5">
        <v>21465.316309500002</v>
      </c>
      <c r="D16" s="5"/>
      <c r="E16" s="5"/>
      <c r="F16" s="5"/>
      <c r="G16" s="5"/>
      <c r="H16" s="5"/>
    </row>
    <row r="17" spans="1:8" s="14" customFormat="1">
      <c r="A17" s="4" t="s">
        <v>548</v>
      </c>
      <c r="B17" s="5">
        <v>16098.644992899999</v>
      </c>
      <c r="C17" s="5">
        <v>16098.644992899999</v>
      </c>
      <c r="D17" s="5"/>
      <c r="E17" s="5"/>
      <c r="F17" s="5"/>
      <c r="G17" s="5"/>
      <c r="H17" s="5"/>
    </row>
    <row r="18" spans="1:8" s="14" customFormat="1">
      <c r="A18" s="4" t="s">
        <v>549</v>
      </c>
      <c r="B18" s="5">
        <v>5366.6713166</v>
      </c>
      <c r="C18" s="5">
        <v>5366.6713166</v>
      </c>
      <c r="D18" s="5"/>
      <c r="E18" s="5"/>
      <c r="F18" s="5"/>
      <c r="G18" s="5"/>
      <c r="H18" s="5"/>
    </row>
    <row r="19" spans="1:8" s="9" customFormat="1">
      <c r="A19" s="4" t="s">
        <v>500</v>
      </c>
      <c r="B19" s="5">
        <v>529877.54952120001</v>
      </c>
      <c r="C19" s="5">
        <v>529877.54952120001</v>
      </c>
      <c r="D19" s="8"/>
      <c r="E19" s="8"/>
      <c r="F19" s="8"/>
      <c r="G19" s="8"/>
      <c r="H19" s="8"/>
    </row>
    <row r="20" spans="1:8" s="9" customFormat="1">
      <c r="A20" s="126" t="s">
        <v>501</v>
      </c>
      <c r="B20" s="8">
        <v>10623.424438100001</v>
      </c>
      <c r="C20" s="8">
        <v>10623.424438100001</v>
      </c>
      <c r="D20" s="8"/>
      <c r="E20" s="8"/>
      <c r="F20" s="8"/>
      <c r="G20" s="8"/>
      <c r="H20" s="8"/>
    </row>
    <row r="21" spans="1:8" s="14" customFormat="1">
      <c r="A21" s="126" t="s">
        <v>502</v>
      </c>
      <c r="B21" s="8">
        <v>7579.0683196999998</v>
      </c>
      <c r="C21" s="8">
        <v>7579.0683196999998</v>
      </c>
      <c r="D21" s="5"/>
      <c r="E21" s="5"/>
      <c r="F21" s="5"/>
      <c r="G21" s="5"/>
      <c r="H21" s="5"/>
    </row>
    <row r="22" spans="1:8" s="14" customFormat="1">
      <c r="A22" s="4" t="s">
        <v>503</v>
      </c>
      <c r="B22" s="5">
        <v>0</v>
      </c>
      <c r="C22" s="5">
        <v>0</v>
      </c>
      <c r="D22" s="5"/>
      <c r="E22" s="5"/>
      <c r="F22" s="5"/>
      <c r="G22" s="5"/>
      <c r="H22" s="5"/>
    </row>
    <row r="23" spans="1:8" s="14" customFormat="1">
      <c r="A23" s="4" t="s">
        <v>504</v>
      </c>
      <c r="B23" s="5">
        <v>0</v>
      </c>
      <c r="C23" s="5">
        <v>0</v>
      </c>
      <c r="D23" s="5"/>
      <c r="E23" s="5"/>
      <c r="F23" s="5"/>
      <c r="G23" s="5"/>
      <c r="H23" s="5"/>
    </row>
    <row r="24" spans="1:8" s="14" customFormat="1">
      <c r="A24" s="4" t="s">
        <v>505</v>
      </c>
      <c r="B24" s="5">
        <v>7579.0683196999998</v>
      </c>
      <c r="C24" s="5">
        <v>7579.0683196999998</v>
      </c>
      <c r="D24" s="5"/>
      <c r="E24" s="5"/>
      <c r="F24" s="5"/>
      <c r="G24" s="5"/>
      <c r="H24" s="5"/>
    </row>
    <row r="25" spans="1:8" s="9" customFormat="1">
      <c r="A25" s="4" t="s">
        <v>506</v>
      </c>
      <c r="B25" s="5">
        <v>3044.3561184</v>
      </c>
      <c r="C25" s="5">
        <v>3044.3561184</v>
      </c>
      <c r="D25" s="8"/>
      <c r="E25" s="8"/>
      <c r="F25" s="8"/>
      <c r="G25" s="8"/>
      <c r="H25" s="8"/>
    </row>
    <row r="26" spans="1:8" s="14" customFormat="1">
      <c r="A26" s="126" t="s">
        <v>507</v>
      </c>
      <c r="B26" s="8">
        <v>218966.34829381001</v>
      </c>
      <c r="C26" s="8">
        <v>218966.34829381001</v>
      </c>
      <c r="D26" s="5"/>
      <c r="E26" s="5"/>
      <c r="F26" s="5"/>
      <c r="G26" s="5"/>
      <c r="H26" s="5"/>
    </row>
    <row r="27" spans="1:8" s="14" customFormat="1">
      <c r="A27" s="4" t="s">
        <v>508</v>
      </c>
      <c r="B27" s="5">
        <v>5.4568937999999996</v>
      </c>
      <c r="C27" s="5">
        <v>5.4568937999999996</v>
      </c>
      <c r="D27" s="5"/>
      <c r="E27" s="5"/>
      <c r="F27" s="5"/>
      <c r="G27" s="5"/>
      <c r="H27" s="5"/>
    </row>
    <row r="28" spans="1:8" s="14" customFormat="1">
      <c r="A28" s="4" t="s">
        <v>519</v>
      </c>
      <c r="B28" s="5">
        <v>5.4568937999999996</v>
      </c>
      <c r="C28" s="5">
        <v>5.4568937999999996</v>
      </c>
      <c r="D28" s="5"/>
      <c r="E28" s="5"/>
      <c r="F28" s="5"/>
      <c r="G28" s="5"/>
      <c r="H28" s="5"/>
    </row>
    <row r="29" spans="1:8" s="14" customFormat="1">
      <c r="A29" s="4" t="s">
        <v>525</v>
      </c>
      <c r="B29" s="5">
        <v>218932.96656541</v>
      </c>
      <c r="C29" s="5">
        <v>218932.96656541</v>
      </c>
      <c r="D29" s="5"/>
      <c r="E29" s="5"/>
      <c r="F29" s="5"/>
      <c r="G29" s="5"/>
      <c r="H29" s="5"/>
    </row>
    <row r="30" spans="1:8" s="14" customFormat="1">
      <c r="A30" s="4" t="s">
        <v>526</v>
      </c>
      <c r="B30" s="5">
        <v>27.924834600000001</v>
      </c>
      <c r="C30" s="5">
        <v>27.924834600000001</v>
      </c>
      <c r="D30" s="5"/>
      <c r="E30" s="5"/>
      <c r="F30" s="5"/>
      <c r="G30" s="5"/>
      <c r="H30" s="5"/>
    </row>
    <row r="31" spans="1:8" s="9" customFormat="1">
      <c r="A31" s="4" t="s">
        <v>527</v>
      </c>
      <c r="B31" s="5">
        <v>0</v>
      </c>
      <c r="C31" s="5">
        <v>0</v>
      </c>
      <c r="D31" s="8"/>
      <c r="E31" s="8"/>
      <c r="F31" s="8"/>
      <c r="G31" s="8"/>
      <c r="H31" s="8"/>
    </row>
    <row r="32" spans="1:8" s="9" customFormat="1">
      <c r="A32" s="126" t="s">
        <v>528</v>
      </c>
      <c r="B32" s="8">
        <v>100738.18795750001</v>
      </c>
      <c r="C32" s="8">
        <v>100738.18795750001</v>
      </c>
      <c r="D32" s="8"/>
      <c r="E32" s="8"/>
      <c r="F32" s="8"/>
      <c r="G32" s="8"/>
      <c r="H32" s="8"/>
    </row>
    <row r="33" spans="1:9" s="14" customFormat="1">
      <c r="A33" s="126" t="s">
        <v>529</v>
      </c>
      <c r="B33" s="8">
        <v>90810.828666300004</v>
      </c>
      <c r="C33" s="8">
        <v>90810.828666300004</v>
      </c>
      <c r="D33" s="5"/>
      <c r="E33" s="5"/>
      <c r="F33" s="5"/>
      <c r="G33" s="5"/>
      <c r="H33" s="5"/>
    </row>
    <row r="34" spans="1:9" s="14" customFormat="1">
      <c r="A34" s="4" t="s">
        <v>530</v>
      </c>
      <c r="B34" s="5">
        <v>52918.5016215</v>
      </c>
      <c r="C34" s="5">
        <v>52918.5016215</v>
      </c>
      <c r="D34" s="5"/>
      <c r="E34" s="5"/>
      <c r="F34" s="5"/>
      <c r="G34" s="5"/>
      <c r="H34" s="5"/>
    </row>
    <row r="35" spans="1:9" s="9" customFormat="1">
      <c r="A35" s="4" t="s">
        <v>531</v>
      </c>
      <c r="B35" s="5">
        <v>37892.327044799997</v>
      </c>
      <c r="C35" s="5">
        <v>37892.327044799997</v>
      </c>
      <c r="D35" s="8"/>
      <c r="E35" s="8"/>
      <c r="F35" s="8"/>
      <c r="G35" s="8"/>
      <c r="H35" s="8"/>
    </row>
    <row r="36" spans="1:9" s="14" customFormat="1">
      <c r="A36" s="126" t="s">
        <v>532</v>
      </c>
      <c r="B36" s="8">
        <v>9927.3592912000004</v>
      </c>
      <c r="C36" s="8">
        <v>9927.3592912000004</v>
      </c>
      <c r="D36" s="5"/>
      <c r="E36" s="5"/>
      <c r="F36" s="5"/>
      <c r="G36" s="5"/>
      <c r="H36" s="5"/>
    </row>
    <row r="37" spans="1:9" s="14" customFormat="1">
      <c r="A37" s="4" t="s">
        <v>533</v>
      </c>
      <c r="B37" s="5">
        <v>216.065448</v>
      </c>
      <c r="C37" s="5">
        <v>216.065448</v>
      </c>
      <c r="D37" s="5"/>
      <c r="E37" s="5"/>
      <c r="F37" s="5"/>
      <c r="G37" s="5"/>
      <c r="H37" s="5"/>
    </row>
    <row r="38" spans="1:9" s="9" customFormat="1">
      <c r="A38" s="4" t="s">
        <v>534</v>
      </c>
      <c r="B38" s="5">
        <v>9711.2938431999992</v>
      </c>
      <c r="C38" s="5">
        <v>9711.2938431999992</v>
      </c>
      <c r="D38" s="8"/>
      <c r="E38" s="8"/>
      <c r="F38" s="8"/>
      <c r="G38" s="8"/>
      <c r="H38" s="8"/>
    </row>
    <row r="39" spans="1:9" s="14" customFormat="1">
      <c r="A39" s="126" t="s">
        <v>535</v>
      </c>
      <c r="B39" s="8">
        <v>0</v>
      </c>
      <c r="C39" s="8">
        <v>0</v>
      </c>
      <c r="D39" s="5"/>
      <c r="E39" s="5"/>
      <c r="F39" s="5"/>
      <c r="G39" s="5"/>
      <c r="H39" s="5"/>
    </row>
    <row r="40" spans="1:9" s="14" customFormat="1">
      <c r="A40" s="4" t="s">
        <v>508</v>
      </c>
      <c r="B40" s="5">
        <v>0</v>
      </c>
      <c r="C40" s="5">
        <v>0</v>
      </c>
      <c r="D40" s="5"/>
      <c r="E40" s="5"/>
      <c r="F40" s="5"/>
      <c r="G40" s="5"/>
      <c r="H40" s="5"/>
    </row>
    <row r="41" spans="1:9" s="14" customFormat="1">
      <c r="A41" s="4" t="s">
        <v>525</v>
      </c>
      <c r="B41" s="5">
        <v>0</v>
      </c>
      <c r="C41" s="5">
        <v>0</v>
      </c>
      <c r="D41" s="5"/>
      <c r="E41" s="5"/>
      <c r="F41" s="5"/>
      <c r="G41" s="5"/>
      <c r="H41" s="5"/>
    </row>
    <row r="42" spans="1:9" s="9" customFormat="1">
      <c r="A42" s="4" t="s">
        <v>526</v>
      </c>
      <c r="B42" s="5">
        <v>0</v>
      </c>
      <c r="C42" s="5">
        <v>0</v>
      </c>
      <c r="D42" s="8"/>
      <c r="E42" s="8"/>
      <c r="F42" s="8"/>
      <c r="G42" s="8"/>
      <c r="H42" s="8"/>
    </row>
    <row r="43" spans="1:9" s="14" customFormat="1">
      <c r="A43" s="126" t="s">
        <v>541</v>
      </c>
      <c r="B43" s="8">
        <v>-29.280478500000001</v>
      </c>
      <c r="C43" s="8">
        <v>-29.280478500000001</v>
      </c>
      <c r="D43" s="5"/>
      <c r="E43" s="5"/>
      <c r="F43" s="5"/>
      <c r="G43" s="5"/>
      <c r="H43" s="5"/>
    </row>
    <row r="44" spans="1:9" s="14" customFormat="1">
      <c r="A44" s="4" t="s">
        <v>542</v>
      </c>
      <c r="B44" s="5">
        <v>0</v>
      </c>
      <c r="C44" s="5">
        <v>0</v>
      </c>
      <c r="D44" s="22"/>
      <c r="E44" s="22"/>
      <c r="F44" s="22"/>
      <c r="G44" s="21"/>
      <c r="H44" s="21"/>
      <c r="I44" s="21"/>
    </row>
    <row r="45" spans="1:9">
      <c r="A45" s="4" t="s">
        <v>543</v>
      </c>
      <c r="B45" s="5">
        <v>29.280478500000001</v>
      </c>
      <c r="C45" s="5">
        <v>29.280478500000001</v>
      </c>
    </row>
    <row r="46" spans="1:9" ht="13.5" thickBot="1">
      <c r="A46" s="18"/>
      <c r="B46" s="18"/>
      <c r="C46" s="18"/>
    </row>
    <row r="47" spans="1:9" ht="13.5" thickTop="1">
      <c r="A47" s="16"/>
      <c r="B47" s="16"/>
      <c r="C47" s="16"/>
    </row>
    <row r="48" spans="1:9">
      <c r="A48" s="16"/>
      <c r="B48" s="16"/>
      <c r="C48" s="16"/>
    </row>
  </sheetData>
  <mergeCells count="4">
    <mergeCell ref="A5:C5"/>
    <mergeCell ref="A6:C6"/>
    <mergeCell ref="A7:C7"/>
    <mergeCell ref="A8:C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00B0F0"/>
  </sheetPr>
  <dimension ref="A14:G18"/>
  <sheetViews>
    <sheetView workbookViewId="0">
      <selection activeCell="J1" sqref="J1"/>
    </sheetView>
  </sheetViews>
  <sheetFormatPr defaultColWidth="11.42578125" defaultRowHeight="15"/>
  <cols>
    <col min="1" max="6" width="11.42578125" style="58"/>
    <col min="7" max="7" width="14.28515625" style="58" customWidth="1"/>
    <col min="8" max="16384" width="11.42578125" style="58"/>
  </cols>
  <sheetData>
    <row r="14" spans="1:7" ht="14.25" customHeight="1"/>
    <row r="16" spans="1:7" ht="135.75" customHeight="1">
      <c r="A16" s="170" t="s">
        <v>457</v>
      </c>
      <c r="B16" s="170"/>
      <c r="C16" s="170"/>
      <c r="D16" s="170"/>
      <c r="E16" s="170"/>
      <c r="F16" s="170"/>
      <c r="G16" s="170"/>
    </row>
    <row r="18" spans="1:7" ht="46.5">
      <c r="A18" s="171"/>
      <c r="B18" s="171"/>
      <c r="C18" s="171"/>
      <c r="D18" s="171"/>
      <c r="E18" s="171"/>
      <c r="F18" s="171"/>
      <c r="G18" s="171"/>
    </row>
  </sheetData>
  <mergeCells count="2">
    <mergeCell ref="A16:G16"/>
    <mergeCell ref="A18:G18"/>
  </mergeCells>
  <printOptions horizontalCentered="1"/>
  <pageMargins left="0.70866141732283472" right="0.70866141732283472" top="0.74803149606299213" bottom="0.74803149606299213" header="0.31496062992125984" footer="0.31496062992125984"/>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9" tint="0.39997558519241921"/>
  </sheetPr>
  <dimension ref="A1:I55"/>
  <sheetViews>
    <sheetView showGridLines="0" defaultGridColor="0" colorId="60" workbookViewId="0">
      <selection activeCell="J1" sqref="J1"/>
    </sheetView>
  </sheetViews>
  <sheetFormatPr defaultColWidth="11.42578125" defaultRowHeight="12.75"/>
  <cols>
    <col min="1" max="1" width="57.28515625" style="12" customWidth="1"/>
    <col min="2" max="3" width="11.7109375" style="12" customWidth="1"/>
    <col min="4" max="4" width="12.7109375" style="12" customWidth="1"/>
    <col min="5" max="5" width="13.7109375" style="12" customWidth="1"/>
    <col min="6" max="6" width="11.7109375" style="12" customWidth="1"/>
    <col min="7" max="7" width="11.42578125" style="12"/>
    <col min="8" max="8" width="14.28515625" style="12" customWidth="1"/>
    <col min="9" max="9" width="13.5703125" style="12" customWidth="1"/>
    <col min="10" max="16384" width="11.42578125" style="12"/>
  </cols>
  <sheetData>
    <row r="1" spans="1:9">
      <c r="A1" s="11" t="s">
        <v>373</v>
      </c>
    </row>
    <row r="2" spans="1:9">
      <c r="A2" s="11" t="s">
        <v>449</v>
      </c>
    </row>
    <row r="3" spans="1:9">
      <c r="A3" s="11" t="s">
        <v>450</v>
      </c>
    </row>
    <row r="5" spans="1:9">
      <c r="A5" s="164" t="s">
        <v>544</v>
      </c>
      <c r="B5" s="164"/>
      <c r="C5" s="164"/>
      <c r="D5" s="164"/>
      <c r="E5" s="164"/>
      <c r="F5" s="164"/>
      <c r="G5" s="13"/>
      <c r="H5" s="13"/>
    </row>
    <row r="6" spans="1:9">
      <c r="A6" s="164" t="s">
        <v>457</v>
      </c>
      <c r="B6" s="164"/>
      <c r="C6" s="164"/>
      <c r="D6" s="164"/>
      <c r="E6" s="164"/>
      <c r="F6" s="164"/>
      <c r="G6" s="117"/>
      <c r="H6" s="13"/>
    </row>
    <row r="7" spans="1:9">
      <c r="A7" s="164">
        <v>2019</v>
      </c>
      <c r="B7" s="164"/>
      <c r="C7" s="164"/>
      <c r="D7" s="164"/>
      <c r="E7" s="164"/>
      <c r="F7" s="164"/>
      <c r="G7" s="13"/>
      <c r="H7" s="13"/>
    </row>
    <row r="8" spans="1:9">
      <c r="A8" s="164" t="s">
        <v>453</v>
      </c>
      <c r="B8" s="164"/>
      <c r="C8" s="164"/>
      <c r="D8" s="164"/>
      <c r="E8" s="164"/>
      <c r="F8" s="164"/>
      <c r="G8" s="13"/>
      <c r="H8" s="13"/>
    </row>
    <row r="9" spans="1:9" ht="13.5" thickBot="1"/>
    <row r="10" spans="1:9" s="16" customFormat="1" ht="59.25" customHeight="1" thickTop="1" thickBot="1">
      <c r="A10" s="3" t="s">
        <v>454</v>
      </c>
      <c r="B10" s="3" t="s">
        <v>481</v>
      </c>
      <c r="C10" s="3" t="s">
        <v>482</v>
      </c>
      <c r="D10" s="3" t="s">
        <v>483</v>
      </c>
      <c r="E10" s="3" t="s">
        <v>484</v>
      </c>
      <c r="F10" s="3" t="s">
        <v>493</v>
      </c>
      <c r="G10" s="10"/>
      <c r="H10" s="10"/>
      <c r="I10" s="10"/>
    </row>
    <row r="11" spans="1:9" s="9" customFormat="1" ht="13.5" thickTop="1">
      <c r="A11" s="4"/>
      <c r="B11" s="5"/>
      <c r="C11" s="5"/>
      <c r="D11" s="5"/>
      <c r="E11" s="5"/>
      <c r="F11" s="5"/>
      <c r="G11" s="8"/>
      <c r="H11" s="8"/>
      <c r="I11" s="8"/>
    </row>
    <row r="12" spans="1:9" s="9" customFormat="1">
      <c r="A12" s="126" t="s">
        <v>494</v>
      </c>
      <c r="B12" s="8">
        <v>15300.793196070001</v>
      </c>
      <c r="C12" s="8">
        <v>43614.339568284398</v>
      </c>
      <c r="D12" s="8">
        <v>9607.1224684699991</v>
      </c>
      <c r="E12" s="8">
        <v>1820.11419004</v>
      </c>
      <c r="F12" s="8">
        <v>70342.369422864402</v>
      </c>
      <c r="G12" s="8"/>
      <c r="H12" s="8"/>
      <c r="I12" s="8"/>
    </row>
    <row r="13" spans="1:9" s="9" customFormat="1">
      <c r="A13" s="126" t="s">
        <v>495</v>
      </c>
      <c r="B13" s="8">
        <v>15300.793196070001</v>
      </c>
      <c r="C13" s="8">
        <v>43614.339568284398</v>
      </c>
      <c r="D13" s="8">
        <v>9607.1224684699991</v>
      </c>
      <c r="E13" s="8">
        <v>1820.11419004</v>
      </c>
      <c r="F13" s="8">
        <v>70342.369422864402</v>
      </c>
      <c r="G13" s="8"/>
      <c r="H13" s="8"/>
      <c r="I13" s="8"/>
    </row>
    <row r="14" spans="1:9" s="14" customFormat="1">
      <c r="A14" s="126" t="s">
        <v>496</v>
      </c>
      <c r="B14" s="8">
        <v>14307.415746070001</v>
      </c>
      <c r="C14" s="8">
        <v>39442.650755958399</v>
      </c>
      <c r="D14" s="8">
        <v>9196.3480653499992</v>
      </c>
      <c r="E14" s="8">
        <v>1819.30051858</v>
      </c>
      <c r="F14" s="8">
        <v>64765.7150859584</v>
      </c>
      <c r="G14" s="5"/>
      <c r="H14" s="5"/>
      <c r="I14" s="5"/>
    </row>
    <row r="15" spans="1:9" s="14" customFormat="1">
      <c r="A15" s="4" t="s">
        <v>497</v>
      </c>
      <c r="B15" s="5">
        <v>2191.3992426099999</v>
      </c>
      <c r="C15" s="5">
        <v>18956.617142488001</v>
      </c>
      <c r="D15" s="5">
        <v>2806.0334709600002</v>
      </c>
      <c r="E15" s="5">
        <v>509.19425428</v>
      </c>
      <c r="F15" s="5">
        <v>24463.244110338001</v>
      </c>
      <c r="G15" s="5"/>
      <c r="H15" s="5"/>
      <c r="I15" s="5"/>
    </row>
    <row r="16" spans="1:9" s="14" customFormat="1">
      <c r="A16" s="4" t="s">
        <v>498</v>
      </c>
      <c r="B16" s="5">
        <v>446.56486999999998</v>
      </c>
      <c r="C16" s="5">
        <v>2602.424862243</v>
      </c>
      <c r="D16" s="5">
        <v>562.27868118000004</v>
      </c>
      <c r="E16" s="5">
        <v>80.156025999999997</v>
      </c>
      <c r="F16" s="5">
        <v>3691.424439423</v>
      </c>
      <c r="G16" s="5"/>
      <c r="H16" s="5"/>
      <c r="I16" s="5"/>
    </row>
    <row r="17" spans="1:9" s="14" customFormat="1">
      <c r="A17" s="4" t="s">
        <v>546</v>
      </c>
      <c r="B17" s="5">
        <v>104.09162339</v>
      </c>
      <c r="C17" s="5">
        <v>0</v>
      </c>
      <c r="D17" s="5">
        <v>129.00765856999999</v>
      </c>
      <c r="E17" s="5">
        <v>0</v>
      </c>
      <c r="F17" s="5">
        <v>233.09928196000001</v>
      </c>
      <c r="G17" s="5"/>
      <c r="H17" s="5"/>
      <c r="I17" s="5"/>
    </row>
    <row r="18" spans="1:9" s="14" customFormat="1">
      <c r="A18" s="4" t="s">
        <v>499</v>
      </c>
      <c r="B18" s="5">
        <v>378.70786039000001</v>
      </c>
      <c r="C18" s="5">
        <v>2514.0291176370001</v>
      </c>
      <c r="D18" s="5">
        <v>369.85757145999997</v>
      </c>
      <c r="E18" s="5">
        <v>332.73420099999998</v>
      </c>
      <c r="F18" s="5">
        <v>3262.5945494870002</v>
      </c>
      <c r="G18" s="5"/>
      <c r="H18" s="5"/>
      <c r="I18" s="5"/>
    </row>
    <row r="19" spans="1:9" s="14" customFormat="1">
      <c r="A19" s="4" t="s">
        <v>547</v>
      </c>
      <c r="B19" s="5">
        <v>0</v>
      </c>
      <c r="C19" s="5">
        <v>0</v>
      </c>
      <c r="D19" s="5">
        <v>11.85065056</v>
      </c>
      <c r="E19" s="5">
        <v>0</v>
      </c>
      <c r="F19" s="5">
        <v>11.85065056</v>
      </c>
      <c r="G19" s="5"/>
      <c r="H19" s="5"/>
      <c r="I19" s="5"/>
    </row>
    <row r="20" spans="1:9" s="14" customFormat="1">
      <c r="A20" s="4" t="s">
        <v>548</v>
      </c>
      <c r="B20" s="5">
        <v>31.226628049999999</v>
      </c>
      <c r="C20" s="5">
        <v>0</v>
      </c>
      <c r="D20" s="5">
        <v>38.699534679999999</v>
      </c>
      <c r="E20" s="5">
        <v>0</v>
      </c>
      <c r="F20" s="5">
        <v>69.926162730000001</v>
      </c>
      <c r="G20" s="5"/>
      <c r="H20" s="5"/>
      <c r="I20" s="5"/>
    </row>
    <row r="21" spans="1:9" s="14" customFormat="1">
      <c r="A21" s="4" t="s">
        <v>549</v>
      </c>
      <c r="B21" s="5">
        <v>12.69478417</v>
      </c>
      <c r="C21" s="5">
        <v>88.395744605999994</v>
      </c>
      <c r="D21" s="5">
        <v>12.863265910000001</v>
      </c>
      <c r="E21" s="5">
        <v>11.155775999999999</v>
      </c>
      <c r="F21" s="5">
        <v>113.95379468599999</v>
      </c>
      <c r="G21" s="5"/>
      <c r="H21" s="5"/>
      <c r="I21" s="5"/>
    </row>
    <row r="22" spans="1:9" s="9" customFormat="1">
      <c r="A22" s="4" t="s">
        <v>500</v>
      </c>
      <c r="B22" s="5">
        <v>3919.3893916400002</v>
      </c>
      <c r="C22" s="5">
        <v>10897.559921514399</v>
      </c>
      <c r="D22" s="5">
        <v>5452.13432904</v>
      </c>
      <c r="E22" s="5">
        <v>842.55545075999999</v>
      </c>
      <c r="F22" s="5">
        <v>21111.6390929544</v>
      </c>
      <c r="G22" s="8"/>
      <c r="H22" s="8"/>
      <c r="I22" s="8"/>
    </row>
    <row r="23" spans="1:9" s="9" customFormat="1">
      <c r="A23" s="126" t="s">
        <v>501</v>
      </c>
      <c r="B23" s="8">
        <v>0</v>
      </c>
      <c r="C23" s="8">
        <v>1.1089859</v>
      </c>
      <c r="D23" s="8">
        <v>0</v>
      </c>
      <c r="E23" s="8">
        <v>0</v>
      </c>
      <c r="F23" s="8">
        <v>1.1089859</v>
      </c>
      <c r="G23" s="8"/>
      <c r="H23" s="8"/>
      <c r="I23" s="8"/>
    </row>
    <row r="24" spans="1:9" s="14" customFormat="1">
      <c r="A24" s="126" t="s">
        <v>502</v>
      </c>
      <c r="B24" s="8">
        <v>0</v>
      </c>
      <c r="C24" s="8">
        <v>1.1089859</v>
      </c>
      <c r="D24" s="8">
        <v>0</v>
      </c>
      <c r="E24" s="8">
        <v>0</v>
      </c>
      <c r="F24" s="8">
        <v>1.1089859</v>
      </c>
      <c r="G24" s="5"/>
      <c r="H24" s="5"/>
      <c r="I24" s="5"/>
    </row>
    <row r="25" spans="1:9" s="14" customFormat="1">
      <c r="A25" s="4" t="s">
        <v>503</v>
      </c>
      <c r="B25" s="5">
        <v>0</v>
      </c>
      <c r="C25" s="5">
        <v>0</v>
      </c>
      <c r="D25" s="5">
        <v>0</v>
      </c>
      <c r="E25" s="5">
        <v>0</v>
      </c>
      <c r="F25" s="5">
        <v>0</v>
      </c>
      <c r="G25" s="5"/>
      <c r="H25" s="5"/>
      <c r="I25" s="5"/>
    </row>
    <row r="26" spans="1:9" s="14" customFormat="1">
      <c r="A26" s="4" t="s">
        <v>504</v>
      </c>
      <c r="B26" s="5">
        <v>0</v>
      </c>
      <c r="C26" s="5">
        <v>0</v>
      </c>
      <c r="D26" s="5">
        <v>0</v>
      </c>
      <c r="E26" s="5">
        <v>0</v>
      </c>
      <c r="F26" s="5">
        <v>0</v>
      </c>
      <c r="G26" s="5"/>
      <c r="H26" s="5"/>
      <c r="I26" s="5"/>
    </row>
    <row r="27" spans="1:9" s="14" customFormat="1">
      <c r="A27" s="4" t="s">
        <v>505</v>
      </c>
      <c r="B27" s="5">
        <v>0</v>
      </c>
      <c r="C27" s="5">
        <v>1.1089859</v>
      </c>
      <c r="D27" s="5">
        <v>0</v>
      </c>
      <c r="E27" s="5">
        <v>0</v>
      </c>
      <c r="F27" s="5">
        <v>1.1089859</v>
      </c>
      <c r="G27" s="5"/>
      <c r="H27" s="5"/>
      <c r="I27" s="5"/>
    </row>
    <row r="28" spans="1:9" s="9" customFormat="1">
      <c r="A28" s="4" t="s">
        <v>506</v>
      </c>
      <c r="B28" s="5">
        <v>0</v>
      </c>
      <c r="C28" s="5">
        <v>0</v>
      </c>
      <c r="D28" s="5">
        <v>0</v>
      </c>
      <c r="E28" s="5">
        <v>0</v>
      </c>
      <c r="F28" s="5">
        <v>0</v>
      </c>
      <c r="G28" s="8"/>
      <c r="H28" s="8"/>
      <c r="I28" s="8"/>
    </row>
    <row r="29" spans="1:9" s="14" customFormat="1">
      <c r="A29" s="126" t="s">
        <v>507</v>
      </c>
      <c r="B29" s="8">
        <v>7750.0622418200001</v>
      </c>
      <c r="C29" s="8">
        <v>6984.9398438130002</v>
      </c>
      <c r="D29" s="8">
        <v>375.90158416999998</v>
      </c>
      <c r="E29" s="8">
        <v>387.39478753999998</v>
      </c>
      <c r="F29" s="8">
        <v>15498.298457343</v>
      </c>
      <c r="G29" s="5"/>
      <c r="H29" s="5"/>
      <c r="I29" s="5"/>
    </row>
    <row r="30" spans="1:9" s="14" customFormat="1">
      <c r="A30" s="4" t="s">
        <v>508</v>
      </c>
      <c r="B30" s="5">
        <v>3817.2280887699999</v>
      </c>
      <c r="C30" s="5">
        <v>1972.4833667299999</v>
      </c>
      <c r="D30" s="5">
        <v>56.035884699999997</v>
      </c>
      <c r="E30" s="5">
        <v>335.70149537999998</v>
      </c>
      <c r="F30" s="5">
        <v>6181.4488355800004</v>
      </c>
      <c r="G30" s="5"/>
      <c r="H30" s="5"/>
      <c r="I30" s="5"/>
    </row>
    <row r="31" spans="1:9" s="14" customFormat="1">
      <c r="A31" s="4" t="s">
        <v>556</v>
      </c>
      <c r="B31" s="5">
        <v>127.3578191</v>
      </c>
      <c r="C31" s="5">
        <v>1837.7326843000001</v>
      </c>
      <c r="D31" s="5">
        <v>0</v>
      </c>
      <c r="E31" s="5">
        <v>127.3578191</v>
      </c>
      <c r="F31" s="5">
        <v>1965.0905034</v>
      </c>
      <c r="G31" s="5"/>
      <c r="H31" s="5"/>
      <c r="I31" s="5"/>
    </row>
    <row r="32" spans="1:9" s="14" customFormat="1">
      <c r="A32" s="4" t="s">
        <v>519</v>
      </c>
      <c r="B32" s="5">
        <v>3592.4786831699998</v>
      </c>
      <c r="C32" s="5">
        <v>0</v>
      </c>
      <c r="D32" s="5">
        <v>0</v>
      </c>
      <c r="E32" s="5">
        <v>0</v>
      </c>
      <c r="F32" s="5">
        <v>3592.4786831699998</v>
      </c>
      <c r="G32" s="5"/>
      <c r="H32" s="5"/>
      <c r="I32" s="5"/>
    </row>
    <row r="33" spans="1:9" s="14" customFormat="1">
      <c r="A33" s="4" t="s">
        <v>521</v>
      </c>
      <c r="B33" s="5">
        <v>147.5425151</v>
      </c>
      <c r="C33" s="5">
        <v>71.375462229999997</v>
      </c>
      <c r="D33" s="5">
        <v>56.035884699999997</v>
      </c>
      <c r="E33" s="5">
        <v>49.202737499999998</v>
      </c>
      <c r="F33" s="5">
        <v>274.95386202999998</v>
      </c>
      <c r="G33" s="5"/>
      <c r="H33" s="5"/>
      <c r="I33" s="5"/>
    </row>
    <row r="34" spans="1:9" s="14" customFormat="1">
      <c r="A34" s="4" t="s">
        <v>523</v>
      </c>
      <c r="B34" s="5">
        <v>0</v>
      </c>
      <c r="C34" s="5">
        <v>63.375220200000001</v>
      </c>
      <c r="D34" s="5">
        <v>0</v>
      </c>
      <c r="E34" s="5">
        <v>0</v>
      </c>
      <c r="F34" s="5">
        <v>63.375220200000001</v>
      </c>
      <c r="G34" s="5"/>
      <c r="H34" s="5"/>
      <c r="I34" s="5"/>
    </row>
    <row r="35" spans="1:9" s="14" customFormat="1">
      <c r="A35" s="4" t="s">
        <v>524</v>
      </c>
      <c r="B35" s="5">
        <v>285.55056678</v>
      </c>
      <c r="C35" s="5">
        <v>0</v>
      </c>
      <c r="D35" s="5">
        <v>0</v>
      </c>
      <c r="E35" s="5">
        <v>197.55056678</v>
      </c>
      <c r="F35" s="5">
        <v>285.55056678</v>
      </c>
      <c r="G35" s="5"/>
      <c r="H35" s="5"/>
      <c r="I35" s="5"/>
    </row>
    <row r="36" spans="1:9" s="14" customFormat="1">
      <c r="A36" s="4" t="s">
        <v>525</v>
      </c>
      <c r="B36" s="5">
        <v>3896.9483407500002</v>
      </c>
      <c r="C36" s="5">
        <v>4763.8048374930004</v>
      </c>
      <c r="D36" s="5">
        <v>319.86569946999998</v>
      </c>
      <c r="E36" s="5">
        <v>43.693331360000002</v>
      </c>
      <c r="F36" s="5">
        <v>9024.3122090729994</v>
      </c>
      <c r="G36" s="5"/>
      <c r="H36" s="5"/>
      <c r="I36" s="5"/>
    </row>
    <row r="37" spans="1:9" s="14" customFormat="1">
      <c r="A37" s="4" t="s">
        <v>526</v>
      </c>
      <c r="B37" s="5">
        <v>35.885812299999998</v>
      </c>
      <c r="C37" s="5">
        <v>248.65163959</v>
      </c>
      <c r="D37" s="5">
        <v>0</v>
      </c>
      <c r="E37" s="5">
        <v>7.9999608000000002</v>
      </c>
      <c r="F37" s="5">
        <v>292.53741269</v>
      </c>
      <c r="G37" s="5"/>
      <c r="H37" s="5"/>
      <c r="I37" s="5"/>
    </row>
    <row r="38" spans="1:9" s="14" customFormat="1">
      <c r="A38" s="4" t="s">
        <v>527</v>
      </c>
      <c r="B38" s="5">
        <v>0</v>
      </c>
      <c r="C38" s="5">
        <v>0</v>
      </c>
      <c r="D38" s="5">
        <v>0</v>
      </c>
      <c r="E38" s="5">
        <v>0</v>
      </c>
      <c r="F38" s="5">
        <v>0</v>
      </c>
      <c r="G38" s="5"/>
      <c r="H38" s="5"/>
      <c r="I38" s="5"/>
    </row>
    <row r="39" spans="1:9" s="14" customFormat="1">
      <c r="A39" s="126" t="s">
        <v>528</v>
      </c>
      <c r="B39" s="8">
        <v>993.37744999999995</v>
      </c>
      <c r="C39" s="8">
        <v>4171.6888123259996</v>
      </c>
      <c r="D39" s="8">
        <v>410.77440311999999</v>
      </c>
      <c r="E39" s="8">
        <v>0.81367146000000001</v>
      </c>
      <c r="F39" s="8">
        <v>5576.654336906</v>
      </c>
      <c r="G39" s="5"/>
      <c r="H39" s="5"/>
      <c r="I39" s="5"/>
    </row>
    <row r="40" spans="1:9" s="9" customFormat="1">
      <c r="A40" s="126" t="s">
        <v>529</v>
      </c>
      <c r="B40" s="8">
        <v>628.37744999999995</v>
      </c>
      <c r="C40" s="8">
        <v>3537.5967523660001</v>
      </c>
      <c r="D40" s="8">
        <v>410.77440311999999</v>
      </c>
      <c r="E40" s="8">
        <v>0.81367146000000001</v>
      </c>
      <c r="F40" s="8">
        <v>4577.5622769459997</v>
      </c>
      <c r="G40" s="8"/>
      <c r="H40" s="8"/>
      <c r="I40" s="8"/>
    </row>
    <row r="41" spans="1:9" s="9" customFormat="1">
      <c r="A41" s="4" t="s">
        <v>530</v>
      </c>
      <c r="B41" s="5">
        <v>241.31935081</v>
      </c>
      <c r="C41" s="5">
        <v>1224.554416851</v>
      </c>
      <c r="D41" s="5">
        <v>410.77440311999999</v>
      </c>
      <c r="E41" s="5">
        <v>0.81367146000000001</v>
      </c>
      <c r="F41" s="5">
        <v>1877.4618422410001</v>
      </c>
      <c r="G41" s="8"/>
      <c r="H41" s="8"/>
      <c r="I41" s="8"/>
    </row>
    <row r="42" spans="1:9" s="14" customFormat="1">
      <c r="A42" s="4" t="s">
        <v>531</v>
      </c>
      <c r="B42" s="5">
        <v>387.05809919000001</v>
      </c>
      <c r="C42" s="5">
        <v>2313.0423355150001</v>
      </c>
      <c r="D42" s="5">
        <v>0</v>
      </c>
      <c r="E42" s="5">
        <v>0</v>
      </c>
      <c r="F42" s="5">
        <v>2700.1004347050002</v>
      </c>
      <c r="G42" s="5"/>
      <c r="H42" s="5"/>
      <c r="I42" s="5"/>
    </row>
    <row r="43" spans="1:9" s="14" customFormat="1">
      <c r="A43" s="126" t="s">
        <v>532</v>
      </c>
      <c r="B43" s="8">
        <v>0</v>
      </c>
      <c r="C43" s="8">
        <v>0</v>
      </c>
      <c r="D43" s="8">
        <v>0</v>
      </c>
      <c r="E43" s="8">
        <v>0</v>
      </c>
      <c r="F43" s="8">
        <v>0</v>
      </c>
      <c r="G43" s="5"/>
      <c r="H43" s="5"/>
      <c r="I43" s="5"/>
    </row>
    <row r="44" spans="1:9" s="9" customFormat="1">
      <c r="A44" s="4" t="s">
        <v>533</v>
      </c>
      <c r="B44" s="5">
        <v>0</v>
      </c>
      <c r="C44" s="5">
        <v>0</v>
      </c>
      <c r="D44" s="5">
        <v>0</v>
      </c>
      <c r="E44" s="5">
        <v>0</v>
      </c>
      <c r="F44" s="5">
        <v>0</v>
      </c>
      <c r="G44" s="8"/>
      <c r="H44" s="8"/>
      <c r="I44" s="8"/>
    </row>
    <row r="45" spans="1:9" s="14" customFormat="1">
      <c r="A45" s="4" t="s">
        <v>534</v>
      </c>
      <c r="B45" s="5">
        <v>0</v>
      </c>
      <c r="C45" s="5">
        <v>0</v>
      </c>
      <c r="D45" s="5">
        <v>0</v>
      </c>
      <c r="E45" s="5">
        <v>0</v>
      </c>
      <c r="F45" s="5">
        <v>0</v>
      </c>
      <c r="G45" s="5"/>
      <c r="H45" s="5"/>
      <c r="I45" s="5"/>
    </row>
    <row r="46" spans="1:9" s="14" customFormat="1">
      <c r="A46" s="126" t="s">
        <v>535</v>
      </c>
      <c r="B46" s="8">
        <v>365</v>
      </c>
      <c r="C46" s="8">
        <v>634.09205996000003</v>
      </c>
      <c r="D46" s="8">
        <v>0</v>
      </c>
      <c r="E46" s="8">
        <v>0</v>
      </c>
      <c r="F46" s="8">
        <v>999.09205996000003</v>
      </c>
      <c r="G46" s="5"/>
      <c r="H46" s="5"/>
      <c r="I46" s="5"/>
    </row>
    <row r="47" spans="1:9" s="9" customFormat="1">
      <c r="A47" s="4" t="s">
        <v>508</v>
      </c>
      <c r="B47" s="5">
        <v>365</v>
      </c>
      <c r="C47" s="5">
        <v>0</v>
      </c>
      <c r="D47" s="5">
        <v>0</v>
      </c>
      <c r="E47" s="5">
        <v>0</v>
      </c>
      <c r="F47" s="5">
        <v>365</v>
      </c>
      <c r="G47" s="8"/>
      <c r="H47" s="8"/>
      <c r="I47" s="8"/>
    </row>
    <row r="48" spans="1:9" s="14" customFormat="1">
      <c r="A48" s="4" t="s">
        <v>524</v>
      </c>
      <c r="B48" s="5">
        <v>365</v>
      </c>
      <c r="C48" s="5">
        <v>0</v>
      </c>
      <c r="D48" s="5">
        <v>0</v>
      </c>
      <c r="E48" s="5">
        <v>0</v>
      </c>
      <c r="F48" s="5">
        <v>365</v>
      </c>
      <c r="G48" s="5"/>
      <c r="H48" s="5"/>
      <c r="I48" s="5"/>
    </row>
    <row r="49" spans="1:9" s="14" customFormat="1">
      <c r="A49" s="4" t="s">
        <v>525</v>
      </c>
      <c r="B49" s="5">
        <v>0</v>
      </c>
      <c r="C49" s="5">
        <v>542.55913205000002</v>
      </c>
      <c r="D49" s="5">
        <v>0</v>
      </c>
      <c r="E49" s="5">
        <v>0</v>
      </c>
      <c r="F49" s="5">
        <v>542.55913205000002</v>
      </c>
      <c r="G49" s="5"/>
      <c r="H49" s="5"/>
      <c r="I49" s="5"/>
    </row>
    <row r="50" spans="1:9" s="14" customFormat="1">
      <c r="A50" s="4" t="s">
        <v>526</v>
      </c>
      <c r="B50" s="5">
        <v>0</v>
      </c>
      <c r="C50" s="5">
        <v>91.532927909999998</v>
      </c>
      <c r="D50" s="5">
        <v>0</v>
      </c>
      <c r="E50" s="5">
        <v>0</v>
      </c>
      <c r="F50" s="5">
        <v>91.532927909999998</v>
      </c>
      <c r="G50" s="5"/>
      <c r="H50" s="5"/>
      <c r="I50" s="5"/>
    </row>
    <row r="51" spans="1:9" s="14" customFormat="1">
      <c r="A51" s="126" t="s">
        <v>541</v>
      </c>
      <c r="B51" s="8">
        <v>0</v>
      </c>
      <c r="C51" s="8">
        <v>0</v>
      </c>
      <c r="D51" s="8">
        <v>0</v>
      </c>
      <c r="E51" s="8">
        <v>0</v>
      </c>
      <c r="F51" s="8">
        <v>0</v>
      </c>
      <c r="G51" s="5"/>
      <c r="H51" s="5"/>
      <c r="I51" s="5"/>
    </row>
    <row r="52" spans="1:9" s="14" customFormat="1">
      <c r="A52" s="4" t="s">
        <v>542</v>
      </c>
      <c r="B52" s="5">
        <v>0</v>
      </c>
      <c r="C52" s="5">
        <v>0</v>
      </c>
      <c r="D52" s="5">
        <v>0</v>
      </c>
      <c r="E52" s="5">
        <v>0</v>
      </c>
      <c r="F52" s="5">
        <v>0</v>
      </c>
      <c r="G52" s="5"/>
      <c r="H52" s="5"/>
      <c r="I52" s="5"/>
    </row>
    <row r="53" spans="1:9">
      <c r="A53" s="4" t="s">
        <v>543</v>
      </c>
      <c r="B53" s="5">
        <v>0</v>
      </c>
      <c r="C53" s="5">
        <v>0</v>
      </c>
      <c r="D53" s="5">
        <v>0</v>
      </c>
      <c r="E53" s="5">
        <v>0</v>
      </c>
      <c r="F53" s="5">
        <v>0</v>
      </c>
    </row>
    <row r="54" spans="1:9" ht="13.5" thickBot="1">
      <c r="A54" s="18"/>
      <c r="B54" s="18"/>
      <c r="C54" s="18"/>
      <c r="D54" s="18"/>
      <c r="E54" s="18"/>
      <c r="F54" s="18"/>
    </row>
    <row r="55" spans="1:9" ht="13.5" thickTop="1"/>
  </sheetData>
  <mergeCells count="4">
    <mergeCell ref="A5:F5"/>
    <mergeCell ref="A6:F6"/>
    <mergeCell ref="A7:F7"/>
    <mergeCell ref="A8:F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9" tint="0.39997558519241921"/>
  </sheetPr>
  <dimension ref="A1:D52"/>
  <sheetViews>
    <sheetView showGridLines="0" defaultGridColor="0" colorId="60" workbookViewId="0">
      <selection activeCell="J1" sqref="J1"/>
    </sheetView>
  </sheetViews>
  <sheetFormatPr defaultColWidth="11.42578125" defaultRowHeight="12.75"/>
  <cols>
    <col min="1" max="1" width="51.5703125" style="12" bestFit="1" customWidth="1"/>
    <col min="2" max="3" width="11.42578125" style="12"/>
    <col min="4" max="4" width="13.5703125" style="12" customWidth="1"/>
    <col min="5" max="16384" width="11.42578125" style="12"/>
  </cols>
  <sheetData>
    <row r="1" spans="1:4">
      <c r="A1" s="11" t="s">
        <v>373</v>
      </c>
    </row>
    <row r="2" spans="1:4">
      <c r="A2" s="11" t="s">
        <v>449</v>
      </c>
    </row>
    <row r="3" spans="1:4">
      <c r="A3" s="11" t="s">
        <v>450</v>
      </c>
    </row>
    <row r="5" spans="1:4">
      <c r="A5" s="164" t="s">
        <v>451</v>
      </c>
      <c r="B5" s="164"/>
      <c r="C5" s="164"/>
    </row>
    <row r="6" spans="1:4">
      <c r="A6" s="164" t="s">
        <v>602</v>
      </c>
      <c r="B6" s="164"/>
      <c r="C6" s="164"/>
    </row>
    <row r="7" spans="1:4">
      <c r="A7" s="164">
        <v>2019</v>
      </c>
      <c r="B7" s="164"/>
      <c r="C7" s="164"/>
    </row>
    <row r="8" spans="1:4">
      <c r="A8" s="164" t="s">
        <v>453</v>
      </c>
      <c r="B8" s="164"/>
      <c r="C8" s="164"/>
    </row>
    <row r="9" spans="1:4" ht="13.5" thickBot="1"/>
    <row r="10" spans="1:4" s="16" customFormat="1" ht="14.25" thickTop="1" thickBot="1">
      <c r="A10" s="3" t="s">
        <v>454</v>
      </c>
      <c r="B10" s="3" t="s">
        <v>263</v>
      </c>
      <c r="C10" s="3" t="s">
        <v>493</v>
      </c>
      <c r="D10" s="10"/>
    </row>
    <row r="11" spans="1:4" s="9" customFormat="1" ht="13.5" thickTop="1">
      <c r="A11" s="4"/>
      <c r="B11" s="5"/>
      <c r="C11" s="5"/>
      <c r="D11" s="8"/>
    </row>
    <row r="12" spans="1:4" s="9" customFormat="1">
      <c r="A12" s="126" t="s">
        <v>494</v>
      </c>
      <c r="B12" s="8">
        <v>15300.793196070001</v>
      </c>
      <c r="C12" s="8">
        <v>15300.793196070001</v>
      </c>
      <c r="D12" s="8"/>
    </row>
    <row r="13" spans="1:4" s="9" customFormat="1">
      <c r="A13" s="126" t="s">
        <v>495</v>
      </c>
      <c r="B13" s="8">
        <v>15300.793196070001</v>
      </c>
      <c r="C13" s="8">
        <v>15300.793196070001</v>
      </c>
      <c r="D13" s="8"/>
    </row>
    <row r="14" spans="1:4" s="14" customFormat="1">
      <c r="A14" s="126" t="s">
        <v>496</v>
      </c>
      <c r="B14" s="8">
        <v>14307.415746070001</v>
      </c>
      <c r="C14" s="8">
        <v>14307.415746070001</v>
      </c>
      <c r="D14" s="5"/>
    </row>
    <row r="15" spans="1:4" s="14" customFormat="1">
      <c r="A15" s="4" t="s">
        <v>497</v>
      </c>
      <c r="B15" s="5">
        <v>2191.3992426099999</v>
      </c>
      <c r="C15" s="5">
        <v>2191.3992426099999</v>
      </c>
      <c r="D15" s="5"/>
    </row>
    <row r="16" spans="1:4" s="14" customFormat="1">
      <c r="A16" s="4" t="s">
        <v>498</v>
      </c>
      <c r="B16" s="5">
        <v>446.56486999999998</v>
      </c>
      <c r="C16" s="5">
        <v>446.56486999999998</v>
      </c>
      <c r="D16" s="5"/>
    </row>
    <row r="17" spans="1:4" s="14" customFormat="1">
      <c r="A17" s="4" t="s">
        <v>546</v>
      </c>
      <c r="B17" s="5">
        <v>104.09162339</v>
      </c>
      <c r="C17" s="5">
        <v>104.09162339</v>
      </c>
      <c r="D17" s="5"/>
    </row>
    <row r="18" spans="1:4" s="14" customFormat="1">
      <c r="A18" s="4" t="s">
        <v>499</v>
      </c>
      <c r="B18" s="5">
        <v>300.83582639000002</v>
      </c>
      <c r="C18" s="5">
        <v>300.83582639000002</v>
      </c>
      <c r="D18" s="5"/>
    </row>
    <row r="19" spans="1:4" s="14" customFormat="1">
      <c r="A19" s="4" t="s">
        <v>548</v>
      </c>
      <c r="B19" s="5">
        <v>31.226628049999999</v>
      </c>
      <c r="C19" s="5">
        <v>31.226628049999999</v>
      </c>
      <c r="D19" s="5"/>
    </row>
    <row r="20" spans="1:4" s="14" customFormat="1">
      <c r="A20" s="4" t="s">
        <v>549</v>
      </c>
      <c r="B20" s="5">
        <v>10.410792170000001</v>
      </c>
      <c r="C20" s="5">
        <v>10.410792170000001</v>
      </c>
      <c r="D20" s="5"/>
    </row>
    <row r="21" spans="1:4" s="9" customFormat="1">
      <c r="A21" s="4" t="s">
        <v>500</v>
      </c>
      <c r="B21" s="5">
        <v>3919.3893916400002</v>
      </c>
      <c r="C21" s="5">
        <v>3919.3893916400002</v>
      </c>
      <c r="D21" s="8"/>
    </row>
    <row r="22" spans="1:4" s="9" customFormat="1">
      <c r="A22" s="126" t="s">
        <v>501</v>
      </c>
      <c r="B22" s="8">
        <v>0</v>
      </c>
      <c r="C22" s="8">
        <v>0</v>
      </c>
      <c r="D22" s="8"/>
    </row>
    <row r="23" spans="1:4" s="14" customFormat="1">
      <c r="A23" s="126" t="s">
        <v>502</v>
      </c>
      <c r="B23" s="8">
        <v>0</v>
      </c>
      <c r="C23" s="8">
        <v>0</v>
      </c>
      <c r="D23" s="5"/>
    </row>
    <row r="24" spans="1:4" s="14" customFormat="1">
      <c r="A24" s="4" t="s">
        <v>503</v>
      </c>
      <c r="B24" s="5">
        <v>0</v>
      </c>
      <c r="C24" s="5">
        <v>0</v>
      </c>
      <c r="D24" s="5"/>
    </row>
    <row r="25" spans="1:4" s="14" customFormat="1">
      <c r="A25" s="4" t="s">
        <v>504</v>
      </c>
      <c r="B25" s="5">
        <v>0</v>
      </c>
      <c r="C25" s="5">
        <v>0</v>
      </c>
      <c r="D25" s="5"/>
    </row>
    <row r="26" spans="1:4" s="14" customFormat="1">
      <c r="A26" s="4" t="s">
        <v>505</v>
      </c>
      <c r="B26" s="5">
        <v>0</v>
      </c>
      <c r="C26" s="5">
        <v>0</v>
      </c>
      <c r="D26" s="5"/>
    </row>
    <row r="27" spans="1:4" s="9" customFormat="1">
      <c r="A27" s="4" t="s">
        <v>506</v>
      </c>
      <c r="B27" s="5">
        <v>0</v>
      </c>
      <c r="C27" s="5">
        <v>0</v>
      </c>
      <c r="D27" s="8"/>
    </row>
    <row r="28" spans="1:4" s="14" customFormat="1">
      <c r="A28" s="126" t="s">
        <v>507</v>
      </c>
      <c r="B28" s="8">
        <v>7750.0622418200001</v>
      </c>
      <c r="C28" s="8">
        <v>7750.0622418200001</v>
      </c>
      <c r="D28" s="5"/>
    </row>
    <row r="29" spans="1:4" s="14" customFormat="1">
      <c r="A29" s="4" t="s">
        <v>508</v>
      </c>
      <c r="B29" s="5">
        <v>3817.2280887699999</v>
      </c>
      <c r="C29" s="5">
        <v>3817.2280887699999</v>
      </c>
      <c r="D29" s="5"/>
    </row>
    <row r="30" spans="1:4" s="14" customFormat="1">
      <c r="A30" s="4" t="s">
        <v>519</v>
      </c>
      <c r="B30" s="5">
        <v>3592.4786831699998</v>
      </c>
      <c r="C30" s="5">
        <v>3592.4786831699998</v>
      </c>
      <c r="D30" s="5"/>
    </row>
    <row r="31" spans="1:4" s="14" customFormat="1">
      <c r="A31" s="4" t="s">
        <v>521</v>
      </c>
      <c r="B31" s="5">
        <v>136.74940559999999</v>
      </c>
      <c r="C31" s="5">
        <v>136.74940559999999</v>
      </c>
      <c r="D31" s="5"/>
    </row>
    <row r="32" spans="1:4" s="14" customFormat="1">
      <c r="A32" s="4" t="s">
        <v>524</v>
      </c>
      <c r="B32" s="5">
        <v>88</v>
      </c>
      <c r="C32" s="5">
        <v>88</v>
      </c>
      <c r="D32" s="5"/>
    </row>
    <row r="33" spans="1:4" s="14" customFormat="1">
      <c r="A33" s="4" t="s">
        <v>525</v>
      </c>
      <c r="B33" s="5">
        <v>3896.9483407500002</v>
      </c>
      <c r="C33" s="5">
        <v>3896.9483407500002</v>
      </c>
      <c r="D33" s="5"/>
    </row>
    <row r="34" spans="1:4" s="14" customFormat="1">
      <c r="A34" s="4" t="s">
        <v>526</v>
      </c>
      <c r="B34" s="5">
        <v>35.885812299999998</v>
      </c>
      <c r="C34" s="5">
        <v>35.885812299999998</v>
      </c>
      <c r="D34" s="5"/>
    </row>
    <row r="35" spans="1:4" s="9" customFormat="1">
      <c r="A35" s="4" t="s">
        <v>527</v>
      </c>
      <c r="B35" s="5">
        <v>0</v>
      </c>
      <c r="C35" s="5">
        <v>0</v>
      </c>
      <c r="D35" s="8"/>
    </row>
    <row r="36" spans="1:4" s="9" customFormat="1">
      <c r="A36" s="126" t="s">
        <v>528</v>
      </c>
      <c r="B36" s="8">
        <v>993.37744999999995</v>
      </c>
      <c r="C36" s="8">
        <v>993.37744999999995</v>
      </c>
      <c r="D36" s="8"/>
    </row>
    <row r="37" spans="1:4" s="14" customFormat="1">
      <c r="A37" s="126" t="s">
        <v>529</v>
      </c>
      <c r="B37" s="8">
        <v>628.37744999999995</v>
      </c>
      <c r="C37" s="8">
        <v>628.37744999999995</v>
      </c>
      <c r="D37" s="5"/>
    </row>
    <row r="38" spans="1:4" s="14" customFormat="1">
      <c r="A38" s="4" t="s">
        <v>530</v>
      </c>
      <c r="B38" s="5">
        <v>241.31935081</v>
      </c>
      <c r="C38" s="5">
        <v>241.31935081</v>
      </c>
      <c r="D38" s="5"/>
    </row>
    <row r="39" spans="1:4" s="9" customFormat="1">
      <c r="A39" s="4" t="s">
        <v>531</v>
      </c>
      <c r="B39" s="5">
        <v>387.05809919000001</v>
      </c>
      <c r="C39" s="5">
        <v>387.05809919000001</v>
      </c>
      <c r="D39" s="8"/>
    </row>
    <row r="40" spans="1:4" s="14" customFormat="1">
      <c r="A40" s="126" t="s">
        <v>532</v>
      </c>
      <c r="B40" s="8">
        <v>0</v>
      </c>
      <c r="C40" s="8">
        <v>0</v>
      </c>
      <c r="D40" s="5"/>
    </row>
    <row r="41" spans="1:4" s="14" customFormat="1">
      <c r="A41" s="4" t="s">
        <v>533</v>
      </c>
      <c r="B41" s="5">
        <v>0</v>
      </c>
      <c r="C41" s="5">
        <v>0</v>
      </c>
      <c r="D41" s="5"/>
    </row>
    <row r="42" spans="1:4" s="9" customFormat="1">
      <c r="A42" s="4" t="s">
        <v>534</v>
      </c>
      <c r="B42" s="5">
        <v>0</v>
      </c>
      <c r="C42" s="5">
        <v>0</v>
      </c>
      <c r="D42" s="8"/>
    </row>
    <row r="43" spans="1:4" s="14" customFormat="1">
      <c r="A43" s="126" t="s">
        <v>535</v>
      </c>
      <c r="B43" s="8">
        <v>365</v>
      </c>
      <c r="C43" s="8">
        <v>365</v>
      </c>
      <c r="D43" s="5"/>
    </row>
    <row r="44" spans="1:4" s="14" customFormat="1">
      <c r="A44" s="4" t="s">
        <v>508</v>
      </c>
      <c r="B44" s="5">
        <v>365</v>
      </c>
      <c r="C44" s="5">
        <v>365</v>
      </c>
      <c r="D44" s="5"/>
    </row>
    <row r="45" spans="1:4" s="14" customFormat="1">
      <c r="A45" s="4" t="s">
        <v>524</v>
      </c>
      <c r="B45" s="5">
        <v>365</v>
      </c>
      <c r="C45" s="5">
        <v>365</v>
      </c>
      <c r="D45" s="5"/>
    </row>
    <row r="46" spans="1:4" s="14" customFormat="1">
      <c r="A46" s="4" t="s">
        <v>525</v>
      </c>
      <c r="B46" s="5">
        <v>0</v>
      </c>
      <c r="C46" s="5">
        <v>0</v>
      </c>
      <c r="D46" s="5"/>
    </row>
    <row r="47" spans="1:4" s="9" customFormat="1">
      <c r="A47" s="4" t="s">
        <v>526</v>
      </c>
      <c r="B47" s="5">
        <v>0</v>
      </c>
      <c r="C47" s="5">
        <v>0</v>
      </c>
      <c r="D47" s="8"/>
    </row>
    <row r="48" spans="1:4" s="14" customFormat="1">
      <c r="A48" s="126" t="s">
        <v>541</v>
      </c>
      <c r="B48" s="8">
        <v>0</v>
      </c>
      <c r="C48" s="8">
        <v>0</v>
      </c>
      <c r="D48" s="5"/>
    </row>
    <row r="49" spans="1:3">
      <c r="A49" s="4" t="s">
        <v>542</v>
      </c>
      <c r="B49" s="5">
        <v>0</v>
      </c>
      <c r="C49" s="5">
        <v>0</v>
      </c>
    </row>
    <row r="50" spans="1:3">
      <c r="A50" s="4" t="s">
        <v>543</v>
      </c>
      <c r="B50" s="5">
        <v>0</v>
      </c>
      <c r="C50" s="5">
        <v>0</v>
      </c>
    </row>
    <row r="51" spans="1:3" ht="13.5" thickBot="1">
      <c r="A51" s="18"/>
      <c r="B51" s="18"/>
      <c r="C51" s="18"/>
    </row>
    <row r="52" spans="1:3" ht="13.5" thickTop="1"/>
  </sheetData>
  <mergeCells count="4">
    <mergeCell ref="A5:C5"/>
    <mergeCell ref="A6:C6"/>
    <mergeCell ref="A7:C7"/>
    <mergeCell ref="A8:C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9" tint="0.39997558519241921"/>
  </sheetPr>
  <dimension ref="A1:Q58"/>
  <sheetViews>
    <sheetView showGridLines="0" defaultGridColor="0" colorId="60" zoomScaleNormal="100" workbookViewId="0">
      <selection activeCell="J1" sqref="J1"/>
    </sheetView>
  </sheetViews>
  <sheetFormatPr defaultColWidth="11.42578125" defaultRowHeight="12.75"/>
  <cols>
    <col min="1" max="1" width="57.140625" style="12" customWidth="1"/>
    <col min="2" max="2" width="8" style="12" bestFit="1" customWidth="1"/>
    <col min="3" max="3" width="8.85546875" style="12" bestFit="1" customWidth="1"/>
    <col min="4" max="4" width="9.140625" style="12" customWidth="1"/>
    <col min="5" max="5" width="7.7109375" style="12" bestFit="1" customWidth="1"/>
    <col min="6" max="6" width="8.7109375" style="12" bestFit="1" customWidth="1"/>
    <col min="7" max="7" width="11.28515625" style="12" customWidth="1"/>
    <col min="8" max="8" width="7.7109375" style="12" bestFit="1" customWidth="1"/>
    <col min="9" max="9" width="10" style="12" bestFit="1" customWidth="1"/>
    <col min="10" max="10" width="11.5703125" style="12" customWidth="1"/>
    <col min="11" max="11" width="11.7109375" style="12" customWidth="1"/>
    <col min="12" max="14" width="8.28515625" style="12" bestFit="1" customWidth="1"/>
    <col min="15" max="15" width="9.28515625" style="12" bestFit="1" customWidth="1"/>
    <col min="16" max="16384" width="11.42578125" style="12"/>
  </cols>
  <sheetData>
    <row r="1" spans="1:17">
      <c r="A1" s="11" t="s">
        <v>373</v>
      </c>
    </row>
    <row r="2" spans="1:17">
      <c r="A2" s="11" t="s">
        <v>449</v>
      </c>
    </row>
    <row r="3" spans="1:17">
      <c r="A3" s="11" t="s">
        <v>450</v>
      </c>
      <c r="P3" s="114"/>
    </row>
    <row r="5" spans="1:17">
      <c r="B5" s="164" t="s">
        <v>451</v>
      </c>
      <c r="C5" s="164"/>
      <c r="D5" s="164"/>
      <c r="E5" s="164"/>
      <c r="F5" s="164"/>
      <c r="G5" s="164"/>
      <c r="H5" s="164"/>
      <c r="I5" s="164" t="s">
        <v>451</v>
      </c>
      <c r="J5" s="164"/>
      <c r="K5" s="164"/>
      <c r="L5" s="164"/>
      <c r="M5" s="164"/>
      <c r="N5" s="164"/>
      <c r="O5" s="164"/>
      <c r="P5" s="164"/>
    </row>
    <row r="6" spans="1:17">
      <c r="B6" s="164" t="s">
        <v>603</v>
      </c>
      <c r="C6" s="164"/>
      <c r="D6" s="164"/>
      <c r="E6" s="164"/>
      <c r="F6" s="164"/>
      <c r="G6" s="164"/>
      <c r="H6" s="164"/>
      <c r="I6" s="164" t="s">
        <v>603</v>
      </c>
      <c r="J6" s="164"/>
      <c r="K6" s="164"/>
      <c r="L6" s="164"/>
      <c r="M6" s="164"/>
      <c r="N6" s="164"/>
      <c r="O6" s="164"/>
      <c r="P6" s="164"/>
    </row>
    <row r="7" spans="1:17">
      <c r="B7" s="164">
        <v>2019</v>
      </c>
      <c r="C7" s="164"/>
      <c r="D7" s="164"/>
      <c r="E7" s="164"/>
      <c r="F7" s="164"/>
      <c r="G7" s="164"/>
      <c r="H7" s="164"/>
      <c r="I7" s="164">
        <v>2019</v>
      </c>
      <c r="J7" s="164"/>
      <c r="K7" s="164"/>
      <c r="L7" s="164"/>
      <c r="M7" s="164"/>
      <c r="N7" s="164"/>
      <c r="O7" s="164"/>
      <c r="P7" s="164"/>
    </row>
    <row r="8" spans="1:17">
      <c r="B8" s="164" t="s">
        <v>453</v>
      </c>
      <c r="C8" s="164"/>
      <c r="D8" s="164"/>
      <c r="E8" s="164"/>
      <c r="F8" s="164"/>
      <c r="G8" s="164"/>
      <c r="H8" s="164"/>
      <c r="I8" s="164" t="s">
        <v>453</v>
      </c>
      <c r="J8" s="164"/>
      <c r="K8" s="164"/>
      <c r="L8" s="164"/>
      <c r="M8" s="164"/>
      <c r="N8" s="164"/>
      <c r="O8" s="164"/>
      <c r="P8" s="164"/>
    </row>
    <row r="9" spans="1:17" ht="13.5" thickBot="1"/>
    <row r="10" spans="1:17" s="16" customFormat="1" ht="25.5" thickTop="1" thickBot="1">
      <c r="A10" s="3" t="s">
        <v>454</v>
      </c>
      <c r="B10" s="3" t="s">
        <v>266</v>
      </c>
      <c r="C10" s="3" t="s">
        <v>268</v>
      </c>
      <c r="D10" s="3" t="s">
        <v>270</v>
      </c>
      <c r="E10" s="3" t="s">
        <v>272</v>
      </c>
      <c r="F10" s="3" t="s">
        <v>274</v>
      </c>
      <c r="G10" s="3" t="s">
        <v>276</v>
      </c>
      <c r="H10" s="3" t="s">
        <v>278</v>
      </c>
      <c r="I10" s="3" t="s">
        <v>280</v>
      </c>
      <c r="J10" s="3" t="s">
        <v>282</v>
      </c>
      <c r="K10" s="3" t="s">
        <v>284</v>
      </c>
      <c r="L10" s="3" t="s">
        <v>286</v>
      </c>
      <c r="M10" s="3" t="s">
        <v>288</v>
      </c>
      <c r="N10" s="3" t="s">
        <v>290</v>
      </c>
      <c r="O10" s="3" t="s">
        <v>292</v>
      </c>
      <c r="P10" s="3" t="s">
        <v>493</v>
      </c>
    </row>
    <row r="11" spans="1:17" s="9" customFormat="1" ht="13.5" thickTop="1">
      <c r="A11" s="4"/>
      <c r="B11" s="5"/>
      <c r="C11" s="5"/>
      <c r="D11" s="5"/>
      <c r="E11" s="5"/>
      <c r="F11" s="5"/>
      <c r="G11" s="5"/>
      <c r="H11" s="5"/>
      <c r="I11" s="5"/>
      <c r="J11" s="14"/>
      <c r="K11" s="14"/>
      <c r="L11" s="14"/>
      <c r="M11" s="14"/>
      <c r="N11" s="14"/>
      <c r="O11" s="14"/>
      <c r="P11" s="14"/>
      <c r="Q11" s="14"/>
    </row>
    <row r="12" spans="1:17" s="9" customFormat="1">
      <c r="A12" s="126" t="s">
        <v>494</v>
      </c>
      <c r="B12" s="8">
        <v>180.18017892500001</v>
      </c>
      <c r="C12" s="8">
        <v>1254.32452337</v>
      </c>
      <c r="D12" s="8">
        <v>194.56758553</v>
      </c>
      <c r="E12" s="8">
        <v>3729.4163297803998</v>
      </c>
      <c r="F12" s="8">
        <v>2773.6171291400001</v>
      </c>
      <c r="G12" s="8">
        <v>21133.126686200001</v>
      </c>
      <c r="H12" s="8">
        <v>1409.7574544060001</v>
      </c>
      <c r="I12" s="8">
        <v>297.60696664</v>
      </c>
      <c r="J12" s="9">
        <v>329.51647618999999</v>
      </c>
      <c r="K12" s="9">
        <v>783.09666221999998</v>
      </c>
      <c r="L12" s="9">
        <v>3476.2708082099998</v>
      </c>
      <c r="M12" s="9">
        <v>2676.08044032</v>
      </c>
      <c r="N12" s="9">
        <v>2610.4951335629999</v>
      </c>
      <c r="O12" s="9">
        <v>5076.9243087900004</v>
      </c>
      <c r="P12" s="9">
        <v>45924.980683284397</v>
      </c>
    </row>
    <row r="13" spans="1:17" s="9" customFormat="1">
      <c r="A13" s="126" t="s">
        <v>495</v>
      </c>
      <c r="B13" s="8">
        <v>180.18017892500001</v>
      </c>
      <c r="C13" s="8">
        <v>1254.32452337</v>
      </c>
      <c r="D13" s="8">
        <v>194.56758553</v>
      </c>
      <c r="E13" s="8">
        <v>3729.4163297803998</v>
      </c>
      <c r="F13" s="8">
        <v>2773.6171291400001</v>
      </c>
      <c r="G13" s="8">
        <v>21133.126686200001</v>
      </c>
      <c r="H13" s="8">
        <v>1409.7574544060001</v>
      </c>
      <c r="I13" s="8">
        <v>297.60696664</v>
      </c>
      <c r="J13" s="9">
        <v>329.51647618999999</v>
      </c>
      <c r="K13" s="9">
        <v>783.09666221999998</v>
      </c>
      <c r="L13" s="9">
        <v>3476.2708082099998</v>
      </c>
      <c r="M13" s="9">
        <v>2676.08044032</v>
      </c>
      <c r="N13" s="9">
        <v>2610.4951335629999</v>
      </c>
      <c r="O13" s="9">
        <v>5076.9243087900004</v>
      </c>
      <c r="P13" s="9">
        <v>45924.980683284397</v>
      </c>
    </row>
    <row r="14" spans="1:17" s="14" customFormat="1">
      <c r="A14" s="126" t="s">
        <v>496</v>
      </c>
      <c r="B14" s="8">
        <v>180.18017892500001</v>
      </c>
      <c r="C14" s="8">
        <v>1161.49391029</v>
      </c>
      <c r="D14" s="8">
        <v>187.17921462000001</v>
      </c>
      <c r="E14" s="8">
        <v>2952.7970350604</v>
      </c>
      <c r="F14" s="8">
        <v>2623.33293301</v>
      </c>
      <c r="G14" s="8">
        <v>19483.512458599998</v>
      </c>
      <c r="H14" s="8">
        <v>1399.978237088</v>
      </c>
      <c r="I14" s="8">
        <v>292.888351</v>
      </c>
      <c r="J14" s="9">
        <v>283.37407409000002</v>
      </c>
      <c r="K14" s="9">
        <v>680.95531767</v>
      </c>
      <c r="L14" s="9">
        <v>3074.3658937300002</v>
      </c>
      <c r="M14" s="9">
        <v>2636.8202546299999</v>
      </c>
      <c r="N14" s="9">
        <v>2491.3525653030001</v>
      </c>
      <c r="O14" s="9">
        <v>4305.0614469419997</v>
      </c>
      <c r="P14" s="9">
        <v>41753.291870958397</v>
      </c>
      <c r="Q14" s="9"/>
    </row>
    <row r="15" spans="1:17" s="14" customFormat="1">
      <c r="A15" s="4" t="s">
        <v>497</v>
      </c>
      <c r="B15" s="5">
        <v>49.907229246</v>
      </c>
      <c r="C15" s="5">
        <v>186.98152949999999</v>
      </c>
      <c r="D15" s="5">
        <v>101.1058467</v>
      </c>
      <c r="E15" s="5">
        <v>1930.35132585</v>
      </c>
      <c r="F15" s="5">
        <v>1543.3049200099999</v>
      </c>
      <c r="G15" s="5">
        <v>8271.8469427</v>
      </c>
      <c r="H15" s="5">
        <v>711.90191976999995</v>
      </c>
      <c r="I15" s="5">
        <v>192.11840699999999</v>
      </c>
      <c r="J15" s="14">
        <v>169.53489159</v>
      </c>
      <c r="K15" s="14">
        <v>171.06359126999999</v>
      </c>
      <c r="L15" s="14">
        <v>1722.8653233</v>
      </c>
      <c r="M15" s="14">
        <v>1667.7592254399999</v>
      </c>
      <c r="N15" s="14">
        <v>857.54413108999995</v>
      </c>
      <c r="O15" s="14">
        <v>1380.3318590219999</v>
      </c>
      <c r="P15" s="14">
        <v>18956.617142488001</v>
      </c>
    </row>
    <row r="16" spans="1:17" s="14" customFormat="1">
      <c r="A16" s="4" t="s">
        <v>498</v>
      </c>
      <c r="B16" s="5">
        <v>14.600155311</v>
      </c>
      <c r="C16" s="5">
        <v>27.385503700000001</v>
      </c>
      <c r="D16" s="5">
        <v>13.542566000000001</v>
      </c>
      <c r="E16" s="5">
        <v>263.73395099999999</v>
      </c>
      <c r="F16" s="5">
        <v>211.62996899999999</v>
      </c>
      <c r="G16" s="5">
        <v>1111.504987</v>
      </c>
      <c r="H16" s="5">
        <v>96.643355960999997</v>
      </c>
      <c r="I16" s="5">
        <v>26.262339610000001</v>
      </c>
      <c r="J16" s="14">
        <v>21.46117744</v>
      </c>
      <c r="K16" s="14">
        <v>27.169445</v>
      </c>
      <c r="L16" s="14">
        <v>234.17474143999999</v>
      </c>
      <c r="M16" s="14">
        <v>229.13286500000001</v>
      </c>
      <c r="N16" s="14">
        <v>144.00443042000001</v>
      </c>
      <c r="O16" s="14">
        <v>181.17937536100001</v>
      </c>
      <c r="P16" s="14">
        <v>2602.424862243</v>
      </c>
    </row>
    <row r="17" spans="1:17" s="14" customFormat="1">
      <c r="A17" s="4" t="s">
        <v>499</v>
      </c>
      <c r="B17" s="5">
        <v>13.835753576</v>
      </c>
      <c r="C17" s="5">
        <v>26.454445400000001</v>
      </c>
      <c r="D17" s="5">
        <v>13.311166999999999</v>
      </c>
      <c r="E17" s="5">
        <v>254.862167</v>
      </c>
      <c r="F17" s="5">
        <v>204.497558</v>
      </c>
      <c r="G17" s="5">
        <v>1073.342001</v>
      </c>
      <c r="H17" s="5">
        <v>93.387129490999996</v>
      </c>
      <c r="I17" s="5">
        <v>25.376893240000001</v>
      </c>
      <c r="J17" s="14">
        <v>20.737803119999999</v>
      </c>
      <c r="K17" s="14">
        <v>26.376377999999999</v>
      </c>
      <c r="L17" s="14">
        <v>226.29592400999999</v>
      </c>
      <c r="M17" s="14">
        <v>221.44731999999999</v>
      </c>
      <c r="N17" s="14">
        <v>138.85596613999999</v>
      </c>
      <c r="O17" s="14">
        <v>175.24861165999999</v>
      </c>
      <c r="P17" s="14">
        <v>2514.0291176370001</v>
      </c>
    </row>
    <row r="18" spans="1:17" s="14" customFormat="1">
      <c r="A18" s="4" t="s">
        <v>549</v>
      </c>
      <c r="B18" s="5">
        <v>0.76440173499999997</v>
      </c>
      <c r="C18" s="5">
        <v>0.93105830000000001</v>
      </c>
      <c r="D18" s="5">
        <v>0.23139899999999999</v>
      </c>
      <c r="E18" s="5">
        <v>8.8717839999999999</v>
      </c>
      <c r="F18" s="5">
        <v>7.1324110000000003</v>
      </c>
      <c r="G18" s="5">
        <v>38.162985999999997</v>
      </c>
      <c r="H18" s="5">
        <v>3.2562264700000001</v>
      </c>
      <c r="I18" s="5">
        <v>0.88544637000000004</v>
      </c>
      <c r="J18" s="14">
        <v>0.72337432000000002</v>
      </c>
      <c r="K18" s="14">
        <v>0.79306699999999997</v>
      </c>
      <c r="L18" s="14">
        <v>7.8788174299999998</v>
      </c>
      <c r="M18" s="14">
        <v>7.6855450000000003</v>
      </c>
      <c r="N18" s="14">
        <v>5.1484642799999998</v>
      </c>
      <c r="O18" s="14">
        <v>5.9307637010000001</v>
      </c>
      <c r="P18" s="14">
        <v>88.395744605999994</v>
      </c>
    </row>
    <row r="19" spans="1:17" s="9" customFormat="1">
      <c r="A19" s="4" t="s">
        <v>500</v>
      </c>
      <c r="B19" s="5">
        <v>36.053909773999997</v>
      </c>
      <c r="C19" s="5">
        <v>493.33096596000001</v>
      </c>
      <c r="D19" s="5">
        <v>21.446951240000001</v>
      </c>
      <c r="E19" s="5">
        <v>536.32421674039995</v>
      </c>
      <c r="F19" s="5">
        <v>758.13533413000005</v>
      </c>
      <c r="G19" s="5">
        <v>4183.0038536000002</v>
      </c>
      <c r="H19" s="5">
        <v>517.85643923400005</v>
      </c>
      <c r="I19" s="5">
        <v>44.97697033</v>
      </c>
      <c r="J19" s="14">
        <v>47.869779360000003</v>
      </c>
      <c r="K19" s="14">
        <v>237.0538086</v>
      </c>
      <c r="L19" s="14">
        <v>966.79547663999995</v>
      </c>
      <c r="M19" s="14">
        <v>536.86683257000004</v>
      </c>
      <c r="N19" s="14">
        <v>1413.27817839</v>
      </c>
      <c r="O19" s="14">
        <v>1104.5672049459999</v>
      </c>
      <c r="P19" s="14">
        <v>10897.559921514399</v>
      </c>
      <c r="Q19" s="14"/>
    </row>
    <row r="20" spans="1:17" s="9" customFormat="1">
      <c r="A20" s="126" t="s">
        <v>501</v>
      </c>
      <c r="B20" s="8">
        <v>0</v>
      </c>
      <c r="C20" s="8">
        <v>0</v>
      </c>
      <c r="D20" s="8">
        <v>0</v>
      </c>
      <c r="E20" s="8">
        <v>0</v>
      </c>
      <c r="F20" s="8">
        <v>0</v>
      </c>
      <c r="G20" s="8">
        <v>0</v>
      </c>
      <c r="H20" s="8">
        <v>0</v>
      </c>
      <c r="I20" s="8">
        <v>0</v>
      </c>
      <c r="J20" s="9">
        <v>0</v>
      </c>
      <c r="K20" s="9">
        <v>0</v>
      </c>
      <c r="L20" s="9">
        <v>0</v>
      </c>
      <c r="M20" s="9">
        <v>0</v>
      </c>
      <c r="N20" s="9">
        <v>1.1089859</v>
      </c>
      <c r="O20" s="9">
        <v>0</v>
      </c>
      <c r="P20" s="9">
        <v>1.1089859</v>
      </c>
    </row>
    <row r="21" spans="1:17" s="14" customFormat="1">
      <c r="A21" s="126" t="s">
        <v>502</v>
      </c>
      <c r="B21" s="8">
        <v>0</v>
      </c>
      <c r="C21" s="8">
        <v>0</v>
      </c>
      <c r="D21" s="8">
        <v>0</v>
      </c>
      <c r="E21" s="8">
        <v>0</v>
      </c>
      <c r="F21" s="8">
        <v>0</v>
      </c>
      <c r="G21" s="8">
        <v>0</v>
      </c>
      <c r="H21" s="8">
        <v>0</v>
      </c>
      <c r="I21" s="8">
        <v>0</v>
      </c>
      <c r="J21" s="9">
        <v>0</v>
      </c>
      <c r="K21" s="9">
        <v>0</v>
      </c>
      <c r="L21" s="9">
        <v>0</v>
      </c>
      <c r="M21" s="9">
        <v>0</v>
      </c>
      <c r="N21" s="9">
        <v>1.1089859</v>
      </c>
      <c r="O21" s="9">
        <v>0</v>
      </c>
      <c r="P21" s="9">
        <v>1.1089859</v>
      </c>
      <c r="Q21" s="9"/>
    </row>
    <row r="22" spans="1:17" s="14" customFormat="1">
      <c r="A22" s="4" t="s">
        <v>503</v>
      </c>
      <c r="B22" s="5">
        <v>0</v>
      </c>
      <c r="C22" s="5">
        <v>0</v>
      </c>
      <c r="D22" s="5">
        <v>0</v>
      </c>
      <c r="E22" s="5">
        <v>0</v>
      </c>
      <c r="F22" s="5">
        <v>0</v>
      </c>
      <c r="G22" s="5">
        <v>0</v>
      </c>
      <c r="H22" s="5">
        <v>0</v>
      </c>
      <c r="I22" s="5">
        <v>0</v>
      </c>
      <c r="J22" s="14">
        <v>0</v>
      </c>
      <c r="K22" s="14">
        <v>0</v>
      </c>
      <c r="L22" s="14">
        <v>0</v>
      </c>
      <c r="M22" s="14">
        <v>0</v>
      </c>
      <c r="N22" s="14">
        <v>0</v>
      </c>
      <c r="O22" s="14">
        <v>0</v>
      </c>
      <c r="P22" s="14">
        <v>0</v>
      </c>
    </row>
    <row r="23" spans="1:17" s="14" customFormat="1">
      <c r="A23" s="4" t="s">
        <v>504</v>
      </c>
      <c r="B23" s="5">
        <v>0</v>
      </c>
      <c r="C23" s="5">
        <v>0</v>
      </c>
      <c r="D23" s="5">
        <v>0</v>
      </c>
      <c r="E23" s="5">
        <v>0</v>
      </c>
      <c r="F23" s="5">
        <v>0</v>
      </c>
      <c r="G23" s="5">
        <v>0</v>
      </c>
      <c r="H23" s="5">
        <v>0</v>
      </c>
      <c r="I23" s="5">
        <v>0</v>
      </c>
      <c r="J23" s="14">
        <v>0</v>
      </c>
      <c r="K23" s="14">
        <v>0</v>
      </c>
      <c r="L23" s="14">
        <v>0</v>
      </c>
      <c r="M23" s="14">
        <v>0</v>
      </c>
      <c r="N23" s="14">
        <v>0</v>
      </c>
      <c r="O23" s="14">
        <v>0</v>
      </c>
      <c r="P23" s="14">
        <v>0</v>
      </c>
    </row>
    <row r="24" spans="1:17" s="14" customFormat="1">
      <c r="A24" s="4" t="s">
        <v>505</v>
      </c>
      <c r="B24" s="5">
        <v>0</v>
      </c>
      <c r="C24" s="5">
        <v>0</v>
      </c>
      <c r="D24" s="5">
        <v>0</v>
      </c>
      <c r="E24" s="5">
        <v>0</v>
      </c>
      <c r="F24" s="5">
        <v>0</v>
      </c>
      <c r="G24" s="5">
        <v>0</v>
      </c>
      <c r="H24" s="5">
        <v>0</v>
      </c>
      <c r="I24" s="5">
        <v>0</v>
      </c>
      <c r="J24" s="14">
        <v>0</v>
      </c>
      <c r="K24" s="14">
        <v>0</v>
      </c>
      <c r="L24" s="14">
        <v>0</v>
      </c>
      <c r="M24" s="14">
        <v>0</v>
      </c>
      <c r="N24" s="14">
        <v>1.1089859</v>
      </c>
      <c r="O24" s="14">
        <v>0</v>
      </c>
      <c r="P24" s="14">
        <v>1.1089859</v>
      </c>
    </row>
    <row r="25" spans="1:17" s="9" customFormat="1">
      <c r="A25" s="4" t="s">
        <v>506</v>
      </c>
      <c r="B25" s="5">
        <v>0</v>
      </c>
      <c r="C25" s="5">
        <v>0</v>
      </c>
      <c r="D25" s="5">
        <v>0</v>
      </c>
      <c r="E25" s="5">
        <v>0</v>
      </c>
      <c r="F25" s="5">
        <v>0</v>
      </c>
      <c r="G25" s="5">
        <v>0</v>
      </c>
      <c r="H25" s="5">
        <v>0</v>
      </c>
      <c r="I25" s="5">
        <v>0</v>
      </c>
      <c r="J25" s="14">
        <v>0</v>
      </c>
      <c r="K25" s="14">
        <v>0</v>
      </c>
      <c r="L25" s="14">
        <v>0</v>
      </c>
      <c r="M25" s="14">
        <v>0</v>
      </c>
      <c r="N25" s="14">
        <v>0</v>
      </c>
      <c r="O25" s="14">
        <v>0</v>
      </c>
      <c r="P25" s="14">
        <v>0</v>
      </c>
      <c r="Q25" s="14"/>
    </row>
    <row r="26" spans="1:17" s="14" customFormat="1">
      <c r="A26" s="126" t="s">
        <v>507</v>
      </c>
      <c r="B26" s="8">
        <v>79.618884593999994</v>
      </c>
      <c r="C26" s="8">
        <v>453.79591112999998</v>
      </c>
      <c r="D26" s="8">
        <v>51.083850679999998</v>
      </c>
      <c r="E26" s="8">
        <v>222.38754147</v>
      </c>
      <c r="F26" s="8">
        <v>110.26270986999999</v>
      </c>
      <c r="G26" s="8">
        <v>5917.1566752999997</v>
      </c>
      <c r="H26" s="8">
        <v>73.576522123000004</v>
      </c>
      <c r="I26" s="8">
        <v>29.530634060000001</v>
      </c>
      <c r="J26" s="9">
        <v>44.508225699999997</v>
      </c>
      <c r="K26" s="9">
        <v>245.66847279999999</v>
      </c>
      <c r="L26" s="9">
        <v>150.53035234999999</v>
      </c>
      <c r="M26" s="9">
        <v>203.06133162</v>
      </c>
      <c r="N26" s="9">
        <v>75.416839503000006</v>
      </c>
      <c r="O26" s="9">
        <v>1638.9830076129999</v>
      </c>
      <c r="P26" s="9">
        <v>9295.5809588129996</v>
      </c>
      <c r="Q26" s="9"/>
    </row>
    <row r="27" spans="1:17" s="14" customFormat="1">
      <c r="A27" s="4" t="s">
        <v>508</v>
      </c>
      <c r="B27" s="5">
        <v>78.665943999999996</v>
      </c>
      <c r="C27" s="5">
        <v>162.39925070000001</v>
      </c>
      <c r="D27" s="5">
        <v>44.273761899999997</v>
      </c>
      <c r="E27" s="5">
        <v>38.409627999999998</v>
      </c>
      <c r="F27" s="5">
        <v>6.1801579000000002</v>
      </c>
      <c r="G27" s="5">
        <v>2374.0163352</v>
      </c>
      <c r="H27" s="5">
        <v>21.3402353</v>
      </c>
      <c r="I27" s="5">
        <v>9.8922529000000008</v>
      </c>
      <c r="J27" s="14">
        <v>34.638190100000003</v>
      </c>
      <c r="K27" s="14">
        <v>230.34868220000001</v>
      </c>
      <c r="L27" s="14">
        <v>11.835426030000001</v>
      </c>
      <c r="M27" s="14">
        <v>78.4396816</v>
      </c>
      <c r="N27" s="14">
        <v>0</v>
      </c>
      <c r="O27" s="14">
        <v>1192.6849359</v>
      </c>
      <c r="P27" s="14">
        <v>4283.1244817300003</v>
      </c>
    </row>
    <row r="28" spans="1:17" s="14" customFormat="1">
      <c r="A28" s="4" t="s">
        <v>556</v>
      </c>
      <c r="B28" s="5">
        <v>78.665943999999996</v>
      </c>
      <c r="C28" s="5">
        <v>151.67954</v>
      </c>
      <c r="D28" s="5">
        <v>44.120956700000001</v>
      </c>
      <c r="E28" s="5">
        <v>0</v>
      </c>
      <c r="F28" s="5">
        <v>0</v>
      </c>
      <c r="G28" s="5">
        <v>0</v>
      </c>
      <c r="H28" s="5">
        <v>20.511904999999999</v>
      </c>
      <c r="I28" s="5">
        <v>9.0415310000000009</v>
      </c>
      <c r="J28" s="14">
        <v>33.988190099999997</v>
      </c>
      <c r="K28" s="14">
        <v>228.6</v>
      </c>
      <c r="L28" s="14">
        <v>0</v>
      </c>
      <c r="M28" s="14">
        <v>78.4396816</v>
      </c>
      <c r="N28" s="14">
        <v>0</v>
      </c>
      <c r="O28" s="14">
        <v>1192.6849359</v>
      </c>
      <c r="P28" s="14">
        <v>1837.7326843000001</v>
      </c>
    </row>
    <row r="29" spans="1:17" s="14" customFormat="1">
      <c r="A29" s="4" t="s">
        <v>551</v>
      </c>
      <c r="B29" s="5">
        <v>0</v>
      </c>
      <c r="C29" s="5">
        <v>0</v>
      </c>
      <c r="D29" s="5">
        <v>0</v>
      </c>
      <c r="E29" s="5">
        <v>0</v>
      </c>
      <c r="F29" s="5">
        <v>0</v>
      </c>
      <c r="G29" s="5">
        <v>1397.9228029999999</v>
      </c>
      <c r="H29" s="5">
        <v>0</v>
      </c>
      <c r="I29" s="5">
        <v>0</v>
      </c>
      <c r="J29" s="14">
        <v>0</v>
      </c>
      <c r="K29" s="14">
        <v>0</v>
      </c>
      <c r="L29" s="14">
        <v>0</v>
      </c>
      <c r="M29" s="14">
        <v>0</v>
      </c>
      <c r="N29" s="14">
        <v>0</v>
      </c>
      <c r="O29" s="14">
        <v>0</v>
      </c>
      <c r="P29" s="14">
        <v>1397.9228029999999</v>
      </c>
    </row>
    <row r="30" spans="1:17" s="14" customFormat="1">
      <c r="A30" s="4" t="s">
        <v>521</v>
      </c>
      <c r="B30" s="5">
        <v>0</v>
      </c>
      <c r="C30" s="5">
        <v>10.7197107</v>
      </c>
      <c r="D30" s="5">
        <v>0.1528052</v>
      </c>
      <c r="E30" s="5">
        <v>38.409627999999998</v>
      </c>
      <c r="F30" s="5">
        <v>6.1801579000000002</v>
      </c>
      <c r="G30" s="5">
        <v>0</v>
      </c>
      <c r="H30" s="5">
        <v>0.82833029999999996</v>
      </c>
      <c r="I30" s="5">
        <v>0.85072190000000003</v>
      </c>
      <c r="J30" s="14">
        <v>0.65</v>
      </c>
      <c r="K30" s="14">
        <v>1.7486822</v>
      </c>
      <c r="L30" s="14">
        <v>11.835426030000001</v>
      </c>
      <c r="M30" s="14">
        <v>0</v>
      </c>
      <c r="N30" s="14">
        <v>0</v>
      </c>
      <c r="O30" s="14">
        <v>0</v>
      </c>
      <c r="P30" s="14">
        <v>71.375462229999997</v>
      </c>
    </row>
    <row r="31" spans="1:17" s="14" customFormat="1">
      <c r="A31" s="4" t="s">
        <v>523</v>
      </c>
      <c r="B31" s="5">
        <v>0</v>
      </c>
      <c r="C31" s="5">
        <v>0</v>
      </c>
      <c r="D31" s="5">
        <v>0</v>
      </c>
      <c r="E31" s="5">
        <v>0</v>
      </c>
      <c r="F31" s="5">
        <v>0</v>
      </c>
      <c r="G31" s="5">
        <v>63.375220200000001</v>
      </c>
      <c r="H31" s="5">
        <v>0</v>
      </c>
      <c r="I31" s="5">
        <v>0</v>
      </c>
      <c r="J31" s="14">
        <v>0</v>
      </c>
      <c r="K31" s="14">
        <v>0</v>
      </c>
      <c r="L31" s="14">
        <v>0</v>
      </c>
      <c r="M31" s="14">
        <v>0</v>
      </c>
      <c r="N31" s="14">
        <v>0</v>
      </c>
      <c r="O31" s="14">
        <v>0</v>
      </c>
      <c r="P31" s="14">
        <v>63.375220200000001</v>
      </c>
    </row>
    <row r="32" spans="1:17" s="14" customFormat="1">
      <c r="A32" s="4" t="s">
        <v>587</v>
      </c>
      <c r="B32" s="5">
        <v>0</v>
      </c>
      <c r="C32" s="5">
        <v>0</v>
      </c>
      <c r="D32" s="5">
        <v>0</v>
      </c>
      <c r="E32" s="5">
        <v>0</v>
      </c>
      <c r="F32" s="5">
        <v>0</v>
      </c>
      <c r="G32" s="5">
        <v>912.71831199999997</v>
      </c>
      <c r="H32" s="5">
        <v>0</v>
      </c>
      <c r="I32" s="5">
        <v>0</v>
      </c>
      <c r="J32" s="14">
        <v>0</v>
      </c>
      <c r="K32" s="14">
        <v>0</v>
      </c>
      <c r="L32" s="14">
        <v>0</v>
      </c>
      <c r="M32" s="14">
        <v>0</v>
      </c>
      <c r="N32" s="14">
        <v>0</v>
      </c>
      <c r="O32" s="14">
        <v>0</v>
      </c>
      <c r="P32" s="14">
        <v>912.71831199999997</v>
      </c>
    </row>
    <row r="33" spans="1:17" s="14" customFormat="1">
      <c r="A33" s="4" t="s">
        <v>525</v>
      </c>
      <c r="B33" s="5">
        <v>0.95294059399999997</v>
      </c>
      <c r="C33" s="5">
        <v>291.39666043</v>
      </c>
      <c r="D33" s="5">
        <v>6.8100887800000001</v>
      </c>
      <c r="E33" s="5">
        <v>153.06388046999999</v>
      </c>
      <c r="F33" s="5">
        <v>96.391851970000005</v>
      </c>
      <c r="G33" s="5">
        <v>3409.3700542000001</v>
      </c>
      <c r="H33" s="5">
        <v>51.837666132999999</v>
      </c>
      <c r="I33" s="5">
        <v>19.638381160000002</v>
      </c>
      <c r="J33" s="14">
        <v>9.8700355999999996</v>
      </c>
      <c r="K33" s="14">
        <v>15.319790599999999</v>
      </c>
      <c r="L33" s="14">
        <v>138.69492632000001</v>
      </c>
      <c r="M33" s="14">
        <v>95.811650020000002</v>
      </c>
      <c r="N33" s="14">
        <v>75.416839503000006</v>
      </c>
      <c r="O33" s="14">
        <v>399.23007171299997</v>
      </c>
      <c r="P33" s="14">
        <v>4763.8048374930004</v>
      </c>
    </row>
    <row r="34" spans="1:17" s="14" customFormat="1">
      <c r="A34" s="4" t="s">
        <v>526</v>
      </c>
      <c r="B34" s="5">
        <v>0</v>
      </c>
      <c r="C34" s="5">
        <v>0</v>
      </c>
      <c r="D34" s="5">
        <v>0</v>
      </c>
      <c r="E34" s="5">
        <v>30.914033</v>
      </c>
      <c r="F34" s="5">
        <v>7.6906999999999996</v>
      </c>
      <c r="G34" s="5">
        <v>133.7702859</v>
      </c>
      <c r="H34" s="5">
        <v>0.39862069</v>
      </c>
      <c r="I34" s="5">
        <v>0</v>
      </c>
      <c r="J34" s="14">
        <v>0</v>
      </c>
      <c r="K34" s="14">
        <v>0</v>
      </c>
      <c r="L34" s="14">
        <v>0</v>
      </c>
      <c r="M34" s="14">
        <v>28.81</v>
      </c>
      <c r="N34" s="14">
        <v>0</v>
      </c>
      <c r="O34" s="14">
        <v>47.067999999999998</v>
      </c>
      <c r="P34" s="14">
        <v>248.65163959</v>
      </c>
    </row>
    <row r="35" spans="1:17" s="14" customFormat="1">
      <c r="A35" s="4" t="s">
        <v>527</v>
      </c>
      <c r="B35" s="5">
        <v>0</v>
      </c>
      <c r="C35" s="5">
        <v>0</v>
      </c>
      <c r="D35" s="5">
        <v>0</v>
      </c>
      <c r="E35" s="5">
        <v>0</v>
      </c>
      <c r="F35" s="5">
        <v>0</v>
      </c>
      <c r="G35" s="5">
        <v>0</v>
      </c>
      <c r="H35" s="5">
        <v>0</v>
      </c>
      <c r="I35" s="5">
        <v>0</v>
      </c>
      <c r="J35" s="14">
        <v>0</v>
      </c>
      <c r="K35" s="14">
        <v>0</v>
      </c>
      <c r="L35" s="14">
        <v>0</v>
      </c>
      <c r="M35" s="14">
        <v>0</v>
      </c>
      <c r="N35" s="14">
        <v>0</v>
      </c>
      <c r="O35" s="14">
        <v>0</v>
      </c>
      <c r="P35" s="14">
        <v>0</v>
      </c>
    </row>
    <row r="36" spans="1:17" s="14" customFormat="1">
      <c r="A36" s="126" t="s">
        <v>528</v>
      </c>
      <c r="B36" s="8">
        <v>0</v>
      </c>
      <c r="C36" s="8">
        <v>92.830613080000006</v>
      </c>
      <c r="D36" s="8">
        <v>7.3883709099999999</v>
      </c>
      <c r="E36" s="8">
        <v>776.61929471999997</v>
      </c>
      <c r="F36" s="8">
        <v>150.28419613</v>
      </c>
      <c r="G36" s="8">
        <v>1649.6142276</v>
      </c>
      <c r="H36" s="8">
        <v>9.7792173180000006</v>
      </c>
      <c r="I36" s="8">
        <v>4.7186156400000003</v>
      </c>
      <c r="J36" s="9">
        <v>46.142402099999998</v>
      </c>
      <c r="K36" s="9">
        <v>102.14134455</v>
      </c>
      <c r="L36" s="9">
        <v>401.90491448</v>
      </c>
      <c r="M36" s="9">
        <v>39.26018569</v>
      </c>
      <c r="N36" s="9">
        <v>119.14256826</v>
      </c>
      <c r="O36" s="9">
        <v>771.86286184799997</v>
      </c>
      <c r="P36" s="9">
        <v>4171.6888123259996</v>
      </c>
      <c r="Q36" s="9"/>
    </row>
    <row r="37" spans="1:17" s="14" customFormat="1">
      <c r="A37" s="126" t="s">
        <v>529</v>
      </c>
      <c r="B37" s="8">
        <v>0</v>
      </c>
      <c r="C37" s="8">
        <v>1.58141518</v>
      </c>
      <c r="D37" s="8">
        <v>7.3883709099999999</v>
      </c>
      <c r="E37" s="8">
        <v>776.61929471999997</v>
      </c>
      <c r="F37" s="8">
        <v>150.28419613</v>
      </c>
      <c r="G37" s="8">
        <v>1139.6142276</v>
      </c>
      <c r="H37" s="8">
        <v>9.4954873079999995</v>
      </c>
      <c r="I37" s="8">
        <v>4.7186156400000003</v>
      </c>
      <c r="J37" s="9">
        <v>46.142402099999998</v>
      </c>
      <c r="K37" s="9">
        <v>69.582212499999997</v>
      </c>
      <c r="L37" s="9">
        <v>401.90491448</v>
      </c>
      <c r="M37" s="9">
        <v>39.26018569</v>
      </c>
      <c r="N37" s="9">
        <v>119.14256826</v>
      </c>
      <c r="O37" s="9">
        <v>771.86286184799997</v>
      </c>
      <c r="P37" s="9">
        <v>3537.5967523660001</v>
      </c>
      <c r="Q37" s="9"/>
    </row>
    <row r="38" spans="1:17" s="14" customFormat="1">
      <c r="A38" s="4" t="s">
        <v>530</v>
      </c>
      <c r="B38" s="5">
        <v>0</v>
      </c>
      <c r="C38" s="5">
        <v>1.58141518</v>
      </c>
      <c r="D38" s="5">
        <v>7.3883709099999999</v>
      </c>
      <c r="E38" s="5">
        <v>34.41011185</v>
      </c>
      <c r="F38" s="5">
        <v>142.84419613</v>
      </c>
      <c r="G38" s="5">
        <v>139.8310098</v>
      </c>
      <c r="H38" s="5">
        <v>9.4954873079999995</v>
      </c>
      <c r="I38" s="5">
        <v>4.7005787300000001</v>
      </c>
      <c r="J38" s="14">
        <v>1.0730999999999999</v>
      </c>
      <c r="K38" s="14">
        <v>69.582212499999997</v>
      </c>
      <c r="L38" s="14">
        <v>271.78417775000003</v>
      </c>
      <c r="M38" s="14">
        <v>39.26018569</v>
      </c>
      <c r="N38" s="14">
        <v>112.91056826000001</v>
      </c>
      <c r="O38" s="14">
        <v>389.69300274300002</v>
      </c>
      <c r="P38" s="14">
        <v>1224.554416851</v>
      </c>
    </row>
    <row r="39" spans="1:17" s="9" customFormat="1">
      <c r="A39" s="4" t="s">
        <v>531</v>
      </c>
      <c r="B39" s="5">
        <v>0</v>
      </c>
      <c r="C39" s="5">
        <v>0</v>
      </c>
      <c r="D39" s="5">
        <v>0</v>
      </c>
      <c r="E39" s="5">
        <v>742.20918286999995</v>
      </c>
      <c r="F39" s="5">
        <v>7.44</v>
      </c>
      <c r="G39" s="5">
        <v>999.78321779999999</v>
      </c>
      <c r="H39" s="5">
        <v>0</v>
      </c>
      <c r="I39" s="5">
        <v>1.803691E-2</v>
      </c>
      <c r="J39" s="14">
        <v>45.069302100000002</v>
      </c>
      <c r="K39" s="14">
        <v>0</v>
      </c>
      <c r="L39" s="14">
        <v>130.12073673</v>
      </c>
      <c r="M39" s="14">
        <v>0</v>
      </c>
      <c r="N39" s="14">
        <v>6.2320000000000002</v>
      </c>
      <c r="O39" s="14">
        <v>382.169859105</v>
      </c>
      <c r="P39" s="14">
        <v>2313.0423355150001</v>
      </c>
      <c r="Q39" s="14"/>
    </row>
    <row r="40" spans="1:17" s="9" customFormat="1">
      <c r="A40" s="126" t="s">
        <v>532</v>
      </c>
      <c r="B40" s="8">
        <v>0</v>
      </c>
      <c r="C40" s="8">
        <v>0</v>
      </c>
      <c r="D40" s="8">
        <v>0</v>
      </c>
      <c r="E40" s="8">
        <v>0</v>
      </c>
      <c r="F40" s="8">
        <v>0</v>
      </c>
      <c r="G40" s="8">
        <v>0</v>
      </c>
      <c r="H40" s="8">
        <v>0</v>
      </c>
      <c r="I40" s="8">
        <v>0</v>
      </c>
      <c r="J40" s="9">
        <v>0</v>
      </c>
      <c r="K40" s="9">
        <v>0</v>
      </c>
      <c r="L40" s="9">
        <v>0</v>
      </c>
      <c r="M40" s="9">
        <v>0</v>
      </c>
      <c r="N40" s="9">
        <v>0</v>
      </c>
      <c r="O40" s="9">
        <v>0</v>
      </c>
      <c r="P40" s="9">
        <v>0</v>
      </c>
    </row>
    <row r="41" spans="1:17" s="14" customFormat="1">
      <c r="A41" s="4" t="s">
        <v>533</v>
      </c>
      <c r="B41" s="5">
        <v>0</v>
      </c>
      <c r="C41" s="5">
        <v>0</v>
      </c>
      <c r="D41" s="5">
        <v>0</v>
      </c>
      <c r="E41" s="5">
        <v>0</v>
      </c>
      <c r="F41" s="5">
        <v>0</v>
      </c>
      <c r="G41" s="5">
        <v>0</v>
      </c>
      <c r="H41" s="5">
        <v>0</v>
      </c>
      <c r="I41" s="5">
        <v>0</v>
      </c>
      <c r="J41" s="14">
        <v>0</v>
      </c>
      <c r="K41" s="14">
        <v>0</v>
      </c>
      <c r="L41" s="14">
        <v>0</v>
      </c>
      <c r="M41" s="14">
        <v>0</v>
      </c>
      <c r="N41" s="14">
        <v>0</v>
      </c>
      <c r="O41" s="14">
        <v>0</v>
      </c>
      <c r="P41" s="14">
        <v>0</v>
      </c>
    </row>
    <row r="42" spans="1:17" s="14" customFormat="1">
      <c r="A42" s="4" t="s">
        <v>534</v>
      </c>
      <c r="B42" s="5">
        <v>0</v>
      </c>
      <c r="C42" s="5">
        <v>0</v>
      </c>
      <c r="D42" s="5">
        <v>0</v>
      </c>
      <c r="E42" s="5">
        <v>0</v>
      </c>
      <c r="F42" s="5">
        <v>0</v>
      </c>
      <c r="G42" s="5">
        <v>0</v>
      </c>
      <c r="H42" s="5">
        <v>0</v>
      </c>
      <c r="I42" s="5">
        <v>0</v>
      </c>
      <c r="J42" s="14">
        <v>0</v>
      </c>
      <c r="K42" s="14">
        <v>0</v>
      </c>
      <c r="L42" s="14">
        <v>0</v>
      </c>
      <c r="M42" s="14">
        <v>0</v>
      </c>
      <c r="N42" s="14">
        <v>0</v>
      </c>
      <c r="O42" s="14">
        <v>0</v>
      </c>
      <c r="P42" s="14">
        <v>0</v>
      </c>
    </row>
    <row r="43" spans="1:17" s="9" customFormat="1">
      <c r="A43" s="126" t="s">
        <v>535</v>
      </c>
      <c r="B43" s="8">
        <v>0</v>
      </c>
      <c r="C43" s="8">
        <v>91.249197899999999</v>
      </c>
      <c r="D43" s="8">
        <v>0</v>
      </c>
      <c r="E43" s="8">
        <v>0</v>
      </c>
      <c r="F43" s="8">
        <v>0</v>
      </c>
      <c r="G43" s="8">
        <v>510</v>
      </c>
      <c r="H43" s="8">
        <v>0.28373000999999998</v>
      </c>
      <c r="I43" s="8">
        <v>0</v>
      </c>
      <c r="J43" s="9">
        <v>0</v>
      </c>
      <c r="K43" s="9">
        <v>32.559132050000002</v>
      </c>
      <c r="L43" s="9">
        <v>0</v>
      </c>
      <c r="M43" s="9">
        <v>0</v>
      </c>
      <c r="N43" s="9">
        <v>0</v>
      </c>
      <c r="O43" s="9">
        <v>0</v>
      </c>
      <c r="P43" s="9">
        <v>634.09205996000003</v>
      </c>
    </row>
    <row r="44" spans="1:17" s="14" customFormat="1">
      <c r="A44" s="4" t="s">
        <v>508</v>
      </c>
      <c r="B44" s="5">
        <v>0</v>
      </c>
      <c r="C44" s="5">
        <v>0</v>
      </c>
      <c r="D44" s="5">
        <v>0</v>
      </c>
      <c r="E44" s="5">
        <v>0</v>
      </c>
      <c r="F44" s="5">
        <v>0</v>
      </c>
      <c r="G44" s="5">
        <v>0</v>
      </c>
      <c r="H44" s="5">
        <v>0</v>
      </c>
      <c r="I44" s="5">
        <v>0</v>
      </c>
      <c r="J44" s="14">
        <v>0</v>
      </c>
      <c r="K44" s="14">
        <v>0</v>
      </c>
      <c r="L44" s="14">
        <v>0</v>
      </c>
      <c r="M44" s="14">
        <v>0</v>
      </c>
      <c r="N44" s="14">
        <v>0</v>
      </c>
      <c r="O44" s="14">
        <v>0</v>
      </c>
      <c r="P44" s="14">
        <v>0</v>
      </c>
    </row>
    <row r="45" spans="1:17" s="14" customFormat="1">
      <c r="A45" s="4" t="s">
        <v>525</v>
      </c>
      <c r="B45" s="5">
        <v>0</v>
      </c>
      <c r="C45" s="5">
        <v>0</v>
      </c>
      <c r="D45" s="5">
        <v>0</v>
      </c>
      <c r="E45" s="5">
        <v>0</v>
      </c>
      <c r="F45" s="5">
        <v>0</v>
      </c>
      <c r="G45" s="5">
        <v>510</v>
      </c>
      <c r="H45" s="5">
        <v>0</v>
      </c>
      <c r="I45" s="5">
        <v>0</v>
      </c>
      <c r="J45" s="14">
        <v>0</v>
      </c>
      <c r="K45" s="14">
        <v>32.559132050000002</v>
      </c>
      <c r="L45" s="14">
        <v>0</v>
      </c>
      <c r="M45" s="14">
        <v>0</v>
      </c>
      <c r="N45" s="14">
        <v>0</v>
      </c>
      <c r="O45" s="14">
        <v>0</v>
      </c>
      <c r="P45" s="14">
        <v>542.55913205000002</v>
      </c>
    </row>
    <row r="46" spans="1:17" s="9" customFormat="1">
      <c r="A46" s="4" t="s">
        <v>526</v>
      </c>
      <c r="B46" s="5">
        <v>0</v>
      </c>
      <c r="C46" s="5">
        <v>91.249197899999999</v>
      </c>
      <c r="D46" s="5">
        <v>0</v>
      </c>
      <c r="E46" s="5">
        <v>0</v>
      </c>
      <c r="F46" s="5">
        <v>0</v>
      </c>
      <c r="G46" s="5">
        <v>0</v>
      </c>
      <c r="H46" s="5">
        <v>0.28373000999999998</v>
      </c>
      <c r="I46" s="5">
        <v>0</v>
      </c>
      <c r="J46" s="14">
        <v>0</v>
      </c>
      <c r="K46" s="14">
        <v>0</v>
      </c>
      <c r="L46" s="14">
        <v>0</v>
      </c>
      <c r="M46" s="14">
        <v>0</v>
      </c>
      <c r="N46" s="14">
        <v>0</v>
      </c>
      <c r="O46" s="14">
        <v>0</v>
      </c>
      <c r="P46" s="14">
        <v>91.532927909999998</v>
      </c>
      <c r="Q46" s="14"/>
    </row>
    <row r="47" spans="1:17" s="14" customFormat="1">
      <c r="A47" s="126" t="s">
        <v>541</v>
      </c>
      <c r="B47" s="8">
        <v>0</v>
      </c>
      <c r="C47" s="8">
        <v>0</v>
      </c>
      <c r="D47" s="8">
        <v>0</v>
      </c>
      <c r="E47" s="8">
        <v>0</v>
      </c>
      <c r="F47" s="8">
        <v>0</v>
      </c>
      <c r="G47" s="8">
        <v>0</v>
      </c>
      <c r="H47" s="8">
        <v>0</v>
      </c>
      <c r="I47" s="8">
        <v>0</v>
      </c>
      <c r="J47" s="9">
        <v>0</v>
      </c>
      <c r="K47" s="9">
        <v>0</v>
      </c>
      <c r="L47" s="9">
        <v>0</v>
      </c>
      <c r="M47" s="9">
        <v>0</v>
      </c>
      <c r="N47" s="9">
        <v>0</v>
      </c>
      <c r="O47" s="9">
        <v>0</v>
      </c>
      <c r="P47" s="9">
        <v>0</v>
      </c>
    </row>
    <row r="48" spans="1:17" s="14" customFormat="1">
      <c r="A48" s="4" t="s">
        <v>542</v>
      </c>
      <c r="B48" s="5">
        <v>0</v>
      </c>
      <c r="C48" s="5">
        <v>0</v>
      </c>
      <c r="D48" s="5">
        <v>0</v>
      </c>
      <c r="E48" s="5">
        <v>0</v>
      </c>
      <c r="F48" s="5">
        <v>0</v>
      </c>
      <c r="G48" s="5">
        <v>0</v>
      </c>
      <c r="H48" s="5">
        <v>0</v>
      </c>
      <c r="I48" s="5">
        <v>0</v>
      </c>
      <c r="J48" s="14">
        <v>0</v>
      </c>
      <c r="K48" s="14">
        <v>0</v>
      </c>
      <c r="L48" s="14">
        <v>0</v>
      </c>
      <c r="M48" s="14">
        <v>0</v>
      </c>
      <c r="N48" s="14">
        <v>0</v>
      </c>
      <c r="O48" s="14">
        <v>0</v>
      </c>
      <c r="P48" s="14">
        <v>0</v>
      </c>
    </row>
    <row r="49" spans="1:17" s="14" customFormat="1">
      <c r="A49" s="4" t="s">
        <v>543</v>
      </c>
      <c r="B49" s="5">
        <v>0</v>
      </c>
      <c r="C49" s="5">
        <v>0</v>
      </c>
      <c r="D49" s="5">
        <v>0</v>
      </c>
      <c r="E49" s="5">
        <v>0</v>
      </c>
      <c r="F49" s="5">
        <v>0</v>
      </c>
      <c r="G49" s="5">
        <v>0</v>
      </c>
      <c r="H49" s="5">
        <v>0</v>
      </c>
      <c r="I49" s="5">
        <v>0</v>
      </c>
      <c r="J49" s="14">
        <v>0</v>
      </c>
      <c r="K49" s="14">
        <v>0</v>
      </c>
      <c r="L49" s="14">
        <v>0</v>
      </c>
      <c r="M49" s="14">
        <v>0</v>
      </c>
      <c r="N49" s="14">
        <v>0</v>
      </c>
      <c r="O49" s="14">
        <v>0</v>
      </c>
      <c r="P49" s="14">
        <v>0</v>
      </c>
      <c r="Q49" s="9"/>
    </row>
    <row r="50" spans="1:17" s="14" customFormat="1" ht="13.5" thickBot="1">
      <c r="A50" s="18"/>
      <c r="B50" s="18"/>
      <c r="C50" s="18"/>
      <c r="D50" s="18"/>
      <c r="E50" s="18"/>
      <c r="F50" s="18"/>
      <c r="G50" s="18"/>
      <c r="H50" s="18"/>
      <c r="I50" s="18"/>
      <c r="J50" s="18"/>
      <c r="K50" s="18"/>
      <c r="L50" s="18"/>
      <c r="M50" s="18"/>
      <c r="N50" s="18"/>
      <c r="O50" s="18"/>
      <c r="P50" s="18"/>
    </row>
    <row r="51" spans="1:17" ht="13.5" thickTop="1">
      <c r="A51" s="16"/>
      <c r="B51" s="16"/>
      <c r="C51" s="16"/>
      <c r="D51" s="16"/>
      <c r="E51" s="16"/>
      <c r="F51" s="16"/>
      <c r="G51" s="16"/>
      <c r="H51" s="16"/>
      <c r="I51" s="16"/>
      <c r="J51" s="16"/>
      <c r="K51" s="16"/>
      <c r="L51" s="16"/>
      <c r="M51" s="16"/>
      <c r="N51" s="16"/>
      <c r="O51" s="16"/>
      <c r="P51" s="16"/>
      <c r="Q51" s="16"/>
    </row>
    <row r="52" spans="1:17">
      <c r="A52" s="16"/>
      <c r="B52" s="16"/>
      <c r="C52" s="16"/>
      <c r="D52" s="16"/>
      <c r="E52" s="16"/>
      <c r="F52" s="16"/>
      <c r="G52" s="16"/>
      <c r="H52" s="16"/>
      <c r="I52" s="16"/>
      <c r="J52" s="16"/>
      <c r="K52" s="16"/>
      <c r="L52" s="16"/>
      <c r="M52" s="16"/>
      <c r="N52" s="16"/>
      <c r="O52" s="16"/>
      <c r="P52" s="16"/>
      <c r="Q52" s="16"/>
    </row>
    <row r="53" spans="1:17">
      <c r="A53" s="16"/>
      <c r="B53" s="16"/>
      <c r="C53" s="16"/>
      <c r="D53" s="16"/>
      <c r="E53" s="16"/>
      <c r="F53" s="16"/>
      <c r="G53" s="16"/>
      <c r="H53" s="16"/>
      <c r="I53" s="16"/>
      <c r="J53" s="16"/>
      <c r="K53" s="16"/>
      <c r="L53" s="16"/>
      <c r="M53" s="16"/>
      <c r="N53" s="16"/>
      <c r="O53" s="16"/>
      <c r="P53" s="16"/>
      <c r="Q53" s="16"/>
    </row>
    <row r="54" spans="1:17">
      <c r="A54" s="16"/>
      <c r="B54" s="16"/>
      <c r="C54" s="16"/>
      <c r="D54" s="16"/>
      <c r="E54" s="16"/>
      <c r="F54" s="16"/>
      <c r="G54" s="16"/>
      <c r="H54" s="16"/>
      <c r="I54" s="16"/>
      <c r="J54" s="16"/>
      <c r="K54" s="16"/>
      <c r="L54" s="16"/>
      <c r="M54" s="16"/>
      <c r="N54" s="16"/>
      <c r="O54" s="16"/>
      <c r="P54" s="16"/>
      <c r="Q54" s="16"/>
    </row>
    <row r="55" spans="1:17">
      <c r="A55" s="16"/>
      <c r="B55" s="16"/>
      <c r="C55" s="16"/>
      <c r="D55" s="16"/>
      <c r="E55" s="16"/>
      <c r="F55" s="16"/>
      <c r="G55" s="16"/>
      <c r="H55" s="16"/>
      <c r="I55" s="16"/>
      <c r="J55" s="16"/>
      <c r="K55" s="16"/>
      <c r="L55" s="16"/>
      <c r="M55" s="16"/>
      <c r="N55" s="16"/>
      <c r="O55" s="16"/>
      <c r="P55" s="16"/>
      <c r="Q55" s="16"/>
    </row>
    <row r="56" spans="1:17">
      <c r="A56" s="16"/>
      <c r="B56" s="16"/>
      <c r="C56" s="16"/>
      <c r="D56" s="16"/>
      <c r="E56" s="16"/>
      <c r="F56" s="16"/>
      <c r="G56" s="16"/>
      <c r="H56" s="16"/>
      <c r="I56" s="16"/>
      <c r="J56" s="16"/>
      <c r="K56" s="16"/>
      <c r="L56" s="16"/>
      <c r="M56" s="16"/>
      <c r="N56" s="16"/>
      <c r="O56" s="16"/>
      <c r="P56" s="16"/>
      <c r="Q56" s="16"/>
    </row>
    <row r="57" spans="1:17">
      <c r="A57" s="16"/>
      <c r="B57" s="16"/>
      <c r="C57" s="16"/>
      <c r="D57" s="16"/>
      <c r="E57" s="16"/>
      <c r="F57" s="16"/>
      <c r="G57" s="16"/>
      <c r="H57" s="16"/>
      <c r="I57" s="16"/>
      <c r="J57" s="16"/>
      <c r="K57" s="16"/>
      <c r="L57" s="16"/>
      <c r="M57" s="16"/>
      <c r="N57" s="16"/>
      <c r="O57" s="16"/>
      <c r="P57" s="16"/>
      <c r="Q57" s="16"/>
    </row>
    <row r="58" spans="1:17">
      <c r="A58" s="16"/>
      <c r="B58" s="16"/>
      <c r="C58" s="16"/>
      <c r="D58" s="16"/>
      <c r="E58" s="16"/>
      <c r="F58" s="16"/>
      <c r="G58" s="16"/>
      <c r="H58" s="16"/>
      <c r="I58" s="16"/>
      <c r="J58" s="16"/>
      <c r="K58" s="16"/>
      <c r="L58" s="16"/>
      <c r="M58" s="16"/>
      <c r="N58" s="16"/>
      <c r="O58" s="16"/>
      <c r="P58" s="16"/>
      <c r="Q58" s="16"/>
    </row>
  </sheetData>
  <mergeCells count="8">
    <mergeCell ref="B5:H5"/>
    <mergeCell ref="B6:H6"/>
    <mergeCell ref="B7:H7"/>
    <mergeCell ref="B8:H8"/>
    <mergeCell ref="I5:P5"/>
    <mergeCell ref="I6:P6"/>
    <mergeCell ref="I7:P7"/>
    <mergeCell ref="I8:P8"/>
  </mergeCells>
  <printOptions horizontalCentered="1" verticalCentered="1"/>
  <pageMargins left="0.35433070866141736" right="0.35433070866141736" top="0.39370078740157483" bottom="0.47244094488188981" header="0" footer="0"/>
  <pageSetup scale="70" orientation="portrait" r:id="rId1"/>
  <headerFooter alignWithMargins="0"/>
  <colBreaks count="1" manualBreakCount="1">
    <brk id="8"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AR77"/>
  <sheetViews>
    <sheetView showGridLines="0" defaultGridColor="0" colorId="60" workbookViewId="0">
      <pane xSplit="1" ySplit="11" topLeftCell="AG12" activePane="bottomRight" state="frozen"/>
      <selection pane="bottomRight" activeCell="J1" sqref="J1"/>
      <selection pane="bottomLeft" activeCell="J1" sqref="J1"/>
      <selection pane="topRight" activeCell="J1" sqref="J1"/>
    </sheetView>
  </sheetViews>
  <sheetFormatPr defaultColWidth="11.42578125" defaultRowHeight="12.75"/>
  <cols>
    <col min="1" max="1" width="56.7109375" style="12" customWidth="1"/>
    <col min="2" max="2" width="12.7109375" style="12" customWidth="1"/>
    <col min="3" max="4" width="11.7109375" style="12" customWidth="1"/>
    <col min="5" max="6" width="12.7109375" style="12" customWidth="1"/>
    <col min="7" max="7" width="11.7109375" style="12" customWidth="1"/>
    <col min="8" max="8" width="11.42578125" style="12"/>
    <col min="9" max="9" width="14.28515625" style="12" customWidth="1"/>
    <col min="10" max="10" width="13.5703125" style="12" customWidth="1"/>
    <col min="11" max="12" width="11.7109375" style="12" customWidth="1"/>
    <col min="13" max="13" width="13.140625" style="12" customWidth="1"/>
    <col min="14" max="14" width="12" style="12" customWidth="1"/>
    <col min="15" max="15" width="11.85546875" style="12" bestFit="1" customWidth="1"/>
    <col min="16" max="16" width="10.42578125" style="12" customWidth="1"/>
    <col min="17" max="17" width="11.5703125" style="12" customWidth="1"/>
    <col min="18" max="18" width="10.28515625" style="12" customWidth="1"/>
    <col min="19" max="19" width="11.140625" style="12" customWidth="1"/>
    <col min="20" max="20" width="13.42578125" style="12" customWidth="1"/>
    <col min="21" max="21" width="13.5703125" style="12" customWidth="1"/>
    <col min="22" max="22" width="12.7109375" style="12" customWidth="1"/>
    <col min="23" max="23" width="11.7109375" style="12" customWidth="1"/>
    <col min="24" max="24" width="13.42578125" style="12" customWidth="1"/>
    <col min="25" max="25" width="12.7109375" style="12" customWidth="1"/>
    <col min="26" max="26" width="15.7109375" style="12" customWidth="1"/>
    <col min="27" max="28" width="15" style="12" customWidth="1"/>
    <col min="29" max="29" width="13.42578125" style="12" customWidth="1"/>
    <col min="30" max="31" width="15.7109375" style="12" customWidth="1"/>
    <col min="32" max="32" width="17.42578125" style="12" customWidth="1"/>
    <col min="33" max="33" width="12.7109375" style="12" customWidth="1"/>
    <col min="34" max="34" width="15.7109375" style="12" customWidth="1"/>
    <col min="35" max="35" width="12.5703125" style="12" customWidth="1"/>
    <col min="36" max="36" width="14.85546875" style="12" customWidth="1"/>
    <col min="37" max="37" width="12.42578125" style="12" bestFit="1" customWidth="1"/>
    <col min="38" max="38" width="11.85546875" style="12" bestFit="1" customWidth="1"/>
    <col min="39" max="41" width="11.42578125" style="12"/>
    <col min="42" max="43" width="12.85546875" style="12" bestFit="1" customWidth="1"/>
    <col min="44" max="16384" width="11.42578125" style="12"/>
  </cols>
  <sheetData>
    <row r="1" spans="1:44">
      <c r="A1" s="11" t="s">
        <v>373</v>
      </c>
    </row>
    <row r="2" spans="1:44">
      <c r="A2" s="11" t="s">
        <v>449</v>
      </c>
    </row>
    <row r="3" spans="1:44">
      <c r="A3" s="11" t="s">
        <v>450</v>
      </c>
    </row>
    <row r="4" spans="1:44">
      <c r="B4" s="114"/>
    </row>
    <row r="5" spans="1:44">
      <c r="B5" s="164" t="s">
        <v>451</v>
      </c>
      <c r="C5" s="164"/>
      <c r="D5" s="164"/>
      <c r="E5" s="164"/>
      <c r="F5" s="164"/>
      <c r="G5" s="164"/>
      <c r="H5" s="164" t="s">
        <v>451</v>
      </c>
      <c r="I5" s="164"/>
      <c r="J5" s="164"/>
      <c r="K5" s="164"/>
      <c r="L5" s="164"/>
      <c r="M5" s="164" t="s">
        <v>451</v>
      </c>
      <c r="N5" s="164"/>
      <c r="O5" s="164"/>
      <c r="P5" s="164"/>
      <c r="Q5" s="164"/>
      <c r="R5" s="164"/>
      <c r="S5" s="164"/>
      <c r="T5" s="164" t="s">
        <v>451</v>
      </c>
      <c r="U5" s="164"/>
      <c r="V5" s="164"/>
      <c r="W5" s="164"/>
      <c r="X5" s="164"/>
      <c r="Y5" s="164"/>
      <c r="Z5" s="164" t="s">
        <v>451</v>
      </c>
      <c r="AA5" s="164"/>
      <c r="AB5" s="164"/>
      <c r="AC5" s="164"/>
      <c r="AD5" s="164" t="s">
        <v>451</v>
      </c>
      <c r="AE5" s="164"/>
      <c r="AF5" s="164"/>
      <c r="AG5" s="164"/>
      <c r="AH5" s="164" t="s">
        <v>451</v>
      </c>
      <c r="AI5" s="164"/>
      <c r="AJ5" s="164"/>
      <c r="AK5" s="164"/>
      <c r="AL5" s="164" t="s">
        <v>451</v>
      </c>
      <c r="AM5" s="164"/>
      <c r="AN5" s="164"/>
      <c r="AO5" s="164"/>
      <c r="AP5" s="164"/>
    </row>
    <row r="6" spans="1:44">
      <c r="B6" s="164" t="s">
        <v>452</v>
      </c>
      <c r="C6" s="164"/>
      <c r="D6" s="164"/>
      <c r="E6" s="164"/>
      <c r="F6" s="164"/>
      <c r="G6" s="164"/>
      <c r="H6" s="164" t="s">
        <v>452</v>
      </c>
      <c r="I6" s="164"/>
      <c r="J6" s="164"/>
      <c r="K6" s="164"/>
      <c r="L6" s="164"/>
      <c r="M6" s="164" t="s">
        <v>452</v>
      </c>
      <c r="N6" s="164"/>
      <c r="O6" s="164"/>
      <c r="P6" s="164"/>
      <c r="Q6" s="164"/>
      <c r="R6" s="164"/>
      <c r="S6" s="164"/>
      <c r="T6" s="164" t="s">
        <v>452</v>
      </c>
      <c r="U6" s="164"/>
      <c r="V6" s="164"/>
      <c r="W6" s="164"/>
      <c r="X6" s="164"/>
      <c r="Y6" s="164"/>
      <c r="Z6" s="164" t="s">
        <v>452</v>
      </c>
      <c r="AA6" s="164"/>
      <c r="AB6" s="164"/>
      <c r="AC6" s="164"/>
      <c r="AD6" s="164" t="s">
        <v>452</v>
      </c>
      <c r="AE6" s="164"/>
      <c r="AF6" s="164"/>
      <c r="AG6" s="164"/>
      <c r="AH6" s="164" t="s">
        <v>452</v>
      </c>
      <c r="AI6" s="164"/>
      <c r="AJ6" s="164"/>
      <c r="AK6" s="164"/>
      <c r="AL6" s="164" t="s">
        <v>452</v>
      </c>
      <c r="AM6" s="164"/>
      <c r="AN6" s="164"/>
      <c r="AO6" s="164"/>
      <c r="AP6" s="164"/>
    </row>
    <row r="7" spans="1:44">
      <c r="B7" s="164">
        <v>2019</v>
      </c>
      <c r="C7" s="164"/>
      <c r="D7" s="164"/>
      <c r="E7" s="164"/>
      <c r="F7" s="164"/>
      <c r="G7" s="164"/>
      <c r="H7" s="164">
        <v>2019</v>
      </c>
      <c r="I7" s="164"/>
      <c r="J7" s="164"/>
      <c r="K7" s="164"/>
      <c r="L7" s="164"/>
      <c r="M7" s="164">
        <v>2019</v>
      </c>
      <c r="N7" s="164"/>
      <c r="O7" s="164"/>
      <c r="P7" s="164"/>
      <c r="Q7" s="164"/>
      <c r="R7" s="164"/>
      <c r="S7" s="164"/>
      <c r="T7" s="164">
        <v>2019</v>
      </c>
      <c r="U7" s="164"/>
      <c r="V7" s="164"/>
      <c r="W7" s="164"/>
      <c r="X7" s="164"/>
      <c r="Y7" s="164"/>
      <c r="Z7" s="164">
        <v>2019</v>
      </c>
      <c r="AA7" s="164"/>
      <c r="AB7" s="164"/>
      <c r="AC7" s="164"/>
      <c r="AD7" s="164">
        <v>2019</v>
      </c>
      <c r="AE7" s="164"/>
      <c r="AF7" s="164"/>
      <c r="AG7" s="164"/>
      <c r="AH7" s="164">
        <v>2019</v>
      </c>
      <c r="AI7" s="164"/>
      <c r="AJ7" s="164"/>
      <c r="AK7" s="164"/>
      <c r="AL7" s="164">
        <v>2019</v>
      </c>
      <c r="AM7" s="164"/>
      <c r="AN7" s="164"/>
      <c r="AO7" s="164"/>
      <c r="AP7" s="164"/>
    </row>
    <row r="8" spans="1:44">
      <c r="B8" s="164" t="s">
        <v>453</v>
      </c>
      <c r="C8" s="164"/>
      <c r="D8" s="164"/>
      <c r="E8" s="164"/>
      <c r="F8" s="164"/>
      <c r="G8" s="164"/>
      <c r="H8" s="164" t="s">
        <v>453</v>
      </c>
      <c r="I8" s="164"/>
      <c r="J8" s="164"/>
      <c r="K8" s="164"/>
      <c r="L8" s="164"/>
      <c r="M8" s="164" t="s">
        <v>453</v>
      </c>
      <c r="N8" s="164"/>
      <c r="O8" s="164"/>
      <c r="P8" s="164"/>
      <c r="Q8" s="164"/>
      <c r="R8" s="164"/>
      <c r="S8" s="164"/>
      <c r="T8" s="164" t="s">
        <v>453</v>
      </c>
      <c r="U8" s="164"/>
      <c r="V8" s="164"/>
      <c r="W8" s="164"/>
      <c r="X8" s="164"/>
      <c r="Y8" s="164"/>
      <c r="Z8" s="164" t="s">
        <v>453</v>
      </c>
      <c r="AA8" s="164"/>
      <c r="AB8" s="164"/>
      <c r="AC8" s="164"/>
      <c r="AD8" s="164" t="s">
        <v>453</v>
      </c>
      <c r="AE8" s="164"/>
      <c r="AF8" s="164"/>
      <c r="AG8" s="164"/>
      <c r="AH8" s="164" t="s">
        <v>453</v>
      </c>
      <c r="AI8" s="164"/>
      <c r="AJ8" s="164"/>
      <c r="AK8" s="164"/>
      <c r="AL8" s="164" t="s">
        <v>453</v>
      </c>
      <c r="AM8" s="164"/>
      <c r="AN8" s="164"/>
      <c r="AO8" s="164"/>
      <c r="AP8" s="164"/>
    </row>
    <row r="9" spans="1:44" ht="13.5" thickBot="1">
      <c r="A9" s="13"/>
      <c r="B9" s="13"/>
      <c r="D9" s="13"/>
      <c r="E9" s="13"/>
      <c r="F9" s="13"/>
      <c r="G9" s="13"/>
      <c r="H9" s="84"/>
      <c r="I9" s="41"/>
      <c r="J9" s="84"/>
      <c r="K9" s="84"/>
      <c r="L9" s="84"/>
      <c r="M9" s="13"/>
      <c r="T9" s="41"/>
      <c r="U9" s="41"/>
      <c r="Z9" s="41"/>
      <c r="AA9" s="41"/>
      <c r="AB9" s="41"/>
      <c r="AC9" s="41"/>
      <c r="AH9" s="41"/>
      <c r="AI9" s="41"/>
      <c r="AJ9" s="41"/>
      <c r="AK9" s="41"/>
      <c r="AP9" s="41"/>
    </row>
    <row r="10" spans="1:44" ht="36" customHeight="1" thickTop="1">
      <c r="A10" s="156" t="s">
        <v>454</v>
      </c>
      <c r="B10" s="166" t="s">
        <v>381</v>
      </c>
      <c r="C10" s="167"/>
      <c r="D10" s="167"/>
      <c r="E10" s="167"/>
      <c r="F10" s="167"/>
      <c r="G10" s="168"/>
      <c r="H10" s="169" t="s">
        <v>388</v>
      </c>
      <c r="I10" s="169"/>
      <c r="J10" s="169"/>
      <c r="K10" s="169"/>
      <c r="L10" s="169"/>
      <c r="M10" s="166" t="s">
        <v>394</v>
      </c>
      <c r="N10" s="167"/>
      <c r="O10" s="167"/>
      <c r="P10" s="167"/>
      <c r="Q10" s="167"/>
      <c r="R10" s="167"/>
      <c r="S10" s="168"/>
      <c r="T10" s="169" t="s">
        <v>455</v>
      </c>
      <c r="U10" s="169"/>
      <c r="V10" s="166" t="s">
        <v>456</v>
      </c>
      <c r="W10" s="167"/>
      <c r="X10" s="167"/>
      <c r="Y10" s="168"/>
      <c r="Z10" s="169" t="s">
        <v>411</v>
      </c>
      <c r="AA10" s="169"/>
      <c r="AB10" s="169"/>
      <c r="AC10" s="169"/>
      <c r="AD10" s="166" t="s">
        <v>457</v>
      </c>
      <c r="AE10" s="167"/>
      <c r="AF10" s="167"/>
      <c r="AG10" s="168"/>
      <c r="AH10" s="169" t="s">
        <v>421</v>
      </c>
      <c r="AI10" s="169"/>
      <c r="AJ10" s="169"/>
      <c r="AK10" s="169"/>
      <c r="AL10" s="166" t="s">
        <v>427</v>
      </c>
      <c r="AM10" s="167"/>
      <c r="AN10" s="167"/>
      <c r="AO10" s="168"/>
      <c r="AP10" s="142"/>
      <c r="AQ10" s="83"/>
      <c r="AR10" s="82"/>
    </row>
    <row r="11" spans="1:44" ht="72.75" thickBot="1">
      <c r="A11" s="143"/>
      <c r="B11" s="143" t="s">
        <v>458</v>
      </c>
      <c r="C11" s="144" t="s">
        <v>459</v>
      </c>
      <c r="D11" s="144" t="s">
        <v>460</v>
      </c>
      <c r="E11" s="144" t="s">
        <v>461</v>
      </c>
      <c r="F11" s="144" t="s">
        <v>462</v>
      </c>
      <c r="G11" s="145" t="s">
        <v>37</v>
      </c>
      <c r="H11" s="144" t="s">
        <v>41</v>
      </c>
      <c r="I11" s="144" t="s">
        <v>46</v>
      </c>
      <c r="J11" s="144" t="s">
        <v>53</v>
      </c>
      <c r="K11" s="144" t="s">
        <v>463</v>
      </c>
      <c r="L11" s="144" t="s">
        <v>61</v>
      </c>
      <c r="M11" s="143" t="s">
        <v>464</v>
      </c>
      <c r="N11" s="144" t="s">
        <v>465</v>
      </c>
      <c r="O11" s="144" t="s">
        <v>466</v>
      </c>
      <c r="P11" s="144" t="s">
        <v>467</v>
      </c>
      <c r="Q11" s="144" t="s">
        <v>468</v>
      </c>
      <c r="R11" s="144" t="s">
        <v>469</v>
      </c>
      <c r="S11" s="145" t="s">
        <v>470</v>
      </c>
      <c r="T11" s="144" t="s">
        <v>471</v>
      </c>
      <c r="U11" s="144" t="s">
        <v>472</v>
      </c>
      <c r="V11" s="143" t="s">
        <v>473</v>
      </c>
      <c r="W11" s="144" t="s">
        <v>474</v>
      </c>
      <c r="X11" s="144" t="s">
        <v>475</v>
      </c>
      <c r="Y11" s="145" t="s">
        <v>476</v>
      </c>
      <c r="Z11" s="144" t="s">
        <v>477</v>
      </c>
      <c r="AA11" s="144" t="s">
        <v>478</v>
      </c>
      <c r="AB11" s="144" t="s">
        <v>479</v>
      </c>
      <c r="AC11" s="144" t="s">
        <v>480</v>
      </c>
      <c r="AD11" s="143" t="s">
        <v>481</v>
      </c>
      <c r="AE11" s="144" t="s">
        <v>482</v>
      </c>
      <c r="AF11" s="144" t="s">
        <v>483</v>
      </c>
      <c r="AG11" s="145" t="s">
        <v>484</v>
      </c>
      <c r="AH11" s="144" t="s">
        <v>485</v>
      </c>
      <c r="AI11" s="144" t="s">
        <v>486</v>
      </c>
      <c r="AJ11" s="144" t="s">
        <v>487</v>
      </c>
      <c r="AK11" s="144" t="s">
        <v>488</v>
      </c>
      <c r="AL11" s="143" t="s">
        <v>489</v>
      </c>
      <c r="AM11" s="144" t="s">
        <v>490</v>
      </c>
      <c r="AN11" s="144" t="s">
        <v>491</v>
      </c>
      <c r="AO11" s="145" t="s">
        <v>492</v>
      </c>
      <c r="AP11" s="144" t="s">
        <v>493</v>
      </c>
    </row>
    <row r="12" spans="1:44" s="9" customFormat="1" ht="13.5" thickTop="1">
      <c r="A12" s="94" t="s">
        <v>358</v>
      </c>
      <c r="B12" s="96"/>
      <c r="C12" s="98"/>
      <c r="D12" s="96"/>
      <c r="E12" s="96"/>
      <c r="F12" s="96"/>
      <c r="G12" s="96"/>
      <c r="H12" s="96"/>
      <c r="I12" s="96"/>
      <c r="J12" s="96"/>
      <c r="K12" s="98"/>
      <c r="L12" s="98"/>
      <c r="M12" s="98"/>
      <c r="N12" s="98"/>
      <c r="O12" s="98"/>
      <c r="P12" s="98"/>
      <c r="Q12" s="98"/>
      <c r="R12" s="98"/>
      <c r="S12" s="98"/>
      <c r="T12" s="98"/>
      <c r="U12" s="98"/>
      <c r="V12" s="98"/>
      <c r="W12" s="98"/>
      <c r="X12" s="98"/>
      <c r="Y12" s="98"/>
      <c r="Z12" s="98"/>
      <c r="AA12" s="98"/>
      <c r="AB12" s="98"/>
      <c r="AC12" s="98"/>
      <c r="AD12" s="98"/>
      <c r="AE12" s="98"/>
      <c r="AF12" s="98"/>
      <c r="AG12" s="98"/>
      <c r="AH12" s="98"/>
      <c r="AI12" s="98"/>
      <c r="AJ12" s="98"/>
      <c r="AK12" s="98"/>
      <c r="AL12" s="98"/>
      <c r="AM12" s="98"/>
      <c r="AN12" s="98"/>
      <c r="AO12" s="98"/>
      <c r="AP12" s="98"/>
      <c r="AQ12" s="98"/>
    </row>
    <row r="13" spans="1:44" s="9" customFormat="1">
      <c r="A13" s="126" t="s">
        <v>494</v>
      </c>
      <c r="B13" s="8">
        <v>171507.63269699999</v>
      </c>
      <c r="C13" s="9">
        <v>56124.296911899997</v>
      </c>
      <c r="D13" s="8">
        <v>42915.428549500197</v>
      </c>
      <c r="E13" s="8">
        <v>8079.0653672600001</v>
      </c>
      <c r="F13" s="8">
        <v>1521774.1401321001</v>
      </c>
      <c r="G13" s="8">
        <v>35073.331082999997</v>
      </c>
      <c r="H13" s="8">
        <v>10260.315489029999</v>
      </c>
      <c r="I13" s="8">
        <v>585899.30974754295</v>
      </c>
      <c r="J13" s="8">
        <v>5128.5642963999999</v>
      </c>
      <c r="K13" s="9">
        <v>41772.002398030003</v>
      </c>
      <c r="L13" s="9">
        <v>278527.77275069</v>
      </c>
      <c r="M13" s="9">
        <v>2238718.649665046</v>
      </c>
      <c r="N13" s="9">
        <v>206364.16258444</v>
      </c>
      <c r="O13" s="9">
        <v>2942804.8939536079</v>
      </c>
      <c r="P13" s="9">
        <v>558260.578558443</v>
      </c>
      <c r="Q13" s="9">
        <v>610662.08022042015</v>
      </c>
      <c r="R13" s="9">
        <v>34926.253064329998</v>
      </c>
      <c r="S13" s="9">
        <v>29046.708072402998</v>
      </c>
      <c r="T13" s="9">
        <v>31157.709943233</v>
      </c>
      <c r="U13" s="9">
        <v>13452.0364142</v>
      </c>
      <c r="V13" s="9">
        <v>158793.04727069999</v>
      </c>
      <c r="W13" s="9">
        <v>555910.03281149</v>
      </c>
      <c r="X13" s="9">
        <v>174867.65</v>
      </c>
      <c r="Y13" s="9">
        <v>2870.0150555</v>
      </c>
      <c r="Z13" s="9">
        <v>38590.809182999998</v>
      </c>
      <c r="AA13" s="9">
        <v>340398.64110470098</v>
      </c>
      <c r="AB13" s="9">
        <v>5604.1078664899997</v>
      </c>
      <c r="AC13" s="9">
        <v>2026522.7627233099</v>
      </c>
      <c r="AD13" s="9">
        <v>11109.585469289999</v>
      </c>
      <c r="AE13" s="9">
        <v>41688.2111393784</v>
      </c>
      <c r="AF13" s="9">
        <v>9414.7013587500005</v>
      </c>
      <c r="AG13" s="9">
        <v>1492.9218121599999</v>
      </c>
      <c r="AH13" s="9">
        <v>7293.0245690800002</v>
      </c>
      <c r="AI13" s="9">
        <v>626224.59406577202</v>
      </c>
      <c r="AJ13" s="9">
        <v>106935.90790000001</v>
      </c>
      <c r="AK13" s="9">
        <v>1909551.6586704699</v>
      </c>
      <c r="AL13" s="9">
        <v>2207601.0740118702</v>
      </c>
      <c r="AM13" s="9">
        <v>388094.590639506</v>
      </c>
      <c r="AN13" s="9">
        <v>11875.155609179999</v>
      </c>
      <c r="AO13" s="9">
        <v>217511.75717683299</v>
      </c>
      <c r="AP13" s="9">
        <v>18264805.180336058</v>
      </c>
      <c r="AQ13" s="98"/>
    </row>
    <row r="14" spans="1:44" s="9" customFormat="1">
      <c r="A14" s="126" t="s">
        <v>495</v>
      </c>
      <c r="B14" s="8">
        <v>139601.07198450001</v>
      </c>
      <c r="C14" s="9">
        <v>56124.296911899997</v>
      </c>
      <c r="D14" s="8">
        <v>42915.428549500197</v>
      </c>
      <c r="E14" s="8">
        <v>8079.0653672600001</v>
      </c>
      <c r="F14" s="8">
        <v>1521774.1401321001</v>
      </c>
      <c r="G14" s="8">
        <v>35073.331082999997</v>
      </c>
      <c r="H14" s="8">
        <v>10260.315489029999</v>
      </c>
      <c r="I14" s="8">
        <v>585899.30974754295</v>
      </c>
      <c r="J14" s="8">
        <v>5128.5642963999999</v>
      </c>
      <c r="K14" s="9">
        <v>42359.294475989998</v>
      </c>
      <c r="L14" s="9">
        <v>278527.77275069</v>
      </c>
      <c r="M14" s="9">
        <v>2352363.8678841558</v>
      </c>
      <c r="N14" s="9">
        <v>202823.81297512</v>
      </c>
      <c r="O14" s="9">
        <v>2929278.6332718381</v>
      </c>
      <c r="P14" s="9">
        <v>558260.578558443</v>
      </c>
      <c r="Q14" s="9">
        <v>629638.12822042021</v>
      </c>
      <c r="R14" s="9">
        <v>34926.253064329998</v>
      </c>
      <c r="S14" s="9">
        <v>31428.178805193002</v>
      </c>
      <c r="T14" s="9">
        <v>31157.709943233</v>
      </c>
      <c r="U14" s="9">
        <v>13452.0364142</v>
      </c>
      <c r="V14" s="9">
        <v>152043.77374286001</v>
      </c>
      <c r="W14" s="9">
        <v>552416.08686345001</v>
      </c>
      <c r="X14" s="9">
        <v>174935.97</v>
      </c>
      <c r="Y14" s="9">
        <v>2870.0150555</v>
      </c>
      <c r="Z14" s="9">
        <v>34790.809182999998</v>
      </c>
      <c r="AA14" s="9">
        <v>340398.64110470098</v>
      </c>
      <c r="AB14" s="9">
        <v>5604.1078664899997</v>
      </c>
      <c r="AC14" s="9">
        <v>2026552.04320181</v>
      </c>
      <c r="AD14" s="9">
        <v>11109.585469289999</v>
      </c>
      <c r="AE14" s="9">
        <v>41688.2111393784</v>
      </c>
      <c r="AF14" s="9">
        <v>9414.7013587500005</v>
      </c>
      <c r="AG14" s="9">
        <v>1492.9218121599999</v>
      </c>
      <c r="AH14" s="9">
        <v>7293.0245690800002</v>
      </c>
      <c r="AI14" s="9">
        <v>626096.44266375201</v>
      </c>
      <c r="AJ14" s="9">
        <v>106935.90790000001</v>
      </c>
      <c r="AK14" s="9">
        <v>1894459.3332535699</v>
      </c>
      <c r="AL14" s="9">
        <v>2202870.89983337</v>
      </c>
      <c r="AM14" s="9">
        <v>388095.74680006597</v>
      </c>
      <c r="AN14" s="9">
        <v>11875.155609179999</v>
      </c>
      <c r="AO14" s="9">
        <v>207690.691566033</v>
      </c>
      <c r="AP14" s="9">
        <v>18307705.858917285</v>
      </c>
      <c r="AQ14" s="98"/>
    </row>
    <row r="15" spans="1:44" s="14" customFormat="1">
      <c r="A15" s="126" t="s">
        <v>496</v>
      </c>
      <c r="B15" s="8">
        <v>138011.98214400001</v>
      </c>
      <c r="C15" s="9">
        <v>55160.834305600001</v>
      </c>
      <c r="D15" s="8">
        <v>41160.919107590198</v>
      </c>
      <c r="E15" s="8">
        <v>6641.60509318</v>
      </c>
      <c r="F15" s="8">
        <v>1521774.1401321001</v>
      </c>
      <c r="G15" s="8">
        <v>33370.7555211</v>
      </c>
      <c r="H15" s="8">
        <v>8519.9949774600009</v>
      </c>
      <c r="I15" s="8">
        <v>561832.64188020898</v>
      </c>
      <c r="J15" s="8">
        <v>990.73367421</v>
      </c>
      <c r="K15" s="9">
        <v>29234.484779999999</v>
      </c>
      <c r="L15" s="9">
        <v>268065.63341488998</v>
      </c>
      <c r="M15" s="9">
        <v>2273945.4405699298</v>
      </c>
      <c r="N15" s="9">
        <v>174049.56516098999</v>
      </c>
      <c r="O15" s="9">
        <v>2689971.9501812081</v>
      </c>
      <c r="P15" s="9">
        <v>168115.404707093</v>
      </c>
      <c r="Q15" s="9">
        <v>501593.77944250999</v>
      </c>
      <c r="R15" s="9">
        <v>34427.336221019999</v>
      </c>
      <c r="S15" s="9">
        <v>24215.85558141</v>
      </c>
      <c r="T15" s="9">
        <v>25865.696044003002</v>
      </c>
      <c r="U15" s="9">
        <v>12374.461821499999</v>
      </c>
      <c r="V15" s="9">
        <v>14644.9812654</v>
      </c>
      <c r="W15" s="9">
        <v>411903.09349141002</v>
      </c>
      <c r="X15" s="9">
        <v>122518.51</v>
      </c>
      <c r="Y15" s="9">
        <v>2836.1459279999999</v>
      </c>
      <c r="Z15" s="9">
        <v>34790.809182999998</v>
      </c>
      <c r="AA15" s="9">
        <v>333804.75944579102</v>
      </c>
      <c r="AB15" s="9">
        <v>4729.2814440399998</v>
      </c>
      <c r="AC15" s="9">
        <v>1925813.8552443101</v>
      </c>
      <c r="AD15" s="9">
        <v>10481.208019289999</v>
      </c>
      <c r="AE15" s="9">
        <v>37516.5223270524</v>
      </c>
      <c r="AF15" s="9">
        <v>9003.9269556300005</v>
      </c>
      <c r="AG15" s="9">
        <v>1492.1081406999999</v>
      </c>
      <c r="AH15" s="9">
        <v>6667.8321518900002</v>
      </c>
      <c r="AI15" s="9">
        <v>566127.93523408705</v>
      </c>
      <c r="AJ15" s="9">
        <v>94098.407099999997</v>
      </c>
      <c r="AK15" s="9">
        <v>1848458.20854034</v>
      </c>
      <c r="AL15" s="9">
        <v>2202849.36853247</v>
      </c>
      <c r="AM15" s="9">
        <v>368722.34262324602</v>
      </c>
      <c r="AN15" s="9">
        <v>11042.239084790001</v>
      </c>
      <c r="AO15" s="9">
        <v>205058.28313618299</v>
      </c>
      <c r="AP15" s="9">
        <v>16781883.032607634</v>
      </c>
      <c r="AQ15" s="55"/>
    </row>
    <row r="16" spans="1:44" s="14" customFormat="1">
      <c r="A16" s="4" t="s">
        <v>497</v>
      </c>
      <c r="B16" s="5">
        <v>75788.607044400007</v>
      </c>
      <c r="C16" s="14">
        <v>40489.6837763</v>
      </c>
      <c r="D16" s="5">
        <v>21535.81976799</v>
      </c>
      <c r="E16" s="5">
        <v>3755.0615368200001</v>
      </c>
      <c r="F16" s="5">
        <v>0</v>
      </c>
      <c r="G16" s="5">
        <v>22027.664218400001</v>
      </c>
      <c r="H16" s="5">
        <v>0</v>
      </c>
      <c r="I16" s="5">
        <v>372778.90853469202</v>
      </c>
      <c r="J16" s="5">
        <v>5.09197904</v>
      </c>
      <c r="K16" s="14">
        <v>15637.221842000001</v>
      </c>
      <c r="L16" s="14">
        <v>177077.51166952</v>
      </c>
      <c r="M16" s="14">
        <v>351757.87908671802</v>
      </c>
      <c r="N16" s="14">
        <v>53429.744084459999</v>
      </c>
      <c r="O16" s="14">
        <v>193972.06048322</v>
      </c>
      <c r="P16" s="14">
        <v>64741.874110990997</v>
      </c>
      <c r="Q16" s="14">
        <v>121554.59428612</v>
      </c>
      <c r="R16" s="14">
        <v>6968.8441339299998</v>
      </c>
      <c r="S16" s="14">
        <v>11466.58149284</v>
      </c>
      <c r="T16" s="14">
        <v>15322.25827351</v>
      </c>
      <c r="U16" s="14">
        <v>7561.1087208999998</v>
      </c>
      <c r="V16" s="14">
        <v>4733.0198881099996</v>
      </c>
      <c r="W16" s="14">
        <v>180524.40852227001</v>
      </c>
      <c r="X16" s="14">
        <v>45779.33</v>
      </c>
      <c r="Y16" s="14">
        <v>1904.0224744</v>
      </c>
      <c r="Z16" s="14">
        <v>21753.941748000001</v>
      </c>
      <c r="AA16" s="14">
        <v>64592.618528945</v>
      </c>
      <c r="AB16" s="14">
        <v>3053.90819285</v>
      </c>
      <c r="AC16" s="14">
        <v>1166351.989885</v>
      </c>
      <c r="AD16" s="14">
        <v>2191.3992426099999</v>
      </c>
      <c r="AE16" s="14">
        <v>18956.617142488001</v>
      </c>
      <c r="AF16" s="14">
        <v>2806.0334709600002</v>
      </c>
      <c r="AG16" s="14">
        <v>509.19425428</v>
      </c>
      <c r="AH16" s="14">
        <v>4009.3453474100002</v>
      </c>
      <c r="AI16" s="14">
        <v>351768.13750861399</v>
      </c>
      <c r="AJ16" s="14">
        <v>44643.641900000002</v>
      </c>
      <c r="AK16" s="14">
        <v>1257329.8397055699</v>
      </c>
      <c r="AL16" s="14">
        <v>6429.0156463000003</v>
      </c>
      <c r="AM16" s="14">
        <v>33551.779407950002</v>
      </c>
      <c r="AN16" s="14">
        <v>5064.2945585400003</v>
      </c>
      <c r="AO16" s="14">
        <v>16391.582298805999</v>
      </c>
      <c r="AP16" s="14">
        <v>4788214.6347649544</v>
      </c>
      <c r="AQ16" s="55"/>
    </row>
    <row r="17" spans="1:43" s="14" customFormat="1">
      <c r="A17" s="4" t="s">
        <v>498</v>
      </c>
      <c r="B17" s="5">
        <v>10149.8952415</v>
      </c>
      <c r="C17" s="14">
        <v>5303.5145510000002</v>
      </c>
      <c r="D17" s="5">
        <v>2811.4216063200001</v>
      </c>
      <c r="E17" s="5">
        <v>497.33927024000002</v>
      </c>
      <c r="F17" s="5">
        <v>0</v>
      </c>
      <c r="G17" s="5">
        <v>2803.3434910000001</v>
      </c>
      <c r="H17" s="5">
        <v>0</v>
      </c>
      <c r="I17" s="5">
        <v>35484.930071362003</v>
      </c>
      <c r="J17" s="5">
        <v>0</v>
      </c>
      <c r="K17" s="14">
        <v>2180.2721110000002</v>
      </c>
      <c r="L17" s="14">
        <v>23277.486846340002</v>
      </c>
      <c r="M17" s="14">
        <v>46252.023211065003</v>
      </c>
      <c r="N17" s="14">
        <v>7060.2772058299997</v>
      </c>
      <c r="O17" s="14">
        <v>30339.585421920001</v>
      </c>
      <c r="P17" s="14">
        <v>9141.5866969599992</v>
      </c>
      <c r="Q17" s="14">
        <v>18832.86929328</v>
      </c>
      <c r="R17" s="14">
        <v>920.53812043000005</v>
      </c>
      <c r="S17" s="14">
        <v>1550.18355281</v>
      </c>
      <c r="T17" s="14">
        <v>1985.30946445</v>
      </c>
      <c r="U17" s="14">
        <v>1105.8285920000001</v>
      </c>
      <c r="V17" s="14">
        <v>920.84511082999995</v>
      </c>
      <c r="W17" s="14">
        <v>23309.662153310001</v>
      </c>
      <c r="X17" s="14">
        <v>6064.41</v>
      </c>
      <c r="Y17" s="14">
        <v>251.122107</v>
      </c>
      <c r="Z17" s="14">
        <v>2903.1680249999999</v>
      </c>
      <c r="AA17" s="14">
        <v>8825.3952247800007</v>
      </c>
      <c r="AB17" s="14">
        <v>400.50605445000002</v>
      </c>
      <c r="AC17" s="14">
        <v>0</v>
      </c>
      <c r="AD17" s="14">
        <v>300.83582639000002</v>
      </c>
      <c r="AE17" s="14">
        <v>2514.0291176370001</v>
      </c>
      <c r="AF17" s="14">
        <v>369.85757145999997</v>
      </c>
      <c r="AG17" s="14">
        <v>77.872033999999999</v>
      </c>
      <c r="AH17" s="14">
        <v>377.68894219999999</v>
      </c>
      <c r="AI17" s="14">
        <v>38992.939871308001</v>
      </c>
      <c r="AJ17" s="14">
        <v>4205.5357999999997</v>
      </c>
      <c r="AK17" s="14">
        <v>112812.42710954</v>
      </c>
      <c r="AL17" s="14">
        <v>80264.129753999994</v>
      </c>
      <c r="AM17" s="14">
        <v>4188.7513335000003</v>
      </c>
      <c r="AN17" s="14">
        <v>670.48139133999996</v>
      </c>
      <c r="AO17" s="14">
        <v>2142.1936175599999</v>
      </c>
      <c r="AP17" s="14">
        <v>489288.25579181197</v>
      </c>
      <c r="AQ17" s="55"/>
    </row>
    <row r="18" spans="1:43" s="14" customFormat="1">
      <c r="A18" s="4" t="s">
        <v>499</v>
      </c>
      <c r="B18" s="5">
        <v>14943.227708500001</v>
      </c>
      <c r="C18" s="14">
        <v>5303.5145510000002</v>
      </c>
      <c r="D18" s="5">
        <v>3015.9191643200002</v>
      </c>
      <c r="E18" s="5">
        <v>507.08372223999999</v>
      </c>
      <c r="F18" s="5">
        <v>0</v>
      </c>
      <c r="G18" s="5">
        <v>2803.3434910000001</v>
      </c>
      <c r="H18" s="5">
        <v>0</v>
      </c>
      <c r="I18" s="5">
        <v>35484.930071362003</v>
      </c>
      <c r="J18" s="5">
        <v>9837.2850309999994</v>
      </c>
      <c r="K18" s="14">
        <v>2180.2721110000002</v>
      </c>
      <c r="L18" s="14">
        <v>23277.486846340002</v>
      </c>
      <c r="M18" s="14">
        <v>46252.023211065003</v>
      </c>
      <c r="N18" s="14">
        <v>9006.68963583</v>
      </c>
      <c r="O18" s="14">
        <v>45964.38550792</v>
      </c>
      <c r="P18" s="14">
        <v>9141.5866969599992</v>
      </c>
      <c r="Q18" s="14">
        <v>18832.86929328</v>
      </c>
      <c r="R18" s="14">
        <v>920.53812043000005</v>
      </c>
      <c r="S18" s="14">
        <v>11178.627138989001</v>
      </c>
      <c r="T18" s="14">
        <v>3419.4518724499999</v>
      </c>
      <c r="U18" s="14">
        <v>1105.8285920000001</v>
      </c>
      <c r="V18" s="14">
        <v>1171.96721783</v>
      </c>
      <c r="W18" s="14">
        <v>23309.662153310001</v>
      </c>
      <c r="X18" s="14">
        <v>7247.5923078899996</v>
      </c>
      <c r="Y18" s="14">
        <v>251.122107</v>
      </c>
      <c r="Z18" s="14">
        <v>2903.1680249999999</v>
      </c>
      <c r="AA18" s="14">
        <v>8825.3952247800007</v>
      </c>
      <c r="AB18" s="14">
        <v>400.50605445000002</v>
      </c>
      <c r="AC18" s="14">
        <v>6725.4265229800003</v>
      </c>
      <c r="AD18" s="14">
        <v>378.70786039000001</v>
      </c>
      <c r="AE18" s="14">
        <v>2514.0291176370001</v>
      </c>
      <c r="AF18" s="14">
        <v>369.85757145999997</v>
      </c>
      <c r="AG18" s="14">
        <v>960.71248263999996</v>
      </c>
      <c r="AH18" s="14">
        <v>377.68894219999999</v>
      </c>
      <c r="AI18" s="14">
        <v>38992.939871308001</v>
      </c>
      <c r="AJ18" s="14">
        <v>4205.5357999999997</v>
      </c>
      <c r="AK18" s="14">
        <v>153971.30767372399</v>
      </c>
      <c r="AL18" s="14">
        <v>80340.248181999996</v>
      </c>
      <c r="AM18" s="14">
        <v>4205.1787500199998</v>
      </c>
      <c r="AN18" s="14">
        <v>18808.394491340001</v>
      </c>
      <c r="AO18" s="14">
        <v>68381.043177059997</v>
      </c>
      <c r="AP18" s="14">
        <v>489288.25579181197</v>
      </c>
      <c r="AQ18" s="55"/>
    </row>
    <row r="19" spans="1:43" s="9" customFormat="1">
      <c r="A19" s="4" t="s">
        <v>500</v>
      </c>
      <c r="B19" s="5">
        <v>40793.159523100003</v>
      </c>
      <c r="C19" s="14">
        <v>4424.6352227999996</v>
      </c>
      <c r="D19" s="5">
        <v>13000.14191251</v>
      </c>
      <c r="E19" s="5">
        <v>1448.6356385700001</v>
      </c>
      <c r="F19" s="5">
        <v>4527.9471212999997</v>
      </c>
      <c r="G19" s="5">
        <v>6457.0793881</v>
      </c>
      <c r="H19" s="5">
        <v>3748.2758603799998</v>
      </c>
      <c r="I19" s="5">
        <v>68835.965908468002</v>
      </c>
      <c r="J19" s="5">
        <v>902.62141628999996</v>
      </c>
      <c r="K19" s="14">
        <v>9633.504551</v>
      </c>
      <c r="L19" s="14">
        <v>47130.59156827</v>
      </c>
      <c r="M19" s="14">
        <v>954140.56234362104</v>
      </c>
      <c r="N19" s="14">
        <v>78230.590068489997</v>
      </c>
      <c r="O19" s="14">
        <v>2213033.6616090378</v>
      </c>
      <c r="P19" s="14">
        <v>39790.554504451997</v>
      </c>
      <c r="Q19" s="14">
        <v>311112.60069441999</v>
      </c>
      <c r="R19" s="14">
        <v>24594.71529561</v>
      </c>
      <c r="S19" s="14">
        <v>7250.9072472799999</v>
      </c>
      <c r="T19" s="14">
        <v>7144.1481670929998</v>
      </c>
      <c r="U19" s="14">
        <v>2305.6802684999998</v>
      </c>
      <c r="V19" s="14">
        <v>3552.6891747700001</v>
      </c>
      <c r="W19" s="14">
        <v>148916.63675035001</v>
      </c>
      <c r="X19" s="14">
        <v>58142.99</v>
      </c>
      <c r="Y19" s="14">
        <v>532.19359680000002</v>
      </c>
      <c r="Z19" s="14">
        <v>8020.5757089999997</v>
      </c>
      <c r="AA19" s="14">
        <v>34378.112412593997</v>
      </c>
      <c r="AB19" s="14">
        <v>975.30491329999995</v>
      </c>
      <c r="AC19" s="14">
        <v>529877.54952120001</v>
      </c>
      <c r="AD19" s="14">
        <v>3919.3893916400002</v>
      </c>
      <c r="AE19" s="14">
        <v>10897.559921514399</v>
      </c>
      <c r="AF19" s="14">
        <v>5452.13432904</v>
      </c>
      <c r="AG19" s="14">
        <v>842.55545075999999</v>
      </c>
      <c r="AH19" s="14">
        <v>1632.17853831</v>
      </c>
      <c r="AI19" s="14">
        <v>59117.328163696002</v>
      </c>
      <c r="AJ19" s="14">
        <v>28037.057700000001</v>
      </c>
      <c r="AK19" s="14">
        <v>32484.157342409999</v>
      </c>
      <c r="AL19" s="14">
        <v>7626.4647178200003</v>
      </c>
      <c r="AM19" s="14">
        <v>39729.357667466</v>
      </c>
      <c r="AN19" s="14">
        <v>4775.8797473599998</v>
      </c>
      <c r="AO19" s="14">
        <v>12881.928580649001</v>
      </c>
      <c r="AP19" s="14">
        <v>4830298.021937971</v>
      </c>
      <c r="AQ19" s="98"/>
    </row>
    <row r="20" spans="1:43" s="9" customFormat="1">
      <c r="A20" s="126" t="s">
        <v>501</v>
      </c>
      <c r="B20" s="8">
        <v>0</v>
      </c>
      <c r="C20" s="9">
        <v>0</v>
      </c>
      <c r="D20" s="8">
        <v>0</v>
      </c>
      <c r="E20" s="8">
        <v>0</v>
      </c>
      <c r="F20" s="8">
        <v>1517246.1930108001</v>
      </c>
      <c r="G20" s="8">
        <v>0</v>
      </c>
      <c r="H20" s="8">
        <v>0</v>
      </c>
      <c r="I20" s="8">
        <v>0</v>
      </c>
      <c r="J20" s="8">
        <v>0</v>
      </c>
      <c r="K20" s="9">
        <v>0</v>
      </c>
      <c r="L20" s="9">
        <v>0</v>
      </c>
      <c r="M20" s="9">
        <v>812582.57827808999</v>
      </c>
      <c r="N20" s="9">
        <v>488.80927064999997</v>
      </c>
      <c r="O20" s="9">
        <v>191630.06408429999</v>
      </c>
      <c r="P20" s="9">
        <v>17437.195302619999</v>
      </c>
      <c r="Q20" s="9">
        <v>13193.75527487</v>
      </c>
      <c r="R20" s="9">
        <v>0</v>
      </c>
      <c r="S20" s="9">
        <v>0</v>
      </c>
      <c r="T20" s="9">
        <v>0.11029388</v>
      </c>
      <c r="U20" s="9">
        <v>0</v>
      </c>
      <c r="V20" s="9">
        <v>4878.1262288500002</v>
      </c>
      <c r="W20" s="9">
        <v>6848.9861859000002</v>
      </c>
      <c r="X20" s="9">
        <v>4702.2700000000004</v>
      </c>
      <c r="Y20" s="9">
        <v>0</v>
      </c>
      <c r="Z20" s="9">
        <v>0</v>
      </c>
      <c r="AA20" s="9">
        <v>0.51964964000000002</v>
      </c>
      <c r="AB20" s="9">
        <v>84.492318769999997</v>
      </c>
      <c r="AC20" s="9">
        <v>10623.424438100001</v>
      </c>
      <c r="AD20" s="9">
        <v>0</v>
      </c>
      <c r="AE20" s="9">
        <v>1.1089859</v>
      </c>
      <c r="AF20" s="9">
        <v>0</v>
      </c>
      <c r="AG20" s="9">
        <v>0</v>
      </c>
      <c r="AH20" s="9">
        <v>0</v>
      </c>
      <c r="AI20" s="9">
        <v>6383.90327333</v>
      </c>
      <c r="AJ20" s="9">
        <v>0.87470000000000003</v>
      </c>
      <c r="AK20" s="9">
        <v>0</v>
      </c>
      <c r="AL20" s="9">
        <v>3511.3098648</v>
      </c>
      <c r="AM20" s="9">
        <v>264.50690714000001</v>
      </c>
      <c r="AN20" s="9">
        <v>0</v>
      </c>
      <c r="AO20" s="9">
        <v>764.21425369999997</v>
      </c>
      <c r="AP20" s="9">
        <v>2590642.4423213401</v>
      </c>
      <c r="AQ20" s="98"/>
    </row>
    <row r="21" spans="1:43" s="14" customFormat="1">
      <c r="A21" s="126" t="s">
        <v>502</v>
      </c>
      <c r="B21" s="8">
        <v>0</v>
      </c>
      <c r="C21" s="9">
        <v>0</v>
      </c>
      <c r="D21" s="8">
        <v>0</v>
      </c>
      <c r="E21" s="8">
        <v>0</v>
      </c>
      <c r="F21" s="8">
        <v>1310006.7175423999</v>
      </c>
      <c r="G21" s="8">
        <v>0</v>
      </c>
      <c r="H21" s="8">
        <v>0</v>
      </c>
      <c r="I21" s="8">
        <v>0</v>
      </c>
      <c r="J21" s="8">
        <v>0</v>
      </c>
      <c r="K21" s="9">
        <v>0</v>
      </c>
      <c r="L21" s="9">
        <v>0</v>
      </c>
      <c r="M21" s="9">
        <v>720739.26429344004</v>
      </c>
      <c r="N21" s="9">
        <v>488.80927064999997</v>
      </c>
      <c r="O21" s="9">
        <v>110041.29262066</v>
      </c>
      <c r="P21" s="9">
        <v>10212.45742552</v>
      </c>
      <c r="Q21" s="9">
        <v>10177.98139087</v>
      </c>
      <c r="R21" s="9">
        <v>0</v>
      </c>
      <c r="S21" s="9">
        <v>0</v>
      </c>
      <c r="T21" s="9">
        <v>0.11029388</v>
      </c>
      <c r="U21" s="9">
        <v>0</v>
      </c>
      <c r="V21" s="9">
        <v>4878.1262288500002</v>
      </c>
      <c r="W21" s="9">
        <v>6831.5372135999996</v>
      </c>
      <c r="X21" s="9">
        <v>1045.94</v>
      </c>
      <c r="Y21" s="9">
        <v>0</v>
      </c>
      <c r="Z21" s="9">
        <v>0</v>
      </c>
      <c r="AA21" s="9">
        <v>0.51964964000000002</v>
      </c>
      <c r="AB21" s="9">
        <v>84.492318769999997</v>
      </c>
      <c r="AC21" s="9">
        <v>7579.0683196999998</v>
      </c>
      <c r="AD21" s="9">
        <v>0</v>
      </c>
      <c r="AE21" s="9">
        <v>1.1089859</v>
      </c>
      <c r="AF21" s="9">
        <v>0</v>
      </c>
      <c r="AG21" s="9">
        <v>0</v>
      </c>
      <c r="AH21" s="9">
        <v>0</v>
      </c>
      <c r="AI21" s="9">
        <v>6383.90327333</v>
      </c>
      <c r="AJ21" s="9">
        <v>0.87470000000000003</v>
      </c>
      <c r="AK21" s="9">
        <v>0</v>
      </c>
      <c r="AL21" s="9">
        <v>3511.3098648</v>
      </c>
      <c r="AM21" s="9">
        <v>264.50690714000001</v>
      </c>
      <c r="AN21" s="9">
        <v>0</v>
      </c>
      <c r="AO21" s="9">
        <v>764.21425369999997</v>
      </c>
      <c r="AP21" s="9">
        <v>2193012.23455285</v>
      </c>
      <c r="AQ21" s="55"/>
    </row>
    <row r="22" spans="1:43" s="14" customFormat="1">
      <c r="A22" s="4" t="s">
        <v>503</v>
      </c>
      <c r="B22" s="5">
        <v>0</v>
      </c>
      <c r="C22" s="14">
        <v>0</v>
      </c>
      <c r="D22" s="5">
        <v>0</v>
      </c>
      <c r="E22" s="5">
        <v>0</v>
      </c>
      <c r="F22" s="5">
        <v>0</v>
      </c>
      <c r="G22" s="5">
        <v>0</v>
      </c>
      <c r="H22" s="5">
        <v>0</v>
      </c>
      <c r="I22" s="5">
        <v>0</v>
      </c>
      <c r="J22" s="5">
        <v>0</v>
      </c>
      <c r="K22" s="14">
        <v>0</v>
      </c>
      <c r="L22" s="14">
        <v>0</v>
      </c>
      <c r="M22" s="14">
        <v>229313.51097782</v>
      </c>
      <c r="N22" s="14">
        <v>0</v>
      </c>
      <c r="O22" s="14">
        <v>20732.235806640001</v>
      </c>
      <c r="P22" s="14">
        <v>90.298678080000002</v>
      </c>
      <c r="Q22" s="14">
        <v>5116.4742130000004</v>
      </c>
      <c r="R22" s="14">
        <v>0</v>
      </c>
      <c r="S22" s="14">
        <v>0</v>
      </c>
      <c r="T22" s="14">
        <v>9.8010000000000005E-5</v>
      </c>
      <c r="U22" s="14">
        <v>0</v>
      </c>
      <c r="V22" s="14">
        <v>0</v>
      </c>
      <c r="W22" s="14">
        <v>4260.8675026999999</v>
      </c>
      <c r="X22" s="14">
        <v>912.58</v>
      </c>
      <c r="Y22" s="14">
        <v>0</v>
      </c>
      <c r="Z22" s="14">
        <v>0</v>
      </c>
      <c r="AA22" s="14">
        <v>0</v>
      </c>
      <c r="AB22" s="14">
        <v>0</v>
      </c>
      <c r="AC22" s="14">
        <v>0</v>
      </c>
      <c r="AD22" s="14">
        <v>0</v>
      </c>
      <c r="AE22" s="14">
        <v>0</v>
      </c>
      <c r="AF22" s="14">
        <v>0</v>
      </c>
      <c r="AG22" s="14">
        <v>0</v>
      </c>
      <c r="AH22" s="14">
        <v>0</v>
      </c>
      <c r="AI22" s="14">
        <v>427.00174551999999</v>
      </c>
      <c r="AJ22" s="14">
        <v>0</v>
      </c>
      <c r="AK22" s="14">
        <v>0</v>
      </c>
      <c r="AL22" s="14">
        <v>0</v>
      </c>
      <c r="AM22" s="14">
        <v>0</v>
      </c>
      <c r="AN22" s="14">
        <v>0</v>
      </c>
      <c r="AO22" s="14">
        <v>0</v>
      </c>
      <c r="AP22" s="14">
        <v>260852.96902177</v>
      </c>
      <c r="AQ22" s="55"/>
    </row>
    <row r="23" spans="1:43" s="14" customFormat="1">
      <c r="A23" s="4" t="s">
        <v>504</v>
      </c>
      <c r="B23" s="5">
        <v>0</v>
      </c>
      <c r="C23" s="14">
        <v>0</v>
      </c>
      <c r="D23" s="5">
        <v>0</v>
      </c>
      <c r="E23" s="5">
        <v>0</v>
      </c>
      <c r="F23" s="5">
        <v>0</v>
      </c>
      <c r="G23" s="5">
        <v>0</v>
      </c>
      <c r="H23" s="5">
        <v>0</v>
      </c>
      <c r="I23" s="5">
        <v>0</v>
      </c>
      <c r="J23" s="5">
        <v>0</v>
      </c>
      <c r="K23" s="14">
        <v>0</v>
      </c>
      <c r="L23" s="14">
        <v>0</v>
      </c>
      <c r="M23" s="14">
        <v>573.89776895</v>
      </c>
      <c r="N23" s="14">
        <v>0</v>
      </c>
      <c r="O23" s="14">
        <v>3724.4382500000002</v>
      </c>
      <c r="P23" s="14">
        <v>38.323139859999998</v>
      </c>
      <c r="Q23" s="14">
        <v>0</v>
      </c>
      <c r="R23" s="14">
        <v>0</v>
      </c>
      <c r="S23" s="14">
        <v>0</v>
      </c>
      <c r="T23" s="14">
        <v>0</v>
      </c>
      <c r="U23" s="14">
        <v>0</v>
      </c>
      <c r="V23" s="14">
        <v>0</v>
      </c>
      <c r="W23" s="14">
        <v>2555.6313900999999</v>
      </c>
      <c r="X23" s="14">
        <v>0</v>
      </c>
      <c r="Y23" s="14">
        <v>0</v>
      </c>
      <c r="Z23" s="14">
        <v>0</v>
      </c>
      <c r="AA23" s="14">
        <v>0</v>
      </c>
      <c r="AB23" s="14">
        <v>0</v>
      </c>
      <c r="AC23" s="14">
        <v>0</v>
      </c>
      <c r="AD23" s="14">
        <v>0</v>
      </c>
      <c r="AE23" s="14">
        <v>0</v>
      </c>
      <c r="AF23" s="14">
        <v>0</v>
      </c>
      <c r="AG23" s="14">
        <v>0</v>
      </c>
      <c r="AH23" s="14">
        <v>0</v>
      </c>
      <c r="AI23" s="14">
        <v>0</v>
      </c>
      <c r="AJ23" s="14">
        <v>0</v>
      </c>
      <c r="AK23" s="14">
        <v>0</v>
      </c>
      <c r="AL23" s="14">
        <v>0</v>
      </c>
      <c r="AM23" s="14">
        <v>0</v>
      </c>
      <c r="AN23" s="14">
        <v>0</v>
      </c>
      <c r="AO23" s="14">
        <v>0</v>
      </c>
      <c r="AP23" s="14">
        <v>6892.2905489100003</v>
      </c>
      <c r="AQ23" s="55"/>
    </row>
    <row r="24" spans="1:43" s="14" customFormat="1">
      <c r="A24" s="4" t="s">
        <v>505</v>
      </c>
      <c r="B24" s="5">
        <v>0</v>
      </c>
      <c r="C24" s="14">
        <v>0</v>
      </c>
      <c r="D24" s="5">
        <v>0</v>
      </c>
      <c r="E24" s="5">
        <v>0</v>
      </c>
      <c r="F24" s="5">
        <v>1310006.7175423999</v>
      </c>
      <c r="G24" s="5">
        <v>0</v>
      </c>
      <c r="H24" s="5">
        <v>0</v>
      </c>
      <c r="I24" s="5">
        <v>0</v>
      </c>
      <c r="J24" s="5">
        <v>0</v>
      </c>
      <c r="K24" s="14">
        <v>0</v>
      </c>
      <c r="L24" s="14">
        <v>0</v>
      </c>
      <c r="M24" s="14">
        <v>490851.85554666998</v>
      </c>
      <c r="N24" s="14">
        <v>488.80927064999997</v>
      </c>
      <c r="O24" s="14">
        <v>85584.618564019998</v>
      </c>
      <c r="P24" s="14">
        <v>10083.83560758</v>
      </c>
      <c r="Q24" s="14">
        <v>5061.5071778700003</v>
      </c>
      <c r="R24" s="14">
        <v>0</v>
      </c>
      <c r="S24" s="14">
        <v>0</v>
      </c>
      <c r="T24" s="14">
        <v>0.11019587</v>
      </c>
      <c r="U24" s="14">
        <v>0</v>
      </c>
      <c r="V24" s="14">
        <v>4878.1262288500002</v>
      </c>
      <c r="W24" s="14">
        <v>15.038320799999999</v>
      </c>
      <c r="X24" s="14">
        <v>133.36000000000001</v>
      </c>
      <c r="Y24" s="14">
        <v>0</v>
      </c>
      <c r="Z24" s="14">
        <v>0</v>
      </c>
      <c r="AA24" s="14">
        <v>0.51964964000000002</v>
      </c>
      <c r="AB24" s="14">
        <v>84.492318769999997</v>
      </c>
      <c r="AC24" s="14">
        <v>7579.0683196999998</v>
      </c>
      <c r="AD24" s="14">
        <v>0</v>
      </c>
      <c r="AE24" s="14">
        <v>1.1089859</v>
      </c>
      <c r="AF24" s="14">
        <v>0</v>
      </c>
      <c r="AG24" s="14">
        <v>0</v>
      </c>
      <c r="AH24" s="14">
        <v>0</v>
      </c>
      <c r="AI24" s="14">
        <v>5956.9015278099996</v>
      </c>
      <c r="AJ24" s="14">
        <v>0.87470000000000003</v>
      </c>
      <c r="AK24" s="14">
        <v>0</v>
      </c>
      <c r="AL24" s="14">
        <v>3511.3098648</v>
      </c>
      <c r="AM24" s="14">
        <v>264.50690714000001</v>
      </c>
      <c r="AN24" s="14">
        <v>0</v>
      </c>
      <c r="AO24" s="14">
        <v>764.21425369999997</v>
      </c>
      <c r="AP24" s="14">
        <v>1925266.9749821699</v>
      </c>
      <c r="AQ24" s="55"/>
    </row>
    <row r="25" spans="1:43" s="9" customFormat="1">
      <c r="A25" s="4" t="s">
        <v>506</v>
      </c>
      <c r="B25" s="5">
        <v>0</v>
      </c>
      <c r="C25" s="14">
        <v>0</v>
      </c>
      <c r="D25" s="5">
        <v>0</v>
      </c>
      <c r="E25" s="5">
        <v>0</v>
      </c>
      <c r="F25" s="5">
        <v>207239.47546839999</v>
      </c>
      <c r="G25" s="5">
        <v>0</v>
      </c>
      <c r="H25" s="5">
        <v>0</v>
      </c>
      <c r="I25" s="5">
        <v>0</v>
      </c>
      <c r="J25" s="5">
        <v>0</v>
      </c>
      <c r="K25" s="14">
        <v>0</v>
      </c>
      <c r="L25" s="14">
        <v>0</v>
      </c>
      <c r="M25" s="14">
        <v>91843.313984649998</v>
      </c>
      <c r="N25" s="14">
        <v>0</v>
      </c>
      <c r="O25" s="14">
        <v>81588.771463640005</v>
      </c>
      <c r="P25" s="14">
        <v>7224.7378771000003</v>
      </c>
      <c r="Q25" s="14">
        <v>3015.7738840000002</v>
      </c>
      <c r="R25" s="14">
        <v>0</v>
      </c>
      <c r="S25" s="14">
        <v>0</v>
      </c>
      <c r="T25" s="14">
        <v>0</v>
      </c>
      <c r="U25" s="14">
        <v>0</v>
      </c>
      <c r="V25" s="14">
        <v>0</v>
      </c>
      <c r="W25" s="14">
        <v>17.448972300000001</v>
      </c>
      <c r="X25" s="14">
        <v>3656.33</v>
      </c>
      <c r="Y25" s="14">
        <v>0</v>
      </c>
      <c r="Z25" s="14">
        <v>0</v>
      </c>
      <c r="AA25" s="14">
        <v>0</v>
      </c>
      <c r="AB25" s="14">
        <v>0</v>
      </c>
      <c r="AC25" s="14">
        <v>3044.3561184</v>
      </c>
      <c r="AD25" s="14">
        <v>0</v>
      </c>
      <c r="AE25" s="14">
        <v>0</v>
      </c>
      <c r="AF25" s="14">
        <v>0</v>
      </c>
      <c r="AG25" s="14">
        <v>0</v>
      </c>
      <c r="AH25" s="14">
        <v>0</v>
      </c>
      <c r="AI25" s="14">
        <v>0</v>
      </c>
      <c r="AJ25" s="14">
        <v>0</v>
      </c>
      <c r="AK25" s="14">
        <v>0</v>
      </c>
      <c r="AL25" s="14">
        <v>0</v>
      </c>
      <c r="AM25" s="14">
        <v>0</v>
      </c>
      <c r="AN25" s="14">
        <v>0</v>
      </c>
      <c r="AO25" s="14">
        <v>0</v>
      </c>
      <c r="AP25" s="14">
        <v>397630.20776849001</v>
      </c>
      <c r="AQ25" s="98"/>
    </row>
    <row r="26" spans="1:43" s="14" customFormat="1">
      <c r="A26" s="126" t="s">
        <v>507</v>
      </c>
      <c r="B26" s="8">
        <v>11280.320335</v>
      </c>
      <c r="C26" s="9">
        <v>4943.0007555000002</v>
      </c>
      <c r="D26" s="8">
        <v>3813.5358207702002</v>
      </c>
      <c r="E26" s="8">
        <v>940.56864755000004</v>
      </c>
      <c r="F26" s="8">
        <v>0</v>
      </c>
      <c r="G26" s="8">
        <v>2082.6684236000001</v>
      </c>
      <c r="H26" s="8">
        <v>4771.7191170799997</v>
      </c>
      <c r="I26" s="8">
        <v>84732.837365686995</v>
      </c>
      <c r="J26" s="8">
        <v>83.020278880000006</v>
      </c>
      <c r="K26" s="9">
        <v>1783.4862760000001</v>
      </c>
      <c r="L26" s="9">
        <v>20580.04333076</v>
      </c>
      <c r="M26" s="9">
        <v>109212.397650436</v>
      </c>
      <c r="N26" s="9">
        <v>34840.144531559999</v>
      </c>
      <c r="O26" s="9">
        <v>60996.578582729999</v>
      </c>
      <c r="P26" s="9">
        <v>37004.19409207</v>
      </c>
      <c r="Q26" s="9">
        <v>36899.95989382</v>
      </c>
      <c r="R26" s="9">
        <v>1943.23867105</v>
      </c>
      <c r="S26" s="9">
        <v>3948.1832884800001</v>
      </c>
      <c r="T26" s="9">
        <v>1413.8698450700001</v>
      </c>
      <c r="U26" s="9">
        <v>1401.8442401</v>
      </c>
      <c r="V26" s="9">
        <v>560.30086284000004</v>
      </c>
      <c r="W26" s="9">
        <v>52303.39987958</v>
      </c>
      <c r="X26" s="9">
        <v>7829.51</v>
      </c>
      <c r="Y26" s="9">
        <v>148.80774980000001</v>
      </c>
      <c r="Z26" s="9">
        <v>2113.123701</v>
      </c>
      <c r="AA26" s="9">
        <v>226008.11362983199</v>
      </c>
      <c r="AB26" s="9">
        <v>215.06996466999999</v>
      </c>
      <c r="AC26" s="9">
        <v>218960.89140001</v>
      </c>
      <c r="AD26" s="9">
        <v>4069.5835586500002</v>
      </c>
      <c r="AE26" s="9">
        <v>5147.2071595130001</v>
      </c>
      <c r="AF26" s="9">
        <v>375.90158416999998</v>
      </c>
      <c r="AG26" s="9">
        <v>62.486401659999999</v>
      </c>
      <c r="AH26" s="9">
        <v>648.61932396999998</v>
      </c>
      <c r="AI26" s="9">
        <v>109865.62641713901</v>
      </c>
      <c r="AJ26" s="9">
        <v>17211.296999999999</v>
      </c>
      <c r="AK26" s="9">
        <v>445831.78438282001</v>
      </c>
      <c r="AL26" s="9">
        <v>2105018.44854955</v>
      </c>
      <c r="AM26" s="9">
        <v>290987.94730718998</v>
      </c>
      <c r="AN26" s="9">
        <v>531.58338755</v>
      </c>
      <c r="AO26" s="9">
        <v>172878.36438546801</v>
      </c>
      <c r="AP26" s="9">
        <v>4083439.6777915554</v>
      </c>
      <c r="AQ26" s="55"/>
    </row>
    <row r="27" spans="1:43" s="14" customFormat="1">
      <c r="A27" s="4" t="s">
        <v>508</v>
      </c>
      <c r="B27" s="5">
        <v>1034.5126164000001</v>
      </c>
      <c r="C27" s="14">
        <v>618.58330360000002</v>
      </c>
      <c r="D27" s="5">
        <v>2118.1707781002001</v>
      </c>
      <c r="E27" s="5">
        <v>146.57247974000001</v>
      </c>
      <c r="F27" s="5">
        <v>0</v>
      </c>
      <c r="G27" s="5">
        <v>280.96824500000002</v>
      </c>
      <c r="H27" s="5">
        <v>4706.2283601999998</v>
      </c>
      <c r="I27" s="5">
        <v>10881.740787633</v>
      </c>
      <c r="J27" s="5">
        <v>5.50960888</v>
      </c>
      <c r="K27" s="14">
        <v>0</v>
      </c>
      <c r="L27" s="14">
        <v>2260.4494499000002</v>
      </c>
      <c r="M27" s="14">
        <v>18782.697127167001</v>
      </c>
      <c r="N27" s="14">
        <v>11721.407692680001</v>
      </c>
      <c r="O27" s="14">
        <v>3434.1976399999999</v>
      </c>
      <c r="P27" s="14">
        <v>17121.43782386</v>
      </c>
      <c r="Q27" s="14">
        <v>412.1520888</v>
      </c>
      <c r="R27" s="14">
        <v>218.24881600000001</v>
      </c>
      <c r="S27" s="14">
        <v>67.596615200000002</v>
      </c>
      <c r="T27" s="14">
        <v>47.723269289999998</v>
      </c>
      <c r="U27" s="14">
        <v>208.51789880000001</v>
      </c>
      <c r="V27" s="14">
        <v>151.62564492999999</v>
      </c>
      <c r="W27" s="14">
        <v>29324.338759900002</v>
      </c>
      <c r="X27" s="14">
        <v>4100</v>
      </c>
      <c r="Y27" s="14">
        <v>24.5549477</v>
      </c>
      <c r="Z27" s="14">
        <v>0</v>
      </c>
      <c r="AA27" s="14">
        <v>194881.32059754001</v>
      </c>
      <c r="AB27" s="14">
        <v>6.2385131200000004</v>
      </c>
      <c r="AC27" s="14">
        <v>0</v>
      </c>
      <c r="AD27" s="14">
        <v>136.74940559999999</v>
      </c>
      <c r="AE27" s="14">
        <v>134.75068243000001</v>
      </c>
      <c r="AF27" s="14">
        <v>56.035884699999997</v>
      </c>
      <c r="AG27" s="14">
        <v>10.7931095</v>
      </c>
      <c r="AH27" s="14">
        <v>7.5307678999999998</v>
      </c>
      <c r="AI27" s="14">
        <v>9.8297340000000002</v>
      </c>
      <c r="AJ27" s="14">
        <v>793.68520000000001</v>
      </c>
      <c r="AK27" s="14">
        <v>266599.66818986001</v>
      </c>
      <c r="AL27" s="14">
        <v>183452.4826586</v>
      </c>
      <c r="AM27" s="14">
        <v>40978.754962049999</v>
      </c>
      <c r="AN27" s="14">
        <v>16.696287300000002</v>
      </c>
      <c r="AO27" s="14">
        <v>1189.3707354000001</v>
      </c>
      <c r="AP27" s="14">
        <v>795941.14068178018</v>
      </c>
      <c r="AQ27" s="55"/>
    </row>
    <row r="28" spans="1:43" s="14" customFormat="1">
      <c r="A28" s="4" t="s">
        <v>509</v>
      </c>
      <c r="B28" s="5">
        <v>0</v>
      </c>
      <c r="C28" s="14">
        <v>0</v>
      </c>
      <c r="D28" s="5">
        <v>1750</v>
      </c>
      <c r="E28" s="5">
        <v>0</v>
      </c>
      <c r="F28" s="5">
        <v>0</v>
      </c>
      <c r="G28" s="5">
        <v>0</v>
      </c>
      <c r="H28" s="5">
        <v>0</v>
      </c>
      <c r="I28" s="5">
        <v>0</v>
      </c>
      <c r="J28" s="5">
        <v>0</v>
      </c>
      <c r="K28" s="14">
        <v>0</v>
      </c>
      <c r="L28" s="14">
        <v>0</v>
      </c>
      <c r="M28" s="14">
        <v>0</v>
      </c>
      <c r="N28" s="14">
        <v>0</v>
      </c>
      <c r="O28" s="14">
        <v>0</v>
      </c>
      <c r="P28" s="14">
        <v>40.751773030000003</v>
      </c>
      <c r="Q28" s="14">
        <v>0</v>
      </c>
      <c r="R28" s="14">
        <v>0</v>
      </c>
      <c r="S28" s="14">
        <v>0</v>
      </c>
      <c r="T28" s="14">
        <v>0</v>
      </c>
      <c r="U28" s="14">
        <v>0</v>
      </c>
      <c r="V28" s="14">
        <v>0</v>
      </c>
      <c r="W28" s="14">
        <v>0</v>
      </c>
      <c r="X28" s="14">
        <v>0</v>
      </c>
      <c r="Y28" s="14">
        <v>0</v>
      </c>
      <c r="Z28" s="14">
        <v>0</v>
      </c>
      <c r="AA28" s="14">
        <v>0</v>
      </c>
      <c r="AB28" s="14">
        <v>0</v>
      </c>
      <c r="AC28" s="14">
        <v>0</v>
      </c>
      <c r="AD28" s="14">
        <v>0</v>
      </c>
      <c r="AE28" s="14">
        <v>0</v>
      </c>
      <c r="AF28" s="14">
        <v>0</v>
      </c>
      <c r="AG28" s="14">
        <v>0</v>
      </c>
      <c r="AH28" s="14">
        <v>0</v>
      </c>
      <c r="AI28" s="14">
        <v>0</v>
      </c>
      <c r="AJ28" s="14">
        <v>0</v>
      </c>
      <c r="AK28" s="14">
        <v>0</v>
      </c>
      <c r="AL28" s="14">
        <v>0</v>
      </c>
      <c r="AM28" s="14">
        <v>0</v>
      </c>
      <c r="AN28" s="14">
        <v>0</v>
      </c>
      <c r="AO28" s="14">
        <v>0</v>
      </c>
      <c r="AP28" s="14">
        <v>1790.7517730300001</v>
      </c>
      <c r="AQ28" s="55"/>
    </row>
    <row r="29" spans="1:43" s="14" customFormat="1">
      <c r="A29" s="4" t="s">
        <v>510</v>
      </c>
      <c r="B29" s="5">
        <v>0</v>
      </c>
      <c r="C29" s="14">
        <v>0</v>
      </c>
      <c r="D29" s="5">
        <v>0</v>
      </c>
      <c r="E29" s="5">
        <v>104.16662664</v>
      </c>
      <c r="F29" s="5">
        <v>0</v>
      </c>
      <c r="G29" s="5">
        <v>0</v>
      </c>
      <c r="H29" s="5">
        <v>0</v>
      </c>
      <c r="I29" s="5">
        <v>0</v>
      </c>
      <c r="J29" s="5">
        <v>0</v>
      </c>
      <c r="K29" s="14">
        <v>0</v>
      </c>
      <c r="L29" s="14">
        <v>0</v>
      </c>
      <c r="M29" s="14">
        <v>0</v>
      </c>
      <c r="N29" s="14">
        <v>0</v>
      </c>
      <c r="O29" s="14">
        <v>0</v>
      </c>
      <c r="P29" s="14">
        <v>0</v>
      </c>
      <c r="Q29" s="14">
        <v>0</v>
      </c>
      <c r="R29" s="14">
        <v>0</v>
      </c>
      <c r="S29" s="14">
        <v>0</v>
      </c>
      <c r="T29" s="14">
        <v>0</v>
      </c>
      <c r="U29" s="14">
        <v>0</v>
      </c>
      <c r="V29" s="14">
        <v>0</v>
      </c>
      <c r="W29" s="14">
        <v>0</v>
      </c>
      <c r="X29" s="14">
        <v>0</v>
      </c>
      <c r="Y29" s="14">
        <v>0</v>
      </c>
      <c r="Z29" s="14">
        <v>0</v>
      </c>
      <c r="AA29" s="14">
        <v>0</v>
      </c>
      <c r="AB29" s="14">
        <v>0</v>
      </c>
      <c r="AC29" s="14">
        <v>0</v>
      </c>
      <c r="AD29" s="14">
        <v>0</v>
      </c>
      <c r="AE29" s="14">
        <v>0</v>
      </c>
      <c r="AF29" s="14">
        <v>0</v>
      </c>
      <c r="AG29" s="14">
        <v>0</v>
      </c>
      <c r="AH29" s="14">
        <v>0</v>
      </c>
      <c r="AI29" s="14">
        <v>0</v>
      </c>
      <c r="AJ29" s="14">
        <v>0</v>
      </c>
      <c r="AK29" s="14">
        <v>0</v>
      </c>
      <c r="AL29" s="14">
        <v>0</v>
      </c>
      <c r="AM29" s="14">
        <v>0</v>
      </c>
      <c r="AN29" s="14">
        <v>0</v>
      </c>
      <c r="AO29" s="14">
        <v>0</v>
      </c>
      <c r="AP29" s="14">
        <v>104.16662664</v>
      </c>
      <c r="AQ29" s="55"/>
    </row>
    <row r="30" spans="1:43" s="14" customFormat="1">
      <c r="A30" s="4" t="s">
        <v>511</v>
      </c>
      <c r="B30" s="5">
        <v>0</v>
      </c>
      <c r="C30" s="14">
        <v>0</v>
      </c>
      <c r="D30" s="5">
        <v>0</v>
      </c>
      <c r="E30" s="5">
        <v>0</v>
      </c>
      <c r="F30" s="5">
        <v>0</v>
      </c>
      <c r="G30" s="5">
        <v>0</v>
      </c>
      <c r="H30" s="5">
        <v>4685.8873714499996</v>
      </c>
      <c r="I30" s="5">
        <v>0</v>
      </c>
      <c r="J30" s="5">
        <v>0</v>
      </c>
      <c r="K30" s="14">
        <v>0</v>
      </c>
      <c r="L30" s="14">
        <v>0</v>
      </c>
      <c r="M30" s="14">
        <v>0</v>
      </c>
      <c r="N30" s="14">
        <v>0</v>
      </c>
      <c r="O30" s="14">
        <v>0</v>
      </c>
      <c r="P30" s="14">
        <v>0</v>
      </c>
      <c r="Q30" s="14">
        <v>0</v>
      </c>
      <c r="R30" s="14">
        <v>0</v>
      </c>
      <c r="S30" s="14">
        <v>0</v>
      </c>
      <c r="T30" s="14">
        <v>0</v>
      </c>
      <c r="U30" s="14">
        <v>0</v>
      </c>
      <c r="V30" s="14">
        <v>0</v>
      </c>
      <c r="W30" s="14">
        <v>0</v>
      </c>
      <c r="X30" s="14">
        <v>0</v>
      </c>
      <c r="Y30" s="14">
        <v>0</v>
      </c>
      <c r="Z30" s="14">
        <v>0</v>
      </c>
      <c r="AA30" s="14">
        <v>0</v>
      </c>
      <c r="AB30" s="14">
        <v>0</v>
      </c>
      <c r="AC30" s="14">
        <v>0</v>
      </c>
      <c r="AD30" s="14">
        <v>0</v>
      </c>
      <c r="AE30" s="14">
        <v>0</v>
      </c>
      <c r="AF30" s="14">
        <v>0</v>
      </c>
      <c r="AG30" s="14">
        <v>0</v>
      </c>
      <c r="AH30" s="14">
        <v>0</v>
      </c>
      <c r="AI30" s="14">
        <v>0</v>
      </c>
      <c r="AJ30" s="14">
        <v>0</v>
      </c>
      <c r="AK30" s="14">
        <v>0</v>
      </c>
      <c r="AL30" s="14">
        <v>0</v>
      </c>
      <c r="AM30" s="14">
        <v>0</v>
      </c>
      <c r="AN30" s="14">
        <v>0</v>
      </c>
      <c r="AO30" s="14">
        <v>0</v>
      </c>
      <c r="AP30" s="14">
        <v>4685.8873714499996</v>
      </c>
      <c r="AQ30" s="55"/>
    </row>
    <row r="31" spans="1:43" s="14" customFormat="1">
      <c r="A31" s="4" t="s">
        <v>512</v>
      </c>
      <c r="B31" s="5">
        <v>0</v>
      </c>
      <c r="C31" s="14">
        <v>0</v>
      </c>
      <c r="D31" s="5">
        <v>0</v>
      </c>
      <c r="E31" s="5">
        <v>0</v>
      </c>
      <c r="F31" s="5">
        <v>0</v>
      </c>
      <c r="G31" s="5">
        <v>0</v>
      </c>
      <c r="H31" s="5">
        <v>0</v>
      </c>
      <c r="I31" s="5">
        <v>0</v>
      </c>
      <c r="J31" s="5">
        <v>0</v>
      </c>
      <c r="K31" s="14">
        <v>0</v>
      </c>
      <c r="L31" s="14">
        <v>0</v>
      </c>
      <c r="M31" s="14">
        <v>0</v>
      </c>
      <c r="N31" s="14">
        <v>0</v>
      </c>
      <c r="O31" s="14">
        <v>0</v>
      </c>
      <c r="P31" s="14">
        <v>0</v>
      </c>
      <c r="Q31" s="14">
        <v>0</v>
      </c>
      <c r="R31" s="14">
        <v>0</v>
      </c>
      <c r="S31" s="14">
        <v>0</v>
      </c>
      <c r="T31" s="14">
        <v>0</v>
      </c>
      <c r="U31" s="14">
        <v>0</v>
      </c>
      <c r="V31" s="14">
        <v>0</v>
      </c>
      <c r="W31" s="14">
        <v>83.015390800000006</v>
      </c>
      <c r="X31" s="14">
        <v>0</v>
      </c>
      <c r="Y31" s="14">
        <v>0</v>
      </c>
      <c r="Z31" s="14">
        <v>0</v>
      </c>
      <c r="AA31" s="14">
        <v>0</v>
      </c>
      <c r="AB31" s="14">
        <v>0</v>
      </c>
      <c r="AC31" s="14">
        <v>0</v>
      </c>
      <c r="AD31" s="14">
        <v>0</v>
      </c>
      <c r="AE31" s="14">
        <v>0</v>
      </c>
      <c r="AF31" s="14">
        <v>0</v>
      </c>
      <c r="AG31" s="14">
        <v>0</v>
      </c>
      <c r="AH31" s="14">
        <v>0</v>
      </c>
      <c r="AI31" s="14">
        <v>0</v>
      </c>
      <c r="AJ31" s="14">
        <v>0</v>
      </c>
      <c r="AK31" s="14">
        <v>0</v>
      </c>
      <c r="AL31" s="14">
        <v>0</v>
      </c>
      <c r="AM31" s="14">
        <v>0</v>
      </c>
      <c r="AN31" s="14">
        <v>0</v>
      </c>
      <c r="AO31" s="14">
        <v>0</v>
      </c>
      <c r="AP31" s="14">
        <v>83.015390800000006</v>
      </c>
      <c r="AQ31" s="55"/>
    </row>
    <row r="32" spans="1:43" s="14" customFormat="1" ht="24">
      <c r="A32" s="4" t="s">
        <v>513</v>
      </c>
      <c r="B32" s="5">
        <v>0</v>
      </c>
      <c r="C32" s="14">
        <v>0</v>
      </c>
      <c r="D32" s="5">
        <v>0</v>
      </c>
      <c r="E32" s="5">
        <v>0</v>
      </c>
      <c r="F32" s="5">
        <v>0</v>
      </c>
      <c r="G32" s="5">
        <v>0</v>
      </c>
      <c r="H32" s="5">
        <v>0</v>
      </c>
      <c r="I32" s="5">
        <v>0</v>
      </c>
      <c r="J32" s="5">
        <v>0</v>
      </c>
      <c r="K32" s="14">
        <v>0</v>
      </c>
      <c r="L32" s="14">
        <v>0</v>
      </c>
      <c r="M32" s="14">
        <v>0</v>
      </c>
      <c r="N32" s="14">
        <v>0</v>
      </c>
      <c r="O32" s="14">
        <v>0</v>
      </c>
      <c r="P32" s="14">
        <v>377.97041479000001</v>
      </c>
      <c r="Q32" s="14">
        <v>0</v>
      </c>
      <c r="R32" s="14">
        <v>0</v>
      </c>
      <c r="S32" s="14">
        <v>0</v>
      </c>
      <c r="T32" s="14">
        <v>0</v>
      </c>
      <c r="U32" s="14">
        <v>0</v>
      </c>
      <c r="V32" s="14">
        <v>0</v>
      </c>
      <c r="W32" s="14">
        <v>0</v>
      </c>
      <c r="X32" s="14">
        <v>0</v>
      </c>
      <c r="Y32" s="14">
        <v>0</v>
      </c>
      <c r="Z32" s="14">
        <v>0</v>
      </c>
      <c r="AA32" s="14">
        <v>0</v>
      </c>
      <c r="AB32" s="14">
        <v>0</v>
      </c>
      <c r="AC32" s="14">
        <v>0</v>
      </c>
      <c r="AD32" s="14">
        <v>0</v>
      </c>
      <c r="AE32" s="14">
        <v>0</v>
      </c>
      <c r="AF32" s="14">
        <v>0</v>
      </c>
      <c r="AG32" s="14">
        <v>0</v>
      </c>
      <c r="AH32" s="14">
        <v>0</v>
      </c>
      <c r="AI32" s="14">
        <v>0</v>
      </c>
      <c r="AJ32" s="14">
        <v>0</v>
      </c>
      <c r="AK32" s="14">
        <v>0</v>
      </c>
      <c r="AL32" s="14">
        <v>0</v>
      </c>
      <c r="AM32" s="14">
        <v>0</v>
      </c>
      <c r="AN32" s="14">
        <v>0</v>
      </c>
      <c r="AO32" s="14">
        <v>0</v>
      </c>
      <c r="AP32" s="14">
        <v>377.97041479000001</v>
      </c>
      <c r="AQ32" s="55"/>
    </row>
    <row r="33" spans="1:43" s="14" customFormat="1">
      <c r="A33" s="4" t="s">
        <v>514</v>
      </c>
      <c r="B33" s="5">
        <v>0</v>
      </c>
      <c r="C33" s="14">
        <v>0</v>
      </c>
      <c r="D33" s="5">
        <v>0</v>
      </c>
      <c r="E33" s="5">
        <v>0</v>
      </c>
      <c r="F33" s="5">
        <v>0</v>
      </c>
      <c r="G33" s="5">
        <v>0</v>
      </c>
      <c r="H33" s="5">
        <v>0</v>
      </c>
      <c r="I33" s="5">
        <v>0</v>
      </c>
      <c r="J33" s="5">
        <v>0</v>
      </c>
      <c r="K33" s="14">
        <v>0</v>
      </c>
      <c r="L33" s="14">
        <v>0</v>
      </c>
      <c r="M33" s="14">
        <v>0</v>
      </c>
      <c r="N33" s="14">
        <v>8564.5241056699997</v>
      </c>
      <c r="O33" s="14">
        <v>0</v>
      </c>
      <c r="P33" s="14">
        <v>0</v>
      </c>
      <c r="Q33" s="14">
        <v>0</v>
      </c>
      <c r="R33" s="14">
        <v>0</v>
      </c>
      <c r="S33" s="14">
        <v>0</v>
      </c>
      <c r="T33" s="14">
        <v>465.61104280000001</v>
      </c>
      <c r="U33" s="14">
        <v>0</v>
      </c>
      <c r="V33" s="14">
        <v>0</v>
      </c>
      <c r="W33" s="14">
        <v>0</v>
      </c>
      <c r="X33" s="14">
        <v>0</v>
      </c>
      <c r="Y33" s="14">
        <v>0</v>
      </c>
      <c r="Z33" s="14">
        <v>0</v>
      </c>
      <c r="AA33" s="14">
        <v>0</v>
      </c>
      <c r="AB33" s="14">
        <v>0</v>
      </c>
      <c r="AC33" s="14">
        <v>0</v>
      </c>
      <c r="AD33" s="14">
        <v>0</v>
      </c>
      <c r="AE33" s="14">
        <v>0</v>
      </c>
      <c r="AF33" s="14">
        <v>0</v>
      </c>
      <c r="AG33" s="14">
        <v>0</v>
      </c>
      <c r="AH33" s="14">
        <v>0</v>
      </c>
      <c r="AI33" s="14">
        <v>0</v>
      </c>
      <c r="AJ33" s="14">
        <v>0</v>
      </c>
      <c r="AK33" s="14">
        <v>0</v>
      </c>
      <c r="AL33" s="14">
        <v>0</v>
      </c>
      <c r="AM33" s="14">
        <v>0</v>
      </c>
      <c r="AN33" s="14">
        <v>0</v>
      </c>
      <c r="AO33" s="14">
        <v>0</v>
      </c>
      <c r="AP33" s="14">
        <v>8564.5241056699997</v>
      </c>
      <c r="AQ33" s="55"/>
    </row>
    <row r="34" spans="1:43" s="14" customFormat="1">
      <c r="A34" s="4" t="s">
        <v>515</v>
      </c>
      <c r="B34" s="5">
        <v>0</v>
      </c>
      <c r="C34" s="14">
        <v>0</v>
      </c>
      <c r="D34" s="5">
        <v>0</v>
      </c>
      <c r="E34" s="5">
        <v>0</v>
      </c>
      <c r="F34" s="5">
        <v>0</v>
      </c>
      <c r="G34" s="5">
        <v>0</v>
      </c>
      <c r="H34" s="5">
        <v>0</v>
      </c>
      <c r="I34" s="5">
        <v>0</v>
      </c>
      <c r="J34" s="5">
        <v>0</v>
      </c>
      <c r="K34" s="14">
        <v>0</v>
      </c>
      <c r="L34" s="14">
        <v>0</v>
      </c>
      <c r="M34" s="14">
        <v>0</v>
      </c>
      <c r="N34" s="14">
        <v>0</v>
      </c>
      <c r="O34" s="14">
        <v>0</v>
      </c>
      <c r="P34" s="14">
        <v>0</v>
      </c>
      <c r="Q34" s="14">
        <v>0.32</v>
      </c>
      <c r="R34" s="14">
        <v>0</v>
      </c>
      <c r="S34" s="14">
        <v>0</v>
      </c>
      <c r="T34" s="14">
        <v>0</v>
      </c>
      <c r="U34" s="14">
        <v>0</v>
      </c>
      <c r="V34" s="14">
        <v>0</v>
      </c>
      <c r="W34" s="14">
        <v>0</v>
      </c>
      <c r="X34" s="14">
        <v>0</v>
      </c>
      <c r="Y34" s="14">
        <v>0</v>
      </c>
      <c r="Z34" s="14">
        <v>0</v>
      </c>
      <c r="AA34" s="14">
        <v>0</v>
      </c>
      <c r="AB34" s="14">
        <v>0</v>
      </c>
      <c r="AC34" s="14">
        <v>0</v>
      </c>
      <c r="AD34" s="14">
        <v>0</v>
      </c>
      <c r="AE34" s="14">
        <v>0</v>
      </c>
      <c r="AF34" s="14">
        <v>0</v>
      </c>
      <c r="AG34" s="14">
        <v>0</v>
      </c>
      <c r="AH34" s="14">
        <v>0</v>
      </c>
      <c r="AI34" s="14">
        <v>0</v>
      </c>
      <c r="AJ34" s="14">
        <v>0</v>
      </c>
      <c r="AK34" s="14">
        <v>0</v>
      </c>
      <c r="AL34" s="14">
        <v>0</v>
      </c>
      <c r="AM34" s="14">
        <v>0</v>
      </c>
      <c r="AN34" s="14">
        <v>0</v>
      </c>
      <c r="AO34" s="14">
        <v>0</v>
      </c>
      <c r="AP34" s="14">
        <v>0.32</v>
      </c>
      <c r="AQ34" s="55"/>
    </row>
    <row r="35" spans="1:43" s="14" customFormat="1">
      <c r="A35" s="4" t="s">
        <v>516</v>
      </c>
      <c r="B35" s="5">
        <v>0</v>
      </c>
      <c r="C35" s="14">
        <v>0</v>
      </c>
      <c r="D35" s="5">
        <v>0</v>
      </c>
      <c r="E35" s="5">
        <v>0</v>
      </c>
      <c r="F35" s="5">
        <v>0</v>
      </c>
      <c r="G35" s="5">
        <v>0</v>
      </c>
      <c r="H35" s="5">
        <v>0</v>
      </c>
      <c r="I35" s="5">
        <v>0</v>
      </c>
      <c r="J35" s="5">
        <v>0</v>
      </c>
      <c r="K35" s="14">
        <v>0</v>
      </c>
      <c r="L35" s="14">
        <v>0</v>
      </c>
      <c r="M35" s="14">
        <v>0</v>
      </c>
      <c r="N35" s="14">
        <v>0</v>
      </c>
      <c r="O35" s="14">
        <v>0</v>
      </c>
      <c r="P35" s="14">
        <v>15388.642027399999</v>
      </c>
      <c r="Q35" s="14">
        <v>0</v>
      </c>
      <c r="R35" s="14">
        <v>0</v>
      </c>
      <c r="S35" s="14">
        <v>0</v>
      </c>
      <c r="T35" s="14">
        <v>0</v>
      </c>
      <c r="U35" s="14">
        <v>0</v>
      </c>
      <c r="V35" s="14">
        <v>0</v>
      </c>
      <c r="W35" s="14">
        <v>0</v>
      </c>
      <c r="X35" s="14">
        <v>0</v>
      </c>
      <c r="Y35" s="14">
        <v>0</v>
      </c>
      <c r="Z35" s="14">
        <v>0</v>
      </c>
      <c r="AA35" s="14">
        <v>0</v>
      </c>
      <c r="AB35" s="14">
        <v>0</v>
      </c>
      <c r="AC35" s="14">
        <v>0</v>
      </c>
      <c r="AD35" s="14">
        <v>0</v>
      </c>
      <c r="AE35" s="14">
        <v>0</v>
      </c>
      <c r="AF35" s="14">
        <v>0</v>
      </c>
      <c r="AG35" s="14">
        <v>0</v>
      </c>
      <c r="AH35" s="14">
        <v>0</v>
      </c>
      <c r="AI35" s="14">
        <v>0</v>
      </c>
      <c r="AJ35" s="14">
        <v>0</v>
      </c>
      <c r="AK35" s="14">
        <v>0</v>
      </c>
      <c r="AL35" s="14">
        <v>0</v>
      </c>
      <c r="AM35" s="14">
        <v>0</v>
      </c>
      <c r="AN35" s="14">
        <v>0</v>
      </c>
      <c r="AO35" s="14">
        <v>0</v>
      </c>
      <c r="AP35" s="14">
        <v>15388.642027399999</v>
      </c>
      <c r="AQ35" s="55"/>
    </row>
    <row r="36" spans="1:43" s="14" customFormat="1">
      <c r="A36" s="4" t="s">
        <v>517</v>
      </c>
      <c r="B36" s="5">
        <v>0</v>
      </c>
      <c r="C36" s="14">
        <v>0</v>
      </c>
      <c r="D36" s="5">
        <v>0</v>
      </c>
      <c r="E36" s="5">
        <v>0</v>
      </c>
      <c r="F36" s="5">
        <v>0</v>
      </c>
      <c r="G36" s="5">
        <v>0</v>
      </c>
      <c r="H36" s="5">
        <v>0</v>
      </c>
      <c r="I36" s="5">
        <v>0</v>
      </c>
      <c r="J36" s="5">
        <v>0</v>
      </c>
      <c r="K36" s="14">
        <v>0</v>
      </c>
      <c r="L36" s="14">
        <v>0</v>
      </c>
      <c r="M36" s="14">
        <v>0</v>
      </c>
      <c r="N36" s="14">
        <v>0</v>
      </c>
      <c r="O36" s="14">
        <v>0</v>
      </c>
      <c r="P36" s="14">
        <v>0</v>
      </c>
      <c r="Q36" s="14">
        <v>0</v>
      </c>
      <c r="R36" s="14">
        <v>0</v>
      </c>
      <c r="S36" s="14">
        <v>0</v>
      </c>
      <c r="T36" s="14">
        <v>0</v>
      </c>
      <c r="U36" s="14">
        <v>0</v>
      </c>
      <c r="V36" s="14">
        <v>0</v>
      </c>
      <c r="W36" s="14">
        <v>0</v>
      </c>
      <c r="X36" s="14">
        <v>0</v>
      </c>
      <c r="Y36" s="14">
        <v>0</v>
      </c>
      <c r="Z36" s="14">
        <v>0</v>
      </c>
      <c r="AA36" s="14">
        <v>0</v>
      </c>
      <c r="AB36" s="14">
        <v>0</v>
      </c>
      <c r="AC36" s="14">
        <v>0</v>
      </c>
      <c r="AD36" s="14">
        <v>0</v>
      </c>
      <c r="AE36" s="14">
        <v>0</v>
      </c>
      <c r="AF36" s="14">
        <v>0</v>
      </c>
      <c r="AG36" s="14">
        <v>0</v>
      </c>
      <c r="AH36" s="14">
        <v>0</v>
      </c>
      <c r="AI36" s="14">
        <v>0</v>
      </c>
      <c r="AJ36" s="14">
        <v>0</v>
      </c>
      <c r="AK36" s="14">
        <v>2.1694210599999999</v>
      </c>
      <c r="AL36" s="14">
        <v>0</v>
      </c>
      <c r="AM36" s="14">
        <v>0</v>
      </c>
      <c r="AN36" s="14">
        <v>0</v>
      </c>
      <c r="AO36" s="14">
        <v>0</v>
      </c>
      <c r="AP36" s="14">
        <v>2.1694210599999999</v>
      </c>
      <c r="AQ36" s="55"/>
    </row>
    <row r="37" spans="1:43" s="14" customFormat="1">
      <c r="A37" s="4" t="s">
        <v>518</v>
      </c>
      <c r="B37" s="5">
        <v>0</v>
      </c>
      <c r="C37" s="14">
        <v>0</v>
      </c>
      <c r="D37" s="5">
        <v>0</v>
      </c>
      <c r="E37" s="5">
        <v>11.084899999999999</v>
      </c>
      <c r="F37" s="5">
        <v>0</v>
      </c>
      <c r="G37" s="5">
        <v>0</v>
      </c>
      <c r="H37" s="5">
        <v>0</v>
      </c>
      <c r="I37" s="5">
        <v>0</v>
      </c>
      <c r="J37" s="5">
        <v>5.50960888</v>
      </c>
      <c r="K37" s="14">
        <v>0</v>
      </c>
      <c r="L37" s="14">
        <v>0</v>
      </c>
      <c r="M37" s="14">
        <v>0</v>
      </c>
      <c r="N37" s="14">
        <v>0</v>
      </c>
      <c r="O37" s="14">
        <v>0</v>
      </c>
      <c r="P37" s="14">
        <v>0</v>
      </c>
      <c r="Q37" s="14">
        <v>0</v>
      </c>
      <c r="R37" s="14">
        <v>0</v>
      </c>
      <c r="S37" s="14">
        <v>0</v>
      </c>
      <c r="T37" s="14">
        <v>0</v>
      </c>
      <c r="U37" s="14">
        <v>0</v>
      </c>
      <c r="V37" s="14">
        <v>0</v>
      </c>
      <c r="W37" s="14">
        <v>12005.552369700001</v>
      </c>
      <c r="X37" s="14">
        <v>0</v>
      </c>
      <c r="Y37" s="14">
        <v>0</v>
      </c>
      <c r="Z37" s="14">
        <v>0</v>
      </c>
      <c r="AA37" s="14">
        <v>0</v>
      </c>
      <c r="AB37" s="14">
        <v>0</v>
      </c>
      <c r="AC37" s="14">
        <v>0</v>
      </c>
      <c r="AD37" s="14">
        <v>0</v>
      </c>
      <c r="AE37" s="14">
        <v>0</v>
      </c>
      <c r="AF37" s="14">
        <v>0</v>
      </c>
      <c r="AG37" s="14">
        <v>0</v>
      </c>
      <c r="AH37" s="14">
        <v>0</v>
      </c>
      <c r="AI37" s="14">
        <v>0</v>
      </c>
      <c r="AJ37" s="14">
        <v>0</v>
      </c>
      <c r="AK37" s="14">
        <v>262423.13826949999</v>
      </c>
      <c r="AL37" s="14">
        <v>0</v>
      </c>
      <c r="AM37" s="14">
        <v>0</v>
      </c>
      <c r="AN37" s="14">
        <v>0</v>
      </c>
      <c r="AO37" s="14">
        <v>0</v>
      </c>
      <c r="AP37" s="14">
        <v>274445.28514807997</v>
      </c>
      <c r="AQ37" s="55"/>
    </row>
    <row r="38" spans="1:43" s="14" customFormat="1">
      <c r="A38" s="4" t="s">
        <v>519</v>
      </c>
      <c r="B38" s="5">
        <v>0</v>
      </c>
      <c r="C38" s="14">
        <v>0</v>
      </c>
      <c r="D38" s="5">
        <v>0</v>
      </c>
      <c r="E38" s="5">
        <v>0</v>
      </c>
      <c r="F38" s="5">
        <v>0</v>
      </c>
      <c r="G38" s="5">
        <v>0</v>
      </c>
      <c r="H38" s="5">
        <v>0</v>
      </c>
      <c r="I38" s="5">
        <v>0</v>
      </c>
      <c r="J38" s="5">
        <v>0</v>
      </c>
      <c r="K38" s="14">
        <v>0</v>
      </c>
      <c r="L38" s="14">
        <v>0</v>
      </c>
      <c r="M38" s="14">
        <v>0</v>
      </c>
      <c r="N38" s="14">
        <v>0</v>
      </c>
      <c r="O38" s="14">
        <v>0</v>
      </c>
      <c r="P38" s="14">
        <v>0</v>
      </c>
      <c r="Q38" s="14">
        <v>0</v>
      </c>
      <c r="R38" s="14">
        <v>0</v>
      </c>
      <c r="S38" s="14">
        <v>0</v>
      </c>
      <c r="T38" s="14">
        <v>0</v>
      </c>
      <c r="U38" s="14">
        <v>0</v>
      </c>
      <c r="V38" s="14">
        <v>0</v>
      </c>
      <c r="W38" s="14">
        <v>0</v>
      </c>
      <c r="X38" s="14">
        <v>0</v>
      </c>
      <c r="Y38" s="14">
        <v>0</v>
      </c>
      <c r="Z38" s="14">
        <v>0</v>
      </c>
      <c r="AA38" s="14">
        <v>0</v>
      </c>
      <c r="AB38" s="14">
        <v>0</v>
      </c>
      <c r="AC38" s="14">
        <v>0</v>
      </c>
      <c r="AD38" s="14">
        <v>0</v>
      </c>
      <c r="AE38" s="14">
        <v>0</v>
      </c>
      <c r="AF38" s="14">
        <v>0</v>
      </c>
      <c r="AG38" s="14">
        <v>0</v>
      </c>
      <c r="AH38" s="14">
        <v>0</v>
      </c>
      <c r="AI38" s="14">
        <v>0</v>
      </c>
      <c r="AJ38" s="14">
        <v>0</v>
      </c>
      <c r="AK38" s="14">
        <v>0</v>
      </c>
      <c r="AL38" s="14">
        <v>0</v>
      </c>
      <c r="AM38" s="14">
        <v>549</v>
      </c>
      <c r="AN38" s="14">
        <v>0</v>
      </c>
      <c r="AO38" s="14">
        <v>549</v>
      </c>
      <c r="AP38" s="14">
        <v>549</v>
      </c>
      <c r="AQ38" s="55"/>
    </row>
    <row r="39" spans="1:43" s="14" customFormat="1">
      <c r="A39" s="4" t="s">
        <v>520</v>
      </c>
      <c r="B39" s="5">
        <v>0</v>
      </c>
      <c r="C39" s="14">
        <v>0</v>
      </c>
      <c r="D39" s="5">
        <v>0</v>
      </c>
      <c r="E39" s="5">
        <v>0</v>
      </c>
      <c r="F39" s="5">
        <v>0</v>
      </c>
      <c r="G39" s="5">
        <v>0</v>
      </c>
      <c r="H39" s="5">
        <v>0</v>
      </c>
      <c r="I39" s="5">
        <v>0</v>
      </c>
      <c r="J39" s="5">
        <v>0</v>
      </c>
      <c r="K39" s="14">
        <v>0</v>
      </c>
      <c r="L39" s="14">
        <v>0</v>
      </c>
      <c r="M39" s="14">
        <v>0</v>
      </c>
      <c r="N39" s="14">
        <v>0</v>
      </c>
      <c r="O39" s="14">
        <v>0</v>
      </c>
      <c r="P39" s="14">
        <v>0</v>
      </c>
      <c r="Q39" s="14">
        <v>0</v>
      </c>
      <c r="R39" s="14">
        <v>0</v>
      </c>
      <c r="S39" s="14">
        <v>0</v>
      </c>
      <c r="T39" s="14">
        <v>0</v>
      </c>
      <c r="U39" s="14">
        <v>0</v>
      </c>
      <c r="V39" s="14">
        <v>0</v>
      </c>
      <c r="W39" s="14">
        <v>0</v>
      </c>
      <c r="X39" s="14">
        <v>0</v>
      </c>
      <c r="Y39" s="14">
        <v>0</v>
      </c>
      <c r="Z39" s="14">
        <v>0</v>
      </c>
      <c r="AA39" s="14">
        <v>0</v>
      </c>
      <c r="AB39" s="14">
        <v>0</v>
      </c>
      <c r="AC39" s="14">
        <v>0</v>
      </c>
      <c r="AD39" s="14">
        <v>0</v>
      </c>
      <c r="AE39" s="14">
        <v>0</v>
      </c>
      <c r="AF39" s="14">
        <v>0</v>
      </c>
      <c r="AG39" s="14">
        <v>0</v>
      </c>
      <c r="AH39" s="14">
        <v>0</v>
      </c>
      <c r="AI39" s="14">
        <v>0.31540000000000001</v>
      </c>
      <c r="AJ39" s="14">
        <v>0</v>
      </c>
      <c r="AK39" s="14">
        <v>0.31540000000000001</v>
      </c>
      <c r="AL39" s="14">
        <v>0</v>
      </c>
      <c r="AM39" s="14">
        <v>0</v>
      </c>
      <c r="AN39" s="14">
        <v>0</v>
      </c>
      <c r="AO39" s="14">
        <v>0</v>
      </c>
      <c r="AP39" s="14">
        <v>0.31540000000000001</v>
      </c>
      <c r="AQ39" s="55"/>
    </row>
    <row r="40" spans="1:43" s="14" customFormat="1">
      <c r="A40" s="4" t="s">
        <v>521</v>
      </c>
      <c r="B40" s="5">
        <v>0</v>
      </c>
      <c r="C40" s="14">
        <v>0</v>
      </c>
      <c r="D40" s="5">
        <v>360.12027890019999</v>
      </c>
      <c r="E40" s="5">
        <v>2.5383811999999999</v>
      </c>
      <c r="F40" s="5">
        <v>0</v>
      </c>
      <c r="G40" s="5">
        <v>0</v>
      </c>
      <c r="H40" s="5">
        <v>20.340988750000001</v>
      </c>
      <c r="I40" s="5">
        <v>12.996376033000001</v>
      </c>
      <c r="J40" s="5">
        <v>0</v>
      </c>
      <c r="K40" s="14">
        <v>0</v>
      </c>
      <c r="L40" s="14">
        <v>0</v>
      </c>
      <c r="M40" s="14">
        <v>5061.5411821469997</v>
      </c>
      <c r="N40" s="14">
        <v>2915.8317886999998</v>
      </c>
      <c r="O40" s="14">
        <v>40.710130999999997</v>
      </c>
      <c r="P40" s="14">
        <v>650.76428534000001</v>
      </c>
      <c r="Q40" s="14">
        <v>132.98589000000001</v>
      </c>
      <c r="R40" s="14">
        <v>218.24881600000001</v>
      </c>
      <c r="S40" s="14">
        <v>237.62237719999999</v>
      </c>
      <c r="T40" s="14">
        <v>11.22311229</v>
      </c>
      <c r="U40" s="14">
        <v>0</v>
      </c>
      <c r="V40" s="14">
        <v>151.62564492999999</v>
      </c>
      <c r="W40" s="14">
        <v>480.98599689999998</v>
      </c>
      <c r="X40" s="14">
        <v>4100</v>
      </c>
      <c r="Y40" s="14">
        <v>0</v>
      </c>
      <c r="Z40" s="14">
        <v>0</v>
      </c>
      <c r="AA40" s="14">
        <v>24.295967699999999</v>
      </c>
      <c r="AB40" s="14">
        <v>6.2385131200000004</v>
      </c>
      <c r="AC40" s="14">
        <v>24.010967699999998</v>
      </c>
      <c r="AD40" s="14">
        <v>147.5425151</v>
      </c>
      <c r="AE40" s="14">
        <v>71.375462229999997</v>
      </c>
      <c r="AF40" s="14">
        <v>56.035884699999997</v>
      </c>
      <c r="AG40" s="14">
        <v>65.619490099999993</v>
      </c>
      <c r="AH40" s="14">
        <v>7.5307678999999998</v>
      </c>
      <c r="AI40" s="14">
        <v>0</v>
      </c>
      <c r="AJ40" s="14">
        <v>793.68520000000001</v>
      </c>
      <c r="AK40" s="14">
        <v>825.05786120000005</v>
      </c>
      <c r="AL40" s="14">
        <v>0.73424699999999998</v>
      </c>
      <c r="AM40" s="14">
        <v>370.97897416000001</v>
      </c>
      <c r="AN40" s="14">
        <v>16.696287300000002</v>
      </c>
      <c r="AO40" s="14">
        <v>593.47674315999996</v>
      </c>
      <c r="AP40" s="14">
        <v>15900.085054000199</v>
      </c>
      <c r="AQ40" s="55"/>
    </row>
    <row r="41" spans="1:43" s="14" customFormat="1">
      <c r="A41" s="4" t="s">
        <v>522</v>
      </c>
      <c r="B41" s="5">
        <v>0</v>
      </c>
      <c r="C41" s="14">
        <v>0</v>
      </c>
      <c r="D41" s="5">
        <v>0</v>
      </c>
      <c r="E41" s="5">
        <v>0</v>
      </c>
      <c r="F41" s="5">
        <v>0</v>
      </c>
      <c r="G41" s="5">
        <v>0</v>
      </c>
      <c r="H41" s="5">
        <v>0</v>
      </c>
      <c r="I41" s="5">
        <v>0</v>
      </c>
      <c r="J41" s="5">
        <v>0</v>
      </c>
      <c r="K41" s="14">
        <v>0</v>
      </c>
      <c r="L41" s="14">
        <v>0</v>
      </c>
      <c r="M41" s="14">
        <v>0</v>
      </c>
      <c r="N41" s="14">
        <v>0</v>
      </c>
      <c r="O41" s="14">
        <v>0</v>
      </c>
      <c r="P41" s="14">
        <v>0</v>
      </c>
      <c r="Q41" s="14">
        <v>0</v>
      </c>
      <c r="R41" s="14">
        <v>0</v>
      </c>
      <c r="S41" s="14">
        <v>0</v>
      </c>
      <c r="T41" s="14">
        <v>0</v>
      </c>
      <c r="U41" s="14">
        <v>0</v>
      </c>
      <c r="V41" s="14">
        <v>0</v>
      </c>
      <c r="W41" s="14">
        <v>0</v>
      </c>
      <c r="X41" s="14">
        <v>0</v>
      </c>
      <c r="Y41" s="14">
        <v>0</v>
      </c>
      <c r="Z41" s="14">
        <v>0</v>
      </c>
      <c r="AA41" s="14">
        <v>2666.0182045400002</v>
      </c>
      <c r="AB41" s="14">
        <v>0</v>
      </c>
      <c r="AC41" s="14">
        <v>2666.0182045400002</v>
      </c>
      <c r="AD41" s="14">
        <v>0</v>
      </c>
      <c r="AE41" s="14">
        <v>0</v>
      </c>
      <c r="AF41" s="14">
        <v>0</v>
      </c>
      <c r="AG41" s="14">
        <v>0</v>
      </c>
      <c r="AH41" s="14">
        <v>0</v>
      </c>
      <c r="AI41" s="14">
        <v>0</v>
      </c>
      <c r="AJ41" s="14">
        <v>0</v>
      </c>
      <c r="AK41" s="14">
        <v>0</v>
      </c>
      <c r="AL41" s="14">
        <v>0</v>
      </c>
      <c r="AM41" s="14">
        <v>0</v>
      </c>
      <c r="AN41" s="14">
        <v>0</v>
      </c>
      <c r="AO41" s="14">
        <v>0</v>
      </c>
      <c r="AP41" s="14">
        <v>2666.0182045400002</v>
      </c>
      <c r="AQ41" s="55"/>
    </row>
    <row r="42" spans="1:43" s="14" customFormat="1">
      <c r="A42" s="4" t="s">
        <v>523</v>
      </c>
      <c r="B42" s="5">
        <v>1599.7335301999999</v>
      </c>
      <c r="C42" s="14">
        <v>618.58330360000002</v>
      </c>
      <c r="D42" s="5">
        <v>69.481396099999998</v>
      </c>
      <c r="E42" s="5">
        <v>28.795996899999999</v>
      </c>
      <c r="F42" s="5">
        <v>0</v>
      </c>
      <c r="G42" s="5">
        <v>280.96824500000002</v>
      </c>
      <c r="H42" s="5">
        <v>0</v>
      </c>
      <c r="I42" s="5">
        <v>10868.744411600001</v>
      </c>
      <c r="J42" s="5">
        <v>9978.5077500999996</v>
      </c>
      <c r="K42" s="14">
        <v>0</v>
      </c>
      <c r="L42" s="14">
        <v>2260.4494499000002</v>
      </c>
      <c r="M42" s="14">
        <v>13721.15594502</v>
      </c>
      <c r="N42" s="14">
        <v>284.98554831000001</v>
      </c>
      <c r="O42" s="14">
        <v>3393.487509</v>
      </c>
      <c r="P42" s="14">
        <v>663.30932329999996</v>
      </c>
      <c r="Q42" s="14">
        <v>278.84619880000002</v>
      </c>
      <c r="R42" s="14">
        <v>0</v>
      </c>
      <c r="S42" s="14">
        <v>0</v>
      </c>
      <c r="T42" s="14">
        <v>208.51789880000001</v>
      </c>
      <c r="U42" s="14">
        <v>208.51789880000001</v>
      </c>
      <c r="V42" s="14">
        <v>24.5549477</v>
      </c>
      <c r="W42" s="14">
        <v>3.1068448000000002</v>
      </c>
      <c r="X42" s="14">
        <v>0</v>
      </c>
      <c r="Y42" s="14">
        <v>24.5549477</v>
      </c>
      <c r="Z42" s="14">
        <v>0</v>
      </c>
      <c r="AA42" s="14">
        <v>192191.0064253</v>
      </c>
      <c r="AB42" s="14">
        <v>0</v>
      </c>
      <c r="AC42" s="14">
        <v>192191.0064253</v>
      </c>
      <c r="AD42" s="14">
        <v>0</v>
      </c>
      <c r="AE42" s="14">
        <v>63.375220200000001</v>
      </c>
      <c r="AF42" s="14">
        <v>0</v>
      </c>
      <c r="AG42" s="14">
        <v>0</v>
      </c>
      <c r="AH42" s="14">
        <v>0</v>
      </c>
      <c r="AI42" s="14">
        <v>9.5143339999999998</v>
      </c>
      <c r="AJ42" s="14">
        <v>0</v>
      </c>
      <c r="AK42" s="14">
        <v>4160.0329400000001</v>
      </c>
      <c r="AL42" s="14">
        <v>183452.4826586</v>
      </c>
      <c r="AM42" s="14">
        <v>40058.775987890003</v>
      </c>
      <c r="AN42" s="14">
        <v>0</v>
      </c>
      <c r="AO42" s="14">
        <v>224477.39736589001</v>
      </c>
      <c r="AP42" s="14">
        <v>454631.31158662</v>
      </c>
      <c r="AQ42" s="55"/>
    </row>
    <row r="43" spans="1:43" s="14" customFormat="1">
      <c r="A43" s="4" t="s">
        <v>524</v>
      </c>
      <c r="B43" s="5">
        <v>0</v>
      </c>
      <c r="C43" s="14">
        <v>0</v>
      </c>
      <c r="D43" s="5">
        <v>0</v>
      </c>
      <c r="E43" s="5">
        <v>0</v>
      </c>
      <c r="F43" s="5">
        <v>0</v>
      </c>
      <c r="G43" s="5">
        <v>0</v>
      </c>
      <c r="H43" s="5">
        <v>0</v>
      </c>
      <c r="I43" s="5">
        <v>0</v>
      </c>
      <c r="J43" s="5">
        <v>0</v>
      </c>
      <c r="K43" s="14">
        <v>0</v>
      </c>
      <c r="L43" s="14">
        <v>0</v>
      </c>
      <c r="M43" s="14">
        <v>0</v>
      </c>
      <c r="N43" s="14">
        <v>0</v>
      </c>
      <c r="O43" s="14">
        <v>0</v>
      </c>
      <c r="P43" s="14">
        <v>0</v>
      </c>
      <c r="Q43" s="14">
        <v>0</v>
      </c>
      <c r="R43" s="14">
        <v>0</v>
      </c>
      <c r="S43" s="14">
        <v>0</v>
      </c>
      <c r="T43" s="14">
        <v>0</v>
      </c>
      <c r="U43" s="14">
        <v>0</v>
      </c>
      <c r="V43" s="14">
        <v>0</v>
      </c>
      <c r="W43" s="14">
        <v>16751.6781577</v>
      </c>
      <c r="X43" s="14">
        <v>0</v>
      </c>
      <c r="Y43" s="14">
        <v>0</v>
      </c>
      <c r="Z43" s="14">
        <v>0</v>
      </c>
      <c r="AA43" s="14">
        <v>0</v>
      </c>
      <c r="AB43" s="14">
        <v>0</v>
      </c>
      <c r="AC43" s="14">
        <v>0</v>
      </c>
      <c r="AD43" s="14">
        <v>0</v>
      </c>
      <c r="AE43" s="14">
        <v>0</v>
      </c>
      <c r="AF43" s="14">
        <v>0</v>
      </c>
      <c r="AG43" s="14">
        <v>0</v>
      </c>
      <c r="AH43" s="14">
        <v>0</v>
      </c>
      <c r="AI43" s="14">
        <v>0</v>
      </c>
      <c r="AJ43" s="14">
        <v>0</v>
      </c>
      <c r="AK43" s="14">
        <v>0</v>
      </c>
      <c r="AL43" s="14">
        <v>0</v>
      </c>
      <c r="AM43" s="14">
        <v>0</v>
      </c>
      <c r="AN43" s="14">
        <v>0</v>
      </c>
      <c r="AO43" s="14">
        <v>0</v>
      </c>
      <c r="AP43" s="14">
        <v>16751.6781577</v>
      </c>
      <c r="AQ43" s="55"/>
    </row>
    <row r="44" spans="1:43" s="14" customFormat="1">
      <c r="A44" s="4" t="s">
        <v>525</v>
      </c>
      <c r="B44" s="5">
        <v>7790.3053386000001</v>
      </c>
      <c r="C44" s="14">
        <v>4266.6938627999998</v>
      </c>
      <c r="D44" s="5">
        <v>1659.34417906</v>
      </c>
      <c r="E44" s="5">
        <v>612.10110451000003</v>
      </c>
      <c r="F44" s="5">
        <v>0</v>
      </c>
      <c r="G44" s="5">
        <v>1790.6151786</v>
      </c>
      <c r="H44" s="5">
        <v>65.490756880000006</v>
      </c>
      <c r="I44" s="5">
        <v>73399.213137554005</v>
      </c>
      <c r="J44" s="5">
        <v>77.510670000000005</v>
      </c>
      <c r="K44" s="14">
        <v>1783.4862760000001</v>
      </c>
      <c r="L44" s="14">
        <v>18317.20195586</v>
      </c>
      <c r="M44" s="14">
        <v>87344.148516307003</v>
      </c>
      <c r="N44" s="14">
        <v>22778.852956840001</v>
      </c>
      <c r="O44" s="14">
        <v>46911.111206490001</v>
      </c>
      <c r="P44" s="14">
        <v>19712.887918910001</v>
      </c>
      <c r="Q44" s="14">
        <v>36231.873182410003</v>
      </c>
      <c r="R44" s="14">
        <v>1614.19640792</v>
      </c>
      <c r="S44" s="14">
        <v>3871.4006483500002</v>
      </c>
      <c r="T44" s="14">
        <v>1364.12654318</v>
      </c>
      <c r="U44" s="14">
        <v>1050.6701660000001</v>
      </c>
      <c r="V44" s="14">
        <v>408.67521791000001</v>
      </c>
      <c r="W44" s="14">
        <v>22968.58263438</v>
      </c>
      <c r="X44" s="14">
        <v>3729.51</v>
      </c>
      <c r="Y44" s="14">
        <v>124.2528021</v>
      </c>
      <c r="Z44" s="14">
        <v>2113.123701</v>
      </c>
      <c r="AA44" s="14">
        <v>30704.566801092002</v>
      </c>
      <c r="AB44" s="14">
        <v>208.83145155</v>
      </c>
      <c r="AC44" s="14">
        <v>218932.96656541</v>
      </c>
      <c r="AD44" s="14">
        <v>3896.9483407500002</v>
      </c>
      <c r="AE44" s="14">
        <v>4763.8048374930004</v>
      </c>
      <c r="AF44" s="14">
        <v>319.86569946999998</v>
      </c>
      <c r="AG44" s="14">
        <v>43.693331360000002</v>
      </c>
      <c r="AH44" s="14">
        <v>641.08855606999998</v>
      </c>
      <c r="AI44" s="14">
        <v>109564.19658778299</v>
      </c>
      <c r="AJ44" s="14">
        <v>16408.061900000001</v>
      </c>
      <c r="AK44" s="14">
        <v>178551.09396346001</v>
      </c>
      <c r="AL44" s="14">
        <v>1921565.9658909501</v>
      </c>
      <c r="AM44" s="14">
        <v>250009.19234514001</v>
      </c>
      <c r="AN44" s="14">
        <v>499.64160025000001</v>
      </c>
      <c r="AO44" s="14">
        <v>171667.28059621801</v>
      </c>
      <c r="AP44" s="14">
        <v>3267762.572828657</v>
      </c>
      <c r="AQ44" s="55"/>
    </row>
    <row r="45" spans="1:43" s="14" customFormat="1">
      <c r="A45" s="4" t="s">
        <v>526</v>
      </c>
      <c r="B45" s="5">
        <v>2455.5023799999999</v>
      </c>
      <c r="C45" s="14">
        <v>57.723589099999998</v>
      </c>
      <c r="D45" s="5">
        <v>36.020863609999999</v>
      </c>
      <c r="E45" s="5">
        <v>181.8950633</v>
      </c>
      <c r="F45" s="5">
        <v>0</v>
      </c>
      <c r="G45" s="5">
        <v>11.085000000000001</v>
      </c>
      <c r="H45" s="5">
        <v>0</v>
      </c>
      <c r="I45" s="5">
        <v>451.88344050000001</v>
      </c>
      <c r="J45" s="5">
        <v>0</v>
      </c>
      <c r="K45" s="14">
        <v>0</v>
      </c>
      <c r="L45" s="14">
        <v>2.3919250000000001</v>
      </c>
      <c r="M45" s="14">
        <v>3085.5520069620002</v>
      </c>
      <c r="N45" s="14">
        <v>339.88388204</v>
      </c>
      <c r="O45" s="14">
        <v>10651.269736239999</v>
      </c>
      <c r="P45" s="14">
        <v>169.86834930000001</v>
      </c>
      <c r="Q45" s="14">
        <v>255.93462260999999</v>
      </c>
      <c r="R45" s="14">
        <v>110.79344713</v>
      </c>
      <c r="S45" s="14">
        <v>9.1860249300000003</v>
      </c>
      <c r="T45" s="14">
        <v>2.0200326</v>
      </c>
      <c r="U45" s="14">
        <v>142.6561753</v>
      </c>
      <c r="V45" s="14">
        <v>0</v>
      </c>
      <c r="W45" s="14">
        <v>10.478485299999999</v>
      </c>
      <c r="X45" s="14">
        <v>0</v>
      </c>
      <c r="Y45" s="14">
        <v>0</v>
      </c>
      <c r="Z45" s="14">
        <v>0</v>
      </c>
      <c r="AA45" s="14">
        <v>422.22623119999997</v>
      </c>
      <c r="AB45" s="14">
        <v>0</v>
      </c>
      <c r="AC45" s="14">
        <v>27.924834600000001</v>
      </c>
      <c r="AD45" s="14">
        <v>35.885812299999998</v>
      </c>
      <c r="AE45" s="14">
        <v>248.65163959</v>
      </c>
      <c r="AF45" s="14">
        <v>0</v>
      </c>
      <c r="AG45" s="14">
        <v>7.9999608000000002</v>
      </c>
      <c r="AH45" s="14">
        <v>0</v>
      </c>
      <c r="AI45" s="14">
        <v>291.600095356</v>
      </c>
      <c r="AJ45" s="14">
        <v>9.5498999999999992</v>
      </c>
      <c r="AK45" s="14">
        <v>681.02222949999998</v>
      </c>
      <c r="AL45" s="14">
        <v>0</v>
      </c>
      <c r="AM45" s="14">
        <v>0</v>
      </c>
      <c r="AN45" s="14">
        <v>15.2455</v>
      </c>
      <c r="AO45" s="14">
        <v>21.713053850000001</v>
      </c>
      <c r="AP45" s="14">
        <v>19735.964281117998</v>
      </c>
      <c r="AQ45" s="55"/>
    </row>
    <row r="46" spans="1:43" s="14" customFormat="1">
      <c r="A46" s="4" t="s">
        <v>527</v>
      </c>
      <c r="B46" s="5">
        <v>0</v>
      </c>
      <c r="C46" s="14">
        <v>0</v>
      </c>
      <c r="D46" s="5">
        <v>0</v>
      </c>
      <c r="E46" s="5">
        <v>0</v>
      </c>
      <c r="F46" s="5">
        <v>0</v>
      </c>
      <c r="G46" s="5">
        <v>0</v>
      </c>
      <c r="H46" s="5">
        <v>0</v>
      </c>
      <c r="I46" s="5">
        <v>0</v>
      </c>
      <c r="J46" s="5">
        <v>0</v>
      </c>
      <c r="K46" s="14">
        <v>0</v>
      </c>
      <c r="L46" s="14">
        <v>0</v>
      </c>
      <c r="M46" s="14">
        <v>0</v>
      </c>
      <c r="N46" s="14">
        <v>0</v>
      </c>
      <c r="O46" s="14">
        <v>0</v>
      </c>
      <c r="P46" s="14">
        <v>0</v>
      </c>
      <c r="Q46" s="14">
        <v>0</v>
      </c>
      <c r="R46" s="14">
        <v>0</v>
      </c>
      <c r="S46" s="14">
        <v>0</v>
      </c>
      <c r="T46" s="14">
        <v>0</v>
      </c>
      <c r="U46" s="14">
        <v>0</v>
      </c>
      <c r="V46" s="14">
        <v>0</v>
      </c>
      <c r="W46" s="14">
        <v>0</v>
      </c>
      <c r="X46" s="14">
        <v>0</v>
      </c>
      <c r="Y46" s="14">
        <v>0</v>
      </c>
      <c r="Z46" s="14">
        <v>0</v>
      </c>
      <c r="AA46" s="14">
        <v>0</v>
      </c>
      <c r="AB46" s="14">
        <v>0</v>
      </c>
      <c r="AC46" s="14">
        <v>0</v>
      </c>
      <c r="AD46" s="14">
        <v>0</v>
      </c>
      <c r="AE46" s="14">
        <v>0</v>
      </c>
      <c r="AF46" s="14">
        <v>0</v>
      </c>
      <c r="AG46" s="14">
        <v>0</v>
      </c>
      <c r="AH46" s="14">
        <v>0</v>
      </c>
      <c r="AI46" s="14">
        <v>0</v>
      </c>
      <c r="AJ46" s="14">
        <v>0</v>
      </c>
      <c r="AK46" s="14">
        <v>0</v>
      </c>
      <c r="AL46" s="14">
        <v>0</v>
      </c>
      <c r="AM46" s="14">
        <v>0</v>
      </c>
      <c r="AN46" s="14">
        <v>0</v>
      </c>
      <c r="AO46" s="14">
        <v>0</v>
      </c>
      <c r="AP46" s="14">
        <v>0</v>
      </c>
      <c r="AQ46" s="55"/>
    </row>
    <row r="47" spans="1:43" s="9" customFormat="1">
      <c r="A47" s="126" t="s">
        <v>528</v>
      </c>
      <c r="B47" s="8">
        <v>1589.0898405</v>
      </c>
      <c r="C47" s="9">
        <v>963.46260629999995</v>
      </c>
      <c r="D47" s="8">
        <v>1754.5094419100001</v>
      </c>
      <c r="E47" s="8">
        <v>1437.4602740800001</v>
      </c>
      <c r="F47" s="8">
        <v>0</v>
      </c>
      <c r="G47" s="8">
        <v>1702.5755618999999</v>
      </c>
      <c r="H47" s="8">
        <v>1740.32051157</v>
      </c>
      <c r="I47" s="8">
        <v>24066.667867333999</v>
      </c>
      <c r="J47" s="8">
        <v>4137.8306221900002</v>
      </c>
      <c r="K47" s="9">
        <v>13124.809695989999</v>
      </c>
      <c r="L47" s="9">
        <v>10462.1393358</v>
      </c>
      <c r="M47" s="9">
        <v>78418.427314226006</v>
      </c>
      <c r="N47" s="9">
        <v>28774.247814130002</v>
      </c>
      <c r="O47" s="9">
        <v>239306.68309062999</v>
      </c>
      <c r="P47" s="9">
        <v>390145.17385134997</v>
      </c>
      <c r="Q47" s="9">
        <v>128044.3487779102</v>
      </c>
      <c r="R47" s="9">
        <v>498.91684330999999</v>
      </c>
      <c r="S47" s="9">
        <v>7212.3232237829998</v>
      </c>
      <c r="T47" s="9">
        <v>5292.0138992299999</v>
      </c>
      <c r="U47" s="9">
        <v>1077.5745927</v>
      </c>
      <c r="V47" s="9">
        <v>137398.79247746</v>
      </c>
      <c r="W47" s="9">
        <v>140512.99337203999</v>
      </c>
      <c r="X47" s="9">
        <v>52417.46</v>
      </c>
      <c r="Y47" s="9">
        <v>33.869127499999998</v>
      </c>
      <c r="Z47" s="9">
        <v>0</v>
      </c>
      <c r="AA47" s="9">
        <v>6593.8816589099997</v>
      </c>
      <c r="AB47" s="9">
        <v>874.82642245</v>
      </c>
      <c r="AC47" s="9">
        <v>100738.18795750001</v>
      </c>
      <c r="AD47" s="9">
        <v>628.37744999999995</v>
      </c>
      <c r="AE47" s="9">
        <v>4171.6888123259996</v>
      </c>
      <c r="AF47" s="9">
        <v>410.77440311999999</v>
      </c>
      <c r="AG47" s="9">
        <v>0.81367146000000001</v>
      </c>
      <c r="AH47" s="9">
        <v>625.19241719000001</v>
      </c>
      <c r="AI47" s="9">
        <v>59968.507429664998</v>
      </c>
      <c r="AJ47" s="9">
        <v>12837.5008</v>
      </c>
      <c r="AK47" s="9">
        <v>46001.124713229998</v>
      </c>
      <c r="AL47" s="9">
        <v>21.531300900000002</v>
      </c>
      <c r="AM47" s="9">
        <v>19373.40417682</v>
      </c>
      <c r="AN47" s="9">
        <v>832.91652438999995</v>
      </c>
      <c r="AO47" s="9">
        <v>2632.4084298500002</v>
      </c>
      <c r="AP47" s="9">
        <v>1525822.8263096542</v>
      </c>
      <c r="AQ47" s="98"/>
    </row>
    <row r="48" spans="1:43" s="9" customFormat="1">
      <c r="A48" s="126" t="s">
        <v>529</v>
      </c>
      <c r="B48" s="8">
        <v>1589.0898405</v>
      </c>
      <c r="C48" s="9">
        <v>963.46260629999995</v>
      </c>
      <c r="D48" s="8">
        <v>1754.5094419100001</v>
      </c>
      <c r="E48" s="8">
        <v>121.81091158</v>
      </c>
      <c r="F48" s="8">
        <v>0</v>
      </c>
      <c r="G48" s="8">
        <v>1702.5755618999999</v>
      </c>
      <c r="H48" s="8">
        <v>773.44231157000002</v>
      </c>
      <c r="I48" s="8">
        <v>20953.975682333999</v>
      </c>
      <c r="J48" s="8">
        <v>4137.8306221900002</v>
      </c>
      <c r="K48" s="9">
        <v>5574.3769920000004</v>
      </c>
      <c r="L48" s="9">
        <v>6377.5122295000001</v>
      </c>
      <c r="M48" s="9">
        <v>78412.526409386002</v>
      </c>
      <c r="N48" s="9">
        <v>26137.289518099999</v>
      </c>
      <c r="O48" s="9">
        <v>163462.92088177</v>
      </c>
      <c r="P48" s="9">
        <v>275972.03507727</v>
      </c>
      <c r="Q48" s="9">
        <v>113263.02825490999</v>
      </c>
      <c r="R48" s="9">
        <v>498.91684330999999</v>
      </c>
      <c r="S48" s="9">
        <v>621.98383824300004</v>
      </c>
      <c r="T48" s="9">
        <v>2705.1381321899999</v>
      </c>
      <c r="U48" s="9">
        <v>921.18734310000002</v>
      </c>
      <c r="V48" s="9">
        <v>4764.9743477000002</v>
      </c>
      <c r="W48" s="9">
        <v>132621.01822813999</v>
      </c>
      <c r="X48" s="9">
        <v>49398.49</v>
      </c>
      <c r="Y48" s="9">
        <v>33.869127499999998</v>
      </c>
      <c r="Z48" s="9">
        <v>0</v>
      </c>
      <c r="AA48" s="9">
        <v>6593.8816589099997</v>
      </c>
      <c r="AB48" s="9">
        <v>874.82642245</v>
      </c>
      <c r="AC48" s="9">
        <v>90810.828666300004</v>
      </c>
      <c r="AD48" s="9">
        <v>628.37744999999995</v>
      </c>
      <c r="AE48" s="9">
        <v>3537.5967523660001</v>
      </c>
      <c r="AF48" s="9">
        <v>410.77440311999999</v>
      </c>
      <c r="AG48" s="9">
        <v>0.81367146000000001</v>
      </c>
      <c r="AH48" s="9">
        <v>443.02549701999999</v>
      </c>
      <c r="AI48" s="9">
        <v>57960.369266665002</v>
      </c>
      <c r="AJ48" s="9">
        <v>12837.5008</v>
      </c>
      <c r="AK48" s="9">
        <v>3938.8129035100001</v>
      </c>
      <c r="AL48" s="9">
        <v>21.531300900000002</v>
      </c>
      <c r="AM48" s="9">
        <v>1602.4760148</v>
      </c>
      <c r="AN48" s="9">
        <v>443.74748539000001</v>
      </c>
      <c r="AO48" s="9">
        <v>2632.4084298500002</v>
      </c>
      <c r="AP48" s="9">
        <v>1075498.9349241441</v>
      </c>
      <c r="AQ48" s="98"/>
    </row>
    <row r="49" spans="1:43" s="14" customFormat="1">
      <c r="A49" s="4" t="s">
        <v>530</v>
      </c>
      <c r="B49" s="5">
        <v>1529.199846</v>
      </c>
      <c r="C49" s="14">
        <v>956.92760629999998</v>
      </c>
      <c r="D49" s="5">
        <v>1487.2899545499999</v>
      </c>
      <c r="E49" s="5">
        <v>116.12106267999999</v>
      </c>
      <c r="F49" s="5">
        <v>0</v>
      </c>
      <c r="G49" s="5">
        <v>1702.1437223999999</v>
      </c>
      <c r="H49" s="5">
        <v>773.44231157000002</v>
      </c>
      <c r="I49" s="5">
        <v>12675.232064133999</v>
      </c>
      <c r="J49" s="5">
        <v>8.5198750000000008</v>
      </c>
      <c r="K49" s="14">
        <v>3100.2425739999999</v>
      </c>
      <c r="L49" s="14">
        <v>6040.6039265999998</v>
      </c>
      <c r="M49" s="14">
        <v>65024.943710555999</v>
      </c>
      <c r="N49" s="14">
        <v>5459.0957776499999</v>
      </c>
      <c r="O49" s="14">
        <v>52791.55871841</v>
      </c>
      <c r="P49" s="14">
        <v>10196.79249828</v>
      </c>
      <c r="Q49" s="14">
        <v>54927.183758309999</v>
      </c>
      <c r="R49" s="14">
        <v>388.0890291</v>
      </c>
      <c r="S49" s="14">
        <v>589.65692166999997</v>
      </c>
      <c r="T49" s="14">
        <v>1501.16796215</v>
      </c>
      <c r="U49" s="14">
        <v>901.38234309999996</v>
      </c>
      <c r="V49" s="14">
        <v>360.80240729000002</v>
      </c>
      <c r="W49" s="14">
        <v>20032.039355339999</v>
      </c>
      <c r="X49" s="14">
        <v>5616.51</v>
      </c>
      <c r="Y49" s="14">
        <v>33.869127499999998</v>
      </c>
      <c r="Z49" s="14">
        <v>0</v>
      </c>
      <c r="AA49" s="14">
        <v>3024.3500058</v>
      </c>
      <c r="AB49" s="14">
        <v>371.80216335</v>
      </c>
      <c r="AC49" s="14">
        <v>52918.5016215</v>
      </c>
      <c r="AD49" s="14">
        <v>241.31935081</v>
      </c>
      <c r="AE49" s="14">
        <v>1224.554416851</v>
      </c>
      <c r="AF49" s="14">
        <v>410.77440311999999</v>
      </c>
      <c r="AG49" s="14">
        <v>0.81367146000000001</v>
      </c>
      <c r="AH49" s="14">
        <v>327.93607294999998</v>
      </c>
      <c r="AI49" s="14">
        <v>34535.918931253997</v>
      </c>
      <c r="AJ49" s="14">
        <v>5732.0360000000001</v>
      </c>
      <c r="AK49" s="14">
        <v>3937.0129035099999</v>
      </c>
      <c r="AL49" s="14">
        <v>21.531300900000002</v>
      </c>
      <c r="AM49" s="14">
        <v>1478.9623279</v>
      </c>
      <c r="AN49" s="14">
        <v>443.74748539000001</v>
      </c>
      <c r="AO49" s="14">
        <v>1334.48582902</v>
      </c>
      <c r="AP49" s="14">
        <v>352216.56103640498</v>
      </c>
      <c r="AQ49" s="55"/>
    </row>
    <row r="50" spans="1:43" s="14" customFormat="1">
      <c r="A50" s="4" t="s">
        <v>531</v>
      </c>
      <c r="B50" s="5">
        <v>59.8899945</v>
      </c>
      <c r="C50" s="14">
        <v>6.5350000000000001</v>
      </c>
      <c r="D50" s="5">
        <v>267.21948736000002</v>
      </c>
      <c r="E50" s="5">
        <v>5.6898489000000003</v>
      </c>
      <c r="F50" s="5">
        <v>0</v>
      </c>
      <c r="G50" s="5">
        <v>0.43183949999999999</v>
      </c>
      <c r="H50" s="5">
        <v>0</v>
      </c>
      <c r="I50" s="5">
        <v>8278.7436182000001</v>
      </c>
      <c r="J50" s="5">
        <v>4129.3107471900003</v>
      </c>
      <c r="K50" s="14">
        <v>2474.1344180000001</v>
      </c>
      <c r="L50" s="14">
        <v>336.90830290000002</v>
      </c>
      <c r="M50" s="14">
        <v>13387.58269883</v>
      </c>
      <c r="N50" s="14">
        <v>20678.193740449999</v>
      </c>
      <c r="O50" s="14">
        <v>110671.36216336</v>
      </c>
      <c r="P50" s="14">
        <v>265775.24257899</v>
      </c>
      <c r="Q50" s="14">
        <v>58335.844496600002</v>
      </c>
      <c r="R50" s="14">
        <v>110.82781421</v>
      </c>
      <c r="S50" s="14">
        <v>32.326916572999998</v>
      </c>
      <c r="T50" s="14">
        <v>1203.9701700400001</v>
      </c>
      <c r="U50" s="14">
        <v>19.805</v>
      </c>
      <c r="V50" s="14">
        <v>4404.1719404100004</v>
      </c>
      <c r="W50" s="14">
        <v>112588.9788728</v>
      </c>
      <c r="X50" s="14">
        <v>43781.98</v>
      </c>
      <c r="Y50" s="14">
        <v>0</v>
      </c>
      <c r="Z50" s="14">
        <v>0</v>
      </c>
      <c r="AA50" s="14">
        <v>3569.5316531100002</v>
      </c>
      <c r="AB50" s="14">
        <v>503.02425909999999</v>
      </c>
      <c r="AC50" s="14">
        <v>37892.327044799997</v>
      </c>
      <c r="AD50" s="14">
        <v>387.05809919000001</v>
      </c>
      <c r="AE50" s="14">
        <v>2313.0423355150001</v>
      </c>
      <c r="AF50" s="14">
        <v>0</v>
      </c>
      <c r="AG50" s="14">
        <v>0</v>
      </c>
      <c r="AH50" s="14">
        <v>115.08942407000001</v>
      </c>
      <c r="AI50" s="14">
        <v>23424.450335410998</v>
      </c>
      <c r="AJ50" s="14">
        <v>7105.4647999999997</v>
      </c>
      <c r="AK50" s="14">
        <v>1.8</v>
      </c>
      <c r="AL50" s="14">
        <v>0</v>
      </c>
      <c r="AM50" s="14">
        <v>123.5136869</v>
      </c>
      <c r="AN50" s="14">
        <v>0</v>
      </c>
      <c r="AO50" s="14">
        <v>1297.92260083</v>
      </c>
      <c r="AP50" s="14">
        <v>723282.37388773903</v>
      </c>
      <c r="AQ50" s="55"/>
    </row>
    <row r="51" spans="1:43" s="9" customFormat="1">
      <c r="A51" s="126" t="s">
        <v>532</v>
      </c>
      <c r="B51" s="8">
        <v>0</v>
      </c>
      <c r="C51" s="9">
        <v>0</v>
      </c>
      <c r="D51" s="8">
        <v>0</v>
      </c>
      <c r="E51" s="8">
        <v>0</v>
      </c>
      <c r="F51" s="8">
        <v>0</v>
      </c>
      <c r="G51" s="8">
        <v>0</v>
      </c>
      <c r="H51" s="8">
        <v>0</v>
      </c>
      <c r="I51" s="8">
        <v>125.69218499999999</v>
      </c>
      <c r="J51" s="8">
        <v>0</v>
      </c>
      <c r="K51" s="9">
        <v>247.00450000000001</v>
      </c>
      <c r="L51" s="9">
        <v>0</v>
      </c>
      <c r="M51" s="9">
        <v>0</v>
      </c>
      <c r="N51" s="9">
        <v>1196.85953079</v>
      </c>
      <c r="O51" s="9">
        <v>75843.762208860004</v>
      </c>
      <c r="P51" s="9">
        <v>19858.548533749999</v>
      </c>
      <c r="Q51" s="9">
        <v>220.76016300000001</v>
      </c>
      <c r="R51" s="9">
        <v>0</v>
      </c>
      <c r="S51" s="9">
        <v>0</v>
      </c>
      <c r="T51" s="9">
        <v>1000.00003</v>
      </c>
      <c r="U51" s="9">
        <v>0</v>
      </c>
      <c r="V51" s="9">
        <v>0</v>
      </c>
      <c r="W51" s="9">
        <v>2562.2281471000001</v>
      </c>
      <c r="X51" s="9">
        <v>3018.97</v>
      </c>
      <c r="Y51" s="9">
        <v>0</v>
      </c>
      <c r="Z51" s="9">
        <v>0</v>
      </c>
      <c r="AA51" s="9">
        <v>0</v>
      </c>
      <c r="AB51" s="9">
        <v>0</v>
      </c>
      <c r="AC51" s="9">
        <v>9927.3592912000004</v>
      </c>
      <c r="AD51" s="9">
        <v>0</v>
      </c>
      <c r="AE51" s="9">
        <v>0</v>
      </c>
      <c r="AF51" s="9">
        <v>0</v>
      </c>
      <c r="AG51" s="9">
        <v>0</v>
      </c>
      <c r="AH51" s="9">
        <v>182.16692017</v>
      </c>
      <c r="AI51" s="9">
        <v>2008.1381630000001</v>
      </c>
      <c r="AJ51" s="9">
        <v>0</v>
      </c>
      <c r="AK51" s="9">
        <v>4.8947230199999998</v>
      </c>
      <c r="AL51" s="9">
        <v>0</v>
      </c>
      <c r="AM51" s="9">
        <v>0</v>
      </c>
      <c r="AN51" s="9">
        <v>0</v>
      </c>
      <c r="AO51" s="9">
        <v>0</v>
      </c>
      <c r="AP51" s="9">
        <v>116196.38439589</v>
      </c>
      <c r="AQ51" s="98"/>
    </row>
    <row r="52" spans="1:43" s="14" customFormat="1">
      <c r="A52" s="4" t="s">
        <v>533</v>
      </c>
      <c r="B52" s="5">
        <v>0</v>
      </c>
      <c r="C52" s="14">
        <v>0</v>
      </c>
      <c r="D52" s="5">
        <v>0</v>
      </c>
      <c r="E52" s="5">
        <v>0</v>
      </c>
      <c r="F52" s="5">
        <v>0</v>
      </c>
      <c r="G52" s="5">
        <v>0</v>
      </c>
      <c r="H52" s="5">
        <v>0</v>
      </c>
      <c r="I52" s="5">
        <v>125.69218499999999</v>
      </c>
      <c r="J52" s="5">
        <v>0</v>
      </c>
      <c r="K52" s="14">
        <v>247.00450000000001</v>
      </c>
      <c r="L52" s="14">
        <v>0</v>
      </c>
      <c r="M52" s="14">
        <v>0</v>
      </c>
      <c r="N52" s="14">
        <v>1133.4499866399999</v>
      </c>
      <c r="O52" s="14">
        <v>1415.7758879</v>
      </c>
      <c r="P52" s="14">
        <v>19858.548533749999</v>
      </c>
      <c r="Q52" s="14">
        <v>220.76016300000001</v>
      </c>
      <c r="R52" s="14">
        <v>0</v>
      </c>
      <c r="S52" s="14">
        <v>0</v>
      </c>
      <c r="T52" s="14">
        <v>1000.00003</v>
      </c>
      <c r="U52" s="14">
        <v>0</v>
      </c>
      <c r="V52" s="14">
        <v>0</v>
      </c>
      <c r="W52" s="14">
        <v>1688.9003931</v>
      </c>
      <c r="X52" s="14">
        <v>3018.97</v>
      </c>
      <c r="Y52" s="14">
        <v>0</v>
      </c>
      <c r="Z52" s="14">
        <v>0</v>
      </c>
      <c r="AA52" s="14">
        <v>0</v>
      </c>
      <c r="AB52" s="14">
        <v>0</v>
      </c>
      <c r="AC52" s="14">
        <v>216.065448</v>
      </c>
      <c r="AD52" s="14">
        <v>0</v>
      </c>
      <c r="AE52" s="14">
        <v>0</v>
      </c>
      <c r="AF52" s="14">
        <v>0</v>
      </c>
      <c r="AG52" s="14">
        <v>0</v>
      </c>
      <c r="AH52" s="14">
        <v>0</v>
      </c>
      <c r="AI52" s="14">
        <v>2008.1381630000001</v>
      </c>
      <c r="AJ52" s="14">
        <v>0</v>
      </c>
      <c r="AK52" s="14">
        <v>0</v>
      </c>
      <c r="AL52" s="14">
        <v>0</v>
      </c>
      <c r="AM52" s="14">
        <v>0</v>
      </c>
      <c r="AN52" s="14">
        <v>0</v>
      </c>
      <c r="AO52" s="14">
        <v>0</v>
      </c>
      <c r="AP52" s="14">
        <v>30933.305290389999</v>
      </c>
      <c r="AQ52" s="55"/>
    </row>
    <row r="53" spans="1:43" s="14" customFormat="1">
      <c r="A53" s="4" t="s">
        <v>534</v>
      </c>
      <c r="B53" s="5">
        <v>0</v>
      </c>
      <c r="C53" s="14">
        <v>0</v>
      </c>
      <c r="D53" s="5">
        <v>0</v>
      </c>
      <c r="E53" s="5">
        <v>0</v>
      </c>
      <c r="F53" s="5">
        <v>0</v>
      </c>
      <c r="G53" s="5">
        <v>0</v>
      </c>
      <c r="H53" s="5">
        <v>0</v>
      </c>
      <c r="I53" s="5">
        <v>0</v>
      </c>
      <c r="J53" s="5">
        <v>0</v>
      </c>
      <c r="K53" s="14">
        <v>0</v>
      </c>
      <c r="L53" s="14">
        <v>0</v>
      </c>
      <c r="M53" s="14">
        <v>0</v>
      </c>
      <c r="N53" s="14">
        <v>63.409544150000002</v>
      </c>
      <c r="O53" s="14">
        <v>74427.986320960001</v>
      </c>
      <c r="P53" s="14">
        <v>0</v>
      </c>
      <c r="Q53" s="14">
        <v>0</v>
      </c>
      <c r="R53" s="14">
        <v>0</v>
      </c>
      <c r="S53" s="14">
        <v>0</v>
      </c>
      <c r="T53" s="14">
        <v>0</v>
      </c>
      <c r="U53" s="14">
        <v>0</v>
      </c>
      <c r="V53" s="14">
        <v>0</v>
      </c>
      <c r="W53" s="14">
        <v>873.32775400000003</v>
      </c>
      <c r="X53" s="14">
        <v>0</v>
      </c>
      <c r="Y53" s="14">
        <v>0</v>
      </c>
      <c r="Z53" s="14">
        <v>0</v>
      </c>
      <c r="AA53" s="14">
        <v>0</v>
      </c>
      <c r="AB53" s="14">
        <v>0</v>
      </c>
      <c r="AC53" s="14">
        <v>9711.2938431999992</v>
      </c>
      <c r="AD53" s="14">
        <v>0</v>
      </c>
      <c r="AE53" s="14">
        <v>0</v>
      </c>
      <c r="AF53" s="14">
        <v>0</v>
      </c>
      <c r="AG53" s="14">
        <v>0</v>
      </c>
      <c r="AH53" s="14">
        <v>182.16692017</v>
      </c>
      <c r="AI53" s="14">
        <v>0</v>
      </c>
      <c r="AJ53" s="14">
        <v>0</v>
      </c>
      <c r="AK53" s="14">
        <v>4.8947230199999998</v>
      </c>
      <c r="AL53" s="14">
        <v>0</v>
      </c>
      <c r="AM53" s="14">
        <v>0</v>
      </c>
      <c r="AN53" s="14">
        <v>0</v>
      </c>
      <c r="AO53" s="14">
        <v>0</v>
      </c>
      <c r="AP53" s="14">
        <v>85263.079105500001</v>
      </c>
      <c r="AQ53" s="55"/>
    </row>
    <row r="54" spans="1:43" s="9" customFormat="1">
      <c r="A54" s="126" t="s">
        <v>535</v>
      </c>
      <c r="B54" s="8">
        <v>0</v>
      </c>
      <c r="C54" s="9">
        <v>0</v>
      </c>
      <c r="D54" s="8">
        <v>0</v>
      </c>
      <c r="E54" s="8">
        <v>1315.6493625000001</v>
      </c>
      <c r="F54" s="8">
        <v>0</v>
      </c>
      <c r="G54" s="8">
        <v>0</v>
      </c>
      <c r="H54" s="8">
        <v>966.87819999999999</v>
      </c>
      <c r="I54" s="8">
        <v>2987</v>
      </c>
      <c r="J54" s="8">
        <v>0</v>
      </c>
      <c r="K54" s="9">
        <v>7303.4282039899999</v>
      </c>
      <c r="L54" s="9">
        <v>4084.6271062999999</v>
      </c>
      <c r="M54" s="9">
        <v>5.9009048399999999</v>
      </c>
      <c r="N54" s="9">
        <v>1440.0987652399999</v>
      </c>
      <c r="O54" s="9">
        <v>0</v>
      </c>
      <c r="P54" s="9">
        <v>94314.590240329999</v>
      </c>
      <c r="Q54" s="9">
        <v>14560.5603600002</v>
      </c>
      <c r="R54" s="9">
        <v>0</v>
      </c>
      <c r="S54" s="9">
        <v>6590.33938554</v>
      </c>
      <c r="T54" s="9">
        <v>1586.8757370400001</v>
      </c>
      <c r="U54" s="9">
        <v>156.38724959999999</v>
      </c>
      <c r="V54" s="9">
        <v>132633.81812976001</v>
      </c>
      <c r="W54" s="9">
        <v>5329.7469967999996</v>
      </c>
      <c r="X54" s="9">
        <v>0</v>
      </c>
      <c r="Y54" s="9">
        <v>0</v>
      </c>
      <c r="Z54" s="9">
        <v>0</v>
      </c>
      <c r="AA54" s="9">
        <v>0</v>
      </c>
      <c r="AB54" s="9">
        <v>0</v>
      </c>
      <c r="AC54" s="9">
        <v>0</v>
      </c>
      <c r="AD54" s="9">
        <v>0</v>
      </c>
      <c r="AE54" s="9">
        <v>634.09205996000003</v>
      </c>
      <c r="AF54" s="9">
        <v>0</v>
      </c>
      <c r="AG54" s="9">
        <v>0</v>
      </c>
      <c r="AH54" s="9">
        <v>0</v>
      </c>
      <c r="AI54" s="9">
        <v>0</v>
      </c>
      <c r="AJ54" s="9">
        <v>0</v>
      </c>
      <c r="AK54" s="9">
        <v>42057.417086699999</v>
      </c>
      <c r="AL54" s="9">
        <v>0</v>
      </c>
      <c r="AM54" s="9">
        <v>17770.928162020002</v>
      </c>
      <c r="AN54" s="9">
        <v>389.169039</v>
      </c>
      <c r="AO54" s="9">
        <v>0</v>
      </c>
      <c r="AP54" s="9">
        <v>334127.50698962022</v>
      </c>
      <c r="AQ54" s="98"/>
    </row>
    <row r="55" spans="1:43" s="14" customFormat="1">
      <c r="A55" s="4" t="s">
        <v>508</v>
      </c>
      <c r="B55" s="5">
        <v>0</v>
      </c>
      <c r="C55" s="14">
        <v>0</v>
      </c>
      <c r="D55" s="5">
        <v>0</v>
      </c>
      <c r="E55" s="5">
        <v>1.0819528</v>
      </c>
      <c r="F55" s="5">
        <v>0</v>
      </c>
      <c r="G55" s="5">
        <v>0</v>
      </c>
      <c r="H55" s="5">
        <v>966.87819999999999</v>
      </c>
      <c r="I55" s="5">
        <v>2987</v>
      </c>
      <c r="J55" s="5">
        <v>0</v>
      </c>
      <c r="K55" s="14">
        <v>7154.3400489899996</v>
      </c>
      <c r="L55" s="14">
        <v>0</v>
      </c>
      <c r="M55" s="14">
        <v>0</v>
      </c>
      <c r="N55" s="14">
        <v>0</v>
      </c>
      <c r="O55" s="14">
        <v>0</v>
      </c>
      <c r="P55" s="14">
        <v>93455.282611000002</v>
      </c>
      <c r="Q55" s="14">
        <v>14560.5603600002</v>
      </c>
      <c r="R55" s="14">
        <v>0</v>
      </c>
      <c r="S55" s="14">
        <v>5180.6633449999999</v>
      </c>
      <c r="T55" s="14">
        <v>1586.8757370400001</v>
      </c>
      <c r="U55" s="14">
        <v>0</v>
      </c>
      <c r="V55" s="14">
        <v>0</v>
      </c>
      <c r="W55" s="14">
        <v>2165.5398479999999</v>
      </c>
      <c r="X55" s="14">
        <v>0</v>
      </c>
      <c r="Y55" s="14">
        <v>0</v>
      </c>
      <c r="Z55" s="14">
        <v>0</v>
      </c>
      <c r="AA55" s="14">
        <v>0</v>
      </c>
      <c r="AB55" s="14">
        <v>0</v>
      </c>
      <c r="AC55" s="14">
        <v>0</v>
      </c>
      <c r="AD55" s="14">
        <v>0</v>
      </c>
      <c r="AE55" s="14">
        <v>0</v>
      </c>
      <c r="AF55" s="14">
        <v>0</v>
      </c>
      <c r="AG55" s="14">
        <v>0</v>
      </c>
      <c r="AH55" s="14">
        <v>0</v>
      </c>
      <c r="AI55" s="14">
        <v>0</v>
      </c>
      <c r="AJ55" s="14">
        <v>0</v>
      </c>
      <c r="AK55" s="14">
        <v>26794.720074699999</v>
      </c>
      <c r="AL55" s="14">
        <v>0</v>
      </c>
      <c r="AM55" s="14">
        <v>10005</v>
      </c>
      <c r="AN55" s="14">
        <v>0</v>
      </c>
      <c r="AO55" s="14">
        <v>0</v>
      </c>
      <c r="AP55" s="14">
        <v>164857.9421775302</v>
      </c>
      <c r="AQ55" s="55"/>
    </row>
    <row r="56" spans="1:43" s="14" customFormat="1">
      <c r="A56" s="4" t="s">
        <v>511</v>
      </c>
      <c r="B56" s="5">
        <v>0</v>
      </c>
      <c r="C56" s="14">
        <v>0</v>
      </c>
      <c r="D56" s="5">
        <v>0</v>
      </c>
      <c r="E56" s="5">
        <v>0</v>
      </c>
      <c r="F56" s="5">
        <v>0</v>
      </c>
      <c r="G56" s="5">
        <v>0</v>
      </c>
      <c r="H56" s="5">
        <v>966.87819999999999</v>
      </c>
      <c r="I56" s="5">
        <v>0</v>
      </c>
      <c r="J56" s="5">
        <v>0</v>
      </c>
      <c r="K56" s="14">
        <v>0</v>
      </c>
      <c r="L56" s="14">
        <v>0</v>
      </c>
      <c r="M56" s="14">
        <v>0</v>
      </c>
      <c r="N56" s="14">
        <v>0</v>
      </c>
      <c r="O56" s="14">
        <v>0</v>
      </c>
      <c r="P56" s="14">
        <v>0</v>
      </c>
      <c r="Q56" s="14">
        <v>0</v>
      </c>
      <c r="R56" s="14">
        <v>0</v>
      </c>
      <c r="S56" s="14">
        <v>0</v>
      </c>
      <c r="T56" s="14">
        <v>0</v>
      </c>
      <c r="U56" s="14">
        <v>0</v>
      </c>
      <c r="V56" s="14">
        <v>0</v>
      </c>
      <c r="W56" s="14">
        <v>0</v>
      </c>
      <c r="X56" s="14">
        <v>0</v>
      </c>
      <c r="Y56" s="14">
        <v>0</v>
      </c>
      <c r="Z56" s="14">
        <v>0</v>
      </c>
      <c r="AA56" s="14">
        <v>0</v>
      </c>
      <c r="AB56" s="14">
        <v>0</v>
      </c>
      <c r="AC56" s="14">
        <v>0</v>
      </c>
      <c r="AD56" s="14">
        <v>0</v>
      </c>
      <c r="AE56" s="14">
        <v>0</v>
      </c>
      <c r="AF56" s="14">
        <v>0</v>
      </c>
      <c r="AG56" s="14">
        <v>0</v>
      </c>
      <c r="AH56" s="14">
        <v>0</v>
      </c>
      <c r="AI56" s="14">
        <v>0</v>
      </c>
      <c r="AJ56" s="14">
        <v>0</v>
      </c>
      <c r="AK56" s="14">
        <v>0</v>
      </c>
      <c r="AL56" s="14">
        <v>0</v>
      </c>
      <c r="AM56" s="14">
        <v>0</v>
      </c>
      <c r="AN56" s="14">
        <v>0</v>
      </c>
      <c r="AO56" s="14">
        <v>0</v>
      </c>
      <c r="AP56" s="14">
        <v>966.87819999999999</v>
      </c>
      <c r="AQ56" s="55"/>
    </row>
    <row r="57" spans="1:43" s="14" customFormat="1">
      <c r="A57" s="4" t="s">
        <v>536</v>
      </c>
      <c r="B57" s="5">
        <v>0</v>
      </c>
      <c r="C57" s="14">
        <v>0</v>
      </c>
      <c r="D57" s="5">
        <v>0</v>
      </c>
      <c r="E57" s="5">
        <v>0</v>
      </c>
      <c r="F57" s="5">
        <v>0</v>
      </c>
      <c r="G57" s="5">
        <v>0</v>
      </c>
      <c r="H57" s="5">
        <v>0</v>
      </c>
      <c r="I57" s="5">
        <v>2987</v>
      </c>
      <c r="J57" s="5">
        <v>0</v>
      </c>
      <c r="K57" s="14">
        <v>0</v>
      </c>
      <c r="L57" s="14">
        <v>0</v>
      </c>
      <c r="M57" s="14">
        <v>0</v>
      </c>
      <c r="N57" s="14">
        <v>0</v>
      </c>
      <c r="O57" s="14">
        <v>0</v>
      </c>
      <c r="P57" s="14">
        <v>0</v>
      </c>
      <c r="Q57" s="14">
        <v>0</v>
      </c>
      <c r="R57" s="14">
        <v>0</v>
      </c>
      <c r="S57" s="14">
        <v>0</v>
      </c>
      <c r="T57" s="14">
        <v>0</v>
      </c>
      <c r="U57" s="14">
        <v>0</v>
      </c>
      <c r="V57" s="14">
        <v>0</v>
      </c>
      <c r="W57" s="14">
        <v>0</v>
      </c>
      <c r="X57" s="14">
        <v>0</v>
      </c>
      <c r="Y57" s="14">
        <v>0</v>
      </c>
      <c r="Z57" s="14">
        <v>0</v>
      </c>
      <c r="AA57" s="14">
        <v>0</v>
      </c>
      <c r="AB57" s="14">
        <v>0</v>
      </c>
      <c r="AC57" s="14">
        <v>0</v>
      </c>
      <c r="AD57" s="14">
        <v>0</v>
      </c>
      <c r="AE57" s="14">
        <v>0</v>
      </c>
      <c r="AF57" s="14">
        <v>0</v>
      </c>
      <c r="AG57" s="14">
        <v>0</v>
      </c>
      <c r="AH57" s="14">
        <v>0</v>
      </c>
      <c r="AI57" s="14">
        <v>0</v>
      </c>
      <c r="AJ57" s="14">
        <v>0</v>
      </c>
      <c r="AK57" s="14">
        <v>0</v>
      </c>
      <c r="AL57" s="14">
        <v>0</v>
      </c>
      <c r="AM57" s="14">
        <v>0</v>
      </c>
      <c r="AN57" s="14">
        <v>0</v>
      </c>
      <c r="AO57" s="14">
        <v>0</v>
      </c>
      <c r="AP57" s="14">
        <v>2987</v>
      </c>
      <c r="AQ57" s="55"/>
    </row>
    <row r="58" spans="1:43" s="14" customFormat="1">
      <c r="A58" s="4" t="s">
        <v>516</v>
      </c>
      <c r="B58" s="5">
        <v>0</v>
      </c>
      <c r="C58" s="14">
        <v>0</v>
      </c>
      <c r="D58" s="5">
        <v>0</v>
      </c>
      <c r="E58" s="5">
        <v>0</v>
      </c>
      <c r="F58" s="5">
        <v>0</v>
      </c>
      <c r="G58" s="5">
        <v>0</v>
      </c>
      <c r="H58" s="5">
        <v>0</v>
      </c>
      <c r="I58" s="5">
        <v>0</v>
      </c>
      <c r="J58" s="5">
        <v>0</v>
      </c>
      <c r="K58" s="14">
        <v>0</v>
      </c>
      <c r="L58" s="14">
        <v>0</v>
      </c>
      <c r="M58" s="14">
        <v>0</v>
      </c>
      <c r="N58" s="14">
        <v>0</v>
      </c>
      <c r="O58" s="14">
        <v>0</v>
      </c>
      <c r="P58" s="14">
        <v>93318.517053000003</v>
      </c>
      <c r="Q58" s="14">
        <v>0</v>
      </c>
      <c r="R58" s="14">
        <v>0</v>
      </c>
      <c r="S58" s="14">
        <v>0</v>
      </c>
      <c r="T58" s="14">
        <v>0</v>
      </c>
      <c r="U58" s="14">
        <v>0</v>
      </c>
      <c r="V58" s="14">
        <v>0</v>
      </c>
      <c r="W58" s="14">
        <v>0</v>
      </c>
      <c r="X58" s="14">
        <v>0</v>
      </c>
      <c r="Y58" s="14">
        <v>0</v>
      </c>
      <c r="Z58" s="14">
        <v>0</v>
      </c>
      <c r="AA58" s="14">
        <v>0</v>
      </c>
      <c r="AB58" s="14">
        <v>0</v>
      </c>
      <c r="AC58" s="14">
        <v>0</v>
      </c>
      <c r="AD58" s="14">
        <v>0</v>
      </c>
      <c r="AE58" s="14">
        <v>0</v>
      </c>
      <c r="AF58" s="14">
        <v>0</v>
      </c>
      <c r="AG58" s="14">
        <v>0</v>
      </c>
      <c r="AH58" s="14">
        <v>0</v>
      </c>
      <c r="AI58" s="14">
        <v>0</v>
      </c>
      <c r="AJ58" s="14">
        <v>0</v>
      </c>
      <c r="AK58" s="14">
        <v>0</v>
      </c>
      <c r="AL58" s="14">
        <v>0</v>
      </c>
      <c r="AM58" s="14">
        <v>0</v>
      </c>
      <c r="AN58" s="14">
        <v>0</v>
      </c>
      <c r="AO58" s="14">
        <v>0</v>
      </c>
      <c r="AP58" s="14">
        <v>93318.517053000003</v>
      </c>
      <c r="AQ58" s="55"/>
    </row>
    <row r="59" spans="1:43" s="14" customFormat="1">
      <c r="A59" s="4" t="s">
        <v>537</v>
      </c>
      <c r="B59" s="5">
        <v>0</v>
      </c>
      <c r="C59" s="14">
        <v>0</v>
      </c>
      <c r="D59" s="5">
        <v>0</v>
      </c>
      <c r="E59" s="5">
        <v>0</v>
      </c>
      <c r="F59" s="5">
        <v>0</v>
      </c>
      <c r="G59" s="5">
        <v>0</v>
      </c>
      <c r="H59" s="5">
        <v>0</v>
      </c>
      <c r="I59" s="5">
        <v>0</v>
      </c>
      <c r="J59" s="5">
        <v>0</v>
      </c>
      <c r="K59" s="14">
        <v>0</v>
      </c>
      <c r="L59" s="14">
        <v>0</v>
      </c>
      <c r="M59" s="14">
        <v>0</v>
      </c>
      <c r="N59" s="14">
        <v>0</v>
      </c>
      <c r="O59" s="14">
        <v>0</v>
      </c>
      <c r="P59" s="14">
        <v>0</v>
      </c>
      <c r="Q59" s="14">
        <v>14560.5603600002</v>
      </c>
      <c r="R59" s="14">
        <v>0</v>
      </c>
      <c r="S59" s="14">
        <v>0</v>
      </c>
      <c r="T59" s="14">
        <v>0</v>
      </c>
      <c r="U59" s="14">
        <v>0</v>
      </c>
      <c r="V59" s="14">
        <v>0</v>
      </c>
      <c r="W59" s="14">
        <v>0</v>
      </c>
      <c r="X59" s="14">
        <v>0</v>
      </c>
      <c r="Y59" s="14">
        <v>0</v>
      </c>
      <c r="Z59" s="14">
        <v>0</v>
      </c>
      <c r="AA59" s="14">
        <v>0</v>
      </c>
      <c r="AB59" s="14">
        <v>0</v>
      </c>
      <c r="AC59" s="14">
        <v>0</v>
      </c>
      <c r="AD59" s="14">
        <v>0</v>
      </c>
      <c r="AE59" s="14">
        <v>0</v>
      </c>
      <c r="AF59" s="14">
        <v>0</v>
      </c>
      <c r="AG59" s="14">
        <v>0</v>
      </c>
      <c r="AH59" s="14">
        <v>0</v>
      </c>
      <c r="AI59" s="14">
        <v>0</v>
      </c>
      <c r="AJ59" s="14">
        <v>0</v>
      </c>
      <c r="AK59" s="14">
        <v>0</v>
      </c>
      <c r="AL59" s="14">
        <v>0</v>
      </c>
      <c r="AM59" s="14">
        <v>0</v>
      </c>
      <c r="AN59" s="14">
        <v>0</v>
      </c>
      <c r="AO59" s="14">
        <v>0</v>
      </c>
      <c r="AP59" s="14">
        <v>14560.5603600002</v>
      </c>
      <c r="AQ59" s="55"/>
    </row>
    <row r="60" spans="1:43" s="14" customFormat="1">
      <c r="A60" s="4" t="s">
        <v>538</v>
      </c>
      <c r="B60" s="5">
        <v>0</v>
      </c>
      <c r="C60" s="14">
        <v>0</v>
      </c>
      <c r="D60" s="5">
        <v>0</v>
      </c>
      <c r="E60" s="5">
        <v>0</v>
      </c>
      <c r="F60" s="5">
        <v>0</v>
      </c>
      <c r="G60" s="5">
        <v>0</v>
      </c>
      <c r="H60" s="5">
        <v>0</v>
      </c>
      <c r="I60" s="5">
        <v>0</v>
      </c>
      <c r="J60" s="5">
        <v>0</v>
      </c>
      <c r="K60" s="14">
        <v>0</v>
      </c>
      <c r="L60" s="14">
        <v>0</v>
      </c>
      <c r="M60" s="14">
        <v>0</v>
      </c>
      <c r="N60" s="14">
        <v>0</v>
      </c>
      <c r="O60" s="14">
        <v>0</v>
      </c>
      <c r="P60" s="14">
        <v>0</v>
      </c>
      <c r="Q60" s="14">
        <v>0</v>
      </c>
      <c r="R60" s="14">
        <v>0</v>
      </c>
      <c r="S60" s="14">
        <v>5000</v>
      </c>
      <c r="T60" s="14">
        <v>0</v>
      </c>
      <c r="U60" s="14">
        <v>0</v>
      </c>
      <c r="V60" s="14">
        <v>0</v>
      </c>
      <c r="W60" s="14">
        <v>0</v>
      </c>
      <c r="X60" s="14">
        <v>0</v>
      </c>
      <c r="Y60" s="14">
        <v>0</v>
      </c>
      <c r="Z60" s="14">
        <v>0</v>
      </c>
      <c r="AA60" s="14">
        <v>0</v>
      </c>
      <c r="AB60" s="14">
        <v>0</v>
      </c>
      <c r="AC60" s="14">
        <v>0</v>
      </c>
      <c r="AD60" s="14">
        <v>0</v>
      </c>
      <c r="AE60" s="14">
        <v>0</v>
      </c>
      <c r="AF60" s="14">
        <v>0</v>
      </c>
      <c r="AG60" s="14">
        <v>0</v>
      </c>
      <c r="AH60" s="14">
        <v>0</v>
      </c>
      <c r="AI60" s="14">
        <v>0</v>
      </c>
      <c r="AJ60" s="14">
        <v>0</v>
      </c>
      <c r="AK60" s="14">
        <v>0</v>
      </c>
      <c r="AL60" s="14">
        <v>0</v>
      </c>
      <c r="AM60" s="14">
        <v>0</v>
      </c>
      <c r="AN60" s="14">
        <v>0</v>
      </c>
      <c r="AO60" s="14">
        <v>0</v>
      </c>
      <c r="AP60" s="14">
        <v>5000</v>
      </c>
      <c r="AQ60" s="55"/>
    </row>
    <row r="61" spans="1:43" s="14" customFormat="1">
      <c r="A61" s="4" t="s">
        <v>518</v>
      </c>
      <c r="B61" s="5">
        <v>0</v>
      </c>
      <c r="C61" s="14">
        <v>0</v>
      </c>
      <c r="D61" s="5">
        <v>0</v>
      </c>
      <c r="E61" s="5">
        <v>0</v>
      </c>
      <c r="F61" s="5">
        <v>0</v>
      </c>
      <c r="G61" s="5">
        <v>0</v>
      </c>
      <c r="H61" s="5">
        <v>0</v>
      </c>
      <c r="I61" s="5">
        <v>0</v>
      </c>
      <c r="J61" s="5">
        <v>0</v>
      </c>
      <c r="K61" s="14">
        <v>0</v>
      </c>
      <c r="L61" s="14">
        <v>0</v>
      </c>
      <c r="M61" s="14">
        <v>0</v>
      </c>
      <c r="N61" s="14">
        <v>0</v>
      </c>
      <c r="O61" s="14">
        <v>0</v>
      </c>
      <c r="P61" s="14">
        <v>0</v>
      </c>
      <c r="Q61" s="14">
        <v>0</v>
      </c>
      <c r="R61" s="14">
        <v>0</v>
      </c>
      <c r="S61" s="14">
        <v>180.66334499999999</v>
      </c>
      <c r="T61" s="14">
        <v>0</v>
      </c>
      <c r="U61" s="14">
        <v>0</v>
      </c>
      <c r="V61" s="14">
        <v>0</v>
      </c>
      <c r="W61" s="14">
        <v>1113.6786365999999</v>
      </c>
      <c r="X61" s="14">
        <v>0</v>
      </c>
      <c r="Y61" s="14">
        <v>0</v>
      </c>
      <c r="Z61" s="14">
        <v>0</v>
      </c>
      <c r="AA61" s="14">
        <v>0</v>
      </c>
      <c r="AB61" s="14">
        <v>0</v>
      </c>
      <c r="AC61" s="14">
        <v>0</v>
      </c>
      <c r="AD61" s="14">
        <v>0</v>
      </c>
      <c r="AE61" s="14">
        <v>0</v>
      </c>
      <c r="AF61" s="14">
        <v>0</v>
      </c>
      <c r="AG61" s="14">
        <v>0</v>
      </c>
      <c r="AH61" s="14">
        <v>0</v>
      </c>
      <c r="AI61" s="14">
        <v>0</v>
      </c>
      <c r="AJ61" s="14">
        <v>0</v>
      </c>
      <c r="AK61" s="14">
        <v>26794.720074699999</v>
      </c>
      <c r="AL61" s="14">
        <v>0</v>
      </c>
      <c r="AM61" s="14">
        <v>0</v>
      </c>
      <c r="AN61" s="14">
        <v>0</v>
      </c>
      <c r="AO61" s="14">
        <v>0</v>
      </c>
      <c r="AP61" s="14">
        <v>28089.062056300001</v>
      </c>
      <c r="AQ61" s="55"/>
    </row>
    <row r="62" spans="1:43" s="14" customFormat="1">
      <c r="A62" s="4" t="s">
        <v>539</v>
      </c>
      <c r="B62" s="5">
        <v>0</v>
      </c>
      <c r="C62" s="14">
        <v>0</v>
      </c>
      <c r="D62" s="5">
        <v>0</v>
      </c>
      <c r="E62" s="5">
        <v>0</v>
      </c>
      <c r="F62" s="5">
        <v>0</v>
      </c>
      <c r="G62" s="5">
        <v>0</v>
      </c>
      <c r="H62" s="5">
        <v>0</v>
      </c>
      <c r="I62" s="5">
        <v>0</v>
      </c>
      <c r="J62" s="5">
        <v>0</v>
      </c>
      <c r="K62" s="14">
        <v>0</v>
      </c>
      <c r="L62" s="14">
        <v>0</v>
      </c>
      <c r="M62" s="14">
        <v>0</v>
      </c>
      <c r="N62" s="14">
        <v>1586.8757370400001</v>
      </c>
      <c r="O62" s="14">
        <v>0</v>
      </c>
      <c r="P62" s="14">
        <v>0</v>
      </c>
      <c r="Q62" s="14">
        <v>0</v>
      </c>
      <c r="R62" s="14">
        <v>0</v>
      </c>
      <c r="S62" s="14">
        <v>0</v>
      </c>
      <c r="T62" s="14">
        <v>1586.8757370400001</v>
      </c>
      <c r="U62" s="14">
        <v>0</v>
      </c>
      <c r="V62" s="14">
        <v>0</v>
      </c>
      <c r="W62" s="14">
        <v>0</v>
      </c>
      <c r="X62" s="14">
        <v>0</v>
      </c>
      <c r="Y62" s="14">
        <v>0</v>
      </c>
      <c r="Z62" s="14">
        <v>0</v>
      </c>
      <c r="AA62" s="14">
        <v>0</v>
      </c>
      <c r="AB62" s="14">
        <v>0</v>
      </c>
      <c r="AC62" s="14">
        <v>0</v>
      </c>
      <c r="AD62" s="14">
        <v>0</v>
      </c>
      <c r="AE62" s="14">
        <v>0</v>
      </c>
      <c r="AF62" s="14">
        <v>0</v>
      </c>
      <c r="AG62" s="14">
        <v>0</v>
      </c>
      <c r="AH62" s="14">
        <v>0</v>
      </c>
      <c r="AI62" s="14">
        <v>0</v>
      </c>
      <c r="AJ62" s="14">
        <v>0</v>
      </c>
      <c r="AK62" s="14">
        <v>0</v>
      </c>
      <c r="AL62" s="14">
        <v>0</v>
      </c>
      <c r="AM62" s="14">
        <v>0</v>
      </c>
      <c r="AN62" s="14">
        <v>0</v>
      </c>
      <c r="AO62" s="14">
        <v>0</v>
      </c>
      <c r="AP62" s="14">
        <v>1586.8757370400001</v>
      </c>
      <c r="AQ62" s="55"/>
    </row>
    <row r="63" spans="1:43" s="14" customFormat="1">
      <c r="A63" s="4" t="s">
        <v>520</v>
      </c>
      <c r="B63" s="5">
        <v>0</v>
      </c>
      <c r="C63" s="14">
        <v>0</v>
      </c>
      <c r="D63" s="5">
        <v>0</v>
      </c>
      <c r="E63" s="5">
        <v>0</v>
      </c>
      <c r="F63" s="5">
        <v>0</v>
      </c>
      <c r="G63" s="5">
        <v>0</v>
      </c>
      <c r="H63" s="5">
        <v>0</v>
      </c>
      <c r="I63" s="5">
        <v>0</v>
      </c>
      <c r="J63" s="5">
        <v>0</v>
      </c>
      <c r="K63" s="14">
        <v>0</v>
      </c>
      <c r="L63" s="14">
        <v>0</v>
      </c>
      <c r="M63" s="14">
        <v>0</v>
      </c>
      <c r="N63" s="14">
        <v>0</v>
      </c>
      <c r="O63" s="14">
        <v>0</v>
      </c>
      <c r="P63" s="14">
        <v>0</v>
      </c>
      <c r="Q63" s="14">
        <v>0</v>
      </c>
      <c r="R63" s="14">
        <v>0</v>
      </c>
      <c r="S63" s="14">
        <v>0</v>
      </c>
      <c r="T63" s="14">
        <v>0</v>
      </c>
      <c r="U63" s="14">
        <v>0</v>
      </c>
      <c r="V63" s="14">
        <v>0</v>
      </c>
      <c r="W63" s="14">
        <v>7.05</v>
      </c>
      <c r="X63" s="14">
        <v>0</v>
      </c>
      <c r="Y63" s="14">
        <v>0</v>
      </c>
      <c r="Z63" s="14">
        <v>0</v>
      </c>
      <c r="AA63" s="14">
        <v>0</v>
      </c>
      <c r="AB63" s="14">
        <v>0</v>
      </c>
      <c r="AC63" s="14">
        <v>0</v>
      </c>
      <c r="AD63" s="14">
        <v>0</v>
      </c>
      <c r="AE63" s="14">
        <v>0</v>
      </c>
      <c r="AF63" s="14">
        <v>0</v>
      </c>
      <c r="AG63" s="14">
        <v>0</v>
      </c>
      <c r="AH63" s="14">
        <v>0</v>
      </c>
      <c r="AI63" s="14">
        <v>0</v>
      </c>
      <c r="AJ63" s="14">
        <v>0</v>
      </c>
      <c r="AK63" s="14">
        <v>0</v>
      </c>
      <c r="AL63" s="14">
        <v>0</v>
      </c>
      <c r="AM63" s="14">
        <v>0</v>
      </c>
      <c r="AN63" s="14">
        <v>0</v>
      </c>
      <c r="AO63" s="14">
        <v>0</v>
      </c>
      <c r="AP63" s="14">
        <v>7.05</v>
      </c>
      <c r="AQ63" s="55"/>
    </row>
    <row r="64" spans="1:43" s="14" customFormat="1">
      <c r="A64" s="4" t="s">
        <v>521</v>
      </c>
      <c r="B64" s="5">
        <v>0</v>
      </c>
      <c r="C64" s="14">
        <v>0</v>
      </c>
      <c r="D64" s="5">
        <v>0</v>
      </c>
      <c r="E64" s="5">
        <v>0</v>
      </c>
      <c r="F64" s="5">
        <v>0</v>
      </c>
      <c r="G64" s="5">
        <v>0</v>
      </c>
      <c r="H64" s="5">
        <v>0</v>
      </c>
      <c r="I64" s="5">
        <v>0</v>
      </c>
      <c r="J64" s="5">
        <v>0</v>
      </c>
      <c r="K64" s="14">
        <v>0</v>
      </c>
      <c r="L64" s="14">
        <v>0</v>
      </c>
      <c r="M64" s="14">
        <v>0</v>
      </c>
      <c r="N64" s="14">
        <v>0</v>
      </c>
      <c r="O64" s="14">
        <v>0</v>
      </c>
      <c r="P64" s="14">
        <v>0</v>
      </c>
      <c r="Q64" s="14">
        <v>0</v>
      </c>
      <c r="R64" s="14">
        <v>0</v>
      </c>
      <c r="S64" s="14">
        <v>0</v>
      </c>
      <c r="T64" s="14">
        <v>0</v>
      </c>
      <c r="U64" s="14">
        <v>0</v>
      </c>
      <c r="V64" s="14">
        <v>0</v>
      </c>
      <c r="W64" s="14">
        <v>59.645648600000001</v>
      </c>
      <c r="X64" s="14">
        <v>0</v>
      </c>
      <c r="Y64" s="14">
        <v>0</v>
      </c>
      <c r="Z64" s="14">
        <v>0</v>
      </c>
      <c r="AA64" s="14">
        <v>0</v>
      </c>
      <c r="AB64" s="14">
        <v>0</v>
      </c>
      <c r="AC64" s="14">
        <v>0</v>
      </c>
      <c r="AD64" s="14">
        <v>0</v>
      </c>
      <c r="AE64" s="14">
        <v>0</v>
      </c>
      <c r="AF64" s="14">
        <v>0</v>
      </c>
      <c r="AG64" s="14">
        <v>0</v>
      </c>
      <c r="AH64" s="14">
        <v>0</v>
      </c>
      <c r="AI64" s="14">
        <v>0</v>
      </c>
      <c r="AJ64" s="14">
        <v>0</v>
      </c>
      <c r="AK64" s="14">
        <v>0</v>
      </c>
      <c r="AL64" s="14">
        <v>0</v>
      </c>
      <c r="AM64" s="14">
        <v>0</v>
      </c>
      <c r="AN64" s="14">
        <v>0</v>
      </c>
      <c r="AO64" s="14">
        <v>0</v>
      </c>
      <c r="AP64" s="14">
        <v>59.645648600000001</v>
      </c>
      <c r="AQ64" s="55"/>
    </row>
    <row r="65" spans="1:43" s="14" customFormat="1">
      <c r="A65" s="4" t="s">
        <v>523</v>
      </c>
      <c r="B65" s="5">
        <v>0</v>
      </c>
      <c r="C65" s="14">
        <v>0</v>
      </c>
      <c r="D65" s="5">
        <v>0</v>
      </c>
      <c r="E65" s="5">
        <v>1.0819528</v>
      </c>
      <c r="F65" s="5">
        <v>0</v>
      </c>
      <c r="G65" s="5">
        <v>0</v>
      </c>
      <c r="H65" s="5">
        <v>0</v>
      </c>
      <c r="I65" s="5">
        <v>0</v>
      </c>
      <c r="J65" s="5">
        <v>0</v>
      </c>
      <c r="K65" s="14">
        <v>0</v>
      </c>
      <c r="L65" s="14">
        <v>0</v>
      </c>
      <c r="M65" s="14">
        <v>0</v>
      </c>
      <c r="N65" s="14">
        <v>0</v>
      </c>
      <c r="O65" s="14">
        <v>0</v>
      </c>
      <c r="P65" s="14">
        <v>136.765558</v>
      </c>
      <c r="Q65" s="14">
        <v>0</v>
      </c>
      <c r="R65" s="14">
        <v>0</v>
      </c>
      <c r="S65" s="14">
        <v>0</v>
      </c>
      <c r="T65" s="14">
        <v>0</v>
      </c>
      <c r="U65" s="14">
        <v>0</v>
      </c>
      <c r="V65" s="14">
        <v>0</v>
      </c>
      <c r="W65" s="14">
        <v>0</v>
      </c>
      <c r="X65" s="14">
        <v>0</v>
      </c>
      <c r="Y65" s="14">
        <v>0</v>
      </c>
      <c r="Z65" s="14">
        <v>0</v>
      </c>
      <c r="AA65" s="14">
        <v>0</v>
      </c>
      <c r="AB65" s="14">
        <v>0</v>
      </c>
      <c r="AC65" s="14">
        <v>0</v>
      </c>
      <c r="AD65" s="14">
        <v>0</v>
      </c>
      <c r="AE65" s="14">
        <v>0</v>
      </c>
      <c r="AF65" s="14">
        <v>0</v>
      </c>
      <c r="AG65" s="14">
        <v>0</v>
      </c>
      <c r="AH65" s="14">
        <v>0</v>
      </c>
      <c r="AI65" s="14">
        <v>0</v>
      </c>
      <c r="AJ65" s="14">
        <v>0</v>
      </c>
      <c r="AK65" s="14">
        <v>0</v>
      </c>
      <c r="AL65" s="14">
        <v>0</v>
      </c>
      <c r="AM65" s="14">
        <v>10005</v>
      </c>
      <c r="AN65" s="14">
        <v>0</v>
      </c>
      <c r="AO65" s="14">
        <v>10005</v>
      </c>
      <c r="AP65" s="14">
        <v>10142.8475108</v>
      </c>
      <c r="AQ65" s="55"/>
    </row>
    <row r="66" spans="1:43" s="14" customFormat="1">
      <c r="A66" s="4" t="s">
        <v>524</v>
      </c>
      <c r="B66" s="5">
        <v>0</v>
      </c>
      <c r="C66" s="14">
        <v>0</v>
      </c>
      <c r="D66" s="5">
        <v>0</v>
      </c>
      <c r="E66" s="5">
        <v>0</v>
      </c>
      <c r="F66" s="5">
        <v>0</v>
      </c>
      <c r="G66" s="5">
        <v>0</v>
      </c>
      <c r="H66" s="5">
        <v>0</v>
      </c>
      <c r="I66" s="5">
        <v>0</v>
      </c>
      <c r="J66" s="5">
        <v>0</v>
      </c>
      <c r="K66" s="14">
        <v>0</v>
      </c>
      <c r="L66" s="14">
        <v>0</v>
      </c>
      <c r="M66" s="14">
        <v>0</v>
      </c>
      <c r="N66" s="14">
        <v>0</v>
      </c>
      <c r="O66" s="14">
        <v>0</v>
      </c>
      <c r="P66" s="14">
        <v>0</v>
      </c>
      <c r="Q66" s="14">
        <v>0</v>
      </c>
      <c r="R66" s="14">
        <v>0</v>
      </c>
      <c r="S66" s="14">
        <v>0</v>
      </c>
      <c r="T66" s="14">
        <v>0</v>
      </c>
      <c r="U66" s="14">
        <v>0</v>
      </c>
      <c r="V66" s="14">
        <v>0</v>
      </c>
      <c r="W66" s="14">
        <v>985.16556279999998</v>
      </c>
      <c r="X66" s="14">
        <v>0</v>
      </c>
      <c r="Y66" s="14">
        <v>0</v>
      </c>
      <c r="Z66" s="14">
        <v>0</v>
      </c>
      <c r="AA66" s="14">
        <v>0</v>
      </c>
      <c r="AB66" s="14">
        <v>0</v>
      </c>
      <c r="AC66" s="14">
        <v>0</v>
      </c>
      <c r="AD66" s="14">
        <v>0</v>
      </c>
      <c r="AE66" s="14">
        <v>0</v>
      </c>
      <c r="AF66" s="14">
        <v>0</v>
      </c>
      <c r="AG66" s="14">
        <v>0</v>
      </c>
      <c r="AH66" s="14">
        <v>0</v>
      </c>
      <c r="AI66" s="14">
        <v>0</v>
      </c>
      <c r="AJ66" s="14">
        <v>0</v>
      </c>
      <c r="AK66" s="14">
        <v>0</v>
      </c>
      <c r="AL66" s="14">
        <v>0</v>
      </c>
      <c r="AM66" s="14">
        <v>0</v>
      </c>
      <c r="AN66" s="14">
        <v>0</v>
      </c>
      <c r="AO66" s="14">
        <v>0</v>
      </c>
      <c r="AP66" s="14">
        <v>985.16556279999998</v>
      </c>
      <c r="AQ66" s="55"/>
    </row>
    <row r="67" spans="1:43" s="14" customFormat="1">
      <c r="A67" s="4" t="s">
        <v>540</v>
      </c>
      <c r="B67" s="5">
        <v>0</v>
      </c>
      <c r="C67" s="14">
        <v>0</v>
      </c>
      <c r="D67" s="5">
        <v>0</v>
      </c>
      <c r="E67" s="5">
        <v>0</v>
      </c>
      <c r="F67" s="5">
        <v>0</v>
      </c>
      <c r="G67" s="5">
        <v>0</v>
      </c>
      <c r="H67" s="5">
        <v>0</v>
      </c>
      <c r="I67" s="5">
        <v>0</v>
      </c>
      <c r="J67" s="5">
        <v>0</v>
      </c>
      <c r="K67" s="14">
        <v>7154.3400489899996</v>
      </c>
      <c r="L67" s="14">
        <v>0</v>
      </c>
      <c r="M67" s="14">
        <v>0</v>
      </c>
      <c r="N67" s="14">
        <v>0</v>
      </c>
      <c r="O67" s="14">
        <v>0</v>
      </c>
      <c r="P67" s="14">
        <v>0</v>
      </c>
      <c r="Q67" s="14">
        <v>0</v>
      </c>
      <c r="R67" s="14">
        <v>0</v>
      </c>
      <c r="S67" s="14">
        <v>0</v>
      </c>
      <c r="T67" s="14">
        <v>0</v>
      </c>
      <c r="U67" s="14">
        <v>0</v>
      </c>
      <c r="V67" s="14">
        <v>0</v>
      </c>
      <c r="W67" s="14">
        <v>0</v>
      </c>
      <c r="X67" s="14">
        <v>0</v>
      </c>
      <c r="Y67" s="14">
        <v>0</v>
      </c>
      <c r="Z67" s="14">
        <v>0</v>
      </c>
      <c r="AA67" s="14">
        <v>0</v>
      </c>
      <c r="AB67" s="14">
        <v>0</v>
      </c>
      <c r="AC67" s="14">
        <v>0</v>
      </c>
      <c r="AD67" s="14">
        <v>0</v>
      </c>
      <c r="AE67" s="14">
        <v>0</v>
      </c>
      <c r="AF67" s="14">
        <v>0</v>
      </c>
      <c r="AG67" s="14">
        <v>0</v>
      </c>
      <c r="AH67" s="14">
        <v>0</v>
      </c>
      <c r="AI67" s="14">
        <v>0</v>
      </c>
      <c r="AJ67" s="14">
        <v>0</v>
      </c>
      <c r="AK67" s="14">
        <v>0</v>
      </c>
      <c r="AL67" s="14">
        <v>0</v>
      </c>
      <c r="AM67" s="14">
        <v>0</v>
      </c>
      <c r="AN67" s="14">
        <v>0</v>
      </c>
      <c r="AO67" s="14">
        <v>0</v>
      </c>
      <c r="AP67" s="14">
        <v>7154.3400489899996</v>
      </c>
      <c r="AQ67" s="55"/>
    </row>
    <row r="68" spans="1:43" s="14" customFormat="1">
      <c r="A68" s="4" t="s">
        <v>525</v>
      </c>
      <c r="B68" s="5">
        <v>0</v>
      </c>
      <c r="C68" s="14">
        <v>0</v>
      </c>
      <c r="D68" s="5">
        <v>0</v>
      </c>
      <c r="E68" s="5">
        <v>1314.5674097000001</v>
      </c>
      <c r="F68" s="5">
        <v>0</v>
      </c>
      <c r="G68" s="5">
        <v>0</v>
      </c>
      <c r="H68" s="5">
        <v>0</v>
      </c>
      <c r="I68" s="5">
        <v>0</v>
      </c>
      <c r="J68" s="5">
        <v>0</v>
      </c>
      <c r="K68" s="14">
        <v>149.088155</v>
      </c>
      <c r="L68" s="14">
        <v>4084.6271062999999</v>
      </c>
      <c r="M68" s="14">
        <v>0</v>
      </c>
      <c r="N68" s="14">
        <v>1301.8863237400001</v>
      </c>
      <c r="O68" s="14">
        <v>0</v>
      </c>
      <c r="P68" s="14">
        <v>859.30762933000005</v>
      </c>
      <c r="Q68" s="14">
        <v>0</v>
      </c>
      <c r="R68" s="14">
        <v>0</v>
      </c>
      <c r="S68" s="14">
        <v>1409.67604054</v>
      </c>
      <c r="T68" s="14">
        <v>0</v>
      </c>
      <c r="U68" s="14">
        <v>0</v>
      </c>
      <c r="V68" s="14">
        <v>132633.81812976001</v>
      </c>
      <c r="W68" s="14">
        <v>3164.2071488000001</v>
      </c>
      <c r="X68" s="14">
        <v>0</v>
      </c>
      <c r="Y68" s="14">
        <v>0</v>
      </c>
      <c r="Z68" s="14">
        <v>0</v>
      </c>
      <c r="AA68" s="14">
        <v>0</v>
      </c>
      <c r="AB68" s="14">
        <v>0</v>
      </c>
      <c r="AC68" s="14">
        <v>0</v>
      </c>
      <c r="AD68" s="14">
        <v>0</v>
      </c>
      <c r="AE68" s="14">
        <v>542.55913205000002</v>
      </c>
      <c r="AF68" s="14">
        <v>0</v>
      </c>
      <c r="AG68" s="14">
        <v>0</v>
      </c>
      <c r="AH68" s="14">
        <v>0</v>
      </c>
      <c r="AI68" s="14">
        <v>0</v>
      </c>
      <c r="AJ68" s="14">
        <v>0</v>
      </c>
      <c r="AK68" s="14">
        <v>15262.697012000001</v>
      </c>
      <c r="AL68" s="14">
        <v>0</v>
      </c>
      <c r="AM68" s="14">
        <v>7765.9281620199999</v>
      </c>
      <c r="AN68" s="14">
        <v>389.169039</v>
      </c>
      <c r="AO68" s="14">
        <v>0</v>
      </c>
      <c r="AP68" s="14">
        <v>168877.53128823999</v>
      </c>
      <c r="AQ68" s="55"/>
    </row>
    <row r="69" spans="1:43" s="14" customFormat="1">
      <c r="A69" s="4" t="s">
        <v>526</v>
      </c>
      <c r="B69" s="5">
        <v>0</v>
      </c>
      <c r="C69" s="14">
        <v>0</v>
      </c>
      <c r="D69" s="5">
        <v>0</v>
      </c>
      <c r="E69" s="5">
        <v>0</v>
      </c>
      <c r="F69" s="5">
        <v>0</v>
      </c>
      <c r="G69" s="5">
        <v>0</v>
      </c>
      <c r="H69" s="5">
        <v>0</v>
      </c>
      <c r="I69" s="5">
        <v>0</v>
      </c>
      <c r="J69" s="5">
        <v>0</v>
      </c>
      <c r="K69" s="14">
        <v>0</v>
      </c>
      <c r="L69" s="14">
        <v>0</v>
      </c>
      <c r="M69" s="14">
        <v>5.9009048399999999</v>
      </c>
      <c r="N69" s="14">
        <v>138.21244150000001</v>
      </c>
      <c r="O69" s="14">
        <v>0</v>
      </c>
      <c r="P69" s="14">
        <v>0</v>
      </c>
      <c r="Q69" s="14">
        <v>0</v>
      </c>
      <c r="R69" s="14">
        <v>0</v>
      </c>
      <c r="S69" s="14">
        <v>0</v>
      </c>
      <c r="T69" s="14">
        <v>0</v>
      </c>
      <c r="U69" s="14">
        <v>156.38724959999999</v>
      </c>
      <c r="V69" s="14">
        <v>0</v>
      </c>
      <c r="W69" s="14">
        <v>0</v>
      </c>
      <c r="X69" s="14">
        <v>0</v>
      </c>
      <c r="Y69" s="14">
        <v>0</v>
      </c>
      <c r="Z69" s="14">
        <v>0</v>
      </c>
      <c r="AA69" s="14">
        <v>0</v>
      </c>
      <c r="AB69" s="14">
        <v>0</v>
      </c>
      <c r="AC69" s="14">
        <v>0</v>
      </c>
      <c r="AD69" s="14">
        <v>0</v>
      </c>
      <c r="AE69" s="14">
        <v>91.532927909999998</v>
      </c>
      <c r="AF69" s="14">
        <v>0</v>
      </c>
      <c r="AG69" s="14">
        <v>0</v>
      </c>
      <c r="AH69" s="14">
        <v>0</v>
      </c>
      <c r="AI69" s="14">
        <v>0</v>
      </c>
      <c r="AJ69" s="14">
        <v>0</v>
      </c>
      <c r="AK69" s="14">
        <v>0</v>
      </c>
      <c r="AL69" s="14">
        <v>0</v>
      </c>
      <c r="AM69" s="14">
        <v>0</v>
      </c>
      <c r="AN69" s="14">
        <v>0</v>
      </c>
      <c r="AO69" s="14">
        <v>0</v>
      </c>
      <c r="AP69" s="14">
        <v>392.03352384999999</v>
      </c>
      <c r="AQ69" s="98"/>
    </row>
    <row r="70" spans="1:43" s="9" customFormat="1">
      <c r="A70" s="126" t="s">
        <v>541</v>
      </c>
      <c r="B70" s="8">
        <v>31906.560712499999</v>
      </c>
      <c r="C70" s="9">
        <v>0</v>
      </c>
      <c r="D70" s="8">
        <v>0</v>
      </c>
      <c r="E70" s="8">
        <v>0</v>
      </c>
      <c r="F70" s="8">
        <v>0</v>
      </c>
      <c r="G70" s="8">
        <v>0</v>
      </c>
      <c r="H70" s="8">
        <v>0</v>
      </c>
      <c r="I70" s="8">
        <v>0</v>
      </c>
      <c r="J70" s="8">
        <v>0</v>
      </c>
      <c r="K70" s="9">
        <v>-587.29207796000003</v>
      </c>
      <c r="L70" s="9">
        <v>0</v>
      </c>
      <c r="M70" s="9">
        <v>-113645.21821911</v>
      </c>
      <c r="N70" s="9">
        <v>3540.3496093200001</v>
      </c>
      <c r="O70" s="9">
        <v>13526.26068177</v>
      </c>
      <c r="P70" s="9">
        <v>0</v>
      </c>
      <c r="Q70" s="9">
        <v>-18976.047999999999</v>
      </c>
      <c r="R70" s="9">
        <v>0</v>
      </c>
      <c r="S70" s="9">
        <v>-2381.4707327900001</v>
      </c>
      <c r="T70" s="9">
        <v>0</v>
      </c>
      <c r="U70" s="9">
        <v>0</v>
      </c>
      <c r="V70" s="9">
        <v>6749.2735278399996</v>
      </c>
      <c r="W70" s="9">
        <v>3493.9459480400001</v>
      </c>
      <c r="X70" s="9">
        <v>-68.319999999999993</v>
      </c>
      <c r="Y70" s="9">
        <v>0</v>
      </c>
      <c r="Z70" s="9">
        <v>3800</v>
      </c>
      <c r="AA70" s="9">
        <v>0</v>
      </c>
      <c r="AB70" s="9">
        <v>0</v>
      </c>
      <c r="AC70" s="9">
        <v>-29.280478500000001</v>
      </c>
      <c r="AD70" s="9">
        <v>0</v>
      </c>
      <c r="AE70" s="9">
        <v>0</v>
      </c>
      <c r="AF70" s="9">
        <v>0</v>
      </c>
      <c r="AG70" s="9">
        <v>0</v>
      </c>
      <c r="AH70" s="9">
        <v>0</v>
      </c>
      <c r="AI70" s="9">
        <v>128.15140202000001</v>
      </c>
      <c r="AJ70" s="9">
        <v>0</v>
      </c>
      <c r="AK70" s="9">
        <v>15092.325416899999</v>
      </c>
      <c r="AL70" s="9">
        <v>4730.1741785000004</v>
      </c>
      <c r="AM70" s="9">
        <v>-1.15616056</v>
      </c>
      <c r="AN70" s="9">
        <v>0</v>
      </c>
      <c r="AO70" s="9">
        <v>9821.0656108000003</v>
      </c>
      <c r="AP70" s="9">
        <v>-42900.67858123</v>
      </c>
      <c r="AQ70" s="55"/>
    </row>
    <row r="71" spans="1:43" s="14" customFormat="1">
      <c r="A71" s="4" t="s">
        <v>542</v>
      </c>
      <c r="B71" s="5">
        <v>31906.560712499999</v>
      </c>
      <c r="C71" s="14">
        <v>0</v>
      </c>
      <c r="D71" s="5">
        <v>0</v>
      </c>
      <c r="E71" s="5">
        <v>0</v>
      </c>
      <c r="F71" s="5">
        <v>0</v>
      </c>
      <c r="G71" s="5">
        <v>0</v>
      </c>
      <c r="H71" s="5">
        <v>0</v>
      </c>
      <c r="I71" s="5">
        <v>0</v>
      </c>
      <c r="J71" s="5">
        <v>0</v>
      </c>
      <c r="K71" s="14">
        <v>394.38104099999998</v>
      </c>
      <c r="L71" s="14">
        <v>0</v>
      </c>
      <c r="M71" s="14">
        <v>16615.966727660001</v>
      </c>
      <c r="N71" s="14">
        <v>4219.0399291100002</v>
      </c>
      <c r="O71" s="14">
        <v>14137.225301</v>
      </c>
      <c r="P71" s="14">
        <v>0</v>
      </c>
      <c r="Q71" s="14">
        <v>0</v>
      </c>
      <c r="R71" s="14">
        <v>0</v>
      </c>
      <c r="S71" s="14">
        <v>11586.426605479999</v>
      </c>
      <c r="T71" s="14">
        <v>0</v>
      </c>
      <c r="U71" s="14">
        <v>0</v>
      </c>
      <c r="V71" s="14">
        <v>21073.625500850001</v>
      </c>
      <c r="W71" s="14">
        <v>5910.7444234499999</v>
      </c>
      <c r="X71" s="14">
        <v>0</v>
      </c>
      <c r="Y71" s="14">
        <v>0</v>
      </c>
      <c r="Z71" s="14">
        <v>3800</v>
      </c>
      <c r="AA71" s="14">
        <v>0</v>
      </c>
      <c r="AB71" s="14">
        <v>0</v>
      </c>
      <c r="AC71" s="14">
        <v>0</v>
      </c>
      <c r="AD71" s="14">
        <v>0</v>
      </c>
      <c r="AE71" s="14">
        <v>0</v>
      </c>
      <c r="AF71" s="14">
        <v>0</v>
      </c>
      <c r="AG71" s="14">
        <v>0</v>
      </c>
      <c r="AH71" s="14">
        <v>0</v>
      </c>
      <c r="AI71" s="14">
        <v>611.19388217999995</v>
      </c>
      <c r="AJ71" s="14">
        <v>0</v>
      </c>
      <c r="AK71" s="14">
        <v>27957.69498135</v>
      </c>
      <c r="AL71" s="14">
        <v>9589.4078417000001</v>
      </c>
      <c r="AM71" s="14">
        <v>0</v>
      </c>
      <c r="AN71" s="14">
        <v>0</v>
      </c>
      <c r="AO71" s="14">
        <v>9821.0656108000003</v>
      </c>
      <c r="AP71" s="14">
        <v>157623.33255707999</v>
      </c>
      <c r="AQ71" s="55"/>
    </row>
    <row r="72" spans="1:43">
      <c r="A72" s="4" t="s">
        <v>543</v>
      </c>
      <c r="B72" s="5">
        <v>0</v>
      </c>
      <c r="C72" s="14">
        <v>0</v>
      </c>
      <c r="D72" s="5">
        <v>0</v>
      </c>
      <c r="E72" s="5">
        <v>0</v>
      </c>
      <c r="F72" s="5">
        <v>0</v>
      </c>
      <c r="G72" s="5">
        <v>0</v>
      </c>
      <c r="H72" s="5">
        <v>0</v>
      </c>
      <c r="I72" s="5">
        <v>0</v>
      </c>
      <c r="J72" s="5">
        <v>0</v>
      </c>
      <c r="K72" s="14">
        <v>981.67311896000001</v>
      </c>
      <c r="L72" s="14">
        <v>0</v>
      </c>
      <c r="M72" s="14">
        <v>130261.18494676999</v>
      </c>
      <c r="N72" s="14">
        <v>678.69031978999999</v>
      </c>
      <c r="O72" s="14">
        <v>610.96461923000004</v>
      </c>
      <c r="P72" s="14">
        <v>0</v>
      </c>
      <c r="Q72" s="14">
        <v>18976.047999999999</v>
      </c>
      <c r="R72" s="14">
        <v>0</v>
      </c>
      <c r="S72" s="14">
        <v>13967.897338270001</v>
      </c>
      <c r="T72" s="14">
        <v>0</v>
      </c>
      <c r="U72" s="14">
        <v>0</v>
      </c>
      <c r="V72" s="14">
        <v>14324.35197301</v>
      </c>
      <c r="W72" s="14">
        <v>2416.7984754099998</v>
      </c>
      <c r="X72" s="14">
        <v>68.319999999999993</v>
      </c>
      <c r="Y72" s="14">
        <v>0</v>
      </c>
      <c r="Z72" s="14">
        <v>0</v>
      </c>
      <c r="AA72" s="14">
        <v>0</v>
      </c>
      <c r="AB72" s="14">
        <v>0</v>
      </c>
      <c r="AC72" s="14">
        <v>29.280478500000001</v>
      </c>
      <c r="AD72" s="14">
        <v>0</v>
      </c>
      <c r="AE72" s="14">
        <v>0</v>
      </c>
      <c r="AF72" s="14">
        <v>0</v>
      </c>
      <c r="AG72" s="14">
        <v>0</v>
      </c>
      <c r="AH72" s="14">
        <v>0</v>
      </c>
      <c r="AI72" s="14">
        <v>483.04248016000003</v>
      </c>
      <c r="AJ72" s="14">
        <v>0</v>
      </c>
      <c r="AK72" s="14">
        <v>12865.36956445</v>
      </c>
      <c r="AL72" s="14">
        <v>4859.2336631999997</v>
      </c>
      <c r="AM72" s="14">
        <v>1.15616056</v>
      </c>
      <c r="AN72" s="14">
        <v>0</v>
      </c>
      <c r="AO72" s="14">
        <v>0</v>
      </c>
      <c r="AP72" s="14">
        <v>200524.01113830999</v>
      </c>
    </row>
    <row r="73" spans="1:43">
      <c r="A73" s="126" t="s">
        <v>541</v>
      </c>
      <c r="B73" s="8">
        <v>673.14005050000003</v>
      </c>
      <c r="C73" s="9">
        <v>0</v>
      </c>
      <c r="D73" s="8">
        <v>0</v>
      </c>
      <c r="E73" s="8">
        <v>0</v>
      </c>
      <c r="F73" s="8">
        <v>0</v>
      </c>
      <c r="G73" s="8">
        <v>0</v>
      </c>
      <c r="H73" s="8">
        <v>0</v>
      </c>
      <c r="I73" s="8">
        <v>0</v>
      </c>
      <c r="J73" s="8">
        <v>0</v>
      </c>
      <c r="K73" s="9">
        <v>-339.33988000160002</v>
      </c>
      <c r="L73" s="9">
        <v>0</v>
      </c>
      <c r="M73" s="9">
        <v>-25456.38754571</v>
      </c>
      <c r="N73" s="9">
        <v>107.48832228000001</v>
      </c>
      <c r="O73" s="9">
        <v>-8660.5304860830001</v>
      </c>
      <c r="P73" s="9">
        <v>0</v>
      </c>
      <c r="Q73" s="9">
        <v>-15112.7</v>
      </c>
      <c r="R73" s="9">
        <v>0</v>
      </c>
      <c r="S73" s="9">
        <v>8149.1980177900004</v>
      </c>
      <c r="T73" s="9">
        <v>0</v>
      </c>
      <c r="U73" s="9">
        <v>0</v>
      </c>
      <c r="V73" s="9">
        <v>3511.93326359</v>
      </c>
      <c r="W73" s="9">
        <v>3790.2828722700001</v>
      </c>
      <c r="X73" s="9">
        <v>-60.12</v>
      </c>
      <c r="Y73" s="9">
        <v>0</v>
      </c>
      <c r="Z73" s="9">
        <v>0</v>
      </c>
      <c r="AA73" s="9">
        <v>0</v>
      </c>
      <c r="AB73" s="9">
        <v>0</v>
      </c>
      <c r="AC73" s="9">
        <v>-31.4238061</v>
      </c>
      <c r="AD73" s="9">
        <v>0</v>
      </c>
      <c r="AE73" s="9">
        <v>0</v>
      </c>
      <c r="AF73" s="9">
        <v>0</v>
      </c>
      <c r="AG73" s="9">
        <v>0</v>
      </c>
      <c r="AH73" s="9">
        <v>0</v>
      </c>
      <c r="AI73" s="9">
        <v>123.79749904000001</v>
      </c>
      <c r="AJ73" s="9">
        <v>0</v>
      </c>
      <c r="AK73" s="9">
        <v>21280.962819079999</v>
      </c>
      <c r="AL73" s="9">
        <v>14575.141258</v>
      </c>
      <c r="AM73" s="9">
        <v>-8.3275189899999997</v>
      </c>
      <c r="AN73" s="9">
        <v>0</v>
      </c>
      <c r="AO73" s="9">
        <v>2333.2710447999998</v>
      </c>
      <c r="AP73" s="9">
        <v>4876.3859104654002</v>
      </c>
    </row>
    <row r="74" spans="1:43">
      <c r="A74" s="4" t="s">
        <v>542</v>
      </c>
      <c r="B74" s="5">
        <v>673.14005050000003</v>
      </c>
      <c r="C74" s="14">
        <v>0</v>
      </c>
      <c r="D74" s="5">
        <v>0</v>
      </c>
      <c r="E74" s="5">
        <v>0</v>
      </c>
      <c r="F74" s="5">
        <v>0</v>
      </c>
      <c r="G74" s="5">
        <v>0</v>
      </c>
      <c r="H74" s="5">
        <v>0</v>
      </c>
      <c r="I74" s="5">
        <v>0</v>
      </c>
      <c r="J74" s="5">
        <v>0</v>
      </c>
      <c r="K74" s="14">
        <v>595.76570020439999</v>
      </c>
      <c r="L74" s="14">
        <v>0</v>
      </c>
      <c r="M74" s="14">
        <v>11143.519179069999</v>
      </c>
      <c r="N74" s="14">
        <v>681.30906600000003</v>
      </c>
      <c r="O74" s="14">
        <v>0</v>
      </c>
      <c r="P74" s="14">
        <v>0</v>
      </c>
      <c r="Q74" s="14">
        <v>0</v>
      </c>
      <c r="R74" s="14">
        <v>0</v>
      </c>
      <c r="S74" s="14">
        <v>21127.561391949999</v>
      </c>
      <c r="T74" s="14">
        <v>0</v>
      </c>
      <c r="U74" s="14">
        <v>0</v>
      </c>
      <c r="V74" s="14">
        <v>18660.262979390001</v>
      </c>
      <c r="W74" s="14">
        <v>5837.5526281000002</v>
      </c>
      <c r="X74" s="14">
        <v>0</v>
      </c>
      <c r="Y74" s="14">
        <v>0</v>
      </c>
      <c r="Z74" s="14">
        <v>0</v>
      </c>
      <c r="AA74" s="14">
        <v>0</v>
      </c>
      <c r="AB74" s="14">
        <v>0</v>
      </c>
      <c r="AC74" s="14">
        <v>0</v>
      </c>
      <c r="AD74" s="14">
        <v>0</v>
      </c>
      <c r="AE74" s="14">
        <v>0</v>
      </c>
      <c r="AF74" s="14">
        <v>0</v>
      </c>
      <c r="AG74" s="14">
        <v>0</v>
      </c>
      <c r="AH74" s="14">
        <v>0</v>
      </c>
      <c r="AI74" s="14">
        <v>605.96997635000002</v>
      </c>
      <c r="AJ74" s="14">
        <v>0</v>
      </c>
      <c r="AK74" s="14">
        <v>33311.60603268</v>
      </c>
      <c r="AL74" s="14">
        <v>18881.204171500001</v>
      </c>
      <c r="AM74" s="14">
        <v>0</v>
      </c>
      <c r="AN74" s="14">
        <v>0</v>
      </c>
      <c r="AO74" s="14">
        <v>5823.9927100000004</v>
      </c>
      <c r="AP74" s="14">
        <v>117341.88388574441</v>
      </c>
    </row>
    <row r="75" spans="1:43">
      <c r="A75" s="4" t="s">
        <v>543</v>
      </c>
      <c r="B75" s="5">
        <v>0</v>
      </c>
      <c r="C75" s="14">
        <v>0</v>
      </c>
      <c r="D75" s="5">
        <v>0</v>
      </c>
      <c r="E75" s="5">
        <v>0</v>
      </c>
      <c r="F75" s="5">
        <v>0</v>
      </c>
      <c r="G75" s="5">
        <v>0</v>
      </c>
      <c r="H75" s="5">
        <v>0</v>
      </c>
      <c r="I75" s="5">
        <v>0</v>
      </c>
      <c r="J75" s="5">
        <v>0</v>
      </c>
      <c r="K75" s="14">
        <v>935.10558020600001</v>
      </c>
      <c r="L75" s="14">
        <v>0</v>
      </c>
      <c r="M75" s="14">
        <v>36599.906724779998</v>
      </c>
      <c r="N75" s="14">
        <v>573.82074372</v>
      </c>
      <c r="O75" s="14">
        <v>8660.5304860830001</v>
      </c>
      <c r="P75" s="14">
        <v>0</v>
      </c>
      <c r="Q75" s="14">
        <v>15112.7</v>
      </c>
      <c r="R75" s="14">
        <v>0</v>
      </c>
      <c r="S75" s="14">
        <v>12978.363374160001</v>
      </c>
      <c r="T75" s="14">
        <v>0</v>
      </c>
      <c r="U75" s="14">
        <v>0</v>
      </c>
      <c r="V75" s="14">
        <v>15148.3297158</v>
      </c>
      <c r="W75" s="14">
        <v>2047.2697558299999</v>
      </c>
      <c r="X75" s="14">
        <v>60.12</v>
      </c>
      <c r="Y75" s="14">
        <v>0</v>
      </c>
      <c r="Z75" s="14">
        <v>0</v>
      </c>
      <c r="AA75" s="14">
        <v>0</v>
      </c>
      <c r="AB75" s="14">
        <v>0</v>
      </c>
      <c r="AC75" s="14">
        <v>31.4238061</v>
      </c>
      <c r="AD75" s="14">
        <v>0</v>
      </c>
      <c r="AE75" s="14">
        <v>0</v>
      </c>
      <c r="AF75" s="14">
        <v>0</v>
      </c>
      <c r="AG75" s="14">
        <v>0</v>
      </c>
      <c r="AH75" s="14">
        <v>0</v>
      </c>
      <c r="AI75" s="14">
        <v>482.17247730999998</v>
      </c>
      <c r="AJ75" s="14">
        <v>0</v>
      </c>
      <c r="AK75" s="14">
        <v>12030.6432136</v>
      </c>
      <c r="AL75" s="14">
        <v>4306.0629134999999</v>
      </c>
      <c r="AM75" s="14">
        <v>8.3275189899999997</v>
      </c>
      <c r="AN75" s="14">
        <v>0</v>
      </c>
      <c r="AO75" s="14">
        <v>3490.7216652000002</v>
      </c>
      <c r="AP75" s="14">
        <v>112465.49797527899</v>
      </c>
    </row>
    <row r="76" spans="1:43" s="14" customFormat="1" ht="13.5" thickBot="1">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c r="AJ76" s="18"/>
      <c r="AK76" s="18"/>
      <c r="AL76" s="18"/>
      <c r="AM76" s="18"/>
      <c r="AN76" s="18"/>
      <c r="AO76" s="18"/>
      <c r="AP76" s="146"/>
    </row>
    <row r="77" spans="1:43" s="16" customFormat="1" ht="13.5" thickTop="1"/>
  </sheetData>
  <mergeCells count="41">
    <mergeCell ref="AD10:AG10"/>
    <mergeCell ref="AH10:AK10"/>
    <mergeCell ref="AL10:AO10"/>
    <mergeCell ref="M10:S10"/>
    <mergeCell ref="T10:U10"/>
    <mergeCell ref="V10:Y10"/>
    <mergeCell ref="Z10:AC10"/>
    <mergeCell ref="AL5:AP5"/>
    <mergeCell ref="AL6:AP6"/>
    <mergeCell ref="AL7:AP7"/>
    <mergeCell ref="AL8:AP8"/>
    <mergeCell ref="AH5:AK5"/>
    <mergeCell ref="AH6:AK6"/>
    <mergeCell ref="AH7:AK7"/>
    <mergeCell ref="AH8:AK8"/>
    <mergeCell ref="AD8:AG8"/>
    <mergeCell ref="Z5:AC5"/>
    <mergeCell ref="Z6:AC6"/>
    <mergeCell ref="Z7:AC7"/>
    <mergeCell ref="Z8:AC8"/>
    <mergeCell ref="B5:G5"/>
    <mergeCell ref="B6:G6"/>
    <mergeCell ref="AD5:AG5"/>
    <mergeCell ref="AD6:AG6"/>
    <mergeCell ref="AD7:AG7"/>
    <mergeCell ref="B7:G7"/>
    <mergeCell ref="B8:G8"/>
    <mergeCell ref="B10:G10"/>
    <mergeCell ref="H10:L10"/>
    <mergeCell ref="T5:Y5"/>
    <mergeCell ref="T6:Y6"/>
    <mergeCell ref="T7:Y7"/>
    <mergeCell ref="T8:Y8"/>
    <mergeCell ref="M5:S5"/>
    <mergeCell ref="M6:S6"/>
    <mergeCell ref="M7:S7"/>
    <mergeCell ref="M8:S8"/>
    <mergeCell ref="H5:L5"/>
    <mergeCell ref="H6:L6"/>
    <mergeCell ref="H7:L7"/>
    <mergeCell ref="H8:L8"/>
  </mergeCells>
  <printOptions horizontalCentered="1"/>
  <pageMargins left="0.55118110236220474" right="0.55118110236220474" top="0.39370078740157483" bottom="0.47244094488188981" header="0" footer="0"/>
  <pageSetup scale="70" orientation="portrait" r:id="rId1"/>
  <headerFooter alignWithMargins="0"/>
  <colBreaks count="6" manualBreakCount="6">
    <brk id="7" max="1048575" man="1"/>
    <brk id="12" max="1048575" man="1"/>
    <brk id="19" max="1048575" man="1"/>
    <brk id="29" max="1048575" man="1"/>
    <brk id="33" max="1048575" man="1"/>
    <brk id="37" max="1048575"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9" tint="0.39997558519241921"/>
  </sheetPr>
  <dimension ref="A1:L52"/>
  <sheetViews>
    <sheetView showGridLines="0" defaultGridColor="0" colorId="60" workbookViewId="0">
      <selection activeCell="J1" sqref="J1"/>
    </sheetView>
  </sheetViews>
  <sheetFormatPr defaultColWidth="11.42578125" defaultRowHeight="12.75"/>
  <cols>
    <col min="1" max="1" width="51.5703125" style="12" bestFit="1" customWidth="1"/>
    <col min="2" max="7" width="11.42578125" style="12"/>
    <col min="8" max="8" width="14.28515625" style="12" customWidth="1"/>
    <col min="9" max="9" width="13.5703125" style="12" customWidth="1"/>
    <col min="10" max="16384" width="11.42578125" style="12"/>
  </cols>
  <sheetData>
    <row r="1" spans="1:9">
      <c r="A1" s="11" t="s">
        <v>373</v>
      </c>
    </row>
    <row r="2" spans="1:9">
      <c r="A2" s="11" t="s">
        <v>449</v>
      </c>
    </row>
    <row r="3" spans="1:9">
      <c r="A3" s="11" t="s">
        <v>450</v>
      </c>
    </row>
    <row r="5" spans="1:9">
      <c r="A5" s="164" t="s">
        <v>451</v>
      </c>
      <c r="B5" s="164"/>
      <c r="C5" s="164"/>
      <c r="D5" s="164"/>
      <c r="E5" s="164"/>
      <c r="F5" s="117"/>
      <c r="G5" s="13"/>
      <c r="H5" s="13"/>
    </row>
    <row r="6" spans="1:9">
      <c r="A6" s="164" t="s">
        <v>604</v>
      </c>
      <c r="B6" s="164"/>
      <c r="C6" s="164"/>
      <c r="D6" s="164"/>
      <c r="E6" s="164"/>
      <c r="F6" s="13"/>
      <c r="G6" s="13"/>
      <c r="H6" s="13"/>
    </row>
    <row r="7" spans="1:9">
      <c r="A7" s="164">
        <v>2019</v>
      </c>
      <c r="B7" s="164"/>
      <c r="C7" s="164"/>
      <c r="D7" s="164"/>
      <c r="E7" s="164"/>
      <c r="F7" s="13"/>
      <c r="G7" s="13"/>
      <c r="H7" s="13"/>
    </row>
    <row r="8" spans="1:9">
      <c r="A8" s="164" t="s">
        <v>453</v>
      </c>
      <c r="B8" s="164"/>
      <c r="C8" s="164"/>
      <c r="D8" s="164"/>
      <c r="E8" s="164"/>
      <c r="F8" s="13"/>
      <c r="G8" s="13"/>
      <c r="H8" s="13"/>
    </row>
    <row r="9" spans="1:9" ht="13.5" thickBot="1"/>
    <row r="10" spans="1:9" s="16" customFormat="1" ht="14.25" thickTop="1" thickBot="1">
      <c r="A10" s="3" t="s">
        <v>454</v>
      </c>
      <c r="B10" s="3" t="s">
        <v>295</v>
      </c>
      <c r="C10" s="3" t="s">
        <v>297</v>
      </c>
      <c r="D10" s="3" t="s">
        <v>299</v>
      </c>
      <c r="E10" s="3" t="s">
        <v>493</v>
      </c>
      <c r="F10" s="10"/>
      <c r="G10" s="10"/>
      <c r="H10" s="10"/>
      <c r="I10" s="10"/>
    </row>
    <row r="11" spans="1:9" s="9" customFormat="1" ht="13.5" thickTop="1">
      <c r="A11" s="4"/>
      <c r="B11" s="5"/>
      <c r="C11" s="5"/>
      <c r="D11" s="5"/>
      <c r="E11" s="5"/>
      <c r="F11" s="8"/>
      <c r="G11" s="8"/>
      <c r="H11" s="8"/>
      <c r="I11" s="8"/>
    </row>
    <row r="12" spans="1:9" s="9" customFormat="1">
      <c r="A12" s="126" t="s">
        <v>494</v>
      </c>
      <c r="B12" s="8">
        <v>442.70216620999997</v>
      </c>
      <c r="C12" s="8">
        <v>1759.63308241</v>
      </c>
      <c r="D12" s="8">
        <v>7404.7872198499999</v>
      </c>
      <c r="E12" s="8">
        <v>9607.1224684699991</v>
      </c>
      <c r="F12" s="8"/>
      <c r="G12" s="8"/>
      <c r="H12" s="8"/>
      <c r="I12" s="8"/>
    </row>
    <row r="13" spans="1:9" s="9" customFormat="1">
      <c r="A13" s="126" t="s">
        <v>495</v>
      </c>
      <c r="B13" s="8">
        <v>442.70216620999997</v>
      </c>
      <c r="C13" s="8">
        <v>1759.63308241</v>
      </c>
      <c r="D13" s="8">
        <v>7404.7872198499999</v>
      </c>
      <c r="E13" s="8">
        <v>9607.1224684699991</v>
      </c>
      <c r="F13" s="8"/>
      <c r="G13" s="8"/>
      <c r="H13" s="8"/>
      <c r="I13" s="8"/>
    </row>
    <row r="14" spans="1:9" s="14" customFormat="1">
      <c r="A14" s="126" t="s">
        <v>496</v>
      </c>
      <c r="B14" s="8">
        <v>399.40155528999998</v>
      </c>
      <c r="C14" s="8">
        <v>1470.5458767699999</v>
      </c>
      <c r="D14" s="8">
        <v>7326.4006332899999</v>
      </c>
      <c r="E14" s="8">
        <v>9196.3480653499992</v>
      </c>
      <c r="F14" s="5"/>
      <c r="G14" s="5"/>
      <c r="H14" s="5"/>
      <c r="I14" s="5"/>
    </row>
    <row r="15" spans="1:9" s="14" customFormat="1">
      <c r="A15" s="4" t="s">
        <v>497</v>
      </c>
      <c r="B15" s="5">
        <v>229.81292739</v>
      </c>
      <c r="C15" s="5">
        <v>0</v>
      </c>
      <c r="D15" s="5">
        <v>2576.2205435699998</v>
      </c>
      <c r="E15" s="5">
        <v>2806.0334709600002</v>
      </c>
      <c r="F15" s="5"/>
      <c r="G15" s="5"/>
      <c r="H15" s="5"/>
      <c r="I15" s="5"/>
    </row>
    <row r="16" spans="1:9" s="14" customFormat="1">
      <c r="A16" s="4" t="s">
        <v>498</v>
      </c>
      <c r="B16" s="5">
        <v>44.784678499999998</v>
      </c>
      <c r="C16" s="5">
        <v>0</v>
      </c>
      <c r="D16" s="5">
        <v>517.49400267999999</v>
      </c>
      <c r="E16" s="5">
        <v>562.27868118000004</v>
      </c>
      <c r="F16" s="5"/>
      <c r="G16" s="5"/>
      <c r="H16" s="5"/>
      <c r="I16" s="5"/>
    </row>
    <row r="17" spans="1:9" s="14" customFormat="1">
      <c r="A17" s="4" t="s">
        <v>546</v>
      </c>
      <c r="B17" s="5">
        <v>10.50115059</v>
      </c>
      <c r="C17" s="5">
        <v>0</v>
      </c>
      <c r="D17" s="5">
        <v>118.50650797999999</v>
      </c>
      <c r="E17" s="5">
        <v>129.00765856999999</v>
      </c>
      <c r="F17" s="5"/>
      <c r="G17" s="5"/>
      <c r="H17" s="5"/>
      <c r="I17" s="5"/>
    </row>
    <row r="18" spans="1:9" s="14" customFormat="1">
      <c r="A18" s="4" t="s">
        <v>499</v>
      </c>
      <c r="B18" s="5">
        <v>30.123361469999999</v>
      </c>
      <c r="C18" s="5">
        <v>0</v>
      </c>
      <c r="D18" s="5">
        <v>339.73420999000001</v>
      </c>
      <c r="E18" s="5">
        <v>369.85757145999997</v>
      </c>
      <c r="F18" s="5"/>
      <c r="G18" s="5"/>
      <c r="H18" s="5"/>
      <c r="I18" s="5"/>
    </row>
    <row r="19" spans="1:9" s="14" customFormat="1">
      <c r="A19" s="4" t="s">
        <v>547</v>
      </c>
      <c r="B19" s="5">
        <v>0</v>
      </c>
      <c r="C19" s="5">
        <v>0</v>
      </c>
      <c r="D19" s="5">
        <v>11.85065056</v>
      </c>
      <c r="E19" s="5">
        <v>11.85065056</v>
      </c>
      <c r="F19" s="5"/>
      <c r="G19" s="5"/>
      <c r="H19" s="5"/>
      <c r="I19" s="5"/>
    </row>
    <row r="20" spans="1:9" s="14" customFormat="1">
      <c r="A20" s="4" t="s">
        <v>548</v>
      </c>
      <c r="B20" s="5">
        <v>3.14758308</v>
      </c>
      <c r="C20" s="5">
        <v>0</v>
      </c>
      <c r="D20" s="5">
        <v>35.551951600000002</v>
      </c>
      <c r="E20" s="5">
        <v>38.699534679999999</v>
      </c>
      <c r="F20" s="5"/>
      <c r="G20" s="5"/>
      <c r="H20" s="5"/>
      <c r="I20" s="5"/>
    </row>
    <row r="21" spans="1:9" s="14" customFormat="1">
      <c r="A21" s="4" t="s">
        <v>549</v>
      </c>
      <c r="B21" s="5">
        <v>1.01258336</v>
      </c>
      <c r="C21" s="5">
        <v>0</v>
      </c>
      <c r="D21" s="5">
        <v>11.85068255</v>
      </c>
      <c r="E21" s="5">
        <v>12.863265910000001</v>
      </c>
      <c r="F21" s="5"/>
      <c r="G21" s="5"/>
      <c r="H21" s="5"/>
      <c r="I21" s="5"/>
    </row>
    <row r="22" spans="1:9" s="9" customFormat="1">
      <c r="A22" s="4" t="s">
        <v>500</v>
      </c>
      <c r="B22" s="5">
        <v>85.012397559999997</v>
      </c>
      <c r="C22" s="5">
        <v>1414.05416777</v>
      </c>
      <c r="D22" s="5">
        <v>3953.0677637099998</v>
      </c>
      <c r="E22" s="5">
        <v>5452.13432904</v>
      </c>
      <c r="F22" s="8"/>
      <c r="G22" s="8"/>
      <c r="H22" s="8"/>
      <c r="I22" s="8"/>
    </row>
    <row r="23" spans="1:9" s="9" customFormat="1">
      <c r="A23" s="126" t="s">
        <v>501</v>
      </c>
      <c r="B23" s="8">
        <v>0</v>
      </c>
      <c r="C23" s="8">
        <v>0</v>
      </c>
      <c r="D23" s="8">
        <v>0</v>
      </c>
      <c r="E23" s="8">
        <v>0</v>
      </c>
      <c r="F23" s="8"/>
      <c r="G23" s="8"/>
      <c r="H23" s="8"/>
      <c r="I23" s="8"/>
    </row>
    <row r="24" spans="1:9" s="14" customFormat="1">
      <c r="A24" s="126" t="s">
        <v>502</v>
      </c>
      <c r="B24" s="8">
        <v>0</v>
      </c>
      <c r="C24" s="8">
        <v>0</v>
      </c>
      <c r="D24" s="8">
        <v>0</v>
      </c>
      <c r="E24" s="8">
        <v>0</v>
      </c>
      <c r="F24" s="5"/>
      <c r="G24" s="5"/>
      <c r="H24" s="5"/>
      <c r="I24" s="5"/>
    </row>
    <row r="25" spans="1:9" s="14" customFormat="1">
      <c r="A25" s="4" t="s">
        <v>503</v>
      </c>
      <c r="B25" s="5">
        <v>0</v>
      </c>
      <c r="C25" s="5">
        <v>0</v>
      </c>
      <c r="D25" s="5">
        <v>0</v>
      </c>
      <c r="E25" s="5">
        <v>0</v>
      </c>
      <c r="F25" s="5"/>
      <c r="G25" s="5"/>
      <c r="H25" s="5"/>
      <c r="I25" s="5"/>
    </row>
    <row r="26" spans="1:9" s="14" customFormat="1">
      <c r="A26" s="4" t="s">
        <v>504</v>
      </c>
      <c r="B26" s="5">
        <v>0</v>
      </c>
      <c r="C26" s="5">
        <v>0</v>
      </c>
      <c r="D26" s="5">
        <v>0</v>
      </c>
      <c r="E26" s="5">
        <v>0</v>
      </c>
      <c r="F26" s="5"/>
      <c r="G26" s="5"/>
      <c r="H26" s="5"/>
      <c r="I26" s="5"/>
    </row>
    <row r="27" spans="1:9" s="14" customFormat="1">
      <c r="A27" s="4" t="s">
        <v>505</v>
      </c>
      <c r="B27" s="5">
        <v>0</v>
      </c>
      <c r="C27" s="5">
        <v>0</v>
      </c>
      <c r="D27" s="5">
        <v>0</v>
      </c>
      <c r="E27" s="5">
        <v>0</v>
      </c>
      <c r="F27" s="5"/>
      <c r="G27" s="5"/>
      <c r="H27" s="5"/>
      <c r="I27" s="5"/>
    </row>
    <row r="28" spans="1:9" s="9" customFormat="1">
      <c r="A28" s="4" t="s">
        <v>506</v>
      </c>
      <c r="B28" s="5">
        <v>0</v>
      </c>
      <c r="C28" s="5">
        <v>0</v>
      </c>
      <c r="D28" s="5">
        <v>0</v>
      </c>
      <c r="E28" s="5">
        <v>0</v>
      </c>
      <c r="F28" s="8"/>
      <c r="G28" s="8"/>
      <c r="H28" s="8"/>
      <c r="I28" s="8"/>
    </row>
    <row r="29" spans="1:9" s="14" customFormat="1">
      <c r="A29" s="126" t="s">
        <v>507</v>
      </c>
      <c r="B29" s="8">
        <v>39.791551839999997</v>
      </c>
      <c r="C29" s="8">
        <v>56.491709</v>
      </c>
      <c r="D29" s="8">
        <v>279.61832333000001</v>
      </c>
      <c r="E29" s="8">
        <v>375.90158416999998</v>
      </c>
      <c r="F29" s="5"/>
      <c r="G29" s="5"/>
      <c r="H29" s="5"/>
      <c r="I29" s="5"/>
    </row>
    <row r="30" spans="1:9" s="14" customFormat="1">
      <c r="A30" s="4" t="s">
        <v>508</v>
      </c>
      <c r="B30" s="5">
        <v>0.78514569999999995</v>
      </c>
      <c r="C30" s="5">
        <v>55.250739000000003</v>
      </c>
      <c r="D30" s="5">
        <v>0</v>
      </c>
      <c r="E30" s="5">
        <v>56.035884699999997</v>
      </c>
      <c r="F30" s="5"/>
      <c r="G30" s="5"/>
      <c r="H30" s="5"/>
      <c r="I30" s="5"/>
    </row>
    <row r="31" spans="1:9" s="14" customFormat="1">
      <c r="A31" s="4" t="s">
        <v>521</v>
      </c>
      <c r="B31" s="5">
        <v>0.78514569999999995</v>
      </c>
      <c r="C31" s="5">
        <v>55.250739000000003</v>
      </c>
      <c r="D31" s="5">
        <v>0</v>
      </c>
      <c r="E31" s="5">
        <v>56.035884699999997</v>
      </c>
      <c r="F31" s="5"/>
      <c r="G31" s="5"/>
      <c r="H31" s="5"/>
      <c r="I31" s="5"/>
    </row>
    <row r="32" spans="1:9" s="14" customFormat="1">
      <c r="A32" s="4" t="s">
        <v>525</v>
      </c>
      <c r="B32" s="5">
        <v>39.006406140000003</v>
      </c>
      <c r="C32" s="5">
        <v>1.2409699999999999</v>
      </c>
      <c r="D32" s="5">
        <v>279.61832333000001</v>
      </c>
      <c r="E32" s="5">
        <v>319.86569946999998</v>
      </c>
      <c r="F32" s="5"/>
      <c r="G32" s="5"/>
      <c r="H32" s="5"/>
      <c r="I32" s="5"/>
    </row>
    <row r="33" spans="1:9" s="14" customFormat="1">
      <c r="A33" s="4" t="s">
        <v>526</v>
      </c>
      <c r="B33" s="5">
        <v>0</v>
      </c>
      <c r="C33" s="5">
        <v>0</v>
      </c>
      <c r="D33" s="5">
        <v>0</v>
      </c>
      <c r="E33" s="5">
        <v>0</v>
      </c>
      <c r="F33" s="5"/>
      <c r="G33" s="5"/>
      <c r="H33" s="5"/>
      <c r="I33" s="5"/>
    </row>
    <row r="34" spans="1:9" s="14" customFormat="1">
      <c r="A34" s="4" t="s">
        <v>527</v>
      </c>
      <c r="B34" s="5">
        <v>0</v>
      </c>
      <c r="C34" s="5">
        <v>0</v>
      </c>
      <c r="D34" s="5">
        <v>0</v>
      </c>
      <c r="E34" s="5">
        <v>0</v>
      </c>
      <c r="F34" s="5"/>
      <c r="G34" s="5"/>
      <c r="H34" s="5"/>
      <c r="I34" s="5"/>
    </row>
    <row r="35" spans="1:9" s="9" customFormat="1">
      <c r="A35" s="126" t="s">
        <v>528</v>
      </c>
      <c r="B35" s="8">
        <v>43.300610919999997</v>
      </c>
      <c r="C35" s="8">
        <v>289.08720563999998</v>
      </c>
      <c r="D35" s="8">
        <v>78.386586559999998</v>
      </c>
      <c r="E35" s="8">
        <v>410.77440311999999</v>
      </c>
      <c r="F35" s="8"/>
      <c r="G35" s="8"/>
      <c r="H35" s="8"/>
      <c r="I35" s="8"/>
    </row>
    <row r="36" spans="1:9" s="9" customFormat="1">
      <c r="A36" s="126" t="s">
        <v>529</v>
      </c>
      <c r="B36" s="8">
        <v>43.300610919999997</v>
      </c>
      <c r="C36" s="8">
        <v>289.08720563999998</v>
      </c>
      <c r="D36" s="8">
        <v>78.386586559999998</v>
      </c>
      <c r="E36" s="8">
        <v>410.77440311999999</v>
      </c>
      <c r="F36" s="8"/>
      <c r="G36" s="8"/>
      <c r="H36" s="8"/>
      <c r="I36" s="8"/>
    </row>
    <row r="37" spans="1:9" s="14" customFormat="1">
      <c r="A37" s="4" t="s">
        <v>530</v>
      </c>
      <c r="B37" s="5">
        <v>43.300610919999997</v>
      </c>
      <c r="C37" s="5">
        <v>289.08720563999998</v>
      </c>
      <c r="D37" s="5">
        <v>78.386586559999998</v>
      </c>
      <c r="E37" s="5">
        <v>410.77440311999999</v>
      </c>
      <c r="F37" s="5"/>
      <c r="G37" s="5"/>
      <c r="H37" s="5"/>
      <c r="I37" s="5"/>
    </row>
    <row r="38" spans="1:9" s="14" customFormat="1">
      <c r="A38" s="4" t="s">
        <v>531</v>
      </c>
      <c r="B38" s="5">
        <v>0</v>
      </c>
      <c r="C38" s="5">
        <v>0</v>
      </c>
      <c r="D38" s="5">
        <v>0</v>
      </c>
      <c r="E38" s="5">
        <v>0</v>
      </c>
      <c r="F38" s="5"/>
      <c r="G38" s="5"/>
      <c r="H38" s="5"/>
      <c r="I38" s="5"/>
    </row>
    <row r="39" spans="1:9" s="9" customFormat="1">
      <c r="A39" s="126" t="s">
        <v>532</v>
      </c>
      <c r="B39" s="8">
        <v>0</v>
      </c>
      <c r="C39" s="8">
        <v>0</v>
      </c>
      <c r="D39" s="8">
        <v>0</v>
      </c>
      <c r="E39" s="8">
        <v>0</v>
      </c>
      <c r="F39" s="8"/>
      <c r="G39" s="8"/>
      <c r="H39" s="8"/>
      <c r="I39" s="8"/>
    </row>
    <row r="40" spans="1:9" s="14" customFormat="1">
      <c r="A40" s="4" t="s">
        <v>533</v>
      </c>
      <c r="B40" s="5">
        <v>0</v>
      </c>
      <c r="C40" s="5">
        <v>0</v>
      </c>
      <c r="D40" s="5">
        <v>0</v>
      </c>
      <c r="E40" s="5">
        <v>0</v>
      </c>
      <c r="F40" s="5"/>
      <c r="G40" s="5"/>
      <c r="H40" s="5"/>
      <c r="I40" s="5"/>
    </row>
    <row r="41" spans="1:9" s="14" customFormat="1">
      <c r="A41" s="4" t="s">
        <v>534</v>
      </c>
      <c r="B41" s="5">
        <v>0</v>
      </c>
      <c r="C41" s="5">
        <v>0</v>
      </c>
      <c r="D41" s="5">
        <v>0</v>
      </c>
      <c r="E41" s="5">
        <v>0</v>
      </c>
      <c r="F41" s="5"/>
      <c r="G41" s="5"/>
      <c r="H41" s="5"/>
      <c r="I41" s="5"/>
    </row>
    <row r="42" spans="1:9" s="9" customFormat="1">
      <c r="A42" s="126" t="s">
        <v>535</v>
      </c>
      <c r="B42" s="8">
        <v>0</v>
      </c>
      <c r="C42" s="8">
        <v>0</v>
      </c>
      <c r="D42" s="8">
        <v>0</v>
      </c>
      <c r="E42" s="8">
        <v>0</v>
      </c>
      <c r="F42" s="8"/>
      <c r="G42" s="8"/>
      <c r="H42" s="8"/>
      <c r="I42" s="8"/>
    </row>
    <row r="43" spans="1:9" s="14" customFormat="1">
      <c r="A43" s="4" t="s">
        <v>508</v>
      </c>
      <c r="B43" s="5">
        <v>0</v>
      </c>
      <c r="C43" s="5">
        <v>0</v>
      </c>
      <c r="D43" s="5">
        <v>0</v>
      </c>
      <c r="E43" s="5">
        <v>0</v>
      </c>
      <c r="F43" s="5"/>
      <c r="G43" s="5"/>
      <c r="H43" s="5"/>
      <c r="I43" s="5"/>
    </row>
    <row r="44" spans="1:9" s="14" customFormat="1">
      <c r="A44" s="4" t="s">
        <v>525</v>
      </c>
      <c r="B44" s="5">
        <v>0</v>
      </c>
      <c r="C44" s="5">
        <v>0</v>
      </c>
      <c r="D44" s="5">
        <v>0</v>
      </c>
      <c r="E44" s="5">
        <v>0</v>
      </c>
      <c r="F44" s="5"/>
      <c r="G44" s="5"/>
      <c r="H44" s="5"/>
      <c r="I44" s="5"/>
    </row>
    <row r="45" spans="1:9" s="14" customFormat="1">
      <c r="A45" s="4" t="s">
        <v>526</v>
      </c>
      <c r="B45" s="5">
        <v>0</v>
      </c>
      <c r="C45" s="5">
        <v>0</v>
      </c>
      <c r="D45" s="5">
        <v>0</v>
      </c>
      <c r="E45" s="5">
        <v>0</v>
      </c>
      <c r="F45" s="5"/>
      <c r="G45" s="5"/>
      <c r="H45" s="5"/>
      <c r="I45" s="5"/>
    </row>
    <row r="46" spans="1:9" s="9" customFormat="1">
      <c r="A46" s="126" t="s">
        <v>541</v>
      </c>
      <c r="B46" s="8">
        <v>0</v>
      </c>
      <c r="C46" s="8">
        <v>0</v>
      </c>
      <c r="D46" s="8">
        <v>0</v>
      </c>
      <c r="E46" s="8">
        <v>0</v>
      </c>
      <c r="F46" s="8"/>
      <c r="G46" s="8"/>
      <c r="H46" s="8"/>
      <c r="I46" s="8"/>
    </row>
    <row r="47" spans="1:9" s="14" customFormat="1">
      <c r="A47" s="4" t="s">
        <v>542</v>
      </c>
      <c r="B47" s="5">
        <v>0</v>
      </c>
      <c r="C47" s="5">
        <v>0</v>
      </c>
      <c r="D47" s="5">
        <v>0</v>
      </c>
      <c r="E47" s="5">
        <v>0</v>
      </c>
      <c r="F47" s="5"/>
      <c r="G47" s="5"/>
      <c r="H47" s="5"/>
      <c r="I47" s="5"/>
    </row>
    <row r="48" spans="1:9" s="14" customFormat="1">
      <c r="A48" s="4" t="s">
        <v>543</v>
      </c>
      <c r="B48" s="5">
        <v>0</v>
      </c>
      <c r="C48" s="5">
        <v>0</v>
      </c>
      <c r="D48" s="5">
        <v>0</v>
      </c>
      <c r="E48" s="5">
        <v>0</v>
      </c>
      <c r="F48" s="5"/>
      <c r="G48" s="5"/>
      <c r="H48" s="5"/>
      <c r="I48" s="5"/>
    </row>
    <row r="49" spans="1:12" s="14" customFormat="1" ht="13.5" thickBot="1">
      <c r="A49" s="18"/>
      <c r="B49" s="18"/>
      <c r="C49" s="18"/>
      <c r="D49" s="18"/>
      <c r="E49" s="18"/>
      <c r="F49" s="22"/>
      <c r="G49" s="22"/>
      <c r="H49" s="22"/>
      <c r="I49" s="22"/>
      <c r="J49" s="21"/>
      <c r="K49" s="21"/>
      <c r="L49" s="21"/>
    </row>
    <row r="50" spans="1:12" ht="13.5" thickTop="1">
      <c r="A50" s="16"/>
      <c r="B50" s="16"/>
      <c r="C50" s="16"/>
      <c r="D50" s="16"/>
      <c r="E50" s="16"/>
    </row>
    <row r="51" spans="1:12">
      <c r="A51" s="16"/>
      <c r="B51" s="16"/>
      <c r="C51" s="16"/>
      <c r="D51" s="16"/>
      <c r="E51" s="16"/>
    </row>
    <row r="52" spans="1:12">
      <c r="A52" s="16"/>
      <c r="B52" s="16"/>
      <c r="C52" s="16"/>
      <c r="D52" s="16"/>
      <c r="E52" s="16"/>
    </row>
  </sheetData>
  <mergeCells count="4">
    <mergeCell ref="A5:E5"/>
    <mergeCell ref="A6:E6"/>
    <mergeCell ref="A7:E7"/>
    <mergeCell ref="A8:E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9" tint="0.39997558519241921"/>
  </sheetPr>
  <dimension ref="A1:L49"/>
  <sheetViews>
    <sheetView showGridLines="0" defaultGridColor="0" colorId="60" workbookViewId="0">
      <selection activeCell="J1" sqref="J1"/>
    </sheetView>
  </sheetViews>
  <sheetFormatPr defaultColWidth="11.42578125" defaultRowHeight="12.75"/>
  <cols>
    <col min="1" max="1" width="51.5703125" style="12" bestFit="1" customWidth="1"/>
    <col min="2" max="6" width="11.42578125" style="12"/>
    <col min="7" max="7" width="14.28515625" style="12" customWidth="1"/>
    <col min="8" max="8" width="13.5703125" style="12" customWidth="1"/>
    <col min="9" max="16384" width="11.42578125" style="12"/>
  </cols>
  <sheetData>
    <row r="1" spans="1:8">
      <c r="A1" s="11" t="s">
        <v>373</v>
      </c>
    </row>
    <row r="2" spans="1:8">
      <c r="A2" s="11" t="s">
        <v>449</v>
      </c>
    </row>
    <row r="3" spans="1:8">
      <c r="A3" s="11" t="s">
        <v>450</v>
      </c>
    </row>
    <row r="5" spans="1:8">
      <c r="A5" s="164" t="s">
        <v>451</v>
      </c>
      <c r="B5" s="164"/>
      <c r="C5" s="164"/>
      <c r="D5" s="117"/>
      <c r="E5" s="13"/>
      <c r="F5" s="13"/>
      <c r="G5" s="13"/>
    </row>
    <row r="6" spans="1:8">
      <c r="A6" s="164" t="s">
        <v>605</v>
      </c>
      <c r="B6" s="164"/>
      <c r="C6" s="164"/>
      <c r="D6" s="13"/>
      <c r="E6" s="13"/>
      <c r="F6" s="13"/>
      <c r="G6" s="13"/>
    </row>
    <row r="7" spans="1:8">
      <c r="A7" s="164">
        <v>2019</v>
      </c>
      <c r="B7" s="164"/>
      <c r="C7" s="164"/>
      <c r="D7" s="13"/>
      <c r="E7" s="13"/>
      <c r="F7" s="13"/>
      <c r="G7" s="13"/>
    </row>
    <row r="8" spans="1:8">
      <c r="A8" s="164" t="s">
        <v>453</v>
      </c>
      <c r="B8" s="164"/>
      <c r="C8" s="164"/>
      <c r="D8" s="13"/>
      <c r="E8" s="13"/>
      <c r="F8" s="13"/>
      <c r="G8" s="13"/>
    </row>
    <row r="9" spans="1:8" ht="15" customHeight="1" thickBot="1"/>
    <row r="10" spans="1:8" s="16" customFormat="1" ht="14.25" thickTop="1" thickBot="1">
      <c r="A10" s="3" t="s">
        <v>454</v>
      </c>
      <c r="B10" s="3" t="s">
        <v>302</v>
      </c>
      <c r="C10" s="3" t="s">
        <v>493</v>
      </c>
      <c r="D10" s="10"/>
      <c r="E10" s="10"/>
      <c r="F10" s="10"/>
      <c r="G10" s="10"/>
      <c r="H10" s="10"/>
    </row>
    <row r="11" spans="1:8" s="9" customFormat="1" ht="13.5" thickTop="1">
      <c r="A11" s="4"/>
      <c r="B11" s="5"/>
      <c r="C11" s="5"/>
      <c r="D11" s="8"/>
      <c r="E11" s="8"/>
      <c r="F11" s="8"/>
      <c r="G11" s="8"/>
      <c r="H11" s="8"/>
    </row>
    <row r="12" spans="1:8" s="9" customFormat="1">
      <c r="A12" s="126" t="s">
        <v>494</v>
      </c>
      <c r="B12" s="8">
        <v>1820.11419004</v>
      </c>
      <c r="C12" s="8">
        <v>1820.11419004</v>
      </c>
      <c r="D12" s="8"/>
      <c r="E12" s="8"/>
      <c r="F12" s="8"/>
      <c r="G12" s="8"/>
      <c r="H12" s="8"/>
    </row>
    <row r="13" spans="1:8" s="9" customFormat="1">
      <c r="A13" s="126" t="s">
        <v>495</v>
      </c>
      <c r="B13" s="8">
        <v>1820.11419004</v>
      </c>
      <c r="C13" s="8">
        <v>1820.11419004</v>
      </c>
      <c r="D13" s="8"/>
      <c r="E13" s="8"/>
      <c r="F13" s="8"/>
      <c r="G13" s="8"/>
      <c r="H13" s="8"/>
    </row>
    <row r="14" spans="1:8" s="14" customFormat="1">
      <c r="A14" s="126" t="s">
        <v>496</v>
      </c>
      <c r="B14" s="8">
        <v>1819.30051858</v>
      </c>
      <c r="C14" s="8">
        <v>1819.30051858</v>
      </c>
      <c r="D14" s="5"/>
      <c r="E14" s="5"/>
      <c r="F14" s="5"/>
      <c r="G14" s="5"/>
      <c r="H14" s="5"/>
    </row>
    <row r="15" spans="1:8" s="14" customFormat="1">
      <c r="A15" s="4" t="s">
        <v>497</v>
      </c>
      <c r="B15" s="5">
        <v>509.19425428</v>
      </c>
      <c r="C15" s="5">
        <v>509.19425428</v>
      </c>
      <c r="D15" s="5"/>
      <c r="E15" s="5"/>
      <c r="F15" s="5"/>
      <c r="G15" s="5"/>
      <c r="H15" s="5"/>
    </row>
    <row r="16" spans="1:8" s="14" customFormat="1">
      <c r="A16" s="4" t="s">
        <v>498</v>
      </c>
      <c r="B16" s="5">
        <v>80.156025999999997</v>
      </c>
      <c r="C16" s="5">
        <v>80.156025999999997</v>
      </c>
      <c r="D16" s="5"/>
      <c r="E16" s="5"/>
      <c r="F16" s="5"/>
      <c r="G16" s="5"/>
      <c r="H16" s="5"/>
    </row>
    <row r="17" spans="1:8" s="14" customFormat="1">
      <c r="A17" s="4" t="s">
        <v>499</v>
      </c>
      <c r="B17" s="5">
        <v>77.872033999999999</v>
      </c>
      <c r="C17" s="5">
        <v>77.872033999999999</v>
      </c>
      <c r="D17" s="5"/>
      <c r="E17" s="5"/>
      <c r="F17" s="5"/>
      <c r="G17" s="5"/>
      <c r="H17" s="5"/>
    </row>
    <row r="18" spans="1:8" s="14" customFormat="1">
      <c r="A18" s="4" t="s">
        <v>549</v>
      </c>
      <c r="B18" s="5">
        <v>2.283992</v>
      </c>
      <c r="C18" s="5">
        <v>2.283992</v>
      </c>
      <c r="D18" s="5"/>
      <c r="E18" s="5"/>
      <c r="F18" s="5"/>
      <c r="G18" s="5"/>
      <c r="H18" s="5"/>
    </row>
    <row r="19" spans="1:8" s="9" customFormat="1">
      <c r="A19" s="4" t="s">
        <v>500</v>
      </c>
      <c r="B19" s="5">
        <v>842.55545075999999</v>
      </c>
      <c r="C19" s="5">
        <v>842.55545075999999</v>
      </c>
      <c r="D19" s="8"/>
      <c r="E19" s="8"/>
      <c r="F19" s="8"/>
      <c r="G19" s="8"/>
      <c r="H19" s="8"/>
    </row>
    <row r="20" spans="1:8" s="9" customFormat="1">
      <c r="A20" s="126" t="s">
        <v>501</v>
      </c>
      <c r="B20" s="8">
        <v>0</v>
      </c>
      <c r="C20" s="8">
        <v>0</v>
      </c>
      <c r="D20" s="8"/>
      <c r="E20" s="8"/>
      <c r="F20" s="8"/>
      <c r="G20" s="8"/>
      <c r="H20" s="8"/>
    </row>
    <row r="21" spans="1:8" s="14" customFormat="1">
      <c r="A21" s="126" t="s">
        <v>502</v>
      </c>
      <c r="B21" s="8">
        <v>0</v>
      </c>
      <c r="C21" s="8">
        <v>0</v>
      </c>
      <c r="D21" s="5"/>
      <c r="E21" s="5"/>
      <c r="F21" s="5"/>
      <c r="G21" s="5"/>
      <c r="H21" s="5"/>
    </row>
    <row r="22" spans="1:8" s="14" customFormat="1">
      <c r="A22" s="4" t="s">
        <v>503</v>
      </c>
      <c r="B22" s="5">
        <v>0</v>
      </c>
      <c r="C22" s="5">
        <v>0</v>
      </c>
      <c r="D22" s="5"/>
      <c r="E22" s="5"/>
      <c r="F22" s="5"/>
      <c r="G22" s="5"/>
      <c r="H22" s="5"/>
    </row>
    <row r="23" spans="1:8" s="14" customFormat="1">
      <c r="A23" s="4" t="s">
        <v>504</v>
      </c>
      <c r="B23" s="5">
        <v>0</v>
      </c>
      <c r="C23" s="5">
        <v>0</v>
      </c>
      <c r="D23" s="5"/>
      <c r="E23" s="5"/>
      <c r="F23" s="5"/>
      <c r="G23" s="5"/>
      <c r="H23" s="5"/>
    </row>
    <row r="24" spans="1:8" s="14" customFormat="1">
      <c r="A24" s="4" t="s">
        <v>505</v>
      </c>
      <c r="B24" s="5">
        <v>0</v>
      </c>
      <c r="C24" s="5">
        <v>0</v>
      </c>
      <c r="D24" s="5"/>
      <c r="E24" s="5"/>
      <c r="F24" s="5"/>
      <c r="G24" s="5"/>
      <c r="H24" s="5"/>
    </row>
    <row r="25" spans="1:8" s="9" customFormat="1">
      <c r="A25" s="4" t="s">
        <v>506</v>
      </c>
      <c r="B25" s="5">
        <v>0</v>
      </c>
      <c r="C25" s="5">
        <v>0</v>
      </c>
      <c r="D25" s="8"/>
      <c r="E25" s="8"/>
      <c r="F25" s="8"/>
      <c r="G25" s="8"/>
      <c r="H25" s="8"/>
    </row>
    <row r="26" spans="1:8" s="14" customFormat="1">
      <c r="A26" s="126" t="s">
        <v>507</v>
      </c>
      <c r="B26" s="8">
        <v>387.39478753999998</v>
      </c>
      <c r="C26" s="8">
        <v>387.39478753999998</v>
      </c>
      <c r="D26" s="5"/>
      <c r="E26" s="5"/>
      <c r="F26" s="5"/>
      <c r="G26" s="5"/>
      <c r="H26" s="5"/>
    </row>
    <row r="27" spans="1:8" s="14" customFormat="1">
      <c r="A27" s="4" t="s">
        <v>508</v>
      </c>
      <c r="B27" s="5">
        <v>335.70149537999998</v>
      </c>
      <c r="C27" s="5">
        <v>335.70149537999998</v>
      </c>
      <c r="D27" s="5"/>
      <c r="E27" s="5"/>
      <c r="F27" s="5"/>
      <c r="G27" s="5"/>
      <c r="H27" s="5"/>
    </row>
    <row r="28" spans="1:8" s="14" customFormat="1" ht="24">
      <c r="A28" s="4" t="s">
        <v>556</v>
      </c>
      <c r="B28" s="5">
        <v>127.3578191</v>
      </c>
      <c r="C28" s="5">
        <v>127.3578191</v>
      </c>
      <c r="D28" s="5"/>
      <c r="E28" s="5"/>
      <c r="F28" s="5"/>
      <c r="G28" s="5"/>
      <c r="H28" s="5"/>
    </row>
    <row r="29" spans="1:8" s="14" customFormat="1">
      <c r="A29" s="4" t="s">
        <v>521</v>
      </c>
      <c r="B29" s="5">
        <v>10.7931095</v>
      </c>
      <c r="C29" s="5">
        <v>10.7931095</v>
      </c>
      <c r="D29" s="5"/>
      <c r="E29" s="5"/>
      <c r="F29" s="5"/>
      <c r="G29" s="5"/>
      <c r="H29" s="5"/>
    </row>
    <row r="30" spans="1:8" s="14" customFormat="1">
      <c r="A30" s="4" t="s">
        <v>524</v>
      </c>
      <c r="B30" s="5">
        <v>197.55056678</v>
      </c>
      <c r="C30" s="5">
        <v>197.55056678</v>
      </c>
      <c r="D30" s="5"/>
      <c r="E30" s="5"/>
      <c r="F30" s="5"/>
      <c r="G30" s="5"/>
      <c r="H30" s="5"/>
    </row>
    <row r="31" spans="1:8" s="9" customFormat="1">
      <c r="A31" s="4" t="s">
        <v>525</v>
      </c>
      <c r="B31" s="5">
        <v>43.693331360000002</v>
      </c>
      <c r="C31" s="5">
        <v>43.693331360000002</v>
      </c>
      <c r="D31" s="8"/>
      <c r="E31" s="8"/>
      <c r="F31" s="8"/>
      <c r="G31" s="8"/>
      <c r="H31" s="8"/>
    </row>
    <row r="32" spans="1:8" s="9" customFormat="1">
      <c r="A32" s="4" t="s">
        <v>526</v>
      </c>
      <c r="B32" s="5">
        <v>7.9999608000000002</v>
      </c>
      <c r="C32" s="5">
        <v>7.9999608000000002</v>
      </c>
      <c r="D32" s="8"/>
      <c r="E32" s="8"/>
      <c r="F32" s="8"/>
      <c r="G32" s="8"/>
      <c r="H32" s="8"/>
    </row>
    <row r="33" spans="1:12" s="14" customFormat="1">
      <c r="A33" s="4" t="s">
        <v>527</v>
      </c>
      <c r="B33" s="5">
        <v>0</v>
      </c>
      <c r="C33" s="5">
        <v>0</v>
      </c>
      <c r="D33" s="5"/>
      <c r="E33" s="5"/>
      <c r="F33" s="5"/>
      <c r="G33" s="5"/>
      <c r="H33" s="5"/>
    </row>
    <row r="34" spans="1:12" s="14" customFormat="1">
      <c r="A34" s="126" t="s">
        <v>528</v>
      </c>
      <c r="B34" s="8">
        <v>0.81367146000000001</v>
      </c>
      <c r="C34" s="8">
        <v>0.81367146000000001</v>
      </c>
      <c r="D34" s="5"/>
      <c r="E34" s="5"/>
      <c r="F34" s="5"/>
      <c r="G34" s="5"/>
      <c r="H34" s="5"/>
    </row>
    <row r="35" spans="1:12" s="9" customFormat="1">
      <c r="A35" s="126" t="s">
        <v>529</v>
      </c>
      <c r="B35" s="8">
        <v>0.81367146000000001</v>
      </c>
      <c r="C35" s="8">
        <v>0.81367146000000001</v>
      </c>
      <c r="D35" s="8"/>
      <c r="E35" s="8"/>
      <c r="F35" s="8"/>
      <c r="G35" s="8"/>
      <c r="H35" s="8"/>
    </row>
    <row r="36" spans="1:12" s="14" customFormat="1">
      <c r="A36" s="4" t="s">
        <v>530</v>
      </c>
      <c r="B36" s="5">
        <v>0.81367146000000001</v>
      </c>
      <c r="C36" s="5">
        <v>0.81367146000000001</v>
      </c>
      <c r="D36" s="5"/>
      <c r="E36" s="5"/>
      <c r="F36" s="5"/>
      <c r="G36" s="5"/>
      <c r="H36" s="5"/>
    </row>
    <row r="37" spans="1:12" s="14" customFormat="1">
      <c r="A37" s="4" t="s">
        <v>531</v>
      </c>
      <c r="B37" s="5">
        <v>0</v>
      </c>
      <c r="C37" s="5">
        <v>0</v>
      </c>
      <c r="D37" s="5"/>
      <c r="E37" s="5"/>
      <c r="F37" s="5"/>
      <c r="G37" s="5"/>
      <c r="H37" s="5"/>
    </row>
    <row r="38" spans="1:12" s="9" customFormat="1">
      <c r="A38" s="126" t="s">
        <v>532</v>
      </c>
      <c r="B38" s="8">
        <v>0</v>
      </c>
      <c r="C38" s="8">
        <v>0</v>
      </c>
      <c r="D38" s="8"/>
      <c r="E38" s="8"/>
      <c r="F38" s="8"/>
      <c r="G38" s="8"/>
      <c r="H38" s="8"/>
    </row>
    <row r="39" spans="1:12" s="14" customFormat="1">
      <c r="A39" s="4" t="s">
        <v>533</v>
      </c>
      <c r="B39" s="5">
        <v>0</v>
      </c>
      <c r="C39" s="5">
        <v>0</v>
      </c>
      <c r="D39" s="5"/>
      <c r="E39" s="5"/>
      <c r="F39" s="5"/>
      <c r="G39" s="5"/>
      <c r="H39" s="5"/>
    </row>
    <row r="40" spans="1:12" s="14" customFormat="1">
      <c r="A40" s="4" t="s">
        <v>534</v>
      </c>
      <c r="B40" s="5">
        <v>0</v>
      </c>
      <c r="C40" s="5">
        <v>0</v>
      </c>
      <c r="D40" s="5"/>
      <c r="E40" s="5"/>
      <c r="F40" s="5"/>
      <c r="G40" s="5"/>
      <c r="H40" s="5"/>
    </row>
    <row r="41" spans="1:12" s="14" customFormat="1">
      <c r="A41" s="126" t="s">
        <v>535</v>
      </c>
      <c r="B41" s="8">
        <v>0</v>
      </c>
      <c r="C41" s="8">
        <v>0</v>
      </c>
      <c r="D41" s="5"/>
      <c r="E41" s="5"/>
      <c r="F41" s="5"/>
      <c r="G41" s="5"/>
      <c r="H41" s="5"/>
    </row>
    <row r="42" spans="1:12" s="9" customFormat="1">
      <c r="A42" s="4" t="s">
        <v>508</v>
      </c>
      <c r="B42" s="5">
        <v>0</v>
      </c>
      <c r="C42" s="5">
        <v>0</v>
      </c>
      <c r="D42" s="8"/>
      <c r="E42" s="8"/>
      <c r="F42" s="8"/>
      <c r="G42" s="8"/>
      <c r="H42" s="8"/>
    </row>
    <row r="43" spans="1:12" s="14" customFormat="1">
      <c r="A43" s="4" t="s">
        <v>525</v>
      </c>
      <c r="B43" s="5">
        <v>0</v>
      </c>
      <c r="C43" s="5">
        <v>0</v>
      </c>
      <c r="D43" s="5"/>
      <c r="E43" s="5"/>
      <c r="F43" s="5"/>
      <c r="G43" s="5"/>
      <c r="H43" s="5"/>
    </row>
    <row r="44" spans="1:12" s="14" customFormat="1">
      <c r="A44" s="4" t="s">
        <v>526</v>
      </c>
      <c r="B44" s="5">
        <v>0</v>
      </c>
      <c r="C44" s="5">
        <v>0</v>
      </c>
      <c r="D44" s="5"/>
      <c r="E44" s="5"/>
      <c r="F44" s="5"/>
      <c r="G44" s="5"/>
      <c r="H44" s="5"/>
    </row>
    <row r="45" spans="1:12">
      <c r="A45" s="126" t="s">
        <v>541</v>
      </c>
      <c r="B45" s="8">
        <v>0</v>
      </c>
      <c r="C45" s="8">
        <v>0</v>
      </c>
      <c r="D45" s="101"/>
    </row>
    <row r="46" spans="1:12">
      <c r="A46" s="4" t="s">
        <v>542</v>
      </c>
      <c r="B46" s="5">
        <v>0</v>
      </c>
      <c r="C46" s="5">
        <v>0</v>
      </c>
    </row>
    <row r="47" spans="1:12">
      <c r="A47" s="4" t="s">
        <v>543</v>
      </c>
      <c r="B47" s="5">
        <v>0</v>
      </c>
      <c r="C47" s="5">
        <v>0</v>
      </c>
    </row>
    <row r="48" spans="1:12" s="14" customFormat="1" ht="13.5" thickBot="1">
      <c r="A48" s="18"/>
      <c r="B48" s="18"/>
      <c r="C48" s="18"/>
      <c r="D48" s="22"/>
      <c r="E48" s="22"/>
      <c r="F48" s="22"/>
      <c r="G48" s="22"/>
      <c r="H48" s="22"/>
      <c r="I48" s="22"/>
      <c r="J48" s="21"/>
      <c r="K48" s="21"/>
      <c r="L48" s="21"/>
    </row>
    <row r="49" s="16" customFormat="1" ht="13.5" thickTop="1"/>
  </sheetData>
  <mergeCells count="4">
    <mergeCell ref="A5:C5"/>
    <mergeCell ref="A6:C6"/>
    <mergeCell ref="A7:C7"/>
    <mergeCell ref="A8:C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00B0F0"/>
  </sheetPr>
  <dimension ref="A18:G20"/>
  <sheetViews>
    <sheetView workbookViewId="0">
      <selection activeCell="J1" sqref="J1"/>
    </sheetView>
  </sheetViews>
  <sheetFormatPr defaultColWidth="11.42578125" defaultRowHeight="15"/>
  <cols>
    <col min="1" max="6" width="11.42578125" style="58"/>
    <col min="7" max="7" width="14.28515625" style="58" customWidth="1"/>
    <col min="8" max="16384" width="11.42578125" style="58"/>
  </cols>
  <sheetData>
    <row r="18" spans="1:7" ht="99.75" customHeight="1">
      <c r="A18" s="174" t="s">
        <v>421</v>
      </c>
      <c r="B18" s="174"/>
      <c r="C18" s="174"/>
      <c r="D18" s="174"/>
      <c r="E18" s="174"/>
      <c r="F18" s="174"/>
      <c r="G18" s="174"/>
    </row>
    <row r="20" spans="1:7" ht="46.5">
      <c r="A20" s="171"/>
      <c r="B20" s="171"/>
      <c r="C20" s="171"/>
      <c r="D20" s="171"/>
      <c r="E20" s="171"/>
      <c r="F20" s="171"/>
      <c r="G20" s="171"/>
    </row>
  </sheetData>
  <mergeCells count="2">
    <mergeCell ref="A18:G18"/>
    <mergeCell ref="A20:G20"/>
  </mergeCells>
  <printOptions horizontalCentered="1"/>
  <pageMargins left="0.70866141732283472" right="0.70866141732283472" top="0.74803149606299213" bottom="0.74803149606299213" header="0.31496062992125984" footer="0.31496062992125984"/>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theme="9" tint="0.39997558519241921"/>
  </sheetPr>
  <dimension ref="A1:K98"/>
  <sheetViews>
    <sheetView showGridLines="0" defaultGridColor="0" colorId="60" workbookViewId="0">
      <selection activeCell="J1" sqref="J1"/>
    </sheetView>
  </sheetViews>
  <sheetFormatPr defaultColWidth="11.42578125" defaultRowHeight="12.75"/>
  <cols>
    <col min="1" max="1" width="56.85546875" style="12" customWidth="1"/>
    <col min="2" max="2" width="17.42578125" style="12" customWidth="1"/>
    <col min="3" max="3" width="13.42578125" style="12" customWidth="1"/>
    <col min="4" max="4" width="14.5703125" style="12" customWidth="1"/>
    <col min="5" max="5" width="13" style="12" customWidth="1"/>
    <col min="6" max="6" width="11.42578125" style="12"/>
    <col min="7" max="7" width="14.28515625" style="12" customWidth="1"/>
    <col min="8" max="8" width="13.5703125" style="12" customWidth="1"/>
    <col min="9" max="16384" width="11.42578125" style="12"/>
  </cols>
  <sheetData>
    <row r="1" spans="1:8">
      <c r="A1" s="11" t="s">
        <v>373</v>
      </c>
    </row>
    <row r="2" spans="1:8">
      <c r="A2" s="11" t="s">
        <v>449</v>
      </c>
    </row>
    <row r="3" spans="1:8">
      <c r="A3" s="11" t="s">
        <v>450</v>
      </c>
    </row>
    <row r="4" spans="1:8">
      <c r="F4" s="114"/>
    </row>
    <row r="5" spans="1:8">
      <c r="A5" s="164" t="s">
        <v>451</v>
      </c>
      <c r="B5" s="164"/>
      <c r="C5" s="164"/>
      <c r="D5" s="164"/>
      <c r="E5" s="164"/>
      <c r="F5" s="164"/>
      <c r="G5" s="13"/>
    </row>
    <row r="6" spans="1:8">
      <c r="A6" s="164" t="s">
        <v>421</v>
      </c>
      <c r="B6" s="164"/>
      <c r="C6" s="164"/>
      <c r="D6" s="164"/>
      <c r="E6" s="164"/>
      <c r="F6" s="164"/>
      <c r="G6" s="13"/>
    </row>
    <row r="7" spans="1:8">
      <c r="A7" s="164">
        <v>2019</v>
      </c>
      <c r="B7" s="164"/>
      <c r="C7" s="164"/>
      <c r="D7" s="164"/>
      <c r="E7" s="164"/>
      <c r="F7" s="164"/>
      <c r="G7" s="13"/>
    </row>
    <row r="8" spans="1:8">
      <c r="A8" s="164" t="s">
        <v>453</v>
      </c>
      <c r="B8" s="164"/>
      <c r="C8" s="164"/>
      <c r="D8" s="164"/>
      <c r="E8" s="164"/>
      <c r="F8" s="164"/>
      <c r="G8" s="13"/>
    </row>
    <row r="9" spans="1:8" ht="13.5" thickBot="1"/>
    <row r="10" spans="1:8" s="16" customFormat="1" ht="57.75" customHeight="1" thickTop="1" thickBot="1">
      <c r="A10" s="3" t="s">
        <v>454</v>
      </c>
      <c r="B10" s="3" t="s">
        <v>485</v>
      </c>
      <c r="C10" s="3" t="s">
        <v>486</v>
      </c>
      <c r="D10" s="3" t="s">
        <v>487</v>
      </c>
      <c r="E10" s="3" t="s">
        <v>488</v>
      </c>
      <c r="F10" s="3" t="s">
        <v>493</v>
      </c>
      <c r="G10" s="10"/>
      <c r="H10" s="10"/>
    </row>
    <row r="11" spans="1:8" s="9" customFormat="1" ht="13.5" thickTop="1">
      <c r="A11" s="4"/>
      <c r="B11" s="5"/>
      <c r="C11" s="5"/>
      <c r="D11" s="5"/>
      <c r="E11" s="5"/>
      <c r="F11" s="5"/>
      <c r="G11" s="8"/>
      <c r="H11" s="8"/>
    </row>
    <row r="12" spans="1:8" s="9" customFormat="1">
      <c r="A12" s="126" t="s">
        <v>494</v>
      </c>
      <c r="B12" s="8">
        <v>7873.7115966800002</v>
      </c>
      <c r="C12" s="8">
        <v>627784.48178588797</v>
      </c>
      <c r="D12" s="8">
        <v>113343.6361</v>
      </c>
      <c r="E12" s="8">
        <v>2019404.9986306101</v>
      </c>
      <c r="F12" s="8">
        <v>2768406.8281131778</v>
      </c>
      <c r="G12" s="8"/>
      <c r="H12" s="8"/>
    </row>
    <row r="13" spans="1:8" s="9" customFormat="1">
      <c r="A13" s="126" t="s">
        <v>495</v>
      </c>
      <c r="B13" s="8">
        <v>7873.7115966800002</v>
      </c>
      <c r="C13" s="8">
        <v>627656.33038386796</v>
      </c>
      <c r="D13" s="8">
        <v>113343.6361</v>
      </c>
      <c r="E13" s="8">
        <v>2004312.6732137101</v>
      </c>
      <c r="F13" s="8">
        <v>2753186.3512942581</v>
      </c>
      <c r="G13" s="8"/>
      <c r="H13" s="8"/>
    </row>
    <row r="14" spans="1:8" s="14" customFormat="1">
      <c r="A14" s="126" t="s">
        <v>496</v>
      </c>
      <c r="B14" s="8">
        <v>7248.5191794900002</v>
      </c>
      <c r="C14" s="8">
        <v>567687.822954203</v>
      </c>
      <c r="D14" s="8">
        <v>100506.13529999999</v>
      </c>
      <c r="E14" s="8">
        <v>1958311.5485004799</v>
      </c>
      <c r="F14" s="8">
        <v>2633754.0259341728</v>
      </c>
      <c r="G14" s="5"/>
      <c r="H14" s="5"/>
    </row>
    <row r="15" spans="1:8" s="14" customFormat="1">
      <c r="A15" s="4" t="s">
        <v>497</v>
      </c>
      <c r="B15" s="5">
        <v>4009.3453474100002</v>
      </c>
      <c r="C15" s="5">
        <v>351768.13750861399</v>
      </c>
      <c r="D15" s="5">
        <v>44643.641900000002</v>
      </c>
      <c r="E15" s="5">
        <v>1257329.8397055699</v>
      </c>
      <c r="F15" s="5">
        <v>1657750.9644615939</v>
      </c>
      <c r="G15" s="5"/>
      <c r="H15" s="5"/>
    </row>
    <row r="16" spans="1:8" s="14" customFormat="1">
      <c r="A16" s="4" t="s">
        <v>498</v>
      </c>
      <c r="B16" s="5">
        <v>396.39804479999998</v>
      </c>
      <c r="C16" s="5">
        <v>40534.243546883998</v>
      </c>
      <c r="D16" s="5">
        <v>4415.9004999999997</v>
      </c>
      <c r="E16" s="5">
        <v>118646.34485038</v>
      </c>
      <c r="F16" s="5">
        <v>163992.88694206401</v>
      </c>
      <c r="G16" s="5"/>
      <c r="H16" s="5"/>
    </row>
    <row r="17" spans="1:8" s="14" customFormat="1">
      <c r="A17" s="4" t="s">
        <v>546</v>
      </c>
      <c r="B17" s="5">
        <v>0</v>
      </c>
      <c r="C17" s="5">
        <v>5.2057820000000001</v>
      </c>
      <c r="D17" s="5">
        <v>0</v>
      </c>
      <c r="E17" s="5">
        <v>59.358901629999998</v>
      </c>
      <c r="F17" s="5">
        <v>64.564683630000005</v>
      </c>
      <c r="G17" s="5"/>
      <c r="H17" s="5"/>
    </row>
    <row r="18" spans="1:8" s="14" customFormat="1">
      <c r="A18" s="4" t="s">
        <v>499</v>
      </c>
      <c r="B18" s="5">
        <v>377.68894219999999</v>
      </c>
      <c r="C18" s="5">
        <v>38992.939871308001</v>
      </c>
      <c r="D18" s="5">
        <v>4205.5357999999997</v>
      </c>
      <c r="E18" s="5">
        <v>153971.30767372399</v>
      </c>
      <c r="F18" s="5">
        <v>156388.59172304801</v>
      </c>
      <c r="G18" s="5"/>
      <c r="H18" s="5"/>
    </row>
    <row r="19" spans="1:8" s="14" customFormat="1">
      <c r="A19" s="4" t="s">
        <v>547</v>
      </c>
      <c r="B19" s="5">
        <v>0</v>
      </c>
      <c r="C19" s="5">
        <v>0.71748599999999996</v>
      </c>
      <c r="D19" s="5">
        <v>0</v>
      </c>
      <c r="E19" s="5">
        <v>0</v>
      </c>
      <c r="F19" s="5">
        <v>0.71748599999999996</v>
      </c>
      <c r="G19" s="5"/>
      <c r="H19" s="5"/>
    </row>
    <row r="20" spans="1:8" s="9" customFormat="1">
      <c r="A20" s="4" t="s">
        <v>549</v>
      </c>
      <c r="B20" s="5">
        <v>18.709102600000001</v>
      </c>
      <c r="C20" s="5">
        <v>1535.3804075759999</v>
      </c>
      <c r="D20" s="5">
        <v>210.3647</v>
      </c>
      <c r="E20" s="5">
        <v>7419.7746640839996</v>
      </c>
      <c r="F20" s="5">
        <v>7539.0130493859997</v>
      </c>
      <c r="G20" s="8"/>
      <c r="H20" s="8"/>
    </row>
    <row r="21" spans="1:8" s="9" customFormat="1">
      <c r="A21" s="4" t="s">
        <v>500</v>
      </c>
      <c r="B21" s="5">
        <v>1632.17853831</v>
      </c>
      <c r="C21" s="5">
        <v>59117.328163696002</v>
      </c>
      <c r="D21" s="5">
        <v>28037.057700000001</v>
      </c>
      <c r="E21" s="5">
        <v>32484.157342409999</v>
      </c>
      <c r="F21" s="5">
        <v>121270.72174441601</v>
      </c>
      <c r="G21" s="8"/>
      <c r="H21" s="8"/>
    </row>
    <row r="22" spans="1:8" s="14" customFormat="1">
      <c r="A22" s="126" t="s">
        <v>501</v>
      </c>
      <c r="B22" s="8">
        <v>0</v>
      </c>
      <c r="C22" s="8">
        <v>6383.90327333</v>
      </c>
      <c r="D22" s="8">
        <v>0.87470000000000003</v>
      </c>
      <c r="E22" s="8">
        <v>0</v>
      </c>
      <c r="F22" s="8">
        <v>6384.7779733300003</v>
      </c>
      <c r="G22" s="5"/>
      <c r="H22" s="5"/>
    </row>
    <row r="23" spans="1:8" s="14" customFormat="1">
      <c r="A23" s="126" t="s">
        <v>502</v>
      </c>
      <c r="B23" s="8">
        <v>0</v>
      </c>
      <c r="C23" s="8">
        <v>6383.90327333</v>
      </c>
      <c r="D23" s="8">
        <v>0.87470000000000003</v>
      </c>
      <c r="E23" s="8">
        <v>0</v>
      </c>
      <c r="F23" s="8">
        <v>6384.7779733300003</v>
      </c>
      <c r="G23" s="5"/>
      <c r="H23" s="5"/>
    </row>
    <row r="24" spans="1:8" s="14" customFormat="1">
      <c r="A24" s="4" t="s">
        <v>503</v>
      </c>
      <c r="B24" s="5">
        <v>0</v>
      </c>
      <c r="C24" s="5">
        <v>427.00174551999999</v>
      </c>
      <c r="D24" s="5">
        <v>0</v>
      </c>
      <c r="E24" s="5">
        <v>0</v>
      </c>
      <c r="F24" s="5">
        <v>427.00174551999999</v>
      </c>
      <c r="G24" s="5"/>
      <c r="H24" s="5"/>
    </row>
    <row r="25" spans="1:8" s="14" customFormat="1">
      <c r="A25" s="4" t="s">
        <v>504</v>
      </c>
      <c r="B25" s="5">
        <v>0</v>
      </c>
      <c r="C25" s="5">
        <v>0</v>
      </c>
      <c r="D25" s="5">
        <v>0</v>
      </c>
      <c r="E25" s="5">
        <v>0</v>
      </c>
      <c r="F25" s="5">
        <v>0</v>
      </c>
      <c r="G25" s="5"/>
      <c r="H25" s="5"/>
    </row>
    <row r="26" spans="1:8" s="9" customFormat="1">
      <c r="A26" s="4" t="s">
        <v>505</v>
      </c>
      <c r="B26" s="5">
        <v>0</v>
      </c>
      <c r="C26" s="5">
        <v>5956.9015278099996</v>
      </c>
      <c r="D26" s="5">
        <v>0.87470000000000003</v>
      </c>
      <c r="E26" s="5">
        <v>0</v>
      </c>
      <c r="F26" s="5">
        <v>5957.7762278099999</v>
      </c>
      <c r="G26" s="8"/>
      <c r="H26" s="8"/>
    </row>
    <row r="27" spans="1:8" s="14" customFormat="1">
      <c r="A27" s="4" t="s">
        <v>506</v>
      </c>
      <c r="B27" s="5">
        <v>0</v>
      </c>
      <c r="C27" s="5">
        <v>0</v>
      </c>
      <c r="D27" s="5">
        <v>0</v>
      </c>
      <c r="E27" s="5">
        <v>0</v>
      </c>
      <c r="F27" s="5">
        <v>0</v>
      </c>
      <c r="G27" s="5"/>
      <c r="H27" s="5"/>
    </row>
    <row r="28" spans="1:8" s="14" customFormat="1">
      <c r="A28" s="126" t="s">
        <v>507</v>
      </c>
      <c r="B28" s="8">
        <v>1210.59724897</v>
      </c>
      <c r="C28" s="8">
        <v>109884.210461679</v>
      </c>
      <c r="D28" s="8">
        <v>23408.660500000002</v>
      </c>
      <c r="E28" s="8">
        <v>549851.20660211996</v>
      </c>
      <c r="F28" s="8">
        <v>684354.67481276905</v>
      </c>
      <c r="G28" s="5"/>
      <c r="H28" s="5"/>
    </row>
    <row r="29" spans="1:8" s="14" customFormat="1">
      <c r="A29" s="4" t="s">
        <v>508</v>
      </c>
      <c r="B29" s="5">
        <v>569.50869290000003</v>
      </c>
      <c r="C29" s="5">
        <v>28.413778539999999</v>
      </c>
      <c r="D29" s="5">
        <v>6991.0487000000003</v>
      </c>
      <c r="E29" s="5">
        <v>370619.09040916001</v>
      </c>
      <c r="F29" s="5">
        <v>378208.06158059998</v>
      </c>
      <c r="G29" s="5"/>
      <c r="H29" s="5"/>
    </row>
    <row r="30" spans="1:8" s="14" customFormat="1">
      <c r="A30" s="4" t="s">
        <v>556</v>
      </c>
      <c r="B30" s="5">
        <v>556.85092499999996</v>
      </c>
      <c r="C30" s="5">
        <v>0</v>
      </c>
      <c r="D30" s="5">
        <v>6197.3635000000004</v>
      </c>
      <c r="E30" s="5">
        <v>8886.1417528999991</v>
      </c>
      <c r="F30" s="5">
        <v>8886.1417528999991</v>
      </c>
      <c r="G30" s="5"/>
      <c r="H30" s="5"/>
    </row>
    <row r="31" spans="1:8" s="14" customFormat="1">
      <c r="A31" s="4" t="s">
        <v>509</v>
      </c>
      <c r="B31" s="5">
        <v>0</v>
      </c>
      <c r="C31" s="5">
        <v>18.584044540000001</v>
      </c>
      <c r="D31" s="5">
        <v>0</v>
      </c>
      <c r="E31" s="5">
        <v>18.584044540000001</v>
      </c>
      <c r="F31" s="5">
        <v>18.584044540000001</v>
      </c>
      <c r="G31" s="5"/>
      <c r="H31" s="5"/>
    </row>
    <row r="32" spans="1:8" s="14" customFormat="1">
      <c r="A32" s="4" t="s">
        <v>585</v>
      </c>
      <c r="B32" s="5">
        <v>0</v>
      </c>
      <c r="C32" s="5">
        <v>0</v>
      </c>
      <c r="D32" s="5">
        <v>0</v>
      </c>
      <c r="E32" s="5">
        <v>900</v>
      </c>
      <c r="F32" s="5">
        <v>900</v>
      </c>
      <c r="G32" s="5"/>
      <c r="H32" s="5"/>
    </row>
    <row r="33" spans="1:8" s="14" customFormat="1">
      <c r="A33" s="4" t="s">
        <v>586</v>
      </c>
      <c r="B33" s="5">
        <v>0</v>
      </c>
      <c r="C33" s="5">
        <v>0</v>
      </c>
      <c r="D33" s="5">
        <v>0</v>
      </c>
      <c r="E33" s="5">
        <v>180</v>
      </c>
      <c r="F33" s="5">
        <v>180</v>
      </c>
      <c r="G33" s="5"/>
      <c r="H33" s="5"/>
    </row>
    <row r="34" spans="1:8" s="14" customFormat="1">
      <c r="A34" s="4" t="s">
        <v>551</v>
      </c>
      <c r="B34" s="5">
        <v>5.1269999999999998</v>
      </c>
      <c r="C34" s="5">
        <v>0</v>
      </c>
      <c r="D34" s="5">
        <v>0</v>
      </c>
      <c r="E34" s="5">
        <v>5.1269999999999998</v>
      </c>
      <c r="F34" s="5">
        <v>5.1269999999999998</v>
      </c>
      <c r="G34" s="5"/>
      <c r="H34" s="5"/>
    </row>
    <row r="35" spans="1:8" s="14" customFormat="1">
      <c r="A35" s="4" t="s">
        <v>517</v>
      </c>
      <c r="B35" s="5">
        <v>0</v>
      </c>
      <c r="C35" s="5">
        <v>0</v>
      </c>
      <c r="D35" s="5">
        <v>0</v>
      </c>
      <c r="E35" s="5">
        <v>2.1694210599999999</v>
      </c>
      <c r="F35" s="5">
        <v>2.1694210599999999</v>
      </c>
      <c r="G35" s="5"/>
      <c r="H35" s="5"/>
    </row>
    <row r="36" spans="1:8" s="14" customFormat="1">
      <c r="A36" s="4" t="s">
        <v>518</v>
      </c>
      <c r="B36" s="5">
        <v>0</v>
      </c>
      <c r="C36" s="5">
        <v>0</v>
      </c>
      <c r="D36" s="5">
        <v>0</v>
      </c>
      <c r="E36" s="5">
        <v>262423.13826949999</v>
      </c>
      <c r="F36" s="5">
        <v>262423.13826949999</v>
      </c>
      <c r="G36" s="5"/>
      <c r="H36" s="5"/>
    </row>
    <row r="37" spans="1:8" s="14" customFormat="1">
      <c r="A37" s="4" t="s">
        <v>519</v>
      </c>
      <c r="B37" s="5">
        <v>0</v>
      </c>
      <c r="C37" s="5">
        <v>0</v>
      </c>
      <c r="D37" s="5">
        <v>0</v>
      </c>
      <c r="E37" s="5">
        <v>86689.200488400005</v>
      </c>
      <c r="F37" s="5">
        <v>86689.200488400005</v>
      </c>
      <c r="G37" s="5"/>
      <c r="H37" s="5"/>
    </row>
    <row r="38" spans="1:8" s="14" customFormat="1">
      <c r="A38" s="4" t="s">
        <v>520</v>
      </c>
      <c r="B38" s="5">
        <v>0</v>
      </c>
      <c r="C38" s="5">
        <v>0.31540000000000001</v>
      </c>
      <c r="D38" s="5">
        <v>0</v>
      </c>
      <c r="E38" s="5">
        <v>0.31540000000000001</v>
      </c>
      <c r="F38" s="5">
        <v>0.31540000000000001</v>
      </c>
      <c r="G38" s="5"/>
      <c r="H38" s="5"/>
    </row>
    <row r="39" spans="1:8" s="14" customFormat="1">
      <c r="A39" s="4" t="s">
        <v>521</v>
      </c>
      <c r="B39" s="5">
        <v>7.5307678999999998</v>
      </c>
      <c r="C39" s="5">
        <v>0</v>
      </c>
      <c r="D39" s="5">
        <v>793.68520000000001</v>
      </c>
      <c r="E39" s="5">
        <v>14943.352264200001</v>
      </c>
      <c r="F39" s="5">
        <v>14943.352264200001</v>
      </c>
      <c r="G39" s="5"/>
      <c r="H39" s="5"/>
    </row>
    <row r="40" spans="1:8" s="9" customFormat="1">
      <c r="A40" s="4" t="s">
        <v>523</v>
      </c>
      <c r="B40" s="5">
        <v>0</v>
      </c>
      <c r="C40" s="5">
        <v>9.5143339999999998</v>
      </c>
      <c r="D40" s="5">
        <v>0</v>
      </c>
      <c r="E40" s="5">
        <v>4160.0329400000001</v>
      </c>
      <c r="F40" s="5">
        <v>4160.0329400000001</v>
      </c>
      <c r="G40" s="8"/>
      <c r="H40" s="8"/>
    </row>
    <row r="41" spans="1:8" s="9" customFormat="1">
      <c r="A41" s="4" t="s">
        <v>525</v>
      </c>
      <c r="B41" s="5">
        <v>641.08855606999998</v>
      </c>
      <c r="C41" s="5">
        <v>109564.19658778299</v>
      </c>
      <c r="D41" s="5">
        <v>16408.061900000001</v>
      </c>
      <c r="E41" s="5">
        <v>178551.09396346001</v>
      </c>
      <c r="F41" s="5">
        <v>305164.44100731303</v>
      </c>
      <c r="G41" s="8"/>
      <c r="H41" s="8"/>
    </row>
    <row r="42" spans="1:8" s="14" customFormat="1">
      <c r="A42" s="4" t="s">
        <v>526</v>
      </c>
      <c r="B42" s="5">
        <v>0</v>
      </c>
      <c r="C42" s="5">
        <v>291.600095356</v>
      </c>
      <c r="D42" s="5">
        <v>9.5498999999999992</v>
      </c>
      <c r="E42" s="5">
        <v>681.02222949999998</v>
      </c>
      <c r="F42" s="5">
        <v>982.17222485599996</v>
      </c>
      <c r="G42" s="5"/>
      <c r="H42" s="5"/>
    </row>
    <row r="43" spans="1:8" s="14" customFormat="1">
      <c r="A43" s="4" t="s">
        <v>527</v>
      </c>
      <c r="B43" s="5">
        <v>0</v>
      </c>
      <c r="C43" s="5">
        <v>0</v>
      </c>
      <c r="D43" s="5">
        <v>0</v>
      </c>
      <c r="E43" s="5">
        <v>0</v>
      </c>
      <c r="F43" s="5">
        <v>0</v>
      </c>
      <c r="G43" s="5"/>
      <c r="H43" s="5"/>
    </row>
    <row r="44" spans="1:8" s="9" customFormat="1">
      <c r="A44" s="126" t="s">
        <v>528</v>
      </c>
      <c r="B44" s="8">
        <v>625.19241719000001</v>
      </c>
      <c r="C44" s="8">
        <v>59968.507429664998</v>
      </c>
      <c r="D44" s="8">
        <v>12837.5008</v>
      </c>
      <c r="E44" s="8">
        <v>46001.124713229998</v>
      </c>
      <c r="F44" s="8">
        <v>119432.325360085</v>
      </c>
      <c r="G44" s="8"/>
      <c r="H44" s="8"/>
    </row>
    <row r="45" spans="1:8" s="14" customFormat="1">
      <c r="A45" s="126" t="s">
        <v>529</v>
      </c>
      <c r="B45" s="8">
        <v>443.02549701999999</v>
      </c>
      <c r="C45" s="8">
        <v>57960.369266665002</v>
      </c>
      <c r="D45" s="8">
        <v>12837.5008</v>
      </c>
      <c r="E45" s="8">
        <v>3938.8129035100001</v>
      </c>
      <c r="F45" s="8">
        <v>75179.708467195</v>
      </c>
      <c r="G45" s="5"/>
      <c r="H45" s="5"/>
    </row>
    <row r="46" spans="1:8" s="14" customFormat="1">
      <c r="A46" s="4" t="s">
        <v>530</v>
      </c>
      <c r="B46" s="5">
        <v>327.93607294999998</v>
      </c>
      <c r="C46" s="5">
        <v>34535.918931253997</v>
      </c>
      <c r="D46" s="5">
        <v>5732.0360000000001</v>
      </c>
      <c r="E46" s="5">
        <v>3937.0129035099999</v>
      </c>
      <c r="F46" s="5">
        <v>44532.903907713997</v>
      </c>
      <c r="G46" s="5"/>
      <c r="H46" s="5"/>
    </row>
    <row r="47" spans="1:8" s="9" customFormat="1">
      <c r="A47" s="4" t="s">
        <v>531</v>
      </c>
      <c r="B47" s="5">
        <v>115.08942407000001</v>
      </c>
      <c r="C47" s="5">
        <v>23424.450335410998</v>
      </c>
      <c r="D47" s="5">
        <v>7105.4647999999997</v>
      </c>
      <c r="E47" s="5">
        <v>1.8</v>
      </c>
      <c r="F47" s="5">
        <v>30646.804559480999</v>
      </c>
      <c r="G47" s="8"/>
      <c r="H47" s="8"/>
    </row>
    <row r="48" spans="1:8" s="14" customFormat="1">
      <c r="A48" s="126" t="s">
        <v>532</v>
      </c>
      <c r="B48" s="8">
        <v>182.16692017</v>
      </c>
      <c r="C48" s="8">
        <v>2008.1381630000001</v>
      </c>
      <c r="D48" s="8">
        <v>0</v>
      </c>
      <c r="E48" s="8">
        <v>4.8947230199999998</v>
      </c>
      <c r="F48" s="8">
        <v>2195.1998061899999</v>
      </c>
      <c r="G48" s="5"/>
      <c r="H48" s="5"/>
    </row>
    <row r="49" spans="1:11" s="14" customFormat="1">
      <c r="A49" s="4" t="s">
        <v>533</v>
      </c>
      <c r="B49" s="5">
        <v>0</v>
      </c>
      <c r="C49" s="5">
        <v>2008.1381630000001</v>
      </c>
      <c r="D49" s="5">
        <v>0</v>
      </c>
      <c r="E49" s="5">
        <v>0</v>
      </c>
      <c r="F49" s="5">
        <v>2008.1381630000001</v>
      </c>
      <c r="G49" s="5"/>
      <c r="H49" s="5"/>
    </row>
    <row r="50" spans="1:11" s="14" customFormat="1">
      <c r="A50" s="4" t="s">
        <v>534</v>
      </c>
      <c r="B50" s="5">
        <v>182.16692017</v>
      </c>
      <c r="C50" s="5">
        <v>0</v>
      </c>
      <c r="D50" s="5">
        <v>0</v>
      </c>
      <c r="E50" s="5">
        <v>4.8947230199999998</v>
      </c>
      <c r="F50" s="5">
        <v>187.06164319000001</v>
      </c>
      <c r="G50" s="5"/>
      <c r="H50" s="5"/>
    </row>
    <row r="51" spans="1:11" s="14" customFormat="1">
      <c r="A51" s="126" t="s">
        <v>535</v>
      </c>
      <c r="B51" s="8">
        <v>0</v>
      </c>
      <c r="C51" s="8">
        <v>0</v>
      </c>
      <c r="D51" s="8">
        <v>0</v>
      </c>
      <c r="E51" s="8">
        <v>42057.417086699999</v>
      </c>
      <c r="F51" s="8">
        <v>42057.417086699999</v>
      </c>
      <c r="G51" s="5"/>
      <c r="H51" s="5"/>
    </row>
    <row r="52" spans="1:11" s="9" customFormat="1">
      <c r="A52" s="4" t="s">
        <v>508</v>
      </c>
      <c r="B52" s="5">
        <v>0</v>
      </c>
      <c r="C52" s="5">
        <v>0</v>
      </c>
      <c r="D52" s="5">
        <v>0</v>
      </c>
      <c r="E52" s="5">
        <v>26794.720074699999</v>
      </c>
      <c r="F52" s="5">
        <v>26794.720074699999</v>
      </c>
      <c r="G52" s="8"/>
      <c r="H52" s="8"/>
    </row>
    <row r="53" spans="1:11" s="14" customFormat="1">
      <c r="A53" s="4" t="s">
        <v>518</v>
      </c>
      <c r="B53" s="5">
        <v>0</v>
      </c>
      <c r="C53" s="5">
        <v>0</v>
      </c>
      <c r="D53" s="5">
        <v>0</v>
      </c>
      <c r="E53" s="5">
        <v>26794.720074699999</v>
      </c>
      <c r="F53" s="5">
        <v>26794.720074699999</v>
      </c>
      <c r="G53" s="5"/>
      <c r="H53" s="5"/>
    </row>
    <row r="54" spans="1:11" s="14" customFormat="1">
      <c r="A54" s="4" t="s">
        <v>525</v>
      </c>
      <c r="B54" s="5">
        <v>0</v>
      </c>
      <c r="C54" s="5">
        <v>0</v>
      </c>
      <c r="D54" s="5">
        <v>0</v>
      </c>
      <c r="E54" s="5">
        <v>15262.697012000001</v>
      </c>
      <c r="F54" s="5">
        <v>15262.697012000001</v>
      </c>
      <c r="G54" s="5"/>
      <c r="H54" s="5"/>
    </row>
    <row r="55" spans="1:11" s="14" customFormat="1">
      <c r="A55" s="4" t="s">
        <v>526</v>
      </c>
      <c r="B55" s="5">
        <v>0</v>
      </c>
      <c r="C55" s="5">
        <v>0</v>
      </c>
      <c r="D55" s="5">
        <v>0</v>
      </c>
      <c r="E55" s="5">
        <v>0</v>
      </c>
      <c r="F55" s="5">
        <v>0</v>
      </c>
      <c r="G55" s="22"/>
      <c r="H55" s="22"/>
      <c r="I55" s="21"/>
      <c r="J55" s="21"/>
      <c r="K55" s="21"/>
    </row>
    <row r="56" spans="1:11">
      <c r="A56" s="126" t="s">
        <v>541</v>
      </c>
      <c r="B56" s="8">
        <v>0</v>
      </c>
      <c r="C56" s="8">
        <v>128.15140202000001</v>
      </c>
      <c r="D56" s="8">
        <v>0</v>
      </c>
      <c r="E56" s="8">
        <v>15092.325416899999</v>
      </c>
      <c r="F56" s="8">
        <v>15220.47681892</v>
      </c>
    </row>
    <row r="57" spans="1:11">
      <c r="A57" s="4" t="s">
        <v>542</v>
      </c>
      <c r="B57" s="5">
        <v>0</v>
      </c>
      <c r="C57" s="5">
        <v>611.19388217999995</v>
      </c>
      <c r="D57" s="5">
        <v>0</v>
      </c>
      <c r="E57" s="5">
        <v>27957.69498135</v>
      </c>
      <c r="F57" s="5">
        <v>28568.888863529999</v>
      </c>
    </row>
    <row r="58" spans="1:11">
      <c r="A58" s="4" t="s">
        <v>543</v>
      </c>
      <c r="B58" s="5">
        <v>0</v>
      </c>
      <c r="C58" s="5">
        <v>483.04248016000003</v>
      </c>
      <c r="D58" s="5">
        <v>0</v>
      </c>
      <c r="E58" s="5">
        <v>12865.36956445</v>
      </c>
      <c r="F58" s="5">
        <v>13348.412044610001</v>
      </c>
    </row>
    <row r="59" spans="1:11" ht="13.5" thickBot="1">
      <c r="A59" s="18"/>
      <c r="B59" s="18"/>
      <c r="C59" s="18"/>
      <c r="D59" s="18"/>
      <c r="E59" s="18"/>
      <c r="F59" s="18"/>
    </row>
    <row r="60" spans="1:11" ht="13.5" thickTop="1">
      <c r="A60" s="16"/>
      <c r="B60" s="16"/>
      <c r="C60" s="16"/>
      <c r="D60" s="16"/>
      <c r="E60" s="16"/>
      <c r="F60" s="16"/>
    </row>
    <row r="61" spans="1:11">
      <c r="A61" s="16"/>
      <c r="B61" s="16"/>
      <c r="C61" s="16"/>
      <c r="D61" s="16"/>
      <c r="E61" s="16"/>
      <c r="F61" s="16"/>
    </row>
    <row r="62" spans="1:11">
      <c r="A62" s="95"/>
      <c r="B62" s="97"/>
      <c r="C62" s="97"/>
      <c r="D62" s="97"/>
      <c r="E62" s="97"/>
      <c r="F62" s="97"/>
    </row>
    <row r="63" spans="1:11">
      <c r="A63" s="94"/>
      <c r="B63" s="96"/>
      <c r="C63" s="96"/>
      <c r="D63" s="96"/>
      <c r="E63" s="96"/>
      <c r="F63" s="96"/>
    </row>
    <row r="64" spans="1:11">
      <c r="A64" s="95"/>
      <c r="B64" s="97"/>
      <c r="C64" s="97"/>
      <c r="D64" s="97"/>
      <c r="E64" s="97"/>
      <c r="F64" s="97"/>
    </row>
    <row r="65" spans="1:6">
      <c r="A65" s="95"/>
      <c r="B65" s="97"/>
      <c r="C65" s="97"/>
      <c r="D65" s="97"/>
      <c r="E65" s="97"/>
      <c r="F65" s="97"/>
    </row>
    <row r="66" spans="1:6">
      <c r="A66" s="95"/>
      <c r="B66" s="97"/>
      <c r="C66" s="97"/>
      <c r="D66" s="97"/>
      <c r="E66" s="97"/>
      <c r="F66" s="97"/>
    </row>
    <row r="67" spans="1:6">
      <c r="A67" s="94"/>
      <c r="B67" s="96"/>
      <c r="C67" s="96"/>
      <c r="D67" s="96"/>
      <c r="E67" s="96"/>
      <c r="F67" s="96"/>
    </row>
    <row r="68" spans="1:6">
      <c r="A68" s="95"/>
      <c r="B68" s="97"/>
      <c r="C68" s="97"/>
      <c r="D68" s="97"/>
      <c r="E68" s="97"/>
      <c r="F68" s="97"/>
    </row>
    <row r="69" spans="1:6">
      <c r="A69" s="95"/>
      <c r="B69" s="97"/>
      <c r="C69" s="97"/>
      <c r="D69" s="97"/>
      <c r="E69" s="97"/>
      <c r="F69" s="97"/>
    </row>
    <row r="70" spans="1:6">
      <c r="A70" s="94"/>
      <c r="B70" s="96"/>
      <c r="C70" s="96"/>
      <c r="D70" s="96"/>
      <c r="E70" s="96"/>
      <c r="F70" s="96"/>
    </row>
    <row r="71" spans="1:6">
      <c r="A71" s="94"/>
      <c r="B71" s="96"/>
      <c r="C71" s="96"/>
      <c r="D71" s="96"/>
      <c r="E71" s="96"/>
      <c r="F71" s="96"/>
    </row>
    <row r="72" spans="1:6">
      <c r="A72" s="95"/>
      <c r="B72" s="97"/>
      <c r="C72" s="97"/>
      <c r="D72" s="97"/>
      <c r="E72" s="97"/>
      <c r="F72" s="97"/>
    </row>
    <row r="73" spans="1:6">
      <c r="A73" s="95"/>
      <c r="B73" s="97"/>
      <c r="C73" s="97"/>
      <c r="D73" s="97"/>
      <c r="E73" s="97"/>
      <c r="F73" s="97"/>
    </row>
    <row r="74" spans="1:6">
      <c r="A74" s="94"/>
      <c r="B74" s="96"/>
      <c r="C74" s="96"/>
      <c r="D74" s="96"/>
      <c r="E74" s="96"/>
      <c r="F74" s="96"/>
    </row>
    <row r="75" spans="1:6">
      <c r="A75" s="95"/>
      <c r="B75" s="97"/>
      <c r="C75" s="97"/>
      <c r="D75" s="97"/>
      <c r="E75" s="97"/>
      <c r="F75" s="97"/>
    </row>
    <row r="76" spans="1:6">
      <c r="A76" s="95"/>
      <c r="B76" s="97"/>
      <c r="C76" s="97"/>
      <c r="D76" s="97"/>
      <c r="E76" s="97"/>
      <c r="F76" s="97"/>
    </row>
    <row r="77" spans="1:6">
      <c r="A77" s="95"/>
      <c r="B77" s="97"/>
      <c r="C77" s="97"/>
      <c r="D77" s="97"/>
      <c r="E77" s="97"/>
      <c r="F77" s="97"/>
    </row>
    <row r="78" spans="1:6">
      <c r="A78" s="94"/>
      <c r="B78" s="96"/>
      <c r="C78" s="96"/>
      <c r="D78" s="96"/>
      <c r="E78" s="96"/>
      <c r="F78" s="96"/>
    </row>
    <row r="79" spans="1:6">
      <c r="A79" s="95"/>
      <c r="B79" s="97"/>
      <c r="C79" s="97"/>
      <c r="D79" s="97"/>
      <c r="E79" s="97"/>
      <c r="F79" s="97"/>
    </row>
    <row r="80" spans="1:6">
      <c r="A80" s="94"/>
      <c r="B80" s="96"/>
      <c r="C80" s="96"/>
      <c r="D80" s="96"/>
      <c r="E80" s="96"/>
      <c r="F80" s="96"/>
    </row>
    <row r="81" spans="1:6">
      <c r="A81" s="95"/>
      <c r="B81" s="97"/>
      <c r="C81" s="97"/>
      <c r="D81" s="97"/>
      <c r="E81" s="97"/>
      <c r="F81" s="97"/>
    </row>
    <row r="82" spans="1:6">
      <c r="A82" s="95"/>
      <c r="B82" s="97"/>
      <c r="C82" s="97"/>
      <c r="D82" s="97"/>
      <c r="E82" s="97"/>
      <c r="F82" s="97"/>
    </row>
    <row r="83" spans="1:6">
      <c r="A83" s="94"/>
      <c r="B83" s="96"/>
      <c r="C83" s="96"/>
      <c r="D83" s="96"/>
      <c r="E83" s="96"/>
      <c r="F83" s="96"/>
    </row>
    <row r="84" spans="1:6">
      <c r="A84" s="94"/>
      <c r="B84" s="96"/>
      <c r="C84" s="96"/>
      <c r="D84" s="96"/>
      <c r="E84" s="96"/>
      <c r="F84" s="96"/>
    </row>
    <row r="85" spans="1:6">
      <c r="A85" s="95"/>
      <c r="B85" s="97"/>
      <c r="C85" s="97"/>
      <c r="D85" s="97"/>
      <c r="E85" s="97"/>
      <c r="F85" s="97"/>
    </row>
    <row r="86" spans="1:6">
      <c r="A86" s="95"/>
      <c r="B86" s="97"/>
      <c r="C86" s="97"/>
      <c r="D86" s="97"/>
      <c r="E86" s="97"/>
      <c r="F86" s="97"/>
    </row>
    <row r="87" spans="1:6">
      <c r="A87" s="94"/>
      <c r="B87" s="96"/>
      <c r="C87" s="96"/>
      <c r="D87" s="96"/>
      <c r="E87" s="96"/>
      <c r="F87" s="96"/>
    </row>
    <row r="88" spans="1:6">
      <c r="A88" s="95"/>
      <c r="B88" s="97"/>
      <c r="C88" s="97"/>
      <c r="D88" s="97"/>
      <c r="E88" s="97"/>
      <c r="F88" s="97"/>
    </row>
    <row r="89" spans="1:6">
      <c r="A89" s="95"/>
      <c r="B89" s="97"/>
      <c r="C89" s="97"/>
      <c r="D89" s="97"/>
      <c r="E89" s="97"/>
      <c r="F89" s="97"/>
    </row>
    <row r="90" spans="1:6">
      <c r="A90" s="95"/>
      <c r="B90" s="97"/>
      <c r="C90" s="97"/>
      <c r="D90" s="97"/>
      <c r="E90" s="97"/>
      <c r="F90" s="97"/>
    </row>
    <row r="91" spans="1:6">
      <c r="A91" s="95"/>
      <c r="B91" s="97"/>
      <c r="C91" s="97"/>
      <c r="D91" s="97"/>
      <c r="E91" s="97"/>
      <c r="F91" s="97"/>
    </row>
    <row r="92" spans="1:6">
      <c r="A92" s="95"/>
      <c r="B92" s="97"/>
      <c r="C92" s="97"/>
      <c r="D92" s="97"/>
      <c r="E92" s="97"/>
      <c r="F92" s="97"/>
    </row>
    <row r="93" spans="1:6">
      <c r="A93" s="94"/>
      <c r="B93" s="96"/>
      <c r="C93" s="96"/>
      <c r="D93" s="96"/>
      <c r="E93" s="96"/>
      <c r="F93" s="96"/>
    </row>
    <row r="94" spans="1:6">
      <c r="A94" s="95"/>
      <c r="B94" s="97"/>
      <c r="C94" s="97"/>
      <c r="D94" s="97"/>
      <c r="E94" s="97"/>
      <c r="F94" s="97"/>
    </row>
    <row r="95" spans="1:6">
      <c r="A95" s="95"/>
      <c r="B95" s="97"/>
      <c r="C95" s="97"/>
      <c r="D95" s="97"/>
      <c r="E95" s="97"/>
      <c r="F95" s="97"/>
    </row>
    <row r="96" spans="1:6">
      <c r="A96" s="94"/>
      <c r="B96" s="96"/>
      <c r="C96" s="96"/>
      <c r="D96" s="96"/>
      <c r="E96" s="96"/>
      <c r="F96" s="96"/>
    </row>
    <row r="97" spans="1:6">
      <c r="A97" s="95"/>
      <c r="B97" s="97"/>
      <c r="C97" s="97"/>
      <c r="D97" s="97"/>
      <c r="E97" s="97"/>
      <c r="F97" s="97"/>
    </row>
    <row r="98" spans="1:6">
      <c r="A98" s="95"/>
      <c r="B98" s="97"/>
      <c r="C98" s="97"/>
      <c r="D98" s="97"/>
      <c r="E98" s="97"/>
      <c r="F98" s="97"/>
    </row>
  </sheetData>
  <mergeCells count="4">
    <mergeCell ref="A5:F5"/>
    <mergeCell ref="A6:F6"/>
    <mergeCell ref="A7:F7"/>
    <mergeCell ref="A8:F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theme="9" tint="0.39997558519241921"/>
  </sheetPr>
  <dimension ref="A1:L85"/>
  <sheetViews>
    <sheetView showGridLines="0" defaultGridColor="0" colorId="60" workbookViewId="0">
      <selection activeCell="J1" sqref="J1"/>
    </sheetView>
  </sheetViews>
  <sheetFormatPr defaultColWidth="11.42578125" defaultRowHeight="12.75"/>
  <cols>
    <col min="1" max="1" width="51.5703125" style="12" bestFit="1" customWidth="1"/>
    <col min="2" max="7" width="11.42578125" style="12"/>
    <col min="8" max="8" width="14.28515625" style="12" customWidth="1"/>
    <col min="9" max="9" width="13.5703125" style="12" customWidth="1"/>
    <col min="10" max="16384" width="11.42578125" style="12"/>
  </cols>
  <sheetData>
    <row r="1" spans="1:9">
      <c r="A1" s="11" t="s">
        <v>373</v>
      </c>
    </row>
    <row r="2" spans="1:9">
      <c r="A2" s="11" t="s">
        <v>449</v>
      </c>
    </row>
    <row r="3" spans="1:9">
      <c r="A3" s="11" t="s">
        <v>450</v>
      </c>
      <c r="D3" s="114"/>
    </row>
    <row r="5" spans="1:9">
      <c r="A5" s="164" t="s">
        <v>451</v>
      </c>
      <c r="B5" s="164"/>
      <c r="C5" s="164"/>
      <c r="D5" s="164"/>
      <c r="E5" s="13"/>
      <c r="F5" s="13"/>
      <c r="G5" s="13"/>
      <c r="H5" s="13"/>
    </row>
    <row r="6" spans="1:9">
      <c r="A6" s="164" t="s">
        <v>606</v>
      </c>
      <c r="B6" s="164"/>
      <c r="C6" s="164"/>
      <c r="D6" s="164"/>
      <c r="E6" s="13"/>
      <c r="F6" s="13"/>
      <c r="G6" s="13"/>
      <c r="H6" s="13"/>
    </row>
    <row r="7" spans="1:9">
      <c r="A7" s="164">
        <v>2019</v>
      </c>
      <c r="B7" s="164"/>
      <c r="C7" s="164"/>
      <c r="D7" s="164"/>
      <c r="E7" s="13"/>
      <c r="F7" s="13"/>
      <c r="G7" s="13"/>
      <c r="H7" s="13"/>
    </row>
    <row r="8" spans="1:9">
      <c r="A8" s="164" t="s">
        <v>453</v>
      </c>
      <c r="B8" s="164"/>
      <c r="C8" s="164"/>
      <c r="D8" s="164"/>
      <c r="E8" s="13"/>
      <c r="F8" s="13"/>
      <c r="G8" s="13"/>
      <c r="H8" s="13"/>
    </row>
    <row r="9" spans="1:9" ht="13.5" thickBot="1"/>
    <row r="10" spans="1:9" s="16" customFormat="1" ht="14.25" thickTop="1" thickBot="1">
      <c r="A10" s="3" t="s">
        <v>454</v>
      </c>
      <c r="B10" s="3" t="s">
        <v>307</v>
      </c>
      <c r="C10" s="3" t="s">
        <v>309</v>
      </c>
      <c r="D10" s="3" t="s">
        <v>493</v>
      </c>
      <c r="E10" s="10"/>
      <c r="F10" s="10"/>
      <c r="G10" s="10"/>
      <c r="H10" s="10"/>
      <c r="I10" s="10"/>
    </row>
    <row r="11" spans="1:9" s="9" customFormat="1" ht="13.5" thickTop="1">
      <c r="A11" s="4"/>
      <c r="B11" s="5"/>
      <c r="C11" s="5"/>
      <c r="D11" s="5"/>
      <c r="E11" s="8"/>
      <c r="F11" s="8"/>
      <c r="G11" s="8"/>
      <c r="H11" s="8"/>
      <c r="I11" s="8"/>
    </row>
    <row r="12" spans="1:9" s="9" customFormat="1">
      <c r="A12" s="126" t="s">
        <v>494</v>
      </c>
      <c r="B12" s="8">
        <v>4540.9791267000001</v>
      </c>
      <c r="C12" s="8">
        <v>3332.7324699800001</v>
      </c>
      <c r="D12" s="8">
        <v>7873.7115966800002</v>
      </c>
      <c r="E12" s="8"/>
      <c r="F12" s="8"/>
      <c r="G12" s="8"/>
      <c r="H12" s="8"/>
      <c r="I12" s="8"/>
    </row>
    <row r="13" spans="1:9" s="9" customFormat="1">
      <c r="A13" s="126" t="s">
        <v>495</v>
      </c>
      <c r="B13" s="8">
        <v>4540.9791267000001</v>
      </c>
      <c r="C13" s="8">
        <v>3332.7324699800001</v>
      </c>
      <c r="D13" s="8">
        <v>7873.7115966800002</v>
      </c>
      <c r="E13" s="8"/>
      <c r="F13" s="8"/>
      <c r="G13" s="8"/>
      <c r="H13" s="8"/>
      <c r="I13" s="8"/>
    </row>
    <row r="14" spans="1:9" s="14" customFormat="1">
      <c r="A14" s="126" t="s">
        <v>496</v>
      </c>
      <c r="B14" s="8">
        <v>4267.7099780500002</v>
      </c>
      <c r="C14" s="8">
        <v>2980.8092014399999</v>
      </c>
      <c r="D14" s="8">
        <v>7248.5191794900002</v>
      </c>
      <c r="E14" s="5"/>
      <c r="F14" s="5"/>
      <c r="G14" s="5"/>
      <c r="H14" s="5"/>
      <c r="I14" s="5"/>
    </row>
    <row r="15" spans="1:9" s="14" customFormat="1">
      <c r="A15" s="4" t="s">
        <v>497</v>
      </c>
      <c r="B15" s="5">
        <v>2838.78770786</v>
      </c>
      <c r="C15" s="5">
        <v>1170.55763955</v>
      </c>
      <c r="D15" s="5">
        <v>4009.3453474100002</v>
      </c>
      <c r="E15" s="5"/>
      <c r="F15" s="5"/>
      <c r="G15" s="5"/>
      <c r="H15" s="5"/>
      <c r="I15" s="5"/>
    </row>
    <row r="16" spans="1:9" s="14" customFormat="1">
      <c r="A16" s="4" t="s">
        <v>498</v>
      </c>
      <c r="B16" s="5">
        <v>287.82470840000002</v>
      </c>
      <c r="C16" s="5">
        <v>108.5733364</v>
      </c>
      <c r="D16" s="5">
        <v>396.39804479999998</v>
      </c>
      <c r="E16" s="5"/>
      <c r="F16" s="5"/>
      <c r="G16" s="5"/>
      <c r="H16" s="5"/>
      <c r="I16" s="5"/>
    </row>
    <row r="17" spans="1:9" s="14" customFormat="1">
      <c r="A17" s="4" t="s">
        <v>499</v>
      </c>
      <c r="B17" s="5">
        <v>274.63227949999998</v>
      </c>
      <c r="C17" s="5">
        <v>103.0566627</v>
      </c>
      <c r="D17" s="5">
        <v>377.68894219999999</v>
      </c>
      <c r="E17" s="5"/>
      <c r="F17" s="5"/>
      <c r="G17" s="5"/>
      <c r="H17" s="5"/>
      <c r="I17" s="5"/>
    </row>
    <row r="18" spans="1:9" s="14" customFormat="1">
      <c r="A18" s="4" t="s">
        <v>549</v>
      </c>
      <c r="B18" s="5">
        <v>13.192428899999999</v>
      </c>
      <c r="C18" s="5">
        <v>5.5166737000000001</v>
      </c>
      <c r="D18" s="5">
        <v>18.709102600000001</v>
      </c>
      <c r="E18" s="5"/>
      <c r="F18" s="5"/>
      <c r="G18" s="5"/>
      <c r="H18" s="5"/>
      <c r="I18" s="5"/>
    </row>
    <row r="19" spans="1:9" s="9" customFormat="1">
      <c r="A19" s="4" t="s">
        <v>500</v>
      </c>
      <c r="B19" s="5">
        <v>632.25792394999996</v>
      </c>
      <c r="C19" s="5">
        <v>999.92061435999995</v>
      </c>
      <c r="D19" s="5">
        <v>1632.17853831</v>
      </c>
      <c r="E19" s="8"/>
      <c r="F19" s="8"/>
      <c r="G19" s="8"/>
      <c r="H19" s="8"/>
      <c r="I19" s="8"/>
    </row>
    <row r="20" spans="1:9" s="9" customFormat="1">
      <c r="A20" s="126" t="s">
        <v>501</v>
      </c>
      <c r="B20" s="8">
        <v>0</v>
      </c>
      <c r="C20" s="8">
        <v>0</v>
      </c>
      <c r="D20" s="8">
        <v>0</v>
      </c>
      <c r="E20" s="8"/>
      <c r="F20" s="8"/>
      <c r="G20" s="8"/>
      <c r="H20" s="8"/>
      <c r="I20" s="8"/>
    </row>
    <row r="21" spans="1:9" s="14" customFormat="1">
      <c r="A21" s="126" t="s">
        <v>502</v>
      </c>
      <c r="B21" s="8">
        <v>0</v>
      </c>
      <c r="C21" s="8">
        <v>0</v>
      </c>
      <c r="D21" s="8">
        <v>0</v>
      </c>
      <c r="E21" s="5"/>
      <c r="F21" s="5"/>
      <c r="G21" s="5"/>
      <c r="H21" s="5"/>
      <c r="I21" s="5"/>
    </row>
    <row r="22" spans="1:9" s="14" customFormat="1">
      <c r="A22" s="4" t="s">
        <v>503</v>
      </c>
      <c r="B22" s="5">
        <v>0</v>
      </c>
      <c r="C22" s="5">
        <v>0</v>
      </c>
      <c r="D22" s="5">
        <v>0</v>
      </c>
      <c r="E22" s="5"/>
      <c r="F22" s="5"/>
      <c r="G22" s="5"/>
      <c r="H22" s="5"/>
      <c r="I22" s="5"/>
    </row>
    <row r="23" spans="1:9" s="14" customFormat="1">
      <c r="A23" s="4" t="s">
        <v>504</v>
      </c>
      <c r="B23" s="5">
        <v>0</v>
      </c>
      <c r="C23" s="5">
        <v>0</v>
      </c>
      <c r="D23" s="5">
        <v>0</v>
      </c>
      <c r="E23" s="5"/>
      <c r="F23" s="5"/>
      <c r="G23" s="5"/>
      <c r="H23" s="5"/>
      <c r="I23" s="5"/>
    </row>
    <row r="24" spans="1:9" s="14" customFormat="1">
      <c r="A24" s="4" t="s">
        <v>505</v>
      </c>
      <c r="B24" s="5">
        <v>0</v>
      </c>
      <c r="C24" s="5">
        <v>0</v>
      </c>
      <c r="D24" s="5">
        <v>0</v>
      </c>
      <c r="E24" s="5"/>
      <c r="F24" s="5"/>
      <c r="G24" s="5"/>
      <c r="H24" s="5"/>
      <c r="I24" s="5"/>
    </row>
    <row r="25" spans="1:9" s="9" customFormat="1">
      <c r="A25" s="4" t="s">
        <v>506</v>
      </c>
      <c r="B25" s="5">
        <v>0</v>
      </c>
      <c r="C25" s="5">
        <v>0</v>
      </c>
      <c r="D25" s="5">
        <v>0</v>
      </c>
      <c r="E25" s="8"/>
      <c r="F25" s="8"/>
      <c r="G25" s="8"/>
      <c r="H25" s="8"/>
      <c r="I25" s="8"/>
    </row>
    <row r="26" spans="1:9" s="14" customFormat="1">
      <c r="A26" s="126" t="s">
        <v>507</v>
      </c>
      <c r="B26" s="8">
        <v>508.83963784000002</v>
      </c>
      <c r="C26" s="8">
        <v>701.75761112999999</v>
      </c>
      <c r="D26" s="8">
        <v>1210.59724897</v>
      </c>
      <c r="E26" s="5"/>
      <c r="F26" s="5"/>
      <c r="G26" s="5"/>
      <c r="H26" s="5"/>
      <c r="I26" s="5"/>
    </row>
    <row r="27" spans="1:9" s="14" customFormat="1">
      <c r="A27" s="4" t="s">
        <v>508</v>
      </c>
      <c r="B27" s="5">
        <v>2.6512992</v>
      </c>
      <c r="C27" s="5">
        <v>566.85739369999999</v>
      </c>
      <c r="D27" s="5">
        <v>569.50869290000003</v>
      </c>
      <c r="E27" s="5"/>
      <c r="F27" s="5"/>
      <c r="G27" s="5"/>
      <c r="H27" s="5"/>
      <c r="I27" s="5"/>
    </row>
    <row r="28" spans="1:9" s="14" customFormat="1" ht="24">
      <c r="A28" s="4" t="s">
        <v>556</v>
      </c>
      <c r="B28" s="5">
        <v>0</v>
      </c>
      <c r="C28" s="5">
        <v>556.85092499999996</v>
      </c>
      <c r="D28" s="5">
        <v>556.85092499999996</v>
      </c>
      <c r="E28" s="5"/>
      <c r="F28" s="5"/>
      <c r="G28" s="5"/>
      <c r="H28" s="5"/>
      <c r="I28" s="5"/>
    </row>
    <row r="29" spans="1:9" s="14" customFormat="1">
      <c r="A29" s="4" t="s">
        <v>551</v>
      </c>
      <c r="B29" s="5">
        <v>0</v>
      </c>
      <c r="C29" s="5">
        <v>5.1269999999999998</v>
      </c>
      <c r="D29" s="5">
        <v>5.1269999999999998</v>
      </c>
      <c r="E29" s="5"/>
      <c r="F29" s="5"/>
      <c r="G29" s="5"/>
      <c r="H29" s="5"/>
      <c r="I29" s="5"/>
    </row>
    <row r="30" spans="1:9" s="14" customFormat="1">
      <c r="A30" s="4" t="s">
        <v>521</v>
      </c>
      <c r="B30" s="5">
        <v>2.6512992</v>
      </c>
      <c r="C30" s="5">
        <v>4.8794687000000003</v>
      </c>
      <c r="D30" s="5">
        <v>7.5307678999999998</v>
      </c>
      <c r="E30" s="5"/>
      <c r="F30" s="5"/>
      <c r="G30" s="5"/>
      <c r="H30" s="5"/>
      <c r="I30" s="5"/>
    </row>
    <row r="31" spans="1:9" s="14" customFormat="1">
      <c r="A31" s="4" t="s">
        <v>525</v>
      </c>
      <c r="B31" s="5">
        <v>506.18833863999998</v>
      </c>
      <c r="C31" s="5">
        <v>134.90021743</v>
      </c>
      <c r="D31" s="5">
        <v>641.08855606999998</v>
      </c>
      <c r="E31" s="5"/>
      <c r="F31" s="5"/>
      <c r="G31" s="5"/>
      <c r="H31" s="5"/>
      <c r="I31" s="5"/>
    </row>
    <row r="32" spans="1:9" s="9" customFormat="1">
      <c r="A32" s="4" t="s">
        <v>526</v>
      </c>
      <c r="B32" s="5">
        <v>0</v>
      </c>
      <c r="C32" s="5">
        <v>0</v>
      </c>
      <c r="D32" s="5">
        <v>0</v>
      </c>
      <c r="E32" s="8"/>
      <c r="F32" s="8"/>
      <c r="G32" s="8"/>
      <c r="H32" s="8"/>
      <c r="I32" s="8"/>
    </row>
    <row r="33" spans="1:12" s="9" customFormat="1">
      <c r="A33" s="4" t="s">
        <v>527</v>
      </c>
      <c r="B33" s="5">
        <v>0</v>
      </c>
      <c r="C33" s="5">
        <v>0</v>
      </c>
      <c r="D33" s="5">
        <v>0</v>
      </c>
      <c r="E33" s="8"/>
      <c r="F33" s="8"/>
      <c r="G33" s="8"/>
      <c r="H33" s="8"/>
      <c r="I33" s="8"/>
    </row>
    <row r="34" spans="1:12" s="14" customFormat="1">
      <c r="A34" s="126" t="s">
        <v>528</v>
      </c>
      <c r="B34" s="8">
        <v>273.26914864999998</v>
      </c>
      <c r="C34" s="8">
        <v>351.92326853999998</v>
      </c>
      <c r="D34" s="8">
        <v>625.19241719000001</v>
      </c>
      <c r="E34" s="5"/>
      <c r="F34" s="5"/>
      <c r="G34" s="5"/>
      <c r="H34" s="5"/>
      <c r="I34" s="5"/>
    </row>
    <row r="35" spans="1:12" s="14" customFormat="1">
      <c r="A35" s="126" t="s">
        <v>529</v>
      </c>
      <c r="B35" s="8">
        <v>91.102228479999994</v>
      </c>
      <c r="C35" s="8">
        <v>351.92326853999998</v>
      </c>
      <c r="D35" s="8">
        <v>443.02549701999999</v>
      </c>
      <c r="E35" s="5"/>
      <c r="F35" s="5"/>
      <c r="G35" s="5"/>
      <c r="H35" s="5"/>
      <c r="I35" s="5"/>
    </row>
    <row r="36" spans="1:12" s="9" customFormat="1">
      <c r="A36" s="4" t="s">
        <v>530</v>
      </c>
      <c r="B36" s="5">
        <v>91.102228479999994</v>
      </c>
      <c r="C36" s="5">
        <v>236.83384447</v>
      </c>
      <c r="D36" s="5">
        <v>327.93607294999998</v>
      </c>
      <c r="E36" s="8"/>
      <c r="F36" s="8"/>
      <c r="G36" s="8"/>
      <c r="H36" s="8"/>
      <c r="I36" s="8"/>
    </row>
    <row r="37" spans="1:12" s="14" customFormat="1">
      <c r="A37" s="4" t="s">
        <v>531</v>
      </c>
      <c r="B37" s="5">
        <v>0</v>
      </c>
      <c r="C37" s="5">
        <v>115.08942407000001</v>
      </c>
      <c r="D37" s="5">
        <v>115.08942407000001</v>
      </c>
      <c r="E37" s="5"/>
      <c r="F37" s="5"/>
      <c r="G37" s="5"/>
      <c r="H37" s="5"/>
      <c r="I37" s="5"/>
    </row>
    <row r="38" spans="1:12" s="14" customFormat="1">
      <c r="A38" s="126" t="s">
        <v>532</v>
      </c>
      <c r="B38" s="8">
        <v>182.16692017</v>
      </c>
      <c r="C38" s="8">
        <v>0</v>
      </c>
      <c r="D38" s="8">
        <v>182.16692017</v>
      </c>
      <c r="E38" s="5"/>
      <c r="F38" s="5"/>
      <c r="G38" s="5"/>
      <c r="H38" s="5"/>
      <c r="I38" s="5"/>
    </row>
    <row r="39" spans="1:12" s="9" customFormat="1">
      <c r="A39" s="4" t="s">
        <v>533</v>
      </c>
      <c r="B39" s="5">
        <v>0</v>
      </c>
      <c r="C39" s="5">
        <v>0</v>
      </c>
      <c r="D39" s="5">
        <v>0</v>
      </c>
      <c r="E39" s="8"/>
      <c r="F39" s="8"/>
      <c r="G39" s="8"/>
      <c r="H39" s="8"/>
      <c r="I39" s="8"/>
    </row>
    <row r="40" spans="1:12" s="14" customFormat="1">
      <c r="A40" s="4" t="s">
        <v>534</v>
      </c>
      <c r="B40" s="5">
        <v>182.16692017</v>
      </c>
      <c r="C40" s="5">
        <v>0</v>
      </c>
      <c r="D40" s="5">
        <v>182.16692017</v>
      </c>
      <c r="E40" s="5"/>
      <c r="F40" s="5"/>
      <c r="G40" s="5"/>
      <c r="H40" s="5"/>
      <c r="I40" s="5"/>
    </row>
    <row r="41" spans="1:12" s="14" customFormat="1">
      <c r="A41" s="126" t="s">
        <v>535</v>
      </c>
      <c r="B41" s="8">
        <v>0</v>
      </c>
      <c r="C41" s="8">
        <v>0</v>
      </c>
      <c r="D41" s="8">
        <v>0</v>
      </c>
      <c r="E41" s="5"/>
      <c r="F41" s="5"/>
      <c r="G41" s="5"/>
      <c r="H41" s="5"/>
      <c r="I41" s="5"/>
    </row>
    <row r="42" spans="1:12" s="14" customFormat="1">
      <c r="A42" s="4" t="s">
        <v>508</v>
      </c>
      <c r="B42" s="5">
        <v>0</v>
      </c>
      <c r="C42" s="5">
        <v>0</v>
      </c>
      <c r="D42" s="5">
        <v>0</v>
      </c>
      <c r="E42" s="5"/>
      <c r="F42" s="5"/>
      <c r="G42" s="5"/>
      <c r="H42" s="5"/>
      <c r="I42" s="5"/>
    </row>
    <row r="43" spans="1:12" s="9" customFormat="1">
      <c r="A43" s="4" t="s">
        <v>525</v>
      </c>
      <c r="B43" s="5">
        <v>0</v>
      </c>
      <c r="C43" s="5">
        <v>0</v>
      </c>
      <c r="D43" s="5">
        <v>0</v>
      </c>
      <c r="E43" s="8"/>
      <c r="F43" s="8"/>
      <c r="G43" s="8"/>
      <c r="H43" s="8"/>
      <c r="I43" s="8"/>
    </row>
    <row r="44" spans="1:12" s="14" customFormat="1">
      <c r="A44" s="4" t="s">
        <v>526</v>
      </c>
      <c r="B44" s="5">
        <v>0</v>
      </c>
      <c r="C44" s="5">
        <v>0</v>
      </c>
      <c r="D44" s="5">
        <v>0</v>
      </c>
      <c r="E44" s="5"/>
      <c r="F44" s="5"/>
      <c r="G44" s="5"/>
      <c r="H44" s="5"/>
      <c r="I44" s="5"/>
    </row>
    <row r="45" spans="1:12" s="14" customFormat="1">
      <c r="A45" s="126" t="s">
        <v>541</v>
      </c>
      <c r="B45" s="8">
        <v>0</v>
      </c>
      <c r="C45" s="8">
        <v>0</v>
      </c>
      <c r="D45" s="8">
        <v>0</v>
      </c>
      <c r="E45" s="22"/>
      <c r="F45" s="22"/>
      <c r="G45" s="22"/>
      <c r="H45" s="22"/>
      <c r="I45" s="22"/>
      <c r="J45" s="21"/>
      <c r="K45" s="21"/>
      <c r="L45" s="21"/>
    </row>
    <row r="46" spans="1:12">
      <c r="A46" s="4" t="s">
        <v>542</v>
      </c>
      <c r="B46" s="5">
        <v>0</v>
      </c>
      <c r="C46" s="5">
        <v>0</v>
      </c>
      <c r="D46" s="5">
        <v>0</v>
      </c>
    </row>
    <row r="47" spans="1:12">
      <c r="A47" s="4" t="s">
        <v>543</v>
      </c>
      <c r="B47" s="5">
        <v>0</v>
      </c>
      <c r="C47" s="5">
        <v>0</v>
      </c>
      <c r="D47" s="5">
        <v>0</v>
      </c>
    </row>
    <row r="48" spans="1:12" ht="13.5" thickBot="1">
      <c r="A48" s="18"/>
      <c r="B48" s="18"/>
      <c r="C48" s="18"/>
      <c r="D48" s="18"/>
    </row>
    <row r="49" spans="1:4" ht="13.5" thickTop="1">
      <c r="A49" s="16"/>
      <c r="B49" s="16"/>
      <c r="C49" s="16"/>
      <c r="D49" s="16"/>
    </row>
    <row r="50" spans="1:4">
      <c r="A50" s="16"/>
      <c r="B50" s="16"/>
      <c r="C50" s="16"/>
      <c r="D50" s="16"/>
    </row>
    <row r="51" spans="1:4">
      <c r="A51" s="16"/>
      <c r="B51" s="16"/>
      <c r="C51" s="16"/>
      <c r="D51" s="16"/>
    </row>
    <row r="52" spans="1:4">
      <c r="A52" s="16"/>
      <c r="B52" s="16"/>
      <c r="C52" s="16"/>
      <c r="D52" s="16"/>
    </row>
    <row r="53" spans="1:4">
      <c r="A53" s="16"/>
      <c r="B53" s="16"/>
      <c r="C53" s="16"/>
      <c r="D53" s="16"/>
    </row>
    <row r="54" spans="1:4">
      <c r="A54" s="16"/>
      <c r="B54" s="16"/>
      <c r="C54" s="16"/>
      <c r="D54" s="16"/>
    </row>
    <row r="55" spans="1:4">
      <c r="A55" s="16"/>
      <c r="B55" s="16"/>
      <c r="C55" s="16"/>
      <c r="D55" s="16"/>
    </row>
    <row r="56" spans="1:4">
      <c r="A56" s="16"/>
      <c r="B56" s="16"/>
      <c r="C56" s="16"/>
      <c r="D56" s="16"/>
    </row>
    <row r="57" spans="1:4">
      <c r="A57" s="16"/>
      <c r="B57" s="16"/>
      <c r="C57" s="16"/>
      <c r="D57" s="16"/>
    </row>
    <row r="58" spans="1:4">
      <c r="A58" s="16"/>
      <c r="B58" s="16"/>
      <c r="C58" s="16"/>
      <c r="D58" s="16"/>
    </row>
    <row r="59" spans="1:4">
      <c r="A59" s="16"/>
      <c r="B59" s="16"/>
      <c r="C59" s="16"/>
      <c r="D59" s="16"/>
    </row>
    <row r="60" spans="1:4">
      <c r="A60" s="16"/>
      <c r="B60" s="16"/>
      <c r="C60" s="16"/>
      <c r="D60" s="16"/>
    </row>
    <row r="61" spans="1:4">
      <c r="A61" s="16"/>
      <c r="B61" s="16"/>
      <c r="C61" s="16"/>
      <c r="D61" s="16"/>
    </row>
    <row r="62" spans="1:4">
      <c r="A62" s="16"/>
      <c r="B62" s="16"/>
      <c r="C62" s="16"/>
      <c r="D62" s="16"/>
    </row>
    <row r="63" spans="1:4">
      <c r="A63" s="16"/>
      <c r="B63" s="16"/>
      <c r="C63" s="16"/>
      <c r="D63" s="16"/>
    </row>
    <row r="64" spans="1:4">
      <c r="A64" s="16"/>
      <c r="B64" s="16"/>
      <c r="C64" s="16"/>
      <c r="D64" s="16"/>
    </row>
    <row r="65" spans="1:4">
      <c r="A65" s="16"/>
      <c r="B65" s="16"/>
      <c r="C65" s="16"/>
      <c r="D65" s="16"/>
    </row>
    <row r="66" spans="1:4">
      <c r="A66" s="16"/>
      <c r="B66" s="16"/>
      <c r="C66" s="16"/>
      <c r="D66" s="16"/>
    </row>
    <row r="67" spans="1:4">
      <c r="A67" s="16"/>
      <c r="B67" s="16"/>
      <c r="C67" s="16"/>
      <c r="D67" s="16"/>
    </row>
    <row r="68" spans="1:4">
      <c r="A68" s="16"/>
      <c r="B68" s="16"/>
      <c r="C68" s="16"/>
      <c r="D68" s="16"/>
    </row>
    <row r="69" spans="1:4">
      <c r="A69" s="16"/>
      <c r="B69" s="16"/>
      <c r="C69" s="16"/>
      <c r="D69" s="16"/>
    </row>
    <row r="70" spans="1:4">
      <c r="A70" s="16"/>
      <c r="B70" s="16"/>
      <c r="C70" s="16"/>
      <c r="D70" s="16"/>
    </row>
    <row r="71" spans="1:4">
      <c r="A71" s="16"/>
      <c r="B71" s="16"/>
      <c r="C71" s="16"/>
      <c r="D71" s="16"/>
    </row>
    <row r="72" spans="1:4">
      <c r="A72" s="16"/>
      <c r="B72" s="16"/>
      <c r="C72" s="16"/>
      <c r="D72" s="16"/>
    </row>
    <row r="73" spans="1:4">
      <c r="A73" s="16"/>
      <c r="B73" s="16"/>
      <c r="C73" s="16"/>
      <c r="D73" s="16"/>
    </row>
    <row r="74" spans="1:4">
      <c r="A74" s="16"/>
      <c r="B74" s="16"/>
      <c r="C74" s="16"/>
      <c r="D74" s="16"/>
    </row>
    <row r="75" spans="1:4">
      <c r="A75" s="16"/>
      <c r="B75" s="16"/>
      <c r="C75" s="16"/>
      <c r="D75" s="16"/>
    </row>
    <row r="76" spans="1:4">
      <c r="A76" s="16"/>
      <c r="B76" s="16"/>
      <c r="C76" s="16"/>
      <c r="D76" s="16"/>
    </row>
    <row r="77" spans="1:4">
      <c r="A77" s="16"/>
      <c r="B77" s="16"/>
      <c r="C77" s="16"/>
      <c r="D77" s="16"/>
    </row>
    <row r="78" spans="1:4">
      <c r="A78" s="16"/>
      <c r="B78" s="16"/>
      <c r="C78" s="16"/>
      <c r="D78" s="16"/>
    </row>
    <row r="79" spans="1:4">
      <c r="A79" s="16"/>
      <c r="B79" s="16"/>
      <c r="C79" s="16"/>
      <c r="D79" s="16"/>
    </row>
    <row r="80" spans="1:4">
      <c r="A80" s="16"/>
      <c r="B80" s="16"/>
      <c r="C80" s="16"/>
      <c r="D80" s="16"/>
    </row>
    <row r="81" spans="1:4">
      <c r="A81" s="16"/>
      <c r="B81" s="16"/>
      <c r="C81" s="16"/>
      <c r="D81" s="16"/>
    </row>
    <row r="82" spans="1:4">
      <c r="A82" s="16"/>
      <c r="B82" s="16"/>
      <c r="C82" s="16"/>
      <c r="D82" s="16"/>
    </row>
    <row r="83" spans="1:4">
      <c r="A83" s="16"/>
      <c r="B83" s="16"/>
      <c r="C83" s="16"/>
      <c r="D83" s="16"/>
    </row>
    <row r="84" spans="1:4">
      <c r="A84" s="16"/>
      <c r="B84" s="16"/>
      <c r="C84" s="16"/>
      <c r="D84" s="16"/>
    </row>
    <row r="85" spans="1:4">
      <c r="A85" s="16"/>
      <c r="B85" s="16"/>
      <c r="C85" s="16"/>
      <c r="D85" s="16"/>
    </row>
  </sheetData>
  <mergeCells count="4">
    <mergeCell ref="A5:D5"/>
    <mergeCell ref="A6:D6"/>
    <mergeCell ref="A7:D7"/>
    <mergeCell ref="A8:D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theme="9" tint="0.39997558519241921"/>
  </sheetPr>
  <dimension ref="A1:L84"/>
  <sheetViews>
    <sheetView showGridLines="0" defaultGridColor="0" colorId="60" workbookViewId="0">
      <selection activeCell="J1" sqref="J1"/>
    </sheetView>
  </sheetViews>
  <sheetFormatPr defaultColWidth="11.42578125" defaultRowHeight="12.75"/>
  <cols>
    <col min="1" max="1" width="50.28515625" style="12" bestFit="1" customWidth="1"/>
    <col min="2" max="2" width="7.85546875" style="12" bestFit="1" customWidth="1"/>
    <col min="3" max="3" width="8.7109375" style="12" bestFit="1" customWidth="1"/>
    <col min="4" max="4" width="7.7109375" style="12" bestFit="1" customWidth="1"/>
    <col min="5" max="5" width="9.7109375" style="12" bestFit="1" customWidth="1"/>
    <col min="6" max="6" width="8.7109375" style="12" bestFit="1" customWidth="1"/>
    <col min="7" max="7" width="9.7109375" style="12" bestFit="1" customWidth="1"/>
    <col min="8" max="8" width="8.7109375" style="12" bestFit="1" customWidth="1"/>
    <col min="9" max="9" width="9.7109375" style="12" bestFit="1" customWidth="1"/>
    <col min="10" max="16384" width="11.42578125" style="12"/>
  </cols>
  <sheetData>
    <row r="1" spans="1:9">
      <c r="A1" s="11" t="s">
        <v>373</v>
      </c>
    </row>
    <row r="2" spans="1:9">
      <c r="A2" s="11" t="s">
        <v>449</v>
      </c>
    </row>
    <row r="3" spans="1:9">
      <c r="A3" s="11" t="s">
        <v>450</v>
      </c>
      <c r="I3" s="114"/>
    </row>
    <row r="5" spans="1:9">
      <c r="A5" s="164" t="s">
        <v>451</v>
      </c>
      <c r="B5" s="164"/>
      <c r="C5" s="164"/>
      <c r="D5" s="164"/>
      <c r="E5" s="164"/>
      <c r="F5" s="164"/>
      <c r="G5" s="164"/>
      <c r="H5" s="164"/>
    </row>
    <row r="6" spans="1:9">
      <c r="A6" s="164" t="s">
        <v>607</v>
      </c>
      <c r="B6" s="164"/>
      <c r="C6" s="164"/>
      <c r="D6" s="164"/>
      <c r="E6" s="164"/>
      <c r="F6" s="164"/>
      <c r="G6" s="164"/>
      <c r="H6" s="164"/>
    </row>
    <row r="7" spans="1:9">
      <c r="A7" s="164">
        <v>2019</v>
      </c>
      <c r="B7" s="164"/>
      <c r="C7" s="164"/>
      <c r="D7" s="164"/>
      <c r="E7" s="164"/>
      <c r="F7" s="164"/>
      <c r="G7" s="164"/>
      <c r="H7" s="164"/>
    </row>
    <row r="8" spans="1:9">
      <c r="A8" s="164" t="s">
        <v>453</v>
      </c>
      <c r="B8" s="164"/>
      <c r="C8" s="164"/>
      <c r="D8" s="164"/>
      <c r="E8" s="164"/>
      <c r="F8" s="164"/>
      <c r="G8" s="164"/>
      <c r="H8" s="164"/>
    </row>
    <row r="9" spans="1:9" ht="13.5" thickBot="1"/>
    <row r="10" spans="1:9" s="16" customFormat="1" ht="14.25" thickTop="1" thickBot="1">
      <c r="A10" s="3" t="s">
        <v>454</v>
      </c>
      <c r="B10" s="3" t="s">
        <v>312</v>
      </c>
      <c r="C10" s="3" t="s">
        <v>314</v>
      </c>
      <c r="D10" s="3" t="s">
        <v>316</v>
      </c>
      <c r="E10" s="3" t="s">
        <v>318</v>
      </c>
      <c r="F10" s="3" t="s">
        <v>320</v>
      </c>
      <c r="G10" s="3" t="s">
        <v>322</v>
      </c>
      <c r="H10" s="3" t="s">
        <v>324</v>
      </c>
      <c r="I10" s="3" t="s">
        <v>493</v>
      </c>
    </row>
    <row r="11" spans="1:9" s="9" customFormat="1" ht="13.5" thickTop="1">
      <c r="A11" s="4"/>
      <c r="B11" s="5"/>
      <c r="C11" s="5"/>
      <c r="D11" s="5"/>
      <c r="E11" s="5"/>
      <c r="F11" s="5"/>
      <c r="G11" s="5"/>
      <c r="H11" s="5"/>
      <c r="I11" s="5"/>
    </row>
    <row r="12" spans="1:9" s="9" customFormat="1">
      <c r="A12" s="126" t="s">
        <v>494</v>
      </c>
      <c r="B12" s="8">
        <v>9936.9399762680005</v>
      </c>
      <c r="C12" s="8">
        <v>63698.070901229999</v>
      </c>
      <c r="D12" s="8">
        <v>1696.2290955000001</v>
      </c>
      <c r="E12" s="8">
        <v>319827.81175286003</v>
      </c>
      <c r="F12" s="8">
        <v>60581.805179299001</v>
      </c>
      <c r="G12" s="8">
        <v>128921.08849559</v>
      </c>
      <c r="H12" s="8">
        <v>43130.883062640998</v>
      </c>
      <c r="I12" s="8">
        <v>627792.82846338802</v>
      </c>
    </row>
    <row r="13" spans="1:9" s="9" customFormat="1">
      <c r="A13" s="126" t="s">
        <v>495</v>
      </c>
      <c r="B13" s="8">
        <v>9936.9399762680005</v>
      </c>
      <c r="C13" s="8">
        <v>63443.63187066</v>
      </c>
      <c r="D13" s="8">
        <v>1696.2290955000001</v>
      </c>
      <c r="E13" s="8">
        <v>319955.78438140999</v>
      </c>
      <c r="F13" s="8">
        <v>60581.805179299001</v>
      </c>
      <c r="G13" s="8">
        <v>128919.40349559</v>
      </c>
      <c r="H13" s="8">
        <v>43130.883062640998</v>
      </c>
      <c r="I13" s="8">
        <v>627664.67706136801</v>
      </c>
    </row>
    <row r="14" spans="1:9" s="14" customFormat="1">
      <c r="A14" s="126" t="s">
        <v>496</v>
      </c>
      <c r="B14" s="8">
        <v>9683.7810761639994</v>
      </c>
      <c r="C14" s="8">
        <v>59576.245656810002</v>
      </c>
      <c r="D14" s="8">
        <v>1651.0854211999999</v>
      </c>
      <c r="E14" s="8">
        <v>288086.91079454002</v>
      </c>
      <c r="F14" s="8">
        <v>53175.181499949002</v>
      </c>
      <c r="G14" s="8">
        <v>115186.13180396</v>
      </c>
      <c r="H14" s="8">
        <v>40336.833379080002</v>
      </c>
      <c r="I14" s="8">
        <v>567696.16963170294</v>
      </c>
    </row>
    <row r="15" spans="1:9" s="14" customFormat="1">
      <c r="A15" s="4" t="s">
        <v>497</v>
      </c>
      <c r="B15" s="5">
        <v>4436.8736726480001</v>
      </c>
      <c r="C15" s="5">
        <v>40225.424606909997</v>
      </c>
      <c r="D15" s="5">
        <v>651.58772280000005</v>
      </c>
      <c r="E15" s="5">
        <v>176176.48011854</v>
      </c>
      <c r="F15" s="5">
        <v>35033.678235940002</v>
      </c>
      <c r="G15" s="5">
        <v>69888.127579930006</v>
      </c>
      <c r="H15" s="5">
        <v>25355.965571846002</v>
      </c>
      <c r="I15" s="5">
        <v>351768.13750861399</v>
      </c>
    </row>
    <row r="16" spans="1:9" s="14" customFormat="1">
      <c r="A16" s="4" t="s">
        <v>498</v>
      </c>
      <c r="B16" s="5">
        <v>524.86420811799996</v>
      </c>
      <c r="C16" s="5">
        <v>4472.9808155000001</v>
      </c>
      <c r="D16" s="5">
        <v>72.269736100000003</v>
      </c>
      <c r="E16" s="5">
        <v>20090.49448777</v>
      </c>
      <c r="F16" s="5">
        <v>4835.1906827100001</v>
      </c>
      <c r="G16" s="5">
        <v>8068.2676501599999</v>
      </c>
      <c r="H16" s="5">
        <v>2478.5226440259999</v>
      </c>
      <c r="I16" s="5">
        <v>40542.590224384003</v>
      </c>
    </row>
    <row r="17" spans="1:9" s="14" customFormat="1">
      <c r="A17" s="4" t="s">
        <v>546</v>
      </c>
      <c r="B17" s="5">
        <v>0</v>
      </c>
      <c r="C17" s="5">
        <v>0</v>
      </c>
      <c r="D17" s="5">
        <v>5.2057820000000001</v>
      </c>
      <c r="E17" s="5">
        <v>0</v>
      </c>
      <c r="F17" s="5">
        <v>0</v>
      </c>
      <c r="G17" s="5">
        <v>0</v>
      </c>
      <c r="H17" s="5">
        <v>0</v>
      </c>
      <c r="I17" s="5">
        <v>5.2057820000000001</v>
      </c>
    </row>
    <row r="18" spans="1:9" s="14" customFormat="1">
      <c r="A18" s="4" t="s">
        <v>499</v>
      </c>
      <c r="B18" s="5">
        <v>504.37490608399997</v>
      </c>
      <c r="C18" s="5">
        <v>4290.0675306900002</v>
      </c>
      <c r="D18" s="5">
        <v>55.198610299999999</v>
      </c>
      <c r="E18" s="5">
        <v>19283.159357820001</v>
      </c>
      <c r="F18" s="5">
        <v>4755.0720471100003</v>
      </c>
      <c r="G18" s="5">
        <v>7742.9819802800002</v>
      </c>
      <c r="H18" s="5">
        <v>2362.0854390240002</v>
      </c>
      <c r="I18" s="5">
        <v>38992.939871308001</v>
      </c>
    </row>
    <row r="19" spans="1:9" s="9" customFormat="1">
      <c r="A19" s="4" t="s">
        <v>547</v>
      </c>
      <c r="B19" s="5">
        <v>0</v>
      </c>
      <c r="C19" s="5">
        <v>0</v>
      </c>
      <c r="D19" s="5">
        <v>0.71748599999999996</v>
      </c>
      <c r="E19" s="5">
        <v>0</v>
      </c>
      <c r="F19" s="5">
        <v>0</v>
      </c>
      <c r="G19" s="5">
        <v>0</v>
      </c>
      <c r="H19" s="5">
        <v>0</v>
      </c>
      <c r="I19" s="5">
        <v>0.71748599999999996</v>
      </c>
    </row>
    <row r="20" spans="1:9" s="9" customFormat="1">
      <c r="A20" s="4" t="s">
        <v>548</v>
      </c>
      <c r="B20" s="5">
        <v>0</v>
      </c>
      <c r="C20" s="5">
        <v>0</v>
      </c>
      <c r="D20" s="5">
        <v>8.3466775000000002</v>
      </c>
      <c r="E20" s="5">
        <v>0</v>
      </c>
      <c r="F20" s="5">
        <v>0</v>
      </c>
      <c r="G20" s="5">
        <v>0</v>
      </c>
      <c r="H20" s="5">
        <v>0</v>
      </c>
      <c r="I20" s="5">
        <v>8.3466775000000002</v>
      </c>
    </row>
    <row r="21" spans="1:9" s="14" customFormat="1">
      <c r="A21" s="4" t="s">
        <v>549</v>
      </c>
      <c r="B21" s="5">
        <v>20.489302034000001</v>
      </c>
      <c r="C21" s="5">
        <v>182.91328480999999</v>
      </c>
      <c r="D21" s="5">
        <v>2.8011803</v>
      </c>
      <c r="E21" s="5">
        <v>807.33512995000001</v>
      </c>
      <c r="F21" s="5">
        <v>80.118635600000005</v>
      </c>
      <c r="G21" s="5">
        <v>325.28566988</v>
      </c>
      <c r="H21" s="5">
        <v>116.437205002</v>
      </c>
      <c r="I21" s="5">
        <v>1535.3804075759999</v>
      </c>
    </row>
    <row r="22" spans="1:9" s="14" customFormat="1">
      <c r="A22" s="4" t="s">
        <v>500</v>
      </c>
      <c r="B22" s="5">
        <v>2826.699078006</v>
      </c>
      <c r="C22" s="5">
        <v>6291.0830328399998</v>
      </c>
      <c r="D22" s="5">
        <v>834.09626119999996</v>
      </c>
      <c r="E22" s="5">
        <v>26372.785680509998</v>
      </c>
      <c r="F22" s="5">
        <v>7907.9153463590001</v>
      </c>
      <c r="G22" s="5">
        <v>10936.30441081</v>
      </c>
      <c r="H22" s="5">
        <v>3948.4443539710001</v>
      </c>
      <c r="I22" s="5">
        <v>59117.328163696002</v>
      </c>
    </row>
    <row r="23" spans="1:9" s="14" customFormat="1">
      <c r="A23" s="126" t="s">
        <v>501</v>
      </c>
      <c r="B23" s="8">
        <v>0</v>
      </c>
      <c r="C23" s="8">
        <v>222.45774852</v>
      </c>
      <c r="D23" s="8">
        <v>0</v>
      </c>
      <c r="E23" s="8">
        <v>5598.3278180099996</v>
      </c>
      <c r="F23" s="8">
        <v>0</v>
      </c>
      <c r="G23" s="8">
        <v>426.93099876000002</v>
      </c>
      <c r="H23" s="8">
        <v>136.18670804000001</v>
      </c>
      <c r="I23" s="8">
        <v>6383.90327333</v>
      </c>
    </row>
    <row r="24" spans="1:9" s="14" customFormat="1">
      <c r="A24" s="126" t="s">
        <v>502</v>
      </c>
      <c r="B24" s="8">
        <v>0</v>
      </c>
      <c r="C24" s="8">
        <v>222.45774852</v>
      </c>
      <c r="D24" s="8">
        <v>0</v>
      </c>
      <c r="E24" s="8">
        <v>5598.3278180099996</v>
      </c>
      <c r="F24" s="8">
        <v>0</v>
      </c>
      <c r="G24" s="8">
        <v>426.93099876000002</v>
      </c>
      <c r="H24" s="8">
        <v>136.18670804000001</v>
      </c>
      <c r="I24" s="8">
        <v>6383.90327333</v>
      </c>
    </row>
    <row r="25" spans="1:9" s="9" customFormat="1">
      <c r="A25" s="4" t="s">
        <v>503</v>
      </c>
      <c r="B25" s="5">
        <v>0</v>
      </c>
      <c r="C25" s="5">
        <v>222.45541284000001</v>
      </c>
      <c r="D25" s="5">
        <v>0</v>
      </c>
      <c r="E25" s="5">
        <v>0</v>
      </c>
      <c r="F25" s="5">
        <v>0</v>
      </c>
      <c r="G25" s="5">
        <v>68.359624640000007</v>
      </c>
      <c r="H25" s="5">
        <v>136.18670804000001</v>
      </c>
      <c r="I25" s="5">
        <v>427.00174551999999</v>
      </c>
    </row>
    <row r="26" spans="1:9" s="14" customFormat="1">
      <c r="A26" s="4" t="s">
        <v>504</v>
      </c>
      <c r="B26" s="5">
        <v>0</v>
      </c>
      <c r="C26" s="5">
        <v>0</v>
      </c>
      <c r="D26" s="5">
        <v>0</v>
      </c>
      <c r="E26" s="5">
        <v>0</v>
      </c>
      <c r="F26" s="5">
        <v>0</v>
      </c>
      <c r="G26" s="5">
        <v>0</v>
      </c>
      <c r="H26" s="5">
        <v>0</v>
      </c>
      <c r="I26" s="5">
        <v>0</v>
      </c>
    </row>
    <row r="27" spans="1:9" s="14" customFormat="1">
      <c r="A27" s="4" t="s">
        <v>505</v>
      </c>
      <c r="B27" s="5">
        <v>0</v>
      </c>
      <c r="C27" s="5">
        <v>2.3356800000000001E-3</v>
      </c>
      <c r="D27" s="5">
        <v>0</v>
      </c>
      <c r="E27" s="5">
        <v>5598.3278180099996</v>
      </c>
      <c r="F27" s="5">
        <v>0</v>
      </c>
      <c r="G27" s="5">
        <v>358.57137411999997</v>
      </c>
      <c r="H27" s="5">
        <v>0</v>
      </c>
      <c r="I27" s="5">
        <v>5956.9015278099996</v>
      </c>
    </row>
    <row r="28" spans="1:9" s="14" customFormat="1">
      <c r="A28" s="4" t="s">
        <v>506</v>
      </c>
      <c r="B28" s="5">
        <v>0</v>
      </c>
      <c r="C28" s="5">
        <v>0</v>
      </c>
      <c r="D28" s="5">
        <v>0</v>
      </c>
      <c r="E28" s="5">
        <v>0</v>
      </c>
      <c r="F28" s="5">
        <v>0</v>
      </c>
      <c r="G28" s="5">
        <v>0</v>
      </c>
      <c r="H28" s="5">
        <v>0</v>
      </c>
      <c r="I28" s="5">
        <v>0</v>
      </c>
    </row>
    <row r="29" spans="1:9" s="14" customFormat="1">
      <c r="A29" s="126" t="s">
        <v>507</v>
      </c>
      <c r="B29" s="8">
        <v>1895.344117392</v>
      </c>
      <c r="C29" s="8">
        <v>8364.2994530399992</v>
      </c>
      <c r="D29" s="8">
        <v>93.131701100000001</v>
      </c>
      <c r="E29" s="8">
        <v>59848.822689710003</v>
      </c>
      <c r="F29" s="8">
        <v>5398.3972349400001</v>
      </c>
      <c r="G29" s="8">
        <v>25866.5011643</v>
      </c>
      <c r="H29" s="8">
        <v>8417.7141011969998</v>
      </c>
      <c r="I29" s="8">
        <v>109884.210461679</v>
      </c>
    </row>
    <row r="30" spans="1:9" s="14" customFormat="1">
      <c r="A30" s="4" t="s">
        <v>508</v>
      </c>
      <c r="B30" s="5">
        <v>0</v>
      </c>
      <c r="C30" s="5">
        <v>18.584044540000001</v>
      </c>
      <c r="D30" s="5">
        <v>0</v>
      </c>
      <c r="E30" s="5">
        <v>0.31540000000000001</v>
      </c>
      <c r="F30" s="5">
        <v>9.5143339999999998</v>
      </c>
      <c r="G30" s="5">
        <v>0</v>
      </c>
      <c r="H30" s="5">
        <v>0</v>
      </c>
      <c r="I30" s="5">
        <v>28.413778539999999</v>
      </c>
    </row>
    <row r="31" spans="1:9" s="14" customFormat="1">
      <c r="A31" s="4" t="s">
        <v>509</v>
      </c>
      <c r="B31" s="5">
        <v>0</v>
      </c>
      <c r="C31" s="5">
        <v>18.584044540000001</v>
      </c>
      <c r="D31" s="5">
        <v>0</v>
      </c>
      <c r="E31" s="5">
        <v>0</v>
      </c>
      <c r="F31" s="5">
        <v>0</v>
      </c>
      <c r="G31" s="5">
        <v>0</v>
      </c>
      <c r="H31" s="5">
        <v>0</v>
      </c>
      <c r="I31" s="5">
        <v>18.584044540000001</v>
      </c>
    </row>
    <row r="32" spans="1:9" s="9" customFormat="1">
      <c r="A32" s="4" t="s">
        <v>520</v>
      </c>
      <c r="B32" s="5">
        <v>0</v>
      </c>
      <c r="C32" s="5">
        <v>0</v>
      </c>
      <c r="D32" s="5">
        <v>0</v>
      </c>
      <c r="E32" s="5">
        <v>0.31540000000000001</v>
      </c>
      <c r="F32" s="5">
        <v>0</v>
      </c>
      <c r="G32" s="5">
        <v>0</v>
      </c>
      <c r="H32" s="5">
        <v>0</v>
      </c>
      <c r="I32" s="5">
        <v>0.31540000000000001</v>
      </c>
    </row>
    <row r="33" spans="1:12" s="9" customFormat="1">
      <c r="A33" s="4" t="s">
        <v>523</v>
      </c>
      <c r="B33" s="5">
        <v>0</v>
      </c>
      <c r="C33" s="5">
        <v>0</v>
      </c>
      <c r="D33" s="5">
        <v>0</v>
      </c>
      <c r="E33" s="5">
        <v>0</v>
      </c>
      <c r="F33" s="5">
        <v>9.5143339999999998</v>
      </c>
      <c r="G33" s="5">
        <v>0</v>
      </c>
      <c r="H33" s="5">
        <v>0</v>
      </c>
      <c r="I33" s="5">
        <v>9.5143339999999998</v>
      </c>
    </row>
    <row r="34" spans="1:12" s="14" customFormat="1">
      <c r="A34" s="4" t="s">
        <v>525</v>
      </c>
      <c r="B34" s="5">
        <v>1731.5679393840001</v>
      </c>
      <c r="C34" s="5">
        <v>8335.1966071700008</v>
      </c>
      <c r="D34" s="5">
        <v>83.063322700000001</v>
      </c>
      <c r="E34" s="5">
        <v>59816.60578102</v>
      </c>
      <c r="F34" s="5">
        <v>5373.6838318399996</v>
      </c>
      <c r="G34" s="5">
        <v>25836.286148530002</v>
      </c>
      <c r="H34" s="5">
        <v>8387.7929571389996</v>
      </c>
      <c r="I34" s="5">
        <v>109564.19658778299</v>
      </c>
    </row>
    <row r="35" spans="1:12" s="14" customFormat="1">
      <c r="A35" s="4" t="s">
        <v>526</v>
      </c>
      <c r="B35" s="5">
        <v>163.77617800799999</v>
      </c>
      <c r="C35" s="5">
        <v>10.518801330000001</v>
      </c>
      <c r="D35" s="5">
        <v>10.0683784</v>
      </c>
      <c r="E35" s="5">
        <v>31.90150869</v>
      </c>
      <c r="F35" s="5">
        <v>15.199069100000001</v>
      </c>
      <c r="G35" s="5">
        <v>30.215015770000001</v>
      </c>
      <c r="H35" s="5">
        <v>29.921144057999999</v>
      </c>
      <c r="I35" s="5">
        <v>291.600095356</v>
      </c>
    </row>
    <row r="36" spans="1:12" s="9" customFormat="1">
      <c r="A36" s="4" t="s">
        <v>527</v>
      </c>
      <c r="B36" s="5">
        <v>0</v>
      </c>
      <c r="C36" s="5">
        <v>0</v>
      </c>
      <c r="D36" s="5">
        <v>0</v>
      </c>
      <c r="E36" s="5">
        <v>0</v>
      </c>
      <c r="F36" s="5">
        <v>0</v>
      </c>
      <c r="G36" s="5">
        <v>0</v>
      </c>
      <c r="H36" s="5">
        <v>0</v>
      </c>
      <c r="I36" s="5">
        <v>0</v>
      </c>
    </row>
    <row r="37" spans="1:12" s="14" customFormat="1">
      <c r="A37" s="126" t="s">
        <v>528</v>
      </c>
      <c r="B37" s="8">
        <v>253.158900104</v>
      </c>
      <c r="C37" s="8">
        <v>3867.3862138499999</v>
      </c>
      <c r="D37" s="8">
        <v>45.143674300000001</v>
      </c>
      <c r="E37" s="8">
        <v>31868.873586869999</v>
      </c>
      <c r="F37" s="8">
        <v>7406.6236793500002</v>
      </c>
      <c r="G37" s="8">
        <v>13733.27169163</v>
      </c>
      <c r="H37" s="8">
        <v>2794.0496835610002</v>
      </c>
      <c r="I37" s="8">
        <v>59968.507429664998</v>
      </c>
    </row>
    <row r="38" spans="1:12" s="14" customFormat="1">
      <c r="A38" s="126" t="s">
        <v>529</v>
      </c>
      <c r="B38" s="8">
        <v>253.158900104</v>
      </c>
      <c r="C38" s="8">
        <v>3867.3862138499999</v>
      </c>
      <c r="D38" s="8">
        <v>45.143674300000001</v>
      </c>
      <c r="E38" s="8">
        <v>31180.810023869999</v>
      </c>
      <c r="F38" s="8">
        <v>6111.5490793500003</v>
      </c>
      <c r="G38" s="8">
        <v>13708.27169163</v>
      </c>
      <c r="H38" s="8">
        <v>2794.0496835610002</v>
      </c>
      <c r="I38" s="8">
        <v>57960.369266665002</v>
      </c>
    </row>
    <row r="39" spans="1:12" s="9" customFormat="1">
      <c r="A39" s="4" t="s">
        <v>530</v>
      </c>
      <c r="B39" s="5">
        <v>253.158900104</v>
      </c>
      <c r="C39" s="5">
        <v>2174.0909771900001</v>
      </c>
      <c r="D39" s="5">
        <v>45.143674300000001</v>
      </c>
      <c r="E39" s="5">
        <v>21193.792775319998</v>
      </c>
      <c r="F39" s="5">
        <v>3878.3444586800001</v>
      </c>
      <c r="G39" s="5">
        <v>6991.3881456600002</v>
      </c>
      <c r="H39" s="5">
        <v>0</v>
      </c>
      <c r="I39" s="5">
        <v>34535.918931253997</v>
      </c>
    </row>
    <row r="40" spans="1:12" s="14" customFormat="1">
      <c r="A40" s="4" t="s">
        <v>531</v>
      </c>
      <c r="B40" s="5">
        <v>0</v>
      </c>
      <c r="C40" s="5">
        <v>1693.29523666</v>
      </c>
      <c r="D40" s="5">
        <v>0</v>
      </c>
      <c r="E40" s="5">
        <v>9987.0172485500007</v>
      </c>
      <c r="F40" s="5">
        <v>2233.2046206700002</v>
      </c>
      <c r="G40" s="5">
        <v>6716.8835459700003</v>
      </c>
      <c r="H40" s="5">
        <v>2794.0496835610002</v>
      </c>
      <c r="I40" s="5">
        <v>23424.450335410998</v>
      </c>
    </row>
    <row r="41" spans="1:12" s="14" customFormat="1">
      <c r="A41" s="126" t="s">
        <v>532</v>
      </c>
      <c r="B41" s="8">
        <v>0</v>
      </c>
      <c r="C41" s="8">
        <v>0</v>
      </c>
      <c r="D41" s="8">
        <v>0</v>
      </c>
      <c r="E41" s="8">
        <v>688.06356300000004</v>
      </c>
      <c r="F41" s="8">
        <v>1295.0745999999999</v>
      </c>
      <c r="G41" s="8">
        <v>25</v>
      </c>
      <c r="H41" s="8">
        <v>0</v>
      </c>
      <c r="I41" s="8">
        <v>2008.1381630000001</v>
      </c>
    </row>
    <row r="42" spans="1:12" s="14" customFormat="1">
      <c r="A42" s="4" t="s">
        <v>533</v>
      </c>
      <c r="B42" s="5">
        <v>0</v>
      </c>
      <c r="C42" s="5">
        <v>0</v>
      </c>
      <c r="D42" s="5">
        <v>0</v>
      </c>
      <c r="E42" s="5">
        <v>688.06356300000004</v>
      </c>
      <c r="F42" s="5">
        <v>1295.0745999999999</v>
      </c>
      <c r="G42" s="5">
        <v>25</v>
      </c>
      <c r="H42" s="5">
        <v>0</v>
      </c>
      <c r="I42" s="5">
        <v>2008.1381630000001</v>
      </c>
    </row>
    <row r="43" spans="1:12" s="9" customFormat="1">
      <c r="A43" s="4" t="s">
        <v>534</v>
      </c>
      <c r="B43" s="5">
        <v>0</v>
      </c>
      <c r="C43" s="5">
        <v>0</v>
      </c>
      <c r="D43" s="5">
        <v>0</v>
      </c>
      <c r="E43" s="5">
        <v>0</v>
      </c>
      <c r="F43" s="5">
        <v>0</v>
      </c>
      <c r="G43" s="5">
        <v>0</v>
      </c>
      <c r="H43" s="5">
        <v>0</v>
      </c>
      <c r="I43" s="5">
        <v>0</v>
      </c>
    </row>
    <row r="44" spans="1:12" s="14" customFormat="1">
      <c r="A44" s="126" t="s">
        <v>535</v>
      </c>
      <c r="B44" s="8">
        <v>0</v>
      </c>
      <c r="C44" s="8">
        <v>0</v>
      </c>
      <c r="D44" s="8">
        <v>0</v>
      </c>
      <c r="E44" s="8">
        <v>0</v>
      </c>
      <c r="F44" s="8">
        <v>0</v>
      </c>
      <c r="G44" s="8">
        <v>0</v>
      </c>
      <c r="H44" s="8">
        <v>0</v>
      </c>
      <c r="I44" s="8">
        <v>0</v>
      </c>
    </row>
    <row r="45" spans="1:12" s="14" customFormat="1">
      <c r="A45" s="4" t="s">
        <v>508</v>
      </c>
      <c r="B45" s="5">
        <v>0</v>
      </c>
      <c r="C45" s="5">
        <v>0</v>
      </c>
      <c r="D45" s="5">
        <v>0</v>
      </c>
      <c r="E45" s="5">
        <v>0</v>
      </c>
      <c r="F45" s="5">
        <v>0</v>
      </c>
      <c r="G45" s="5">
        <v>0</v>
      </c>
      <c r="H45" s="5">
        <v>0</v>
      </c>
      <c r="I45" s="5">
        <v>0</v>
      </c>
    </row>
    <row r="46" spans="1:12" s="14" customFormat="1">
      <c r="A46" s="4" t="s">
        <v>525</v>
      </c>
      <c r="B46" s="5">
        <v>0</v>
      </c>
      <c r="C46" s="5">
        <v>0</v>
      </c>
      <c r="D46" s="5">
        <v>0</v>
      </c>
      <c r="E46" s="5">
        <v>0</v>
      </c>
      <c r="F46" s="5">
        <v>0</v>
      </c>
      <c r="G46" s="5">
        <v>0</v>
      </c>
      <c r="H46" s="5">
        <v>0</v>
      </c>
      <c r="I46" s="5">
        <v>0</v>
      </c>
      <c r="J46" s="21"/>
      <c r="K46" s="21"/>
      <c r="L46" s="21"/>
    </row>
    <row r="47" spans="1:12">
      <c r="A47" s="4" t="s">
        <v>526</v>
      </c>
      <c r="B47" s="5">
        <v>0</v>
      </c>
      <c r="C47" s="5">
        <v>0</v>
      </c>
      <c r="D47" s="5">
        <v>0</v>
      </c>
      <c r="E47" s="5">
        <v>0</v>
      </c>
      <c r="F47" s="5">
        <v>0</v>
      </c>
      <c r="G47" s="5">
        <v>0</v>
      </c>
      <c r="H47" s="5">
        <v>0</v>
      </c>
      <c r="I47" s="5">
        <v>0</v>
      </c>
    </row>
    <row r="48" spans="1:12">
      <c r="A48" s="126" t="s">
        <v>541</v>
      </c>
      <c r="B48" s="8">
        <v>0</v>
      </c>
      <c r="C48" s="8">
        <v>254.43903057</v>
      </c>
      <c r="D48" s="8">
        <v>0</v>
      </c>
      <c r="E48" s="8">
        <v>-127.97262855</v>
      </c>
      <c r="F48" s="8">
        <v>0</v>
      </c>
      <c r="G48" s="8">
        <v>1.6850000000000001</v>
      </c>
      <c r="H48" s="8">
        <v>0</v>
      </c>
      <c r="I48" s="8">
        <v>128.15140202000001</v>
      </c>
    </row>
    <row r="49" spans="1:9">
      <c r="A49" s="4" t="s">
        <v>542</v>
      </c>
      <c r="B49" s="5">
        <v>0</v>
      </c>
      <c r="C49" s="5">
        <v>607.33540000000005</v>
      </c>
      <c r="D49" s="5">
        <v>0</v>
      </c>
      <c r="E49" s="5">
        <v>2.1734821800000002</v>
      </c>
      <c r="F49" s="5">
        <v>0</v>
      </c>
      <c r="G49" s="5">
        <v>1.6850000000000001</v>
      </c>
      <c r="H49" s="5">
        <v>0</v>
      </c>
      <c r="I49" s="5">
        <v>611.19388217999995</v>
      </c>
    </row>
    <row r="50" spans="1:9">
      <c r="A50" s="4" t="s">
        <v>543</v>
      </c>
      <c r="B50" s="5">
        <v>0</v>
      </c>
      <c r="C50" s="5">
        <v>352.89636942999999</v>
      </c>
      <c r="D50" s="5">
        <v>0</v>
      </c>
      <c r="E50" s="5">
        <v>130.14611073</v>
      </c>
      <c r="F50" s="5">
        <v>0</v>
      </c>
      <c r="G50" s="5">
        <v>0</v>
      </c>
      <c r="H50" s="5">
        <v>0</v>
      </c>
      <c r="I50" s="5">
        <v>483.04248016000003</v>
      </c>
    </row>
    <row r="51" spans="1:9" ht="13.5" thickBot="1">
      <c r="A51" s="153"/>
      <c r="B51" s="153"/>
      <c r="C51" s="153"/>
      <c r="D51" s="153"/>
      <c r="E51" s="153"/>
      <c r="F51" s="153"/>
      <c r="G51" s="153"/>
      <c r="H51" s="153"/>
      <c r="I51" s="153"/>
    </row>
    <row r="52" spans="1:9" ht="13.5" thickTop="1">
      <c r="A52" s="95"/>
      <c r="B52" s="97"/>
      <c r="C52" s="97"/>
      <c r="D52" s="97"/>
      <c r="E52" s="97"/>
      <c r="F52" s="97"/>
      <c r="G52" s="97"/>
      <c r="H52" s="97"/>
    </row>
    <row r="53" spans="1:9">
      <c r="A53" s="94"/>
      <c r="B53" s="96"/>
      <c r="C53" s="96"/>
      <c r="D53" s="96"/>
      <c r="E53" s="96"/>
      <c r="F53" s="96"/>
      <c r="G53" s="96"/>
      <c r="H53" s="96"/>
    </row>
    <row r="54" spans="1:9">
      <c r="A54" s="95"/>
      <c r="B54" s="97"/>
      <c r="C54" s="97"/>
      <c r="D54" s="97"/>
      <c r="E54" s="97"/>
      <c r="F54" s="97"/>
      <c r="G54" s="97"/>
      <c r="H54" s="97"/>
    </row>
    <row r="55" spans="1:9">
      <c r="A55" s="95"/>
      <c r="B55" s="97"/>
      <c r="C55" s="97"/>
      <c r="D55" s="97"/>
      <c r="E55" s="97"/>
      <c r="F55" s="97"/>
      <c r="G55" s="97"/>
      <c r="H55" s="97"/>
    </row>
    <row r="56" spans="1:9">
      <c r="A56" s="95"/>
      <c r="B56" s="97"/>
      <c r="C56" s="97"/>
      <c r="D56" s="97"/>
      <c r="E56" s="97"/>
      <c r="F56" s="97"/>
      <c r="G56" s="97"/>
      <c r="H56" s="97"/>
    </row>
    <row r="57" spans="1:9">
      <c r="A57" s="94"/>
      <c r="B57" s="96"/>
      <c r="C57" s="96"/>
      <c r="D57" s="96"/>
      <c r="E57" s="96"/>
      <c r="F57" s="96"/>
      <c r="G57" s="96"/>
      <c r="H57" s="96"/>
    </row>
    <row r="58" spans="1:9">
      <c r="A58" s="95"/>
      <c r="B58" s="97"/>
      <c r="C58" s="97"/>
      <c r="D58" s="97"/>
      <c r="E58" s="97"/>
      <c r="F58" s="97"/>
      <c r="G58" s="97"/>
      <c r="H58" s="97"/>
    </row>
    <row r="59" spans="1:9">
      <c r="A59" s="95"/>
      <c r="B59" s="97"/>
      <c r="C59" s="97"/>
      <c r="D59" s="97"/>
      <c r="E59" s="97"/>
      <c r="F59" s="97"/>
      <c r="G59" s="97"/>
      <c r="H59" s="97"/>
    </row>
    <row r="60" spans="1:9">
      <c r="A60" s="94"/>
      <c r="B60" s="96"/>
      <c r="C60" s="96"/>
      <c r="D60" s="96"/>
      <c r="E60" s="96"/>
      <c r="F60" s="96"/>
      <c r="G60" s="96"/>
      <c r="H60" s="96"/>
    </row>
    <row r="61" spans="1:9">
      <c r="A61" s="94"/>
      <c r="B61" s="96"/>
      <c r="C61" s="96"/>
      <c r="D61" s="96"/>
      <c r="E61" s="96"/>
      <c r="F61" s="96"/>
      <c r="G61" s="96"/>
      <c r="H61" s="96"/>
    </row>
    <row r="62" spans="1:9">
      <c r="A62" s="95"/>
      <c r="B62" s="97"/>
      <c r="C62" s="97"/>
      <c r="D62" s="97"/>
      <c r="E62" s="97"/>
      <c r="F62" s="97"/>
      <c r="G62" s="97"/>
      <c r="H62" s="97"/>
    </row>
    <row r="63" spans="1:9">
      <c r="A63" s="95"/>
      <c r="B63" s="97"/>
      <c r="C63" s="97"/>
      <c r="D63" s="97"/>
      <c r="E63" s="97"/>
      <c r="F63" s="97"/>
      <c r="G63" s="97"/>
      <c r="H63" s="97"/>
    </row>
    <row r="64" spans="1:9">
      <c r="A64" s="94"/>
      <c r="B64" s="96"/>
      <c r="C64" s="96"/>
      <c r="D64" s="96"/>
      <c r="E64" s="96"/>
      <c r="F64" s="96"/>
      <c r="G64" s="96"/>
      <c r="H64" s="96"/>
    </row>
    <row r="65" spans="1:8">
      <c r="A65" s="95"/>
      <c r="B65" s="97"/>
      <c r="C65" s="97"/>
      <c r="D65" s="97"/>
      <c r="E65" s="97"/>
      <c r="F65" s="97"/>
      <c r="G65" s="97"/>
      <c r="H65" s="97"/>
    </row>
    <row r="66" spans="1:8">
      <c r="A66" s="95"/>
      <c r="B66" s="97"/>
      <c r="C66" s="97"/>
      <c r="D66" s="97"/>
      <c r="E66" s="97"/>
      <c r="F66" s="97"/>
      <c r="G66" s="97"/>
      <c r="H66" s="97"/>
    </row>
    <row r="67" spans="1:8">
      <c r="A67" s="95"/>
      <c r="B67" s="97"/>
      <c r="C67" s="97"/>
      <c r="D67" s="97"/>
      <c r="E67" s="97"/>
      <c r="F67" s="97"/>
      <c r="G67" s="97"/>
      <c r="H67" s="97"/>
    </row>
    <row r="68" spans="1:8">
      <c r="A68" s="94"/>
      <c r="B68" s="96"/>
      <c r="C68" s="96"/>
      <c r="D68" s="96"/>
      <c r="E68" s="96"/>
      <c r="F68" s="96"/>
      <c r="G68" s="96"/>
      <c r="H68" s="96"/>
    </row>
    <row r="69" spans="1:8">
      <c r="A69" s="95"/>
      <c r="B69" s="97"/>
      <c r="C69" s="97"/>
      <c r="D69" s="97"/>
      <c r="E69" s="97"/>
      <c r="F69" s="97"/>
      <c r="G69" s="97"/>
      <c r="H69" s="97"/>
    </row>
    <row r="70" spans="1:8">
      <c r="A70" s="94"/>
      <c r="B70" s="96"/>
      <c r="C70" s="96"/>
      <c r="D70" s="96"/>
      <c r="E70" s="96"/>
      <c r="F70" s="96"/>
      <c r="G70" s="96"/>
      <c r="H70" s="96"/>
    </row>
    <row r="71" spans="1:8">
      <c r="A71" s="95"/>
      <c r="B71" s="97"/>
      <c r="C71" s="97"/>
      <c r="D71" s="97"/>
      <c r="E71" s="97"/>
      <c r="F71" s="97"/>
      <c r="G71" s="97"/>
      <c r="H71" s="97"/>
    </row>
    <row r="72" spans="1:8">
      <c r="A72" s="95"/>
      <c r="B72" s="97"/>
      <c r="C72" s="97"/>
      <c r="D72" s="97"/>
      <c r="E72" s="97"/>
      <c r="F72" s="97"/>
      <c r="G72" s="97"/>
      <c r="H72" s="97"/>
    </row>
    <row r="73" spans="1:8">
      <c r="A73" s="94"/>
      <c r="B73" s="96"/>
      <c r="C73" s="96"/>
      <c r="D73" s="96"/>
      <c r="E73" s="96"/>
      <c r="F73" s="96"/>
      <c r="G73" s="96"/>
      <c r="H73" s="96"/>
    </row>
    <row r="74" spans="1:8">
      <c r="A74" s="94"/>
      <c r="B74" s="96"/>
      <c r="C74" s="96"/>
      <c r="D74" s="96"/>
      <c r="E74" s="96"/>
      <c r="F74" s="96"/>
      <c r="G74" s="96"/>
      <c r="H74" s="96"/>
    </row>
    <row r="75" spans="1:8">
      <c r="A75" s="95"/>
      <c r="B75" s="97"/>
      <c r="C75" s="97"/>
      <c r="D75" s="97"/>
      <c r="E75" s="97"/>
      <c r="F75" s="97"/>
      <c r="G75" s="97"/>
      <c r="H75" s="97"/>
    </row>
    <row r="76" spans="1:8">
      <c r="A76" s="95"/>
      <c r="B76" s="97"/>
      <c r="C76" s="97"/>
      <c r="D76" s="97"/>
      <c r="E76" s="97"/>
      <c r="F76" s="97"/>
      <c r="G76" s="97"/>
      <c r="H76" s="97"/>
    </row>
    <row r="77" spans="1:8">
      <c r="A77" s="94"/>
      <c r="B77" s="96"/>
      <c r="C77" s="96"/>
      <c r="D77" s="96"/>
      <c r="E77" s="96"/>
      <c r="F77" s="96"/>
      <c r="G77" s="96"/>
      <c r="H77" s="96"/>
    </row>
    <row r="78" spans="1:8">
      <c r="A78" s="95"/>
      <c r="B78" s="97"/>
      <c r="C78" s="97"/>
      <c r="D78" s="97"/>
      <c r="E78" s="97"/>
      <c r="F78" s="97"/>
      <c r="G78" s="97"/>
      <c r="H78" s="97"/>
    </row>
    <row r="79" spans="1:8">
      <c r="A79" s="95"/>
      <c r="B79" s="97"/>
      <c r="C79" s="97"/>
      <c r="D79" s="97"/>
      <c r="E79" s="97"/>
      <c r="F79" s="97"/>
      <c r="G79" s="97"/>
      <c r="H79" s="97"/>
    </row>
    <row r="80" spans="1:8">
      <c r="A80" s="95"/>
      <c r="B80" s="97"/>
      <c r="C80" s="97"/>
      <c r="D80" s="97"/>
      <c r="E80" s="97"/>
      <c r="F80" s="97"/>
      <c r="G80" s="97"/>
      <c r="H80" s="97"/>
    </row>
    <row r="81" spans="1:8">
      <c r="A81" s="95"/>
      <c r="B81" s="97"/>
      <c r="C81" s="97"/>
      <c r="D81" s="97"/>
      <c r="E81" s="97"/>
      <c r="F81" s="97"/>
      <c r="G81" s="97"/>
      <c r="H81" s="97"/>
    </row>
    <row r="82" spans="1:8">
      <c r="A82" s="95"/>
      <c r="B82" s="97"/>
      <c r="C82" s="97"/>
      <c r="D82" s="97"/>
      <c r="E82" s="97"/>
      <c r="F82" s="97"/>
      <c r="G82" s="97"/>
      <c r="H82" s="97"/>
    </row>
    <row r="83" spans="1:8">
      <c r="A83" s="94"/>
      <c r="B83" s="96"/>
      <c r="C83" s="96"/>
      <c r="D83" s="96"/>
      <c r="E83" s="96"/>
      <c r="F83" s="96"/>
      <c r="G83" s="96"/>
      <c r="H83" s="96"/>
    </row>
    <row r="84" spans="1:8">
      <c r="A84" s="95"/>
      <c r="B84" s="97"/>
      <c r="C84" s="97"/>
      <c r="D84" s="97"/>
      <c r="E84" s="97"/>
      <c r="F84" s="97"/>
      <c r="G84" s="97"/>
      <c r="H84" s="97"/>
    </row>
  </sheetData>
  <mergeCells count="4">
    <mergeCell ref="A5:H5"/>
    <mergeCell ref="A6:H6"/>
    <mergeCell ref="A7:H7"/>
    <mergeCell ref="A8:H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theme="9" tint="0.39997558519241921"/>
  </sheetPr>
  <dimension ref="A1:K49"/>
  <sheetViews>
    <sheetView showGridLines="0" defaultGridColor="0" colorId="60" workbookViewId="0">
      <selection activeCell="J1" sqref="J1"/>
    </sheetView>
  </sheetViews>
  <sheetFormatPr defaultColWidth="11.42578125" defaultRowHeight="12.75"/>
  <cols>
    <col min="1" max="1" width="53.42578125" style="12" customWidth="1"/>
    <col min="2" max="6" width="11.42578125" style="12"/>
    <col min="7" max="7" width="14.28515625" style="12" customWidth="1"/>
    <col min="8" max="8" width="13.5703125" style="12" customWidth="1"/>
    <col min="9" max="16384" width="11.42578125" style="12"/>
  </cols>
  <sheetData>
    <row r="1" spans="1:8">
      <c r="A1" s="11" t="s">
        <v>373</v>
      </c>
    </row>
    <row r="2" spans="1:8">
      <c r="A2" s="11" t="s">
        <v>449</v>
      </c>
    </row>
    <row r="3" spans="1:8">
      <c r="A3" s="11" t="s">
        <v>450</v>
      </c>
    </row>
    <row r="5" spans="1:8">
      <c r="A5" s="164" t="s">
        <v>451</v>
      </c>
      <c r="B5" s="164"/>
      <c r="C5" s="164"/>
      <c r="D5" s="117"/>
      <c r="E5" s="13"/>
      <c r="F5" s="13"/>
      <c r="G5" s="13"/>
    </row>
    <row r="6" spans="1:8">
      <c r="A6" s="164" t="s">
        <v>608</v>
      </c>
      <c r="B6" s="164"/>
      <c r="C6" s="164"/>
      <c r="D6" s="13"/>
      <c r="E6" s="13"/>
      <c r="F6" s="13"/>
      <c r="G6" s="13"/>
    </row>
    <row r="7" spans="1:8">
      <c r="A7" s="164">
        <v>2019</v>
      </c>
      <c r="B7" s="164"/>
      <c r="C7" s="164"/>
      <c r="D7" s="13"/>
      <c r="E7" s="13"/>
      <c r="F7" s="13"/>
      <c r="G7" s="13"/>
    </row>
    <row r="8" spans="1:8">
      <c r="A8" s="164" t="s">
        <v>453</v>
      </c>
      <c r="B8" s="164"/>
      <c r="C8" s="164"/>
      <c r="D8" s="13"/>
      <c r="E8" s="13"/>
      <c r="F8" s="13"/>
      <c r="G8" s="13"/>
    </row>
    <row r="9" spans="1:8" ht="13.5" thickBot="1"/>
    <row r="10" spans="1:8" s="16" customFormat="1" ht="14.25" thickTop="1" thickBot="1">
      <c r="A10" s="3" t="s">
        <v>454</v>
      </c>
      <c r="B10" s="3" t="s">
        <v>327</v>
      </c>
      <c r="C10" s="3" t="s">
        <v>493</v>
      </c>
      <c r="D10" s="10"/>
      <c r="E10" s="10"/>
      <c r="F10" s="10"/>
      <c r="G10" s="10"/>
      <c r="H10" s="10"/>
    </row>
    <row r="11" spans="1:8" s="9" customFormat="1" ht="13.5" thickTop="1">
      <c r="A11" s="4"/>
      <c r="B11" s="5"/>
      <c r="C11" s="5"/>
      <c r="D11" s="8"/>
      <c r="E11" s="8"/>
      <c r="F11" s="8"/>
      <c r="G11" s="8"/>
      <c r="H11" s="8"/>
    </row>
    <row r="12" spans="1:8" s="9" customFormat="1">
      <c r="A12" s="126" t="s">
        <v>494</v>
      </c>
      <c r="B12" s="8">
        <v>113343.6361</v>
      </c>
      <c r="C12" s="8">
        <v>113343.6361</v>
      </c>
      <c r="D12" s="8"/>
      <c r="E12" s="8"/>
      <c r="F12" s="8"/>
      <c r="G12" s="8"/>
      <c r="H12" s="8"/>
    </row>
    <row r="13" spans="1:8" s="9" customFormat="1">
      <c r="A13" s="126" t="s">
        <v>495</v>
      </c>
      <c r="B13" s="8">
        <v>113343.6361</v>
      </c>
      <c r="C13" s="8">
        <v>113343.6361</v>
      </c>
      <c r="D13" s="8"/>
      <c r="E13" s="8"/>
      <c r="F13" s="8"/>
      <c r="G13" s="8"/>
      <c r="H13" s="8"/>
    </row>
    <row r="14" spans="1:8" s="14" customFormat="1">
      <c r="A14" s="126" t="s">
        <v>496</v>
      </c>
      <c r="B14" s="8">
        <v>100506.13529999999</v>
      </c>
      <c r="C14" s="8">
        <v>100506.13529999999</v>
      </c>
      <c r="D14" s="5"/>
      <c r="E14" s="5"/>
      <c r="F14" s="5"/>
      <c r="G14" s="5"/>
      <c r="H14" s="5"/>
    </row>
    <row r="15" spans="1:8" s="14" customFormat="1">
      <c r="A15" s="4" t="s">
        <v>497</v>
      </c>
      <c r="B15" s="5">
        <v>44643.641900000002</v>
      </c>
      <c r="C15" s="5">
        <v>44643.641900000002</v>
      </c>
      <c r="D15" s="5"/>
      <c r="E15" s="5"/>
      <c r="F15" s="5"/>
      <c r="G15" s="5"/>
      <c r="H15" s="5"/>
    </row>
    <row r="16" spans="1:8" s="14" customFormat="1">
      <c r="A16" s="4" t="s">
        <v>498</v>
      </c>
      <c r="B16" s="5">
        <v>4415.9004999999997</v>
      </c>
      <c r="C16" s="5">
        <v>4415.9004999999997</v>
      </c>
      <c r="D16" s="5"/>
      <c r="E16" s="5"/>
      <c r="F16" s="5"/>
      <c r="G16" s="5"/>
      <c r="H16" s="5"/>
    </row>
    <row r="17" spans="1:8" s="14" customFormat="1">
      <c r="A17" s="4" t="s">
        <v>499</v>
      </c>
      <c r="B17" s="5">
        <v>4205.5357999999997</v>
      </c>
      <c r="C17" s="5">
        <v>4205.5357999999997</v>
      </c>
      <c r="D17" s="5"/>
      <c r="E17" s="5"/>
      <c r="F17" s="5"/>
      <c r="G17" s="5"/>
      <c r="H17" s="5"/>
    </row>
    <row r="18" spans="1:8" s="14" customFormat="1">
      <c r="A18" s="4" t="s">
        <v>549</v>
      </c>
      <c r="B18" s="5">
        <v>210.3647</v>
      </c>
      <c r="C18" s="5">
        <v>210.3647</v>
      </c>
      <c r="D18" s="5"/>
      <c r="E18" s="5"/>
      <c r="F18" s="5"/>
      <c r="G18" s="5"/>
      <c r="H18" s="5"/>
    </row>
    <row r="19" spans="1:8" s="9" customFormat="1">
      <c r="A19" s="4" t="s">
        <v>500</v>
      </c>
      <c r="B19" s="5">
        <v>28037.057700000001</v>
      </c>
      <c r="C19" s="5">
        <v>28037.057700000001</v>
      </c>
      <c r="D19" s="8"/>
      <c r="E19" s="8"/>
      <c r="F19" s="8"/>
      <c r="G19" s="8"/>
      <c r="H19" s="8"/>
    </row>
    <row r="20" spans="1:8" s="9" customFormat="1">
      <c r="A20" s="126" t="s">
        <v>501</v>
      </c>
      <c r="B20" s="8">
        <v>0.87470000000000003</v>
      </c>
      <c r="C20" s="8">
        <v>0.87470000000000003</v>
      </c>
      <c r="D20" s="8"/>
      <c r="E20" s="8"/>
      <c r="F20" s="8"/>
      <c r="G20" s="8"/>
      <c r="H20" s="8"/>
    </row>
    <row r="21" spans="1:8" s="14" customFormat="1">
      <c r="A21" s="126" t="s">
        <v>502</v>
      </c>
      <c r="B21" s="8">
        <v>0.87470000000000003</v>
      </c>
      <c r="C21" s="8">
        <v>0.87470000000000003</v>
      </c>
      <c r="D21" s="5"/>
      <c r="E21" s="5"/>
      <c r="F21" s="5"/>
      <c r="G21" s="5"/>
      <c r="H21" s="5"/>
    </row>
    <row r="22" spans="1:8" s="14" customFormat="1">
      <c r="A22" s="4" t="s">
        <v>503</v>
      </c>
      <c r="B22" s="5">
        <v>0</v>
      </c>
      <c r="C22" s="5">
        <v>0</v>
      </c>
      <c r="D22" s="5"/>
      <c r="E22" s="5"/>
      <c r="F22" s="5"/>
      <c r="G22" s="5"/>
      <c r="H22" s="5"/>
    </row>
    <row r="23" spans="1:8" s="14" customFormat="1">
      <c r="A23" s="4" t="s">
        <v>504</v>
      </c>
      <c r="B23" s="5">
        <v>0</v>
      </c>
      <c r="C23" s="5">
        <v>0</v>
      </c>
      <c r="D23" s="5"/>
      <c r="E23" s="5"/>
      <c r="F23" s="5"/>
      <c r="G23" s="5"/>
      <c r="H23" s="5"/>
    </row>
    <row r="24" spans="1:8" s="14" customFormat="1">
      <c r="A24" s="4" t="s">
        <v>505</v>
      </c>
      <c r="B24" s="5">
        <v>0.87470000000000003</v>
      </c>
      <c r="C24" s="5">
        <v>0.87470000000000003</v>
      </c>
      <c r="D24" s="5"/>
      <c r="E24" s="5"/>
      <c r="F24" s="5"/>
      <c r="G24" s="5"/>
      <c r="H24" s="5"/>
    </row>
    <row r="25" spans="1:8" s="9" customFormat="1">
      <c r="A25" s="4" t="s">
        <v>506</v>
      </c>
      <c r="B25" s="5">
        <v>0</v>
      </c>
      <c r="C25" s="5">
        <v>0</v>
      </c>
      <c r="D25" s="8"/>
      <c r="E25" s="8"/>
      <c r="F25" s="8"/>
      <c r="G25" s="8"/>
      <c r="H25" s="8"/>
    </row>
    <row r="26" spans="1:8" s="14" customFormat="1">
      <c r="A26" s="126" t="s">
        <v>507</v>
      </c>
      <c r="B26" s="8">
        <v>23408.660500000002</v>
      </c>
      <c r="C26" s="8">
        <v>23408.660500000002</v>
      </c>
      <c r="D26" s="5"/>
      <c r="E26" s="5"/>
      <c r="F26" s="5"/>
      <c r="G26" s="5"/>
      <c r="H26" s="5"/>
    </row>
    <row r="27" spans="1:8" s="14" customFormat="1">
      <c r="A27" s="4" t="s">
        <v>508</v>
      </c>
      <c r="B27" s="5">
        <v>6991.0487000000003</v>
      </c>
      <c r="C27" s="5">
        <v>6991.0487000000003</v>
      </c>
      <c r="D27" s="5"/>
      <c r="E27" s="5"/>
      <c r="F27" s="5"/>
      <c r="G27" s="5"/>
      <c r="H27" s="5"/>
    </row>
    <row r="28" spans="1:8" s="14" customFormat="1">
      <c r="A28" s="4" t="s">
        <v>556</v>
      </c>
      <c r="B28" s="5">
        <v>6197.3635000000004</v>
      </c>
      <c r="C28" s="5">
        <v>6197.3635000000004</v>
      </c>
      <c r="D28" s="5"/>
      <c r="E28" s="5"/>
      <c r="F28" s="5"/>
      <c r="G28" s="5"/>
      <c r="H28" s="5"/>
    </row>
    <row r="29" spans="1:8" s="14" customFormat="1">
      <c r="A29" s="4" t="s">
        <v>521</v>
      </c>
      <c r="B29" s="5">
        <v>793.68520000000001</v>
      </c>
      <c r="C29" s="5">
        <v>793.68520000000001</v>
      </c>
      <c r="D29" s="5"/>
      <c r="E29" s="5"/>
      <c r="F29" s="5"/>
      <c r="G29" s="5"/>
      <c r="H29" s="5"/>
    </row>
    <row r="30" spans="1:8" s="14" customFormat="1">
      <c r="A30" s="4" t="s">
        <v>525</v>
      </c>
      <c r="B30" s="5">
        <v>16408.061900000001</v>
      </c>
      <c r="C30" s="5">
        <v>16408.061900000001</v>
      </c>
      <c r="D30" s="5"/>
      <c r="E30" s="5"/>
      <c r="F30" s="5"/>
      <c r="G30" s="5"/>
      <c r="H30" s="5"/>
    </row>
    <row r="31" spans="1:8" s="14" customFormat="1">
      <c r="A31" s="4" t="s">
        <v>526</v>
      </c>
      <c r="B31" s="5">
        <v>9.5498999999999992</v>
      </c>
      <c r="C31" s="5">
        <v>9.5498999999999992</v>
      </c>
      <c r="D31" s="5"/>
      <c r="E31" s="5"/>
      <c r="F31" s="5"/>
      <c r="G31" s="5"/>
      <c r="H31" s="5"/>
    </row>
    <row r="32" spans="1:8" s="9" customFormat="1">
      <c r="A32" s="4" t="s">
        <v>527</v>
      </c>
      <c r="B32" s="5">
        <v>0</v>
      </c>
      <c r="C32" s="5">
        <v>0</v>
      </c>
      <c r="D32" s="8"/>
      <c r="E32" s="8"/>
      <c r="F32" s="8"/>
      <c r="G32" s="8"/>
      <c r="H32" s="8"/>
    </row>
    <row r="33" spans="1:11" s="9" customFormat="1">
      <c r="A33" s="126" t="s">
        <v>528</v>
      </c>
      <c r="B33" s="8">
        <v>12837.5008</v>
      </c>
      <c r="C33" s="8">
        <v>12837.5008</v>
      </c>
      <c r="D33" s="8"/>
      <c r="E33" s="8"/>
      <c r="F33" s="8"/>
      <c r="G33" s="8"/>
      <c r="H33" s="8"/>
    </row>
    <row r="34" spans="1:11" s="14" customFormat="1">
      <c r="A34" s="126" t="s">
        <v>529</v>
      </c>
      <c r="B34" s="8">
        <v>12837.5008</v>
      </c>
      <c r="C34" s="8">
        <v>12837.5008</v>
      </c>
      <c r="D34" s="5"/>
      <c r="E34" s="5"/>
      <c r="F34" s="5"/>
      <c r="G34" s="5"/>
      <c r="H34" s="5"/>
    </row>
    <row r="35" spans="1:11" s="14" customFormat="1">
      <c r="A35" s="4" t="s">
        <v>530</v>
      </c>
      <c r="B35" s="5">
        <v>5732.0360000000001</v>
      </c>
      <c r="C35" s="5">
        <v>5732.0360000000001</v>
      </c>
      <c r="D35" s="5"/>
      <c r="E35" s="5"/>
      <c r="F35" s="5"/>
      <c r="G35" s="5"/>
      <c r="H35" s="5"/>
    </row>
    <row r="36" spans="1:11" s="9" customFormat="1">
      <c r="A36" s="4" t="s">
        <v>531</v>
      </c>
      <c r="B36" s="5">
        <v>7105.4647999999997</v>
      </c>
      <c r="C36" s="5">
        <v>7105.4647999999997</v>
      </c>
      <c r="D36" s="8"/>
      <c r="E36" s="8"/>
      <c r="F36" s="8"/>
      <c r="G36" s="8"/>
      <c r="H36" s="8"/>
    </row>
    <row r="37" spans="1:11" s="14" customFormat="1">
      <c r="A37" s="126" t="s">
        <v>532</v>
      </c>
      <c r="B37" s="8">
        <v>0</v>
      </c>
      <c r="C37" s="8">
        <v>0</v>
      </c>
      <c r="D37" s="5"/>
      <c r="E37" s="5"/>
      <c r="F37" s="5"/>
      <c r="G37" s="5"/>
      <c r="H37" s="5"/>
    </row>
    <row r="38" spans="1:11" s="14" customFormat="1">
      <c r="A38" s="4" t="s">
        <v>533</v>
      </c>
      <c r="B38" s="5">
        <v>0</v>
      </c>
      <c r="C38" s="5">
        <v>0</v>
      </c>
      <c r="D38" s="5"/>
      <c r="E38" s="5"/>
      <c r="F38" s="5"/>
      <c r="G38" s="5"/>
      <c r="H38" s="5"/>
    </row>
    <row r="39" spans="1:11" s="9" customFormat="1">
      <c r="A39" s="4" t="s">
        <v>534</v>
      </c>
      <c r="B39" s="5">
        <v>0</v>
      </c>
      <c r="C39" s="5">
        <v>0</v>
      </c>
      <c r="D39" s="8"/>
      <c r="E39" s="8"/>
      <c r="F39" s="8"/>
      <c r="G39" s="8"/>
      <c r="H39" s="8"/>
    </row>
    <row r="40" spans="1:11" s="14" customFormat="1">
      <c r="A40" s="126" t="s">
        <v>535</v>
      </c>
      <c r="B40" s="8">
        <v>0</v>
      </c>
      <c r="C40" s="8">
        <v>0</v>
      </c>
      <c r="D40" s="5"/>
      <c r="E40" s="5"/>
      <c r="F40" s="5"/>
      <c r="G40" s="5"/>
      <c r="H40" s="5"/>
    </row>
    <row r="41" spans="1:11" s="14" customFormat="1">
      <c r="A41" s="4" t="s">
        <v>508</v>
      </c>
      <c r="B41" s="5">
        <v>0</v>
      </c>
      <c r="C41" s="5">
        <v>0</v>
      </c>
      <c r="D41" s="5"/>
      <c r="E41" s="5"/>
      <c r="F41" s="5"/>
      <c r="G41" s="5"/>
      <c r="H41" s="5"/>
    </row>
    <row r="42" spans="1:11" s="14" customFormat="1">
      <c r="A42" s="4" t="s">
        <v>525</v>
      </c>
      <c r="B42" s="5">
        <v>0</v>
      </c>
      <c r="C42" s="5">
        <v>0</v>
      </c>
      <c r="D42" s="5"/>
      <c r="E42" s="5"/>
      <c r="F42" s="5"/>
      <c r="G42" s="5"/>
      <c r="H42" s="5"/>
    </row>
    <row r="43" spans="1:11" s="9" customFormat="1">
      <c r="A43" s="4" t="s">
        <v>526</v>
      </c>
      <c r="B43" s="5">
        <v>0</v>
      </c>
      <c r="C43" s="5">
        <v>0</v>
      </c>
      <c r="D43" s="8"/>
      <c r="E43" s="8"/>
      <c r="F43" s="8"/>
      <c r="G43" s="8"/>
      <c r="H43" s="8"/>
    </row>
    <row r="44" spans="1:11" s="14" customFormat="1">
      <c r="A44" s="126" t="s">
        <v>541</v>
      </c>
      <c r="B44" s="8">
        <v>0</v>
      </c>
      <c r="C44" s="8">
        <v>0</v>
      </c>
      <c r="D44" s="5"/>
      <c r="E44" s="5"/>
      <c r="F44" s="5"/>
      <c r="G44" s="5"/>
      <c r="H44" s="5"/>
    </row>
    <row r="45" spans="1:11" s="14" customFormat="1">
      <c r="A45" s="4" t="s">
        <v>542</v>
      </c>
      <c r="B45" s="5">
        <v>0</v>
      </c>
      <c r="C45" s="5">
        <v>0</v>
      </c>
      <c r="D45" s="5"/>
      <c r="E45" s="5"/>
      <c r="F45" s="5"/>
      <c r="G45" s="5"/>
      <c r="H45" s="5"/>
    </row>
    <row r="46" spans="1:11" s="14" customFormat="1">
      <c r="A46" s="4" t="s">
        <v>543</v>
      </c>
      <c r="B46" s="5">
        <v>0</v>
      </c>
      <c r="C46" s="5">
        <v>0</v>
      </c>
      <c r="D46" s="22"/>
      <c r="E46" s="22"/>
      <c r="F46" s="22"/>
      <c r="G46" s="22"/>
      <c r="H46" s="22"/>
      <c r="I46" s="21"/>
      <c r="J46" s="21"/>
      <c r="K46" s="21"/>
    </row>
    <row r="47" spans="1:11" ht="13.5" thickBot="1">
      <c r="A47" s="18"/>
      <c r="B47" s="18"/>
      <c r="C47" s="18"/>
    </row>
    <row r="48" spans="1:11" ht="13.5" thickTop="1">
      <c r="A48" s="16"/>
      <c r="B48" s="16"/>
      <c r="C48" s="16"/>
    </row>
    <row r="49" spans="1:3">
      <c r="A49" s="16"/>
      <c r="B49" s="16"/>
      <c r="C49" s="16"/>
    </row>
  </sheetData>
  <mergeCells count="4">
    <mergeCell ref="A5:C5"/>
    <mergeCell ref="A6:C6"/>
    <mergeCell ref="A7:C7"/>
    <mergeCell ref="A8:C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theme="9" tint="0.39997558519241921"/>
  </sheetPr>
  <dimension ref="A1:L58"/>
  <sheetViews>
    <sheetView showGridLines="0" defaultGridColor="0" colorId="60" workbookViewId="0">
      <selection activeCell="J1" sqref="J1"/>
    </sheetView>
  </sheetViews>
  <sheetFormatPr defaultColWidth="11.42578125" defaultRowHeight="12.75"/>
  <cols>
    <col min="1" max="1" width="54.85546875" style="12" customWidth="1"/>
    <col min="2" max="2" width="8.7109375" style="12" bestFit="1" customWidth="1"/>
    <col min="3" max="3" width="6.28515625" style="12" bestFit="1" customWidth="1"/>
    <col min="4" max="4" width="8.7109375" style="12" bestFit="1" customWidth="1"/>
    <col min="5" max="5" width="7.7109375" style="12" bestFit="1" customWidth="1"/>
    <col min="6" max="6" width="7.5703125" style="12" bestFit="1" customWidth="1"/>
    <col min="7" max="8" width="11.140625" style="12" bestFit="1" customWidth="1"/>
    <col min="9" max="9" width="13.5703125" style="12" customWidth="1"/>
    <col min="10" max="16384" width="11.42578125" style="12"/>
  </cols>
  <sheetData>
    <row r="1" spans="1:9">
      <c r="A1" s="11" t="s">
        <v>373</v>
      </c>
    </row>
    <row r="2" spans="1:9">
      <c r="A2" s="11" t="s">
        <v>449</v>
      </c>
    </row>
    <row r="3" spans="1:9">
      <c r="A3" s="11" t="s">
        <v>450</v>
      </c>
    </row>
    <row r="5" spans="1:9">
      <c r="A5" s="164" t="s">
        <v>451</v>
      </c>
      <c r="B5" s="164"/>
      <c r="C5" s="164"/>
      <c r="D5" s="164"/>
      <c r="E5" s="164"/>
      <c r="F5" s="164"/>
      <c r="G5" s="164"/>
      <c r="H5" s="164"/>
      <c r="I5" s="114"/>
    </row>
    <row r="6" spans="1:9">
      <c r="A6" s="164" t="s">
        <v>609</v>
      </c>
      <c r="B6" s="164"/>
      <c r="C6" s="164"/>
      <c r="D6" s="164"/>
      <c r="E6" s="164"/>
      <c r="F6" s="164"/>
      <c r="G6" s="164"/>
      <c r="H6" s="164"/>
    </row>
    <row r="7" spans="1:9">
      <c r="A7" s="164">
        <v>2019</v>
      </c>
      <c r="B7" s="164"/>
      <c r="C7" s="164"/>
      <c r="D7" s="164"/>
      <c r="E7" s="164"/>
      <c r="F7" s="164"/>
      <c r="G7" s="164"/>
      <c r="H7" s="164"/>
    </row>
    <row r="8" spans="1:9">
      <c r="A8" s="164" t="s">
        <v>453</v>
      </c>
      <c r="B8" s="164"/>
      <c r="C8" s="164"/>
      <c r="D8" s="164"/>
      <c r="E8" s="164"/>
      <c r="F8" s="164"/>
      <c r="G8" s="164"/>
      <c r="H8" s="164"/>
    </row>
    <row r="9" spans="1:9" ht="13.5" thickBot="1"/>
    <row r="10" spans="1:9" s="16" customFormat="1" ht="14.25" thickTop="1" thickBot="1">
      <c r="A10" s="3" t="s">
        <v>454</v>
      </c>
      <c r="B10" s="3" t="s">
        <v>330</v>
      </c>
      <c r="C10" s="3" t="s">
        <v>332</v>
      </c>
      <c r="D10" s="3" t="s">
        <v>334</v>
      </c>
      <c r="E10" s="3" t="s">
        <v>336</v>
      </c>
      <c r="F10" s="3" t="s">
        <v>338</v>
      </c>
      <c r="G10" s="3" t="s">
        <v>340</v>
      </c>
      <c r="H10" s="3" t="s">
        <v>493</v>
      </c>
      <c r="I10" s="10"/>
    </row>
    <row r="11" spans="1:9" s="9" customFormat="1" ht="13.5" thickTop="1">
      <c r="A11" s="4"/>
      <c r="B11" s="5"/>
      <c r="C11" s="5"/>
      <c r="D11" s="5"/>
      <c r="E11" s="5"/>
      <c r="F11" s="5"/>
      <c r="G11" s="5"/>
      <c r="H11" s="5"/>
      <c r="I11" s="8"/>
    </row>
    <row r="12" spans="1:9" s="9" customFormat="1">
      <c r="A12" s="126" t="s">
        <v>494</v>
      </c>
      <c r="B12" s="8">
        <v>19173.080445439999</v>
      </c>
      <c r="C12" s="8">
        <v>135.50916040999999</v>
      </c>
      <c r="D12" s="8">
        <v>31436.637228489999</v>
      </c>
      <c r="E12" s="8">
        <v>3032.64555814</v>
      </c>
      <c r="F12" s="8">
        <v>590.11673272999997</v>
      </c>
      <c r="G12" s="8">
        <v>2534653.5938273999</v>
      </c>
      <c r="H12" s="8">
        <v>2589021.5829526102</v>
      </c>
      <c r="I12" s="8"/>
    </row>
    <row r="13" spans="1:9" s="9" customFormat="1">
      <c r="A13" s="126" t="s">
        <v>495</v>
      </c>
      <c r="B13" s="8">
        <v>4080.7550285399998</v>
      </c>
      <c r="C13" s="8">
        <v>135.50916040999999</v>
      </c>
      <c r="D13" s="8">
        <v>31436.637228489999</v>
      </c>
      <c r="E13" s="8">
        <v>3032.64555814</v>
      </c>
      <c r="F13" s="8">
        <v>590.11673272999997</v>
      </c>
      <c r="G13" s="8">
        <v>2534653.5938273999</v>
      </c>
      <c r="H13" s="8">
        <v>2573929.25753571</v>
      </c>
      <c r="I13" s="8"/>
    </row>
    <row r="14" spans="1:9" s="14" customFormat="1">
      <c r="A14" s="126" t="s">
        <v>496</v>
      </c>
      <c r="B14" s="8">
        <v>3197.20843453</v>
      </c>
      <c r="C14" s="8">
        <v>108.43060629999999</v>
      </c>
      <c r="D14" s="8">
        <v>31350.003292189998</v>
      </c>
      <c r="E14" s="8">
        <v>2991.9657385800001</v>
      </c>
      <c r="F14" s="8">
        <v>538.17494778000002</v>
      </c>
      <c r="G14" s="8">
        <v>2489742.3498030999</v>
      </c>
      <c r="H14" s="8">
        <v>2527928.1328224801</v>
      </c>
      <c r="I14" s="5"/>
    </row>
    <row r="15" spans="1:9" s="14" customFormat="1">
      <c r="A15" s="4" t="s">
        <v>497</v>
      </c>
      <c r="B15" s="5">
        <v>1283.6530417399999</v>
      </c>
      <c r="C15" s="5">
        <v>98.933152399999997</v>
      </c>
      <c r="D15" s="5">
        <v>1030.1805515200001</v>
      </c>
      <c r="E15" s="5">
        <v>0</v>
      </c>
      <c r="F15" s="5">
        <v>159.43738400999999</v>
      </c>
      <c r="G15" s="5">
        <v>1254757.6355759001</v>
      </c>
      <c r="H15" s="5">
        <v>1257329.8397055699</v>
      </c>
      <c r="I15" s="5"/>
    </row>
    <row r="16" spans="1:9" s="14" customFormat="1">
      <c r="A16" s="4" t="s">
        <v>498</v>
      </c>
      <c r="B16" s="5">
        <v>253.22093984</v>
      </c>
      <c r="C16" s="5">
        <v>0</v>
      </c>
      <c r="D16" s="5">
        <v>140.66309394999999</v>
      </c>
      <c r="E16" s="5">
        <v>0</v>
      </c>
      <c r="F16" s="5">
        <v>23.286362889999999</v>
      </c>
      <c r="G16" s="5">
        <v>118246.98212099999</v>
      </c>
      <c r="H16" s="5">
        <v>118664.15251768001</v>
      </c>
      <c r="I16" s="5"/>
    </row>
    <row r="17" spans="1:9" s="14" customFormat="1">
      <c r="A17" s="4" t="s">
        <v>546</v>
      </c>
      <c r="B17" s="5">
        <v>59.358901629999998</v>
      </c>
      <c r="C17" s="5">
        <v>0</v>
      </c>
      <c r="D17" s="5">
        <v>0</v>
      </c>
      <c r="E17" s="5">
        <v>0</v>
      </c>
      <c r="F17" s="5">
        <v>0</v>
      </c>
      <c r="G17" s="5">
        <v>0</v>
      </c>
      <c r="H17" s="5">
        <v>59.358901629999998</v>
      </c>
      <c r="I17" s="5"/>
    </row>
    <row r="18" spans="1:9" s="14" customFormat="1">
      <c r="A18" s="4" t="s">
        <v>499</v>
      </c>
      <c r="B18" s="5">
        <v>170.11847915999999</v>
      </c>
      <c r="C18" s="5">
        <v>0</v>
      </c>
      <c r="D18" s="5">
        <v>135.92057575000001</v>
      </c>
      <c r="E18" s="5">
        <v>0</v>
      </c>
      <c r="F18" s="5">
        <v>22.463654630000001</v>
      </c>
      <c r="G18" s="5">
        <v>112483.9244</v>
      </c>
      <c r="H18" s="5">
        <v>112812.42710954</v>
      </c>
      <c r="I18" s="5"/>
    </row>
    <row r="19" spans="1:9" s="14" customFormat="1">
      <c r="A19" s="4" t="s">
        <v>548</v>
      </c>
      <c r="B19" s="5">
        <v>17.807667299999999</v>
      </c>
      <c r="C19" s="5">
        <v>0</v>
      </c>
      <c r="D19" s="5">
        <v>0</v>
      </c>
      <c r="E19" s="5">
        <v>0</v>
      </c>
      <c r="F19" s="5">
        <v>0</v>
      </c>
      <c r="G19" s="5">
        <v>0</v>
      </c>
      <c r="H19" s="5">
        <v>17.807667299999999</v>
      </c>
      <c r="I19" s="5"/>
    </row>
    <row r="20" spans="1:9" s="14" customFormat="1">
      <c r="A20" s="4" t="s">
        <v>549</v>
      </c>
      <c r="B20" s="5">
        <v>5.9358917499999997</v>
      </c>
      <c r="C20" s="5">
        <v>0</v>
      </c>
      <c r="D20" s="5">
        <v>4.7425182000000001</v>
      </c>
      <c r="E20" s="5">
        <v>0</v>
      </c>
      <c r="F20" s="5">
        <v>0.82270825999999997</v>
      </c>
      <c r="G20" s="5">
        <v>5763.0577210000001</v>
      </c>
      <c r="H20" s="5">
        <v>5774.5588392099999</v>
      </c>
      <c r="I20" s="5"/>
    </row>
    <row r="21" spans="1:9" s="9" customFormat="1">
      <c r="A21" s="4" t="s">
        <v>500</v>
      </c>
      <c r="B21" s="5">
        <v>1475.69956138</v>
      </c>
      <c r="C21" s="5">
        <v>9.4974539</v>
      </c>
      <c r="D21" s="5">
        <v>1334.93062212</v>
      </c>
      <c r="E21" s="5">
        <v>836.50551738000001</v>
      </c>
      <c r="F21" s="5">
        <v>345.46082653000002</v>
      </c>
      <c r="G21" s="5">
        <v>28482.063361100001</v>
      </c>
      <c r="H21" s="5">
        <v>32484.157342409999</v>
      </c>
      <c r="I21" s="8"/>
    </row>
    <row r="22" spans="1:9" s="9" customFormat="1">
      <c r="A22" s="126" t="s">
        <v>501</v>
      </c>
      <c r="B22" s="8">
        <v>0</v>
      </c>
      <c r="C22" s="8">
        <v>0</v>
      </c>
      <c r="D22" s="8">
        <v>0</v>
      </c>
      <c r="E22" s="8">
        <v>0</v>
      </c>
      <c r="F22" s="8">
        <v>0</v>
      </c>
      <c r="G22" s="8">
        <v>0</v>
      </c>
      <c r="H22" s="8">
        <v>0</v>
      </c>
      <c r="I22" s="8"/>
    </row>
    <row r="23" spans="1:9" s="14" customFormat="1">
      <c r="A23" s="126" t="s">
        <v>502</v>
      </c>
      <c r="B23" s="8">
        <v>0</v>
      </c>
      <c r="C23" s="8">
        <v>0</v>
      </c>
      <c r="D23" s="8">
        <v>0</v>
      </c>
      <c r="E23" s="8">
        <v>0</v>
      </c>
      <c r="F23" s="8">
        <v>0</v>
      </c>
      <c r="G23" s="8">
        <v>0</v>
      </c>
      <c r="H23" s="8">
        <v>0</v>
      </c>
      <c r="I23" s="5"/>
    </row>
    <row r="24" spans="1:9" s="14" customFormat="1">
      <c r="A24" s="4" t="s">
        <v>503</v>
      </c>
      <c r="B24" s="5">
        <v>0</v>
      </c>
      <c r="C24" s="5">
        <v>0</v>
      </c>
      <c r="D24" s="5">
        <v>0</v>
      </c>
      <c r="E24" s="5">
        <v>0</v>
      </c>
      <c r="F24" s="5">
        <v>0</v>
      </c>
      <c r="G24" s="5">
        <v>0</v>
      </c>
      <c r="H24" s="5">
        <v>0</v>
      </c>
      <c r="I24" s="5"/>
    </row>
    <row r="25" spans="1:9" s="14" customFormat="1">
      <c r="A25" s="4" t="s">
        <v>504</v>
      </c>
      <c r="B25" s="5">
        <v>0</v>
      </c>
      <c r="C25" s="5">
        <v>0</v>
      </c>
      <c r="D25" s="5">
        <v>0</v>
      </c>
      <c r="E25" s="5">
        <v>0</v>
      </c>
      <c r="F25" s="5">
        <v>0</v>
      </c>
      <c r="G25" s="5">
        <v>0</v>
      </c>
      <c r="H25" s="5">
        <v>0</v>
      </c>
      <c r="I25" s="5"/>
    </row>
    <row r="26" spans="1:9" s="14" customFormat="1">
      <c r="A26" s="4" t="s">
        <v>505</v>
      </c>
      <c r="B26" s="5">
        <v>0</v>
      </c>
      <c r="C26" s="5">
        <v>0</v>
      </c>
      <c r="D26" s="5">
        <v>0</v>
      </c>
      <c r="E26" s="5">
        <v>0</v>
      </c>
      <c r="F26" s="5">
        <v>0</v>
      </c>
      <c r="G26" s="5">
        <v>0</v>
      </c>
      <c r="H26" s="5">
        <v>0</v>
      </c>
      <c r="I26" s="5"/>
    </row>
    <row r="27" spans="1:9" s="9" customFormat="1">
      <c r="A27" s="4" t="s">
        <v>506</v>
      </c>
      <c r="B27" s="5">
        <v>0</v>
      </c>
      <c r="C27" s="5">
        <v>0</v>
      </c>
      <c r="D27" s="5">
        <v>0</v>
      </c>
      <c r="E27" s="5">
        <v>0</v>
      </c>
      <c r="F27" s="5">
        <v>0</v>
      </c>
      <c r="G27" s="5">
        <v>0</v>
      </c>
      <c r="H27" s="5">
        <v>0</v>
      </c>
      <c r="I27" s="8"/>
    </row>
    <row r="28" spans="1:9" s="14" customFormat="1">
      <c r="A28" s="126" t="s">
        <v>507</v>
      </c>
      <c r="B28" s="8">
        <v>184.63489157000001</v>
      </c>
      <c r="C28" s="8">
        <v>0</v>
      </c>
      <c r="D28" s="8">
        <v>28844.229024600001</v>
      </c>
      <c r="E28" s="8">
        <v>2155.4602212</v>
      </c>
      <c r="F28" s="8">
        <v>9.9903743499999997</v>
      </c>
      <c r="G28" s="8">
        <v>1088255.6687451</v>
      </c>
      <c r="H28" s="8">
        <v>1119449.9832568199</v>
      </c>
      <c r="I28" s="5"/>
    </row>
    <row r="29" spans="1:9" s="14" customFormat="1">
      <c r="A29" s="4" t="s">
        <v>508</v>
      </c>
      <c r="B29" s="5">
        <v>2.1694210599999999</v>
      </c>
      <c r="C29" s="5">
        <v>0</v>
      </c>
      <c r="D29" s="5">
        <v>188.48118840000001</v>
      </c>
      <c r="E29" s="5">
        <v>2155.4602212</v>
      </c>
      <c r="F29" s="5">
        <v>0.309</v>
      </c>
      <c r="G29" s="5">
        <v>937871.44723319996</v>
      </c>
      <c r="H29" s="5">
        <v>940217.86706385994</v>
      </c>
      <c r="I29" s="5"/>
    </row>
    <row r="30" spans="1:9" s="14" customFormat="1">
      <c r="A30" s="4" t="s">
        <v>556</v>
      </c>
      <c r="B30" s="5">
        <v>0</v>
      </c>
      <c r="C30" s="5">
        <v>0</v>
      </c>
      <c r="D30" s="5">
        <v>0</v>
      </c>
      <c r="E30" s="5">
        <v>2131.6183279000002</v>
      </c>
      <c r="F30" s="5">
        <v>0.309</v>
      </c>
      <c r="G30" s="5">
        <v>0</v>
      </c>
      <c r="H30" s="5">
        <v>2131.9273278999999</v>
      </c>
      <c r="I30" s="5"/>
    </row>
    <row r="31" spans="1:9" s="14" customFormat="1">
      <c r="A31" s="4" t="s">
        <v>585</v>
      </c>
      <c r="B31" s="5">
        <v>0</v>
      </c>
      <c r="C31" s="5">
        <v>0</v>
      </c>
      <c r="D31" s="5">
        <v>0</v>
      </c>
      <c r="E31" s="5">
        <v>0</v>
      </c>
      <c r="F31" s="5">
        <v>0</v>
      </c>
      <c r="G31" s="5">
        <v>900</v>
      </c>
      <c r="H31" s="5">
        <v>900</v>
      </c>
      <c r="I31" s="5"/>
    </row>
    <row r="32" spans="1:9" s="14" customFormat="1">
      <c r="A32" s="4" t="s">
        <v>586</v>
      </c>
      <c r="B32" s="5">
        <v>0</v>
      </c>
      <c r="C32" s="5">
        <v>0</v>
      </c>
      <c r="D32" s="5">
        <v>0</v>
      </c>
      <c r="E32" s="5">
        <v>0</v>
      </c>
      <c r="F32" s="5">
        <v>0</v>
      </c>
      <c r="G32" s="5">
        <v>180</v>
      </c>
      <c r="H32" s="5">
        <v>180</v>
      </c>
      <c r="I32" s="5"/>
    </row>
    <row r="33" spans="1:9" s="14" customFormat="1">
      <c r="A33" s="4" t="s">
        <v>517</v>
      </c>
      <c r="B33" s="5">
        <v>2.1694210599999999</v>
      </c>
      <c r="C33" s="5">
        <v>0</v>
      </c>
      <c r="D33" s="5">
        <v>0</v>
      </c>
      <c r="E33" s="5">
        <v>0</v>
      </c>
      <c r="F33" s="5">
        <v>0</v>
      </c>
      <c r="G33" s="5">
        <v>6200.5550913999996</v>
      </c>
      <c r="H33" s="5">
        <v>6202.7245124600004</v>
      </c>
      <c r="I33" s="5"/>
    </row>
    <row r="34" spans="1:9" s="14" customFormat="1">
      <c r="A34" s="4" t="s">
        <v>552</v>
      </c>
      <c r="B34" s="5">
        <v>0</v>
      </c>
      <c r="C34" s="5">
        <v>0</v>
      </c>
      <c r="D34" s="5">
        <v>0</v>
      </c>
      <c r="E34" s="5">
        <v>0</v>
      </c>
      <c r="F34" s="5">
        <v>0</v>
      </c>
      <c r="G34" s="5">
        <v>563398.2215633</v>
      </c>
      <c r="H34" s="5">
        <v>563398.2215633</v>
      </c>
      <c r="I34" s="5"/>
    </row>
    <row r="35" spans="1:9" s="14" customFormat="1">
      <c r="A35" s="4" t="s">
        <v>518</v>
      </c>
      <c r="B35" s="5">
        <v>0</v>
      </c>
      <c r="C35" s="5">
        <v>0</v>
      </c>
      <c r="D35" s="5">
        <v>0</v>
      </c>
      <c r="E35" s="5">
        <v>0</v>
      </c>
      <c r="F35" s="5">
        <v>0</v>
      </c>
      <c r="G35" s="5">
        <v>262423.13826949999</v>
      </c>
      <c r="H35" s="5">
        <v>262423.13826949999</v>
      </c>
      <c r="I35" s="5"/>
    </row>
    <row r="36" spans="1:9" s="14" customFormat="1">
      <c r="A36" s="4" t="s">
        <v>519</v>
      </c>
      <c r="B36" s="5">
        <v>0</v>
      </c>
      <c r="C36" s="5">
        <v>0</v>
      </c>
      <c r="D36" s="5">
        <v>188.48118840000001</v>
      </c>
      <c r="E36" s="5">
        <v>0</v>
      </c>
      <c r="F36" s="5">
        <v>0</v>
      </c>
      <c r="G36" s="5">
        <v>86500.719299999997</v>
      </c>
      <c r="H36" s="5">
        <v>86689.200488400005</v>
      </c>
      <c r="I36" s="5"/>
    </row>
    <row r="37" spans="1:9" s="14" customFormat="1">
      <c r="A37" s="4" t="s">
        <v>521</v>
      </c>
      <c r="B37" s="5">
        <v>0</v>
      </c>
      <c r="C37" s="5">
        <v>0</v>
      </c>
      <c r="D37" s="5">
        <v>0</v>
      </c>
      <c r="E37" s="5">
        <v>23.841893299999999</v>
      </c>
      <c r="F37" s="5">
        <v>0</v>
      </c>
      <c r="G37" s="5">
        <v>14118.294403</v>
      </c>
      <c r="H37" s="5">
        <v>14142.136296299999</v>
      </c>
      <c r="I37" s="5"/>
    </row>
    <row r="38" spans="1:9" s="14" customFormat="1">
      <c r="A38" s="4" t="s">
        <v>523</v>
      </c>
      <c r="B38" s="5">
        <v>0</v>
      </c>
      <c r="C38" s="5">
        <v>0</v>
      </c>
      <c r="D38" s="5">
        <v>0</v>
      </c>
      <c r="E38" s="5">
        <v>0</v>
      </c>
      <c r="F38" s="5">
        <v>0</v>
      </c>
      <c r="G38" s="5">
        <v>4150.5186059999996</v>
      </c>
      <c r="H38" s="5">
        <v>4150.5186059999996</v>
      </c>
      <c r="I38" s="5"/>
    </row>
    <row r="39" spans="1:9" s="9" customFormat="1">
      <c r="A39" s="4" t="s">
        <v>525</v>
      </c>
      <c r="B39" s="5">
        <v>181.22947051</v>
      </c>
      <c r="C39" s="5">
        <v>0</v>
      </c>
      <c r="D39" s="5">
        <v>28655.7478362</v>
      </c>
      <c r="E39" s="5">
        <v>0</v>
      </c>
      <c r="F39" s="5">
        <v>9.6813743500000005</v>
      </c>
      <c r="G39" s="5">
        <v>149704.43528239999</v>
      </c>
      <c r="H39" s="5">
        <v>178551.09396346001</v>
      </c>
      <c r="I39" s="8"/>
    </row>
    <row r="40" spans="1:9" s="9" customFormat="1">
      <c r="A40" s="4" t="s">
        <v>526</v>
      </c>
      <c r="B40" s="5">
        <v>1.236</v>
      </c>
      <c r="C40" s="5">
        <v>0</v>
      </c>
      <c r="D40" s="5">
        <v>0</v>
      </c>
      <c r="E40" s="5">
        <v>0</v>
      </c>
      <c r="F40" s="5">
        <v>0</v>
      </c>
      <c r="G40" s="5">
        <v>679.78622949999999</v>
      </c>
      <c r="H40" s="5">
        <v>681.02222949999998</v>
      </c>
      <c r="I40" s="8"/>
    </row>
    <row r="41" spans="1:9" s="14" customFormat="1">
      <c r="A41" s="4" t="s">
        <v>527</v>
      </c>
      <c r="B41" s="5">
        <v>0</v>
      </c>
      <c r="C41" s="5">
        <v>0</v>
      </c>
      <c r="D41" s="5">
        <v>0</v>
      </c>
      <c r="E41" s="5">
        <v>0</v>
      </c>
      <c r="F41" s="5">
        <v>0</v>
      </c>
      <c r="G41" s="5">
        <v>0</v>
      </c>
      <c r="H41" s="5">
        <v>0</v>
      </c>
      <c r="I41" s="5"/>
    </row>
    <row r="42" spans="1:9" s="14" customFormat="1">
      <c r="A42" s="126" t="s">
        <v>528</v>
      </c>
      <c r="B42" s="8">
        <v>883.54659401000004</v>
      </c>
      <c r="C42" s="8">
        <v>27.078554109999999</v>
      </c>
      <c r="D42" s="8">
        <v>86.633936300000002</v>
      </c>
      <c r="E42" s="8">
        <v>40.679819559999999</v>
      </c>
      <c r="F42" s="8">
        <v>51.941784949999999</v>
      </c>
      <c r="G42" s="8">
        <v>44911.244024300002</v>
      </c>
      <c r="H42" s="8">
        <v>46001.124713229998</v>
      </c>
      <c r="I42" s="5"/>
    </row>
    <row r="43" spans="1:9" s="9" customFormat="1">
      <c r="A43" s="126" t="s">
        <v>529</v>
      </c>
      <c r="B43" s="8">
        <v>883.54659401000004</v>
      </c>
      <c r="C43" s="8">
        <v>27.078554109999999</v>
      </c>
      <c r="D43" s="8">
        <v>86.633936300000002</v>
      </c>
      <c r="E43" s="8">
        <v>40.679819559999999</v>
      </c>
      <c r="F43" s="8">
        <v>47.047061929999998</v>
      </c>
      <c r="G43" s="8">
        <v>2853.8269375999998</v>
      </c>
      <c r="H43" s="8">
        <v>3938.8129035100001</v>
      </c>
      <c r="I43" s="8"/>
    </row>
    <row r="44" spans="1:9" s="14" customFormat="1">
      <c r="A44" s="4" t="s">
        <v>530</v>
      </c>
      <c r="B44" s="5">
        <v>883.54659401000004</v>
      </c>
      <c r="C44" s="5">
        <v>27.078554109999999</v>
      </c>
      <c r="D44" s="5">
        <v>86.633936300000002</v>
      </c>
      <c r="E44" s="5">
        <v>40.679819559999999</v>
      </c>
      <c r="F44" s="5">
        <v>45.247061930000001</v>
      </c>
      <c r="G44" s="5">
        <v>2853.8269375999998</v>
      </c>
      <c r="H44" s="5">
        <v>3937.0129035099999</v>
      </c>
      <c r="I44" s="5"/>
    </row>
    <row r="45" spans="1:9" s="14" customFormat="1">
      <c r="A45" s="4" t="s">
        <v>531</v>
      </c>
      <c r="B45" s="5">
        <v>0</v>
      </c>
      <c r="C45" s="5">
        <v>0</v>
      </c>
      <c r="D45" s="5">
        <v>0</v>
      </c>
      <c r="E45" s="5">
        <v>0</v>
      </c>
      <c r="F45" s="5">
        <v>1.8</v>
      </c>
      <c r="G45" s="5">
        <v>0</v>
      </c>
      <c r="H45" s="5">
        <v>1.8</v>
      </c>
      <c r="I45" s="5"/>
    </row>
    <row r="46" spans="1:9" s="9" customFormat="1">
      <c r="A46" s="126" t="s">
        <v>532</v>
      </c>
      <c r="B46" s="8">
        <v>0</v>
      </c>
      <c r="C46" s="8">
        <v>0</v>
      </c>
      <c r="D46" s="8">
        <v>0</v>
      </c>
      <c r="E46" s="8">
        <v>0</v>
      </c>
      <c r="F46" s="8">
        <v>4.8947230199999998</v>
      </c>
      <c r="G46" s="8">
        <v>0</v>
      </c>
      <c r="H46" s="8">
        <v>4.8947230199999998</v>
      </c>
      <c r="I46" s="8"/>
    </row>
    <row r="47" spans="1:9" s="14" customFormat="1">
      <c r="A47" s="4" t="s">
        <v>533</v>
      </c>
      <c r="B47" s="5">
        <v>0</v>
      </c>
      <c r="C47" s="5">
        <v>0</v>
      </c>
      <c r="D47" s="5">
        <v>0</v>
      </c>
      <c r="E47" s="5">
        <v>0</v>
      </c>
      <c r="F47" s="5">
        <v>0</v>
      </c>
      <c r="G47" s="5">
        <v>0</v>
      </c>
      <c r="H47" s="5">
        <v>0</v>
      </c>
      <c r="I47" s="5"/>
    </row>
    <row r="48" spans="1:9" s="14" customFormat="1">
      <c r="A48" s="4" t="s">
        <v>534</v>
      </c>
      <c r="B48" s="5">
        <v>0</v>
      </c>
      <c r="C48" s="5">
        <v>0</v>
      </c>
      <c r="D48" s="5">
        <v>0</v>
      </c>
      <c r="E48" s="5">
        <v>0</v>
      </c>
      <c r="F48" s="5">
        <v>4.8947230199999998</v>
      </c>
      <c r="G48" s="5">
        <v>0</v>
      </c>
      <c r="H48" s="5">
        <v>4.8947230199999998</v>
      </c>
      <c r="I48" s="5"/>
    </row>
    <row r="49" spans="1:12" s="14" customFormat="1">
      <c r="A49" s="126" t="s">
        <v>535</v>
      </c>
      <c r="B49" s="8">
        <v>0</v>
      </c>
      <c r="C49" s="8">
        <v>0</v>
      </c>
      <c r="D49" s="8">
        <v>0</v>
      </c>
      <c r="E49" s="8">
        <v>0</v>
      </c>
      <c r="F49" s="8">
        <v>0</v>
      </c>
      <c r="G49" s="8">
        <v>42057.417086699999</v>
      </c>
      <c r="H49" s="8">
        <v>42057.417086699999</v>
      </c>
      <c r="I49" s="5"/>
    </row>
    <row r="50" spans="1:12" s="14" customFormat="1">
      <c r="A50" s="4" t="s">
        <v>508</v>
      </c>
      <c r="B50" s="5">
        <v>0</v>
      </c>
      <c r="C50" s="5">
        <v>0</v>
      </c>
      <c r="D50" s="5">
        <v>0</v>
      </c>
      <c r="E50" s="5">
        <v>0</v>
      </c>
      <c r="F50" s="5">
        <v>0</v>
      </c>
      <c r="G50" s="5">
        <v>26794.720074699999</v>
      </c>
      <c r="H50" s="5">
        <v>26794.720074699999</v>
      </c>
      <c r="I50" s="5"/>
    </row>
    <row r="51" spans="1:12" s="9" customFormat="1">
      <c r="A51" s="4" t="s">
        <v>518</v>
      </c>
      <c r="B51" s="5">
        <v>0</v>
      </c>
      <c r="C51" s="5">
        <v>0</v>
      </c>
      <c r="D51" s="5">
        <v>0</v>
      </c>
      <c r="E51" s="5">
        <v>0</v>
      </c>
      <c r="F51" s="5">
        <v>0</v>
      </c>
      <c r="G51" s="5">
        <v>26794.720074699999</v>
      </c>
      <c r="H51" s="5">
        <v>26794.720074699999</v>
      </c>
      <c r="I51" s="8"/>
    </row>
    <row r="52" spans="1:12" s="14" customFormat="1">
      <c r="A52" s="4" t="s">
        <v>525</v>
      </c>
      <c r="B52" s="5">
        <v>0</v>
      </c>
      <c r="C52" s="5">
        <v>0</v>
      </c>
      <c r="D52" s="5">
        <v>0</v>
      </c>
      <c r="E52" s="5">
        <v>0</v>
      </c>
      <c r="F52" s="5">
        <v>0</v>
      </c>
      <c r="G52" s="5">
        <v>15262.697012000001</v>
      </c>
      <c r="H52" s="5">
        <v>15262.697012000001</v>
      </c>
      <c r="I52" s="5"/>
    </row>
    <row r="53" spans="1:12" s="14" customFormat="1">
      <c r="A53" s="4" t="s">
        <v>526</v>
      </c>
      <c r="B53" s="5">
        <v>0</v>
      </c>
      <c r="C53" s="5">
        <v>0</v>
      </c>
      <c r="D53" s="5">
        <v>0</v>
      </c>
      <c r="E53" s="5">
        <v>0</v>
      </c>
      <c r="F53" s="5">
        <v>0</v>
      </c>
      <c r="G53" s="5">
        <v>0</v>
      </c>
      <c r="H53" s="5">
        <v>0</v>
      </c>
      <c r="I53" s="5"/>
    </row>
    <row r="54" spans="1:12" s="14" customFormat="1">
      <c r="A54" s="126" t="s">
        <v>541</v>
      </c>
      <c r="B54" s="8">
        <v>15092.325416899999</v>
      </c>
      <c r="C54" s="8">
        <v>0</v>
      </c>
      <c r="D54" s="8">
        <v>0</v>
      </c>
      <c r="E54" s="8">
        <v>0</v>
      </c>
      <c r="F54" s="8">
        <v>0</v>
      </c>
      <c r="G54" s="8">
        <v>0</v>
      </c>
      <c r="H54" s="8">
        <v>15092.325416899999</v>
      </c>
      <c r="I54" s="22"/>
      <c r="J54" s="21"/>
      <c r="K54" s="21"/>
      <c r="L54" s="21"/>
    </row>
    <row r="55" spans="1:12">
      <c r="A55" s="4" t="s">
        <v>542</v>
      </c>
      <c r="B55" s="5">
        <v>27957.69498135</v>
      </c>
      <c r="C55" s="5">
        <v>0</v>
      </c>
      <c r="D55" s="5">
        <v>0</v>
      </c>
      <c r="E55" s="5">
        <v>0</v>
      </c>
      <c r="F55" s="5">
        <v>0</v>
      </c>
      <c r="G55" s="5">
        <v>0</v>
      </c>
      <c r="H55" s="5">
        <v>27957.69498135</v>
      </c>
    </row>
    <row r="56" spans="1:12">
      <c r="A56" s="4" t="s">
        <v>543</v>
      </c>
      <c r="B56" s="5">
        <v>12865.36956445</v>
      </c>
      <c r="C56" s="5">
        <v>0</v>
      </c>
      <c r="D56" s="5">
        <v>0</v>
      </c>
      <c r="E56" s="5">
        <v>0</v>
      </c>
      <c r="F56" s="5">
        <v>0</v>
      </c>
      <c r="G56" s="5">
        <v>0</v>
      </c>
      <c r="H56" s="5">
        <v>12865.36956445</v>
      </c>
    </row>
    <row r="57" spans="1:12" ht="13.5" thickBot="1">
      <c r="A57" s="18"/>
      <c r="B57" s="18"/>
      <c r="C57" s="18"/>
      <c r="D57" s="18"/>
      <c r="E57" s="18"/>
      <c r="F57" s="18"/>
      <c r="G57" s="18"/>
      <c r="H57" s="18"/>
    </row>
    <row r="58" spans="1:12" ht="13.5" thickTop="1"/>
  </sheetData>
  <mergeCells count="4">
    <mergeCell ref="A5:H5"/>
    <mergeCell ref="A6:H6"/>
    <mergeCell ref="A7:H7"/>
    <mergeCell ref="A8:H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00B0F0"/>
  </sheetPr>
  <dimension ref="A18:G20"/>
  <sheetViews>
    <sheetView workbookViewId="0">
      <selection activeCell="J1" sqref="J1"/>
    </sheetView>
  </sheetViews>
  <sheetFormatPr defaultColWidth="11.42578125" defaultRowHeight="15"/>
  <cols>
    <col min="1" max="6" width="11.42578125" style="58"/>
    <col min="7" max="7" width="14.28515625" style="58" customWidth="1"/>
    <col min="8" max="16384" width="11.42578125" style="58"/>
  </cols>
  <sheetData>
    <row r="18" spans="1:7" ht="99.75" customHeight="1">
      <c r="A18" s="174" t="s">
        <v>427</v>
      </c>
      <c r="B18" s="174"/>
      <c r="C18" s="174"/>
      <c r="D18" s="174"/>
      <c r="E18" s="174"/>
      <c r="F18" s="174"/>
      <c r="G18" s="174"/>
    </row>
    <row r="20" spans="1:7" ht="46.5">
      <c r="A20" s="171"/>
      <c r="B20" s="171"/>
      <c r="C20" s="171"/>
      <c r="D20" s="171"/>
      <c r="E20" s="171"/>
      <c r="F20" s="171"/>
      <c r="G20" s="171"/>
    </row>
  </sheetData>
  <mergeCells count="2">
    <mergeCell ref="A18:G18"/>
    <mergeCell ref="A20:G20"/>
  </mergeCells>
  <printOptions horizontalCentered="1"/>
  <pageMargins left="0.70866141732283472" right="0.70866141732283472" top="0.74803149606299213" bottom="0.74803149606299213" header="0.31496062992125984" footer="0.31496062992125984"/>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theme="9" tint="0.39997558519241921"/>
  </sheetPr>
  <dimension ref="A1:M69"/>
  <sheetViews>
    <sheetView showGridLines="0" defaultGridColor="0" colorId="60" workbookViewId="0">
      <selection activeCell="J1" sqref="J1"/>
    </sheetView>
  </sheetViews>
  <sheetFormatPr defaultColWidth="11.42578125" defaultRowHeight="12.75"/>
  <cols>
    <col min="1" max="1" width="57" style="16" customWidth="1"/>
    <col min="2" max="3" width="11.7109375" style="16" customWidth="1"/>
    <col min="4" max="6" width="12.7109375" style="16" customWidth="1"/>
    <col min="7" max="7" width="11.42578125" style="16"/>
    <col min="8" max="8" width="14.28515625" style="16" customWidth="1"/>
    <col min="9" max="9" width="13.5703125" style="16" customWidth="1"/>
    <col min="10" max="16384" width="11.42578125" style="16"/>
  </cols>
  <sheetData>
    <row r="1" spans="1:13">
      <c r="A1" s="1" t="s">
        <v>373</v>
      </c>
    </row>
    <row r="2" spans="1:13">
      <c r="A2" s="1" t="s">
        <v>449</v>
      </c>
    </row>
    <row r="3" spans="1:13">
      <c r="A3" s="1" t="s">
        <v>450</v>
      </c>
    </row>
    <row r="5" spans="1:13">
      <c r="A5" s="172" t="s">
        <v>451</v>
      </c>
      <c r="B5" s="172"/>
      <c r="C5" s="172"/>
      <c r="D5" s="172"/>
      <c r="E5" s="172"/>
      <c r="F5" s="172"/>
      <c r="G5" s="7"/>
      <c r="H5" s="7"/>
    </row>
    <row r="6" spans="1:13">
      <c r="A6" s="172" t="s">
        <v>427</v>
      </c>
      <c r="B6" s="172"/>
      <c r="C6" s="172"/>
      <c r="D6" s="172"/>
      <c r="E6" s="172"/>
      <c r="F6" s="172"/>
      <c r="G6" s="7"/>
      <c r="H6" s="7"/>
    </row>
    <row r="7" spans="1:13">
      <c r="A7" s="172">
        <v>2019</v>
      </c>
      <c r="B7" s="172"/>
      <c r="C7" s="172"/>
      <c r="D7" s="172"/>
      <c r="E7" s="172"/>
      <c r="F7" s="172"/>
      <c r="G7" s="7"/>
      <c r="H7" s="7"/>
    </row>
    <row r="8" spans="1:13">
      <c r="A8" s="172" t="s">
        <v>453</v>
      </c>
      <c r="B8" s="172"/>
      <c r="C8" s="172"/>
      <c r="D8" s="172"/>
      <c r="E8" s="172"/>
      <c r="F8" s="172"/>
      <c r="G8" s="7"/>
      <c r="H8" s="7"/>
    </row>
    <row r="9" spans="1:13" ht="13.5" thickBot="1"/>
    <row r="10" spans="1:13" ht="55.5" customHeight="1" thickTop="1" thickBot="1">
      <c r="A10" s="3" t="s">
        <v>454</v>
      </c>
      <c r="B10" s="3" t="s">
        <v>489</v>
      </c>
      <c r="C10" s="3" t="s">
        <v>490</v>
      </c>
      <c r="D10" s="3" t="s">
        <v>491</v>
      </c>
      <c r="E10" s="3" t="s">
        <v>492</v>
      </c>
      <c r="F10" s="3" t="s">
        <v>493</v>
      </c>
      <c r="G10" s="10"/>
      <c r="H10" s="10"/>
      <c r="I10" s="10"/>
    </row>
    <row r="11" spans="1:13" s="9" customFormat="1" ht="13.5" thickTop="1">
      <c r="A11" s="4"/>
      <c r="B11" s="5"/>
      <c r="C11" s="5"/>
      <c r="D11" s="5"/>
      <c r="E11" s="5"/>
      <c r="F11" s="5"/>
      <c r="G11" s="8"/>
      <c r="H11" s="8"/>
      <c r="I11" s="8"/>
    </row>
    <row r="12" spans="1:13" s="9" customFormat="1">
      <c r="A12" s="126" t="s">
        <v>494</v>
      </c>
      <c r="B12" s="8">
        <v>2207719.6283707698</v>
      </c>
      <c r="C12" s="8">
        <v>765052.98972014606</v>
      </c>
      <c r="D12" s="8">
        <v>12292.43102697</v>
      </c>
      <c r="E12" s="8">
        <v>229985.45340521299</v>
      </c>
      <c r="F12" s="8">
        <v>3215050.5025230991</v>
      </c>
      <c r="G12" s="8"/>
      <c r="H12" s="8"/>
      <c r="I12" s="8"/>
    </row>
    <row r="13" spans="1:13" s="9" customFormat="1">
      <c r="A13" s="126" t="s">
        <v>495</v>
      </c>
      <c r="B13" s="8">
        <v>2202989.4541922701</v>
      </c>
      <c r="C13" s="8">
        <v>765054.14588070603</v>
      </c>
      <c r="D13" s="8">
        <v>12292.43102697</v>
      </c>
      <c r="E13" s="8">
        <v>220164.38779441299</v>
      </c>
      <c r="F13" s="8">
        <v>3200500.4188943589</v>
      </c>
      <c r="G13" s="8"/>
      <c r="H13" s="8"/>
      <c r="I13" s="8"/>
      <c r="J13" s="8"/>
      <c r="K13" s="8"/>
      <c r="L13" s="8"/>
      <c r="M13" s="8"/>
    </row>
    <row r="14" spans="1:13" s="14" customFormat="1">
      <c r="A14" s="126" t="s">
        <v>496</v>
      </c>
      <c r="B14" s="8">
        <v>2202967.92289137</v>
      </c>
      <c r="C14" s="8">
        <v>618996.59664107603</v>
      </c>
      <c r="D14" s="8">
        <v>11459.514502579999</v>
      </c>
      <c r="E14" s="8">
        <v>215998.05588436301</v>
      </c>
      <c r="F14" s="8">
        <v>3049422.0899193892</v>
      </c>
      <c r="G14" s="5"/>
      <c r="H14" s="5"/>
      <c r="I14" s="5"/>
      <c r="J14" s="5"/>
      <c r="K14" s="5"/>
      <c r="L14" s="5"/>
      <c r="M14" s="5"/>
    </row>
    <row r="15" spans="1:13" s="14" customFormat="1">
      <c r="A15" s="4" t="s">
        <v>497</v>
      </c>
      <c r="B15" s="5">
        <v>6429.0156463000003</v>
      </c>
      <c r="C15" s="5">
        <v>33551.779407950002</v>
      </c>
      <c r="D15" s="5">
        <v>5064.2945585400003</v>
      </c>
      <c r="E15" s="5">
        <v>16391.582298805999</v>
      </c>
      <c r="F15" s="5">
        <v>61436.671911596</v>
      </c>
      <c r="G15" s="5"/>
      <c r="H15" s="5"/>
      <c r="I15" s="5"/>
    </row>
    <row r="16" spans="1:13" s="14" customFormat="1">
      <c r="A16" s="4" t="s">
        <v>498</v>
      </c>
      <c r="B16" s="5">
        <v>80382.684112899995</v>
      </c>
      <c r="C16" s="5">
        <v>4620.0708076000001</v>
      </c>
      <c r="D16" s="5">
        <v>759.54477913000005</v>
      </c>
      <c r="E16" s="5">
        <v>2207.99453008</v>
      </c>
      <c r="F16" s="5">
        <v>87970.294229709994</v>
      </c>
      <c r="G16" s="5"/>
      <c r="H16" s="5"/>
      <c r="I16" s="5"/>
    </row>
    <row r="17" spans="1:9" s="14" customFormat="1">
      <c r="A17" s="4" t="s">
        <v>499</v>
      </c>
      <c r="B17" s="5">
        <v>80340.248181999996</v>
      </c>
      <c r="C17" s="5">
        <v>4205.1787500199998</v>
      </c>
      <c r="D17" s="5">
        <v>18808.394491340001</v>
      </c>
      <c r="E17" s="5">
        <v>68381.043177059997</v>
      </c>
      <c r="F17" s="5">
        <v>87265.556096400003</v>
      </c>
      <c r="G17" s="5"/>
      <c r="H17" s="5"/>
      <c r="I17" s="5"/>
    </row>
    <row r="18" spans="1:9" s="14" customFormat="1">
      <c r="A18" s="4" t="s">
        <v>548</v>
      </c>
      <c r="B18" s="5">
        <v>88.870043899999999</v>
      </c>
      <c r="C18" s="5">
        <v>358.70191448999998</v>
      </c>
      <c r="D18" s="5">
        <v>65.698322410000003</v>
      </c>
      <c r="E18" s="5">
        <v>447.57195839000002</v>
      </c>
      <c r="F18" s="5">
        <v>513.27028080000002</v>
      </c>
      <c r="G18" s="5"/>
      <c r="H18" s="5"/>
      <c r="I18" s="5"/>
    </row>
    <row r="19" spans="1:9" s="14" customFormat="1">
      <c r="A19" s="4" t="s">
        <v>549</v>
      </c>
      <c r="B19" s="5">
        <v>32.339882000000003</v>
      </c>
      <c r="C19" s="5">
        <v>74.623461599999999</v>
      </c>
      <c r="D19" s="5">
        <v>23.365065380000001</v>
      </c>
      <c r="E19" s="5">
        <v>165.44722013000001</v>
      </c>
      <c r="F19" s="5">
        <v>191.46785251</v>
      </c>
      <c r="G19" s="5"/>
      <c r="H19" s="5"/>
      <c r="I19" s="5"/>
    </row>
    <row r="20" spans="1:9" s="9" customFormat="1">
      <c r="A20" s="4" t="s">
        <v>500</v>
      </c>
      <c r="B20" s="5">
        <v>7626.4647178200003</v>
      </c>
      <c r="C20" s="5">
        <v>39729.357667466</v>
      </c>
      <c r="D20" s="5">
        <v>4775.8797473599998</v>
      </c>
      <c r="E20" s="5">
        <v>12881.928580649001</v>
      </c>
      <c r="F20" s="5">
        <v>65013.630713295002</v>
      </c>
      <c r="G20" s="8"/>
      <c r="H20" s="8"/>
      <c r="I20" s="8"/>
    </row>
    <row r="21" spans="1:9" s="9" customFormat="1">
      <c r="A21" s="126" t="s">
        <v>501</v>
      </c>
      <c r="B21" s="8">
        <v>3511.3098648</v>
      </c>
      <c r="C21" s="8">
        <v>264.50690714000001</v>
      </c>
      <c r="D21" s="8">
        <v>0</v>
      </c>
      <c r="E21" s="8">
        <v>764.21425369999997</v>
      </c>
      <c r="F21" s="8">
        <v>4540.0310256399998</v>
      </c>
      <c r="G21" s="8"/>
      <c r="H21" s="8"/>
      <c r="I21" s="8"/>
    </row>
    <row r="22" spans="1:9" s="14" customFormat="1">
      <c r="A22" s="126" t="s">
        <v>502</v>
      </c>
      <c r="B22" s="8">
        <v>3511.3098648</v>
      </c>
      <c r="C22" s="8">
        <v>264.50690714000001</v>
      </c>
      <c r="D22" s="8">
        <v>0</v>
      </c>
      <c r="E22" s="8">
        <v>764.21425369999997</v>
      </c>
      <c r="F22" s="8">
        <v>4540.0310256399998</v>
      </c>
      <c r="G22" s="5"/>
      <c r="H22" s="5"/>
      <c r="I22" s="5"/>
    </row>
    <row r="23" spans="1:9" s="14" customFormat="1">
      <c r="A23" s="4" t="s">
        <v>503</v>
      </c>
      <c r="B23" s="5">
        <v>0</v>
      </c>
      <c r="C23" s="5">
        <v>0</v>
      </c>
      <c r="D23" s="5">
        <v>0</v>
      </c>
      <c r="E23" s="5">
        <v>0</v>
      </c>
      <c r="F23" s="5">
        <v>0</v>
      </c>
      <c r="G23" s="5"/>
      <c r="H23" s="5"/>
      <c r="I23" s="5"/>
    </row>
    <row r="24" spans="1:9" s="14" customFormat="1">
      <c r="A24" s="4" t="s">
        <v>504</v>
      </c>
      <c r="B24" s="5">
        <v>0</v>
      </c>
      <c r="C24" s="5">
        <v>0</v>
      </c>
      <c r="D24" s="5">
        <v>0</v>
      </c>
      <c r="E24" s="5">
        <v>0</v>
      </c>
      <c r="F24" s="5">
        <v>0</v>
      </c>
      <c r="G24" s="5"/>
      <c r="H24" s="5"/>
      <c r="I24" s="5"/>
    </row>
    <row r="25" spans="1:9" s="14" customFormat="1">
      <c r="A25" s="4" t="s">
        <v>505</v>
      </c>
      <c r="B25" s="5">
        <v>3511.3098648</v>
      </c>
      <c r="C25" s="5">
        <v>264.50690714000001</v>
      </c>
      <c r="D25" s="5">
        <v>0</v>
      </c>
      <c r="E25" s="5">
        <v>764.21425369999997</v>
      </c>
      <c r="F25" s="5">
        <v>4540.0310256399998</v>
      </c>
      <c r="G25" s="5"/>
      <c r="H25" s="5"/>
      <c r="I25" s="5"/>
    </row>
    <row r="26" spans="1:9" s="9" customFormat="1">
      <c r="A26" s="4" t="s">
        <v>506</v>
      </c>
      <c r="B26" s="5">
        <v>0</v>
      </c>
      <c r="C26" s="5">
        <v>0</v>
      </c>
      <c r="D26" s="5">
        <v>0</v>
      </c>
      <c r="E26" s="5">
        <v>0</v>
      </c>
      <c r="F26" s="5">
        <v>0</v>
      </c>
      <c r="G26" s="8"/>
      <c r="H26" s="8"/>
      <c r="I26" s="8"/>
    </row>
    <row r="27" spans="1:9" s="14" customFormat="1">
      <c r="A27" s="126" t="s">
        <v>507</v>
      </c>
      <c r="B27" s="8">
        <v>2105018.44854955</v>
      </c>
      <c r="C27" s="8">
        <v>540830.88185092004</v>
      </c>
      <c r="D27" s="8">
        <v>859.79541755000002</v>
      </c>
      <c r="E27" s="8">
        <v>183752.336221128</v>
      </c>
      <c r="F27" s="8">
        <v>2830461.462039148</v>
      </c>
      <c r="G27" s="5"/>
      <c r="H27" s="5"/>
      <c r="I27" s="5"/>
    </row>
    <row r="28" spans="1:9" s="14" customFormat="1">
      <c r="A28" s="4" t="s">
        <v>508</v>
      </c>
      <c r="B28" s="5">
        <v>183452.4826586</v>
      </c>
      <c r="C28" s="5">
        <v>290821.68950578</v>
      </c>
      <c r="D28" s="5">
        <v>344.90831730000002</v>
      </c>
      <c r="E28" s="5">
        <v>12063.34257106</v>
      </c>
      <c r="F28" s="5">
        <v>486682.42305273999</v>
      </c>
      <c r="G28" s="5"/>
      <c r="H28" s="5"/>
      <c r="I28" s="5"/>
    </row>
    <row r="29" spans="1:9" s="14" customFormat="1">
      <c r="A29" s="4" t="s">
        <v>556</v>
      </c>
      <c r="B29" s="5">
        <v>0</v>
      </c>
      <c r="C29" s="5">
        <v>191797.35885563999</v>
      </c>
      <c r="D29" s="5">
        <v>328.21203000000003</v>
      </c>
      <c r="E29" s="5">
        <v>196624.56449664</v>
      </c>
      <c r="F29" s="5">
        <v>196952.77652663999</v>
      </c>
      <c r="G29" s="5"/>
      <c r="H29" s="5"/>
      <c r="I29" s="5"/>
    </row>
    <row r="30" spans="1:9" s="14" customFormat="1">
      <c r="A30" s="4" t="s">
        <v>563</v>
      </c>
      <c r="B30" s="5">
        <v>0</v>
      </c>
      <c r="C30" s="5">
        <v>0</v>
      </c>
      <c r="D30" s="5">
        <v>0</v>
      </c>
      <c r="E30" s="5">
        <v>159.0641833</v>
      </c>
      <c r="F30" s="5">
        <v>159.0641833</v>
      </c>
      <c r="G30" s="5"/>
      <c r="H30" s="5"/>
      <c r="I30" s="5"/>
    </row>
    <row r="31" spans="1:9" s="14" customFormat="1">
      <c r="A31" s="4" t="s">
        <v>585</v>
      </c>
      <c r="B31" s="5">
        <v>0</v>
      </c>
      <c r="C31" s="5">
        <v>5015.6639818900003</v>
      </c>
      <c r="D31" s="5">
        <v>0</v>
      </c>
      <c r="E31" s="5">
        <v>5402.9239830890001</v>
      </c>
      <c r="F31" s="5">
        <v>5402.9239830890001</v>
      </c>
      <c r="G31" s="5"/>
      <c r="H31" s="5"/>
      <c r="I31" s="5"/>
    </row>
    <row r="32" spans="1:9" s="14" customFormat="1">
      <c r="A32" s="4" t="s">
        <v>516</v>
      </c>
      <c r="B32" s="5">
        <v>0</v>
      </c>
      <c r="C32" s="5">
        <v>550.66942600000004</v>
      </c>
      <c r="D32" s="5">
        <v>0</v>
      </c>
      <c r="E32" s="5">
        <v>550.66942600000004</v>
      </c>
      <c r="F32" s="5">
        <v>550.66942600000004</v>
      </c>
      <c r="G32" s="5"/>
      <c r="H32" s="5"/>
      <c r="I32" s="5"/>
    </row>
    <row r="33" spans="1:9" s="14" customFormat="1">
      <c r="A33" s="4" t="s">
        <v>518</v>
      </c>
      <c r="B33" s="5">
        <v>0</v>
      </c>
      <c r="C33" s="5">
        <v>10959.19960294</v>
      </c>
      <c r="D33" s="5">
        <v>0</v>
      </c>
      <c r="E33" s="5">
        <v>10959.19960294</v>
      </c>
      <c r="F33" s="5">
        <v>10959.19960294</v>
      </c>
      <c r="G33" s="5"/>
      <c r="H33" s="5"/>
      <c r="I33" s="5"/>
    </row>
    <row r="34" spans="1:9" s="14" customFormat="1">
      <c r="A34" s="4" t="s">
        <v>519</v>
      </c>
      <c r="B34" s="5">
        <v>0</v>
      </c>
      <c r="C34" s="5">
        <v>549</v>
      </c>
      <c r="D34" s="5">
        <v>0</v>
      </c>
      <c r="E34" s="5">
        <v>549</v>
      </c>
      <c r="F34" s="5">
        <v>549</v>
      </c>
      <c r="G34" s="5"/>
      <c r="H34" s="5"/>
      <c r="I34" s="5"/>
    </row>
    <row r="35" spans="1:9" s="14" customFormat="1">
      <c r="A35" s="4" t="s">
        <v>521</v>
      </c>
      <c r="B35" s="5">
        <v>0.73424699999999998</v>
      </c>
      <c r="C35" s="5">
        <v>370.97897416000001</v>
      </c>
      <c r="D35" s="5">
        <v>16.696287300000002</v>
      </c>
      <c r="E35" s="5">
        <v>593.47674315999996</v>
      </c>
      <c r="F35" s="5">
        <v>610.90727746000005</v>
      </c>
      <c r="G35" s="5"/>
      <c r="H35" s="5"/>
      <c r="I35" s="5"/>
    </row>
    <row r="36" spans="1:9" s="14" customFormat="1">
      <c r="A36" s="4" t="s">
        <v>522</v>
      </c>
      <c r="B36" s="5">
        <v>0</v>
      </c>
      <c r="C36" s="5">
        <v>38622.959752180002</v>
      </c>
      <c r="D36" s="5">
        <v>0</v>
      </c>
      <c r="E36" s="5">
        <v>41517.445993590998</v>
      </c>
      <c r="F36" s="5">
        <v>41517.445993590998</v>
      </c>
      <c r="G36" s="5"/>
      <c r="H36" s="5"/>
      <c r="I36" s="5"/>
    </row>
    <row r="37" spans="1:9" s="14" customFormat="1">
      <c r="A37" s="4" t="s">
        <v>599</v>
      </c>
      <c r="B37" s="5">
        <v>0</v>
      </c>
      <c r="C37" s="5">
        <v>0</v>
      </c>
      <c r="D37" s="5">
        <v>0</v>
      </c>
      <c r="E37" s="5">
        <v>757.00980909999998</v>
      </c>
      <c r="F37" s="5">
        <v>757.00980909999998</v>
      </c>
      <c r="G37" s="5"/>
      <c r="H37" s="5"/>
      <c r="I37" s="5"/>
    </row>
    <row r="38" spans="1:9" s="14" customFormat="1">
      <c r="A38" s="4" t="s">
        <v>523</v>
      </c>
      <c r="B38" s="5">
        <v>183452.4826586</v>
      </c>
      <c r="C38" s="5">
        <v>40058.775987890003</v>
      </c>
      <c r="D38" s="5">
        <v>0</v>
      </c>
      <c r="E38" s="5">
        <v>224477.39736589001</v>
      </c>
      <c r="F38" s="5">
        <v>224477.39736589001</v>
      </c>
      <c r="G38" s="5"/>
      <c r="H38" s="5"/>
      <c r="I38" s="5"/>
    </row>
    <row r="39" spans="1:9" s="14" customFormat="1">
      <c r="A39" s="4" t="s">
        <v>593</v>
      </c>
      <c r="B39" s="5">
        <v>0</v>
      </c>
      <c r="C39" s="5">
        <v>2019.78</v>
      </c>
      <c r="D39" s="5">
        <v>0</v>
      </c>
      <c r="E39" s="5">
        <v>2310.7141261500001</v>
      </c>
      <c r="F39" s="5">
        <v>2310.7141261500001</v>
      </c>
      <c r="G39" s="5"/>
      <c r="H39" s="5"/>
      <c r="I39" s="5"/>
    </row>
    <row r="40" spans="1:9" s="14" customFormat="1">
      <c r="A40" s="4" t="s">
        <v>524</v>
      </c>
      <c r="B40" s="5">
        <v>779.02537199999995</v>
      </c>
      <c r="C40" s="5">
        <v>877.30292508000002</v>
      </c>
      <c r="D40" s="5">
        <v>0</v>
      </c>
      <c r="E40" s="5">
        <v>104.47331628000001</v>
      </c>
      <c r="F40" s="5">
        <v>883.49868828000001</v>
      </c>
      <c r="G40" s="5"/>
      <c r="H40" s="5"/>
      <c r="I40" s="5"/>
    </row>
    <row r="41" spans="1:9" s="14" customFormat="1">
      <c r="A41" s="4" t="s">
        <v>587</v>
      </c>
      <c r="B41" s="5">
        <v>0</v>
      </c>
      <c r="C41" s="5">
        <v>0</v>
      </c>
      <c r="D41" s="5">
        <v>0</v>
      </c>
      <c r="E41" s="5">
        <v>1551.8160703000001</v>
      </c>
      <c r="F41" s="5">
        <v>1551.8160703000001</v>
      </c>
      <c r="G41" s="5"/>
      <c r="H41" s="5"/>
      <c r="I41" s="5"/>
    </row>
    <row r="42" spans="1:9" s="14" customFormat="1">
      <c r="A42" s="4" t="s">
        <v>525</v>
      </c>
      <c r="B42" s="5">
        <v>1921565.9658909501</v>
      </c>
      <c r="C42" s="5">
        <v>250009.19234514001</v>
      </c>
      <c r="D42" s="5">
        <v>499.64160025000001</v>
      </c>
      <c r="E42" s="5">
        <v>171667.28059621801</v>
      </c>
      <c r="F42" s="5">
        <v>2343742.080432558</v>
      </c>
      <c r="G42" s="5"/>
      <c r="H42" s="5"/>
      <c r="I42" s="5"/>
    </row>
    <row r="43" spans="1:9" s="14" customFormat="1">
      <c r="A43" s="4" t="s">
        <v>526</v>
      </c>
      <c r="B43" s="5">
        <v>0</v>
      </c>
      <c r="C43" s="5">
        <v>0</v>
      </c>
      <c r="D43" s="5">
        <v>15.2455</v>
      </c>
      <c r="E43" s="5">
        <v>21.713053850000001</v>
      </c>
      <c r="F43" s="5">
        <v>36.958553850000001</v>
      </c>
      <c r="G43" s="5"/>
      <c r="H43" s="5"/>
      <c r="I43" s="5"/>
    </row>
    <row r="44" spans="1:9" s="14" customFormat="1">
      <c r="A44" s="4" t="s">
        <v>527</v>
      </c>
      <c r="B44" s="5">
        <v>0</v>
      </c>
      <c r="C44" s="5">
        <v>0</v>
      </c>
      <c r="D44" s="5">
        <v>0</v>
      </c>
      <c r="E44" s="5">
        <v>0</v>
      </c>
      <c r="F44" s="5">
        <v>0</v>
      </c>
      <c r="G44" s="5"/>
      <c r="H44" s="5"/>
      <c r="I44" s="5"/>
    </row>
    <row r="45" spans="1:9" s="9" customFormat="1">
      <c r="A45" s="126" t="s">
        <v>528</v>
      </c>
      <c r="B45" s="8">
        <v>21.531300900000002</v>
      </c>
      <c r="C45" s="8">
        <v>146057.54923963</v>
      </c>
      <c r="D45" s="8">
        <v>832.91652438999995</v>
      </c>
      <c r="E45" s="8">
        <v>4166.3319100500003</v>
      </c>
      <c r="F45" s="8">
        <v>151078.32897497001</v>
      </c>
      <c r="G45" s="8"/>
      <c r="H45" s="8"/>
      <c r="I45" s="8"/>
    </row>
    <row r="46" spans="1:9" s="9" customFormat="1">
      <c r="A46" s="126" t="s">
        <v>529</v>
      </c>
      <c r="B46" s="8">
        <v>21.531300900000002</v>
      </c>
      <c r="C46" s="8">
        <v>1602.4760148</v>
      </c>
      <c r="D46" s="8">
        <v>443.74748539000001</v>
      </c>
      <c r="E46" s="8">
        <v>2632.4084298500002</v>
      </c>
      <c r="F46" s="8">
        <v>4700.1632309400002</v>
      </c>
      <c r="G46" s="8"/>
      <c r="H46" s="8"/>
      <c r="I46" s="8"/>
    </row>
    <row r="47" spans="1:9" s="14" customFormat="1">
      <c r="A47" s="4" t="s">
        <v>530</v>
      </c>
      <c r="B47" s="5">
        <v>21.531300900000002</v>
      </c>
      <c r="C47" s="5">
        <v>1478.9623279</v>
      </c>
      <c r="D47" s="5">
        <v>443.74748539000001</v>
      </c>
      <c r="E47" s="5">
        <v>1334.48582902</v>
      </c>
      <c r="F47" s="5">
        <v>3278.7269432100002</v>
      </c>
      <c r="G47" s="5"/>
      <c r="H47" s="5"/>
      <c r="I47" s="5"/>
    </row>
    <row r="48" spans="1:9" s="14" customFormat="1">
      <c r="A48" s="4" t="s">
        <v>531</v>
      </c>
      <c r="B48" s="5">
        <v>0</v>
      </c>
      <c r="C48" s="5">
        <v>123.5136869</v>
      </c>
      <c r="D48" s="5">
        <v>0</v>
      </c>
      <c r="E48" s="5">
        <v>1297.92260083</v>
      </c>
      <c r="F48" s="5">
        <v>1421.43628773</v>
      </c>
      <c r="G48" s="5"/>
      <c r="H48" s="5"/>
      <c r="I48" s="5"/>
    </row>
    <row r="49" spans="1:9" s="9" customFormat="1">
      <c r="A49" s="126" t="s">
        <v>532</v>
      </c>
      <c r="B49" s="8">
        <v>0</v>
      </c>
      <c r="C49" s="8">
        <v>0</v>
      </c>
      <c r="D49" s="8">
        <v>0</v>
      </c>
      <c r="E49" s="8">
        <v>0</v>
      </c>
      <c r="F49" s="8">
        <v>0</v>
      </c>
      <c r="G49" s="8"/>
      <c r="H49" s="8"/>
      <c r="I49" s="8"/>
    </row>
    <row r="50" spans="1:9" s="14" customFormat="1">
      <c r="A50" s="4" t="s">
        <v>533</v>
      </c>
      <c r="B50" s="5">
        <v>0</v>
      </c>
      <c r="C50" s="5">
        <v>0</v>
      </c>
      <c r="D50" s="5">
        <v>0</v>
      </c>
      <c r="E50" s="5">
        <v>0</v>
      </c>
      <c r="F50" s="5">
        <v>0</v>
      </c>
      <c r="G50" s="5"/>
      <c r="H50" s="5"/>
      <c r="I50" s="5"/>
    </row>
    <row r="51" spans="1:9" s="14" customFormat="1">
      <c r="A51" s="4" t="s">
        <v>534</v>
      </c>
      <c r="B51" s="5">
        <v>0</v>
      </c>
      <c r="C51" s="5">
        <v>0</v>
      </c>
      <c r="D51" s="5">
        <v>0</v>
      </c>
      <c r="E51" s="5">
        <v>0</v>
      </c>
      <c r="F51" s="5">
        <v>0</v>
      </c>
      <c r="G51" s="5"/>
      <c r="H51" s="5"/>
      <c r="I51" s="5"/>
    </row>
    <row r="52" spans="1:9" s="9" customFormat="1">
      <c r="A52" s="126" t="s">
        <v>535</v>
      </c>
      <c r="B52" s="8">
        <v>0</v>
      </c>
      <c r="C52" s="8">
        <v>144455.07322483</v>
      </c>
      <c r="D52" s="8">
        <v>389.169039</v>
      </c>
      <c r="E52" s="8">
        <v>1533.9234802000001</v>
      </c>
      <c r="F52" s="8">
        <v>146378.16574403</v>
      </c>
      <c r="G52" s="8"/>
      <c r="H52" s="8"/>
      <c r="I52" s="8"/>
    </row>
    <row r="53" spans="1:9" s="14" customFormat="1">
      <c r="A53" s="4" t="s">
        <v>508</v>
      </c>
      <c r="B53" s="5">
        <v>0</v>
      </c>
      <c r="C53" s="5">
        <v>136689.14506281001</v>
      </c>
      <c r="D53" s="5">
        <v>0</v>
      </c>
      <c r="E53" s="5">
        <v>1533.9234802000001</v>
      </c>
      <c r="F53" s="5">
        <v>138223.06854301001</v>
      </c>
      <c r="G53" s="5"/>
      <c r="H53" s="5"/>
      <c r="I53" s="5"/>
    </row>
    <row r="54" spans="1:9" s="14" customFormat="1">
      <c r="A54" s="4" t="s">
        <v>556</v>
      </c>
      <c r="B54" s="5">
        <v>0</v>
      </c>
      <c r="C54" s="5">
        <v>0</v>
      </c>
      <c r="D54" s="5">
        <v>0</v>
      </c>
      <c r="E54" s="5">
        <v>728.11499819999995</v>
      </c>
      <c r="F54" s="5">
        <v>728.11499819999995</v>
      </c>
      <c r="G54" s="5"/>
      <c r="H54" s="5"/>
      <c r="I54" s="5"/>
    </row>
    <row r="55" spans="1:9" s="14" customFormat="1">
      <c r="A55" s="4" t="s">
        <v>552</v>
      </c>
      <c r="B55" s="5">
        <v>0</v>
      </c>
      <c r="C55" s="5">
        <v>0</v>
      </c>
      <c r="D55" s="5">
        <v>0</v>
      </c>
      <c r="E55" s="5">
        <v>524.53898700000002</v>
      </c>
      <c r="F55" s="5">
        <v>524.53898700000002</v>
      </c>
      <c r="G55" s="5"/>
      <c r="H55" s="5"/>
      <c r="I55" s="5"/>
    </row>
    <row r="56" spans="1:9" s="14" customFormat="1">
      <c r="A56" s="4" t="s">
        <v>583</v>
      </c>
      <c r="B56" s="5">
        <v>0</v>
      </c>
      <c r="C56" s="5">
        <v>0</v>
      </c>
      <c r="D56" s="5">
        <v>0</v>
      </c>
      <c r="E56" s="5">
        <v>281.26949500000001</v>
      </c>
      <c r="F56" s="5">
        <v>281.26949500000001</v>
      </c>
      <c r="G56" s="5"/>
      <c r="H56" s="5"/>
      <c r="I56" s="5"/>
    </row>
    <row r="57" spans="1:9" s="14" customFormat="1">
      <c r="A57" s="4" t="s">
        <v>522</v>
      </c>
      <c r="B57" s="5">
        <v>0</v>
      </c>
      <c r="C57" s="5">
        <v>2858.3865380000002</v>
      </c>
      <c r="D57" s="5">
        <v>0</v>
      </c>
      <c r="E57" s="5">
        <v>2858.3865380000002</v>
      </c>
      <c r="F57" s="5">
        <v>2858.3865380000002</v>
      </c>
      <c r="G57" s="5"/>
      <c r="H57" s="5"/>
      <c r="I57" s="5"/>
    </row>
    <row r="58" spans="1:9" s="14" customFormat="1">
      <c r="A58" s="4" t="s">
        <v>523</v>
      </c>
      <c r="B58" s="5">
        <v>0</v>
      </c>
      <c r="C58" s="5">
        <v>10005</v>
      </c>
      <c r="D58" s="5">
        <v>0</v>
      </c>
      <c r="E58" s="5">
        <v>10005</v>
      </c>
      <c r="F58" s="5">
        <v>10005</v>
      </c>
      <c r="G58" s="5"/>
      <c r="H58" s="5"/>
      <c r="I58" s="5"/>
    </row>
    <row r="59" spans="1:9" s="14" customFormat="1">
      <c r="A59" s="4" t="s">
        <v>593</v>
      </c>
      <c r="B59" s="5">
        <v>0</v>
      </c>
      <c r="C59" s="5">
        <v>120844.06420358</v>
      </c>
      <c r="D59" s="5">
        <v>0</v>
      </c>
      <c r="E59" s="5">
        <v>120844.06420358</v>
      </c>
      <c r="F59" s="5">
        <v>120844.06420358</v>
      </c>
      <c r="G59" s="5"/>
      <c r="H59" s="5"/>
      <c r="I59" s="5"/>
    </row>
    <row r="60" spans="1:9" s="14" customFormat="1">
      <c r="A60" s="4" t="s">
        <v>524</v>
      </c>
      <c r="B60" s="5">
        <v>0</v>
      </c>
      <c r="C60" s="5">
        <v>692.33096723000006</v>
      </c>
      <c r="D60" s="5">
        <v>0</v>
      </c>
      <c r="E60" s="5">
        <v>692.33096723000006</v>
      </c>
      <c r="F60" s="5">
        <v>692.33096723000006</v>
      </c>
      <c r="G60" s="5"/>
      <c r="H60" s="5"/>
      <c r="I60" s="5"/>
    </row>
    <row r="61" spans="1:9" s="14" customFormat="1">
      <c r="A61" s="4" t="s">
        <v>594</v>
      </c>
      <c r="B61" s="5">
        <v>0</v>
      </c>
      <c r="C61" s="5">
        <v>2289.3633540000001</v>
      </c>
      <c r="D61" s="5">
        <v>0</v>
      </c>
      <c r="E61" s="5">
        <v>2289.3633540000001</v>
      </c>
      <c r="F61" s="5">
        <v>2289.3633540000001</v>
      </c>
      <c r="G61" s="5"/>
      <c r="H61" s="5"/>
      <c r="I61" s="5"/>
    </row>
    <row r="62" spans="1:9" s="14" customFormat="1">
      <c r="A62" s="4" t="s">
        <v>525</v>
      </c>
      <c r="B62" s="5">
        <v>0</v>
      </c>
      <c r="C62" s="5">
        <v>7765.9281620199999</v>
      </c>
      <c r="D62" s="5">
        <v>389.169039</v>
      </c>
      <c r="E62" s="5">
        <v>0</v>
      </c>
      <c r="F62" s="5">
        <v>8155.0972010200003</v>
      </c>
      <c r="G62" s="5"/>
      <c r="H62" s="5"/>
      <c r="I62" s="5"/>
    </row>
    <row r="63" spans="1:9" s="14" customFormat="1">
      <c r="A63" s="4" t="s">
        <v>526</v>
      </c>
      <c r="B63" s="5">
        <v>0</v>
      </c>
      <c r="C63" s="5">
        <v>0</v>
      </c>
      <c r="D63" s="5">
        <v>0</v>
      </c>
      <c r="E63" s="5">
        <v>0</v>
      </c>
      <c r="F63" s="5">
        <v>0</v>
      </c>
      <c r="G63" s="5"/>
      <c r="H63" s="5"/>
      <c r="I63" s="5"/>
    </row>
    <row r="64" spans="1:9" s="14" customFormat="1">
      <c r="A64" s="126" t="s">
        <v>541</v>
      </c>
      <c r="B64" s="8">
        <v>4730.1741785000004</v>
      </c>
      <c r="C64" s="8">
        <v>-1.15616056</v>
      </c>
      <c r="D64" s="8">
        <v>0</v>
      </c>
      <c r="E64" s="8">
        <v>9821.0656108000003</v>
      </c>
      <c r="F64" s="8">
        <v>14550.08362874</v>
      </c>
      <c r="G64" s="5"/>
      <c r="H64" s="5"/>
      <c r="I64" s="5"/>
    </row>
    <row r="65" spans="1:9" s="9" customFormat="1">
      <c r="A65" s="4" t="s">
        <v>542</v>
      </c>
      <c r="B65" s="5">
        <v>9589.4078417000001</v>
      </c>
      <c r="C65" s="5">
        <v>0</v>
      </c>
      <c r="D65" s="5">
        <v>0</v>
      </c>
      <c r="E65" s="5">
        <v>9821.0656108000003</v>
      </c>
      <c r="F65" s="5">
        <v>19410.473452499999</v>
      </c>
      <c r="G65" s="8"/>
      <c r="H65" s="8"/>
      <c r="I65" s="8"/>
    </row>
    <row r="66" spans="1:9" s="14" customFormat="1">
      <c r="A66" s="4" t="s">
        <v>543</v>
      </c>
      <c r="B66" s="5">
        <v>4859.2336631999997</v>
      </c>
      <c r="C66" s="5">
        <v>1.15616056</v>
      </c>
      <c r="D66" s="5">
        <v>0</v>
      </c>
      <c r="E66" s="5">
        <v>0</v>
      </c>
      <c r="F66" s="5">
        <v>4860.3898237599997</v>
      </c>
      <c r="G66" s="5"/>
      <c r="H66" s="5"/>
      <c r="I66" s="5"/>
    </row>
    <row r="67" spans="1:9" s="14" customFormat="1" ht="13.5" thickBot="1">
      <c r="A67" s="18"/>
      <c r="B67" s="18"/>
      <c r="C67" s="18"/>
      <c r="D67" s="18"/>
      <c r="E67" s="18"/>
      <c r="F67" s="18"/>
      <c r="G67" s="5"/>
      <c r="H67" s="5"/>
      <c r="I67" s="5"/>
    </row>
    <row r="68" spans="1:9" ht="13.5" thickTop="1"/>
    <row r="69" spans="1:9">
      <c r="A69" s="101"/>
      <c r="B69" s="101"/>
      <c r="C69" s="101"/>
      <c r="D69" s="101"/>
      <c r="E69" s="101"/>
      <c r="F69" s="101"/>
      <c r="G69" s="102"/>
    </row>
  </sheetData>
  <mergeCells count="4">
    <mergeCell ref="A5:F5"/>
    <mergeCell ref="A6:F6"/>
    <mergeCell ref="A7:F7"/>
    <mergeCell ref="A8:F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sheetPr>
  <dimension ref="A18:G20"/>
  <sheetViews>
    <sheetView workbookViewId="0">
      <selection activeCell="J1" sqref="J1"/>
    </sheetView>
  </sheetViews>
  <sheetFormatPr defaultColWidth="11.42578125" defaultRowHeight="15"/>
  <cols>
    <col min="1" max="6" width="11.42578125" style="58"/>
    <col min="7" max="7" width="14.28515625" style="58" customWidth="1"/>
    <col min="8" max="16384" width="11.42578125" style="58"/>
  </cols>
  <sheetData>
    <row r="18" spans="1:7" ht="99.75" customHeight="1">
      <c r="A18" s="170" t="s">
        <v>381</v>
      </c>
      <c r="B18" s="170"/>
      <c r="C18" s="170"/>
      <c r="D18" s="170"/>
      <c r="E18" s="170"/>
      <c r="F18" s="170"/>
      <c r="G18" s="170"/>
    </row>
    <row r="20" spans="1:7" ht="46.5">
      <c r="A20" s="171"/>
      <c r="B20" s="171"/>
      <c r="C20" s="171"/>
      <c r="D20" s="171"/>
      <c r="E20" s="171"/>
      <c r="F20" s="171"/>
      <c r="G20" s="171"/>
    </row>
  </sheetData>
  <mergeCells count="2">
    <mergeCell ref="A18:G18"/>
    <mergeCell ref="A20:G20"/>
  </mergeCells>
  <printOptions horizontalCentered="1"/>
  <pageMargins left="0.70866141732283472" right="0.70866141732283472" top="0.74803149606299213" bottom="0.74803149606299213" header="0.31496062992125984" footer="0.31496062992125984"/>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theme="9" tint="0.39997558519241921"/>
  </sheetPr>
  <dimension ref="A1:L48"/>
  <sheetViews>
    <sheetView showGridLines="0" defaultGridColor="0" colorId="60" workbookViewId="0">
      <selection activeCell="J1" sqref="J1"/>
    </sheetView>
  </sheetViews>
  <sheetFormatPr defaultColWidth="11.42578125" defaultRowHeight="12.75"/>
  <cols>
    <col min="1" max="1" width="51.5703125" style="16" bestFit="1" customWidth="1"/>
    <col min="2" max="2" width="12" style="16" customWidth="1"/>
    <col min="3" max="3" width="11.85546875" style="16" customWidth="1"/>
    <col min="4" max="4" width="11.7109375" style="16" customWidth="1"/>
    <col min="5" max="7" width="11.42578125" style="16"/>
    <col min="8" max="8" width="14.28515625" style="16" customWidth="1"/>
    <col min="9" max="9" width="13.5703125" style="16" customWidth="1"/>
    <col min="10" max="16384" width="11.42578125" style="16"/>
  </cols>
  <sheetData>
    <row r="1" spans="1:9">
      <c r="A1" s="1" t="s">
        <v>373</v>
      </c>
    </row>
    <row r="2" spans="1:9">
      <c r="A2" s="1" t="s">
        <v>449</v>
      </c>
    </row>
    <row r="3" spans="1:9">
      <c r="A3" s="1" t="s">
        <v>450</v>
      </c>
    </row>
    <row r="4" spans="1:9">
      <c r="F4" s="116"/>
    </row>
    <row r="5" spans="1:9">
      <c r="A5" s="172" t="s">
        <v>451</v>
      </c>
      <c r="B5" s="172"/>
      <c r="C5" s="172"/>
      <c r="D5" s="172"/>
      <c r="E5" s="172"/>
      <c r="F5" s="7"/>
      <c r="G5" s="7"/>
      <c r="H5" s="7"/>
    </row>
    <row r="6" spans="1:9">
      <c r="A6" s="172" t="s">
        <v>610</v>
      </c>
      <c r="B6" s="172"/>
      <c r="C6" s="172"/>
      <c r="D6" s="172"/>
      <c r="E6" s="172"/>
      <c r="F6" s="7"/>
      <c r="G6" s="7"/>
      <c r="H6" s="7"/>
    </row>
    <row r="7" spans="1:9">
      <c r="A7" s="172">
        <v>2019</v>
      </c>
      <c r="B7" s="172"/>
      <c r="C7" s="172"/>
      <c r="D7" s="172"/>
      <c r="E7" s="172"/>
      <c r="F7" s="7"/>
      <c r="G7" s="7"/>
      <c r="H7" s="7"/>
    </row>
    <row r="8" spans="1:9">
      <c r="A8" s="172" t="s">
        <v>453</v>
      </c>
      <c r="B8" s="172"/>
      <c r="C8" s="172"/>
      <c r="D8" s="172"/>
      <c r="E8" s="172"/>
      <c r="F8" s="7"/>
      <c r="G8" s="7"/>
      <c r="H8" s="7"/>
    </row>
    <row r="9" spans="1:9" ht="13.5" thickBot="1"/>
    <row r="10" spans="1:9" ht="14.25" thickTop="1" thickBot="1">
      <c r="A10" s="3" t="s">
        <v>454</v>
      </c>
      <c r="B10" s="3" t="s">
        <v>344</v>
      </c>
      <c r="C10" s="3" t="s">
        <v>346</v>
      </c>
      <c r="D10" s="3" t="s">
        <v>348</v>
      </c>
      <c r="E10" s="3" t="s">
        <v>493</v>
      </c>
      <c r="F10" s="10"/>
      <c r="G10" s="10"/>
      <c r="H10" s="10"/>
      <c r="I10" s="10"/>
    </row>
    <row r="11" spans="1:9" s="9" customFormat="1" ht="13.5" thickTop="1">
      <c r="A11" s="4"/>
      <c r="B11" s="5"/>
      <c r="C11" s="5"/>
      <c r="D11" s="5"/>
      <c r="E11" s="5"/>
      <c r="F11" s="8"/>
      <c r="G11" s="8"/>
      <c r="H11" s="8"/>
      <c r="I11" s="8"/>
    </row>
    <row r="12" spans="1:9" s="9" customFormat="1">
      <c r="A12" s="126" t="s">
        <v>494</v>
      </c>
      <c r="B12" s="8">
        <v>1013342.9142886701</v>
      </c>
      <c r="C12" s="8">
        <v>164264.13959999999</v>
      </c>
      <c r="D12" s="8">
        <v>1030112.5744821</v>
      </c>
      <c r="E12" s="8">
        <v>2207719.6283707698</v>
      </c>
      <c r="F12" s="8"/>
      <c r="G12" s="8"/>
      <c r="H12" s="8"/>
      <c r="I12" s="8"/>
    </row>
    <row r="13" spans="1:9" s="9" customFormat="1">
      <c r="A13" s="126" t="s">
        <v>495</v>
      </c>
      <c r="B13" s="8">
        <v>1008612.74011017</v>
      </c>
      <c r="C13" s="8">
        <v>164264.13959999999</v>
      </c>
      <c r="D13" s="8">
        <v>1030112.5744821</v>
      </c>
      <c r="E13" s="8">
        <v>2202989.4541922701</v>
      </c>
      <c r="F13" s="8"/>
      <c r="G13" s="8"/>
      <c r="H13" s="8"/>
      <c r="I13" s="8"/>
    </row>
    <row r="14" spans="1:9" s="14" customFormat="1">
      <c r="A14" s="126" t="s">
        <v>496</v>
      </c>
      <c r="B14" s="8">
        <v>1008591.2088092701</v>
      </c>
      <c r="C14" s="8">
        <v>164264.13959999999</v>
      </c>
      <c r="D14" s="8">
        <v>1030112.5744821</v>
      </c>
      <c r="E14" s="8">
        <v>2202967.92289137</v>
      </c>
      <c r="F14" s="5"/>
      <c r="G14" s="5"/>
      <c r="H14" s="5"/>
      <c r="I14" s="5"/>
    </row>
    <row r="15" spans="1:9" s="14" customFormat="1">
      <c r="A15" s="4" t="s">
        <v>497</v>
      </c>
      <c r="B15" s="5">
        <v>6429.0156463000003</v>
      </c>
      <c r="C15" s="5">
        <v>0</v>
      </c>
      <c r="D15" s="5">
        <v>0</v>
      </c>
      <c r="E15" s="5">
        <v>6429.0156463000003</v>
      </c>
      <c r="F15" s="5"/>
      <c r="G15" s="5"/>
      <c r="H15" s="5"/>
      <c r="I15" s="5"/>
    </row>
    <row r="16" spans="1:9" s="14" customFormat="1">
      <c r="A16" s="4" t="s">
        <v>498</v>
      </c>
      <c r="B16" s="5">
        <v>118.5543589</v>
      </c>
      <c r="C16" s="5">
        <v>18137.913100000002</v>
      </c>
      <c r="D16" s="5">
        <v>62126.216654000003</v>
      </c>
      <c r="E16" s="5">
        <v>80382.684112899995</v>
      </c>
      <c r="F16" s="5"/>
      <c r="G16" s="5"/>
      <c r="H16" s="5"/>
      <c r="I16" s="5"/>
    </row>
    <row r="17" spans="1:9" s="14" customFormat="1">
      <c r="A17" s="4" t="s">
        <v>499</v>
      </c>
      <c r="B17" s="5">
        <v>0</v>
      </c>
      <c r="C17" s="5">
        <v>18137.913100000002</v>
      </c>
      <c r="D17" s="5">
        <v>62126.216654000003</v>
      </c>
      <c r="E17" s="5">
        <v>80264.129753999994</v>
      </c>
      <c r="F17" s="5"/>
      <c r="G17" s="5"/>
      <c r="H17" s="5"/>
      <c r="I17" s="5"/>
    </row>
    <row r="18" spans="1:9" s="14" customFormat="1">
      <c r="A18" s="4" t="s">
        <v>548</v>
      </c>
      <c r="B18" s="5">
        <v>88.870043899999999</v>
      </c>
      <c r="C18" s="5">
        <v>0</v>
      </c>
      <c r="D18" s="5">
        <v>0</v>
      </c>
      <c r="E18" s="5">
        <v>88.870043899999999</v>
      </c>
      <c r="F18" s="5"/>
      <c r="G18" s="5"/>
      <c r="H18" s="5"/>
      <c r="I18" s="5"/>
    </row>
    <row r="19" spans="1:9" s="14" customFormat="1">
      <c r="A19" s="4" t="s">
        <v>549</v>
      </c>
      <c r="B19" s="5">
        <v>29.684315000000002</v>
      </c>
      <c r="C19" s="5">
        <v>0</v>
      </c>
      <c r="D19" s="5">
        <v>0</v>
      </c>
      <c r="E19" s="5">
        <v>29.684315000000002</v>
      </c>
      <c r="F19" s="5"/>
      <c r="G19" s="5"/>
      <c r="H19" s="5"/>
      <c r="I19" s="5"/>
    </row>
    <row r="20" spans="1:9" s="9" customFormat="1">
      <c r="A20" s="4" t="s">
        <v>500</v>
      </c>
      <c r="B20" s="5">
        <v>2404.1647178200001</v>
      </c>
      <c r="C20" s="5">
        <v>5222.3</v>
      </c>
      <c r="D20" s="5">
        <v>0</v>
      </c>
      <c r="E20" s="5">
        <v>7626.4647178200003</v>
      </c>
      <c r="F20" s="8"/>
      <c r="G20" s="8"/>
      <c r="H20" s="8"/>
      <c r="I20" s="8"/>
    </row>
    <row r="21" spans="1:9" s="9" customFormat="1">
      <c r="A21" s="126" t="s">
        <v>501</v>
      </c>
      <c r="B21" s="8">
        <v>3511.3098648</v>
      </c>
      <c r="C21" s="8">
        <v>0</v>
      </c>
      <c r="D21" s="8">
        <v>0</v>
      </c>
      <c r="E21" s="8">
        <v>3511.3098648</v>
      </c>
      <c r="F21" s="8"/>
      <c r="G21" s="8"/>
      <c r="H21" s="8"/>
      <c r="I21" s="8"/>
    </row>
    <row r="22" spans="1:9" s="14" customFormat="1">
      <c r="A22" s="126" t="s">
        <v>502</v>
      </c>
      <c r="B22" s="8">
        <v>3511.3098648</v>
      </c>
      <c r="C22" s="8">
        <v>0</v>
      </c>
      <c r="D22" s="8">
        <v>0</v>
      </c>
      <c r="E22" s="8">
        <v>3511.3098648</v>
      </c>
      <c r="F22" s="5"/>
      <c r="G22" s="5"/>
      <c r="H22" s="5"/>
      <c r="I22" s="5"/>
    </row>
    <row r="23" spans="1:9" s="14" customFormat="1">
      <c r="A23" s="4" t="s">
        <v>503</v>
      </c>
      <c r="B23" s="5">
        <v>0</v>
      </c>
      <c r="C23" s="5">
        <v>0</v>
      </c>
      <c r="D23" s="5">
        <v>0</v>
      </c>
      <c r="E23" s="5">
        <v>0</v>
      </c>
      <c r="F23" s="5"/>
      <c r="G23" s="5"/>
      <c r="H23" s="5"/>
      <c r="I23" s="5"/>
    </row>
    <row r="24" spans="1:9" s="14" customFormat="1">
      <c r="A24" s="4" t="s">
        <v>504</v>
      </c>
      <c r="B24" s="5">
        <v>0</v>
      </c>
      <c r="C24" s="5">
        <v>0</v>
      </c>
      <c r="D24" s="5">
        <v>0</v>
      </c>
      <c r="E24" s="5">
        <v>0</v>
      </c>
      <c r="F24" s="5"/>
      <c r="G24" s="5"/>
      <c r="H24" s="5"/>
      <c r="I24" s="5"/>
    </row>
    <row r="25" spans="1:9" s="14" customFormat="1">
      <c r="A25" s="4" t="s">
        <v>505</v>
      </c>
      <c r="B25" s="5">
        <v>3511.3098648</v>
      </c>
      <c r="C25" s="5">
        <v>0</v>
      </c>
      <c r="D25" s="5">
        <v>0</v>
      </c>
      <c r="E25" s="5">
        <v>3511.3098648</v>
      </c>
      <c r="F25" s="5"/>
      <c r="G25" s="5"/>
      <c r="H25" s="5"/>
      <c r="I25" s="5"/>
    </row>
    <row r="26" spans="1:9" s="9" customFormat="1">
      <c r="A26" s="4" t="s">
        <v>506</v>
      </c>
      <c r="B26" s="5">
        <v>0</v>
      </c>
      <c r="C26" s="5">
        <v>0</v>
      </c>
      <c r="D26" s="5">
        <v>0</v>
      </c>
      <c r="E26" s="5">
        <v>0</v>
      </c>
      <c r="F26" s="8"/>
      <c r="G26" s="8"/>
      <c r="H26" s="8"/>
      <c r="I26" s="8"/>
    </row>
    <row r="27" spans="1:9" s="14" customFormat="1">
      <c r="A27" s="126" t="s">
        <v>507</v>
      </c>
      <c r="B27" s="8">
        <v>996128.16422144999</v>
      </c>
      <c r="C27" s="8">
        <v>140903.9265</v>
      </c>
      <c r="D27" s="8">
        <v>967986.35782809998</v>
      </c>
      <c r="E27" s="8">
        <v>2105018.44854955</v>
      </c>
      <c r="F27" s="5"/>
      <c r="G27" s="5"/>
      <c r="H27" s="5"/>
      <c r="I27" s="5"/>
    </row>
    <row r="28" spans="1:9" s="14" customFormat="1">
      <c r="A28" s="4" t="s">
        <v>508</v>
      </c>
      <c r="B28" s="5">
        <v>0</v>
      </c>
      <c r="C28" s="5">
        <v>0</v>
      </c>
      <c r="D28" s="5">
        <v>183452.4826586</v>
      </c>
      <c r="E28" s="5">
        <v>183452.4826586</v>
      </c>
      <c r="F28" s="5"/>
      <c r="G28" s="5"/>
      <c r="H28" s="5"/>
      <c r="I28" s="5"/>
    </row>
    <row r="29" spans="1:9" s="14" customFormat="1">
      <c r="A29" s="4" t="s">
        <v>523</v>
      </c>
      <c r="B29" s="5">
        <v>0</v>
      </c>
      <c r="C29" s="5">
        <v>0</v>
      </c>
      <c r="D29" s="5">
        <v>183452.4826586</v>
      </c>
      <c r="E29" s="5">
        <v>183452.4826586</v>
      </c>
      <c r="F29" s="5"/>
      <c r="G29" s="5"/>
      <c r="H29" s="5"/>
      <c r="I29" s="5"/>
    </row>
    <row r="30" spans="1:9" s="14" customFormat="1">
      <c r="A30" s="4" t="s">
        <v>525</v>
      </c>
      <c r="B30" s="5">
        <v>996128.16422144999</v>
      </c>
      <c r="C30" s="5">
        <v>140903.9265</v>
      </c>
      <c r="D30" s="5">
        <v>784533.87516950001</v>
      </c>
      <c r="E30" s="5">
        <v>1921565.9658909501</v>
      </c>
      <c r="F30" s="5"/>
      <c r="G30" s="5"/>
      <c r="H30" s="5"/>
      <c r="I30" s="5"/>
    </row>
    <row r="31" spans="1:9" s="14" customFormat="1">
      <c r="A31" s="4" t="s">
        <v>526</v>
      </c>
      <c r="B31" s="5">
        <v>0</v>
      </c>
      <c r="C31" s="5">
        <v>0</v>
      </c>
      <c r="D31" s="5">
        <v>0</v>
      </c>
      <c r="E31" s="5">
        <v>0</v>
      </c>
      <c r="F31" s="5"/>
      <c r="G31" s="5"/>
      <c r="H31" s="5"/>
      <c r="I31" s="5"/>
    </row>
    <row r="32" spans="1:9" s="9" customFormat="1">
      <c r="A32" s="4" t="s">
        <v>527</v>
      </c>
      <c r="B32" s="5">
        <v>0</v>
      </c>
      <c r="C32" s="5">
        <v>0</v>
      </c>
      <c r="D32" s="5">
        <v>0</v>
      </c>
      <c r="E32" s="5">
        <v>0</v>
      </c>
      <c r="F32" s="8"/>
      <c r="G32" s="8"/>
      <c r="H32" s="8"/>
      <c r="I32" s="8"/>
    </row>
    <row r="33" spans="1:12" s="9" customFormat="1">
      <c r="A33" s="126" t="s">
        <v>528</v>
      </c>
      <c r="B33" s="8">
        <v>21.531300900000002</v>
      </c>
      <c r="C33" s="8">
        <v>0</v>
      </c>
      <c r="D33" s="8">
        <v>0</v>
      </c>
      <c r="E33" s="8">
        <v>21.531300900000002</v>
      </c>
      <c r="F33" s="8"/>
      <c r="G33" s="8"/>
      <c r="H33" s="8"/>
      <c r="I33" s="8"/>
    </row>
    <row r="34" spans="1:12" s="14" customFormat="1">
      <c r="A34" s="126" t="s">
        <v>529</v>
      </c>
      <c r="B34" s="8">
        <v>21.531300900000002</v>
      </c>
      <c r="C34" s="8">
        <v>0</v>
      </c>
      <c r="D34" s="8">
        <v>0</v>
      </c>
      <c r="E34" s="8">
        <v>21.531300900000002</v>
      </c>
      <c r="F34" s="5"/>
      <c r="G34" s="5"/>
      <c r="H34" s="5"/>
      <c r="I34" s="5"/>
    </row>
    <row r="35" spans="1:12" s="14" customFormat="1">
      <c r="A35" s="4" t="s">
        <v>530</v>
      </c>
      <c r="B35" s="5">
        <v>21.531300900000002</v>
      </c>
      <c r="C35" s="5">
        <v>0</v>
      </c>
      <c r="D35" s="5">
        <v>0</v>
      </c>
      <c r="E35" s="5">
        <v>21.531300900000002</v>
      </c>
      <c r="F35" s="5"/>
      <c r="G35" s="5"/>
      <c r="H35" s="5"/>
      <c r="I35" s="5"/>
    </row>
    <row r="36" spans="1:12" s="9" customFormat="1">
      <c r="A36" s="4" t="s">
        <v>531</v>
      </c>
      <c r="B36" s="5">
        <v>0</v>
      </c>
      <c r="C36" s="5">
        <v>0</v>
      </c>
      <c r="D36" s="5">
        <v>0</v>
      </c>
      <c r="E36" s="5">
        <v>0</v>
      </c>
      <c r="F36" s="8"/>
      <c r="G36" s="8"/>
      <c r="H36" s="8"/>
      <c r="I36" s="8"/>
    </row>
    <row r="37" spans="1:12" s="14" customFormat="1">
      <c r="A37" s="126" t="s">
        <v>532</v>
      </c>
      <c r="B37" s="8">
        <v>0</v>
      </c>
      <c r="C37" s="8">
        <v>0</v>
      </c>
      <c r="D37" s="8">
        <v>0</v>
      </c>
      <c r="E37" s="8">
        <v>0</v>
      </c>
      <c r="F37" s="5"/>
      <c r="G37" s="5"/>
      <c r="H37" s="5"/>
      <c r="I37" s="5"/>
    </row>
    <row r="38" spans="1:12" s="14" customFormat="1">
      <c r="A38" s="4" t="s">
        <v>533</v>
      </c>
      <c r="B38" s="5">
        <v>0</v>
      </c>
      <c r="C38" s="5">
        <v>0</v>
      </c>
      <c r="D38" s="5">
        <v>0</v>
      </c>
      <c r="E38" s="5">
        <v>0</v>
      </c>
      <c r="F38" s="5"/>
      <c r="G38" s="5"/>
      <c r="H38" s="5"/>
      <c r="I38" s="5"/>
    </row>
    <row r="39" spans="1:12" s="9" customFormat="1">
      <c r="A39" s="4" t="s">
        <v>534</v>
      </c>
      <c r="B39" s="5">
        <v>0</v>
      </c>
      <c r="C39" s="5">
        <v>0</v>
      </c>
      <c r="D39" s="5">
        <v>0</v>
      </c>
      <c r="E39" s="5">
        <v>0</v>
      </c>
      <c r="F39" s="8"/>
      <c r="G39" s="8"/>
      <c r="H39" s="8"/>
      <c r="I39" s="8"/>
    </row>
    <row r="40" spans="1:12" s="14" customFormat="1">
      <c r="A40" s="126" t="s">
        <v>535</v>
      </c>
      <c r="B40" s="8">
        <v>0</v>
      </c>
      <c r="C40" s="8">
        <v>0</v>
      </c>
      <c r="D40" s="8">
        <v>0</v>
      </c>
      <c r="E40" s="8">
        <v>0</v>
      </c>
      <c r="F40" s="5"/>
      <c r="G40" s="5"/>
      <c r="H40" s="5"/>
      <c r="I40" s="5"/>
    </row>
    <row r="41" spans="1:12" s="14" customFormat="1">
      <c r="A41" s="4" t="s">
        <v>508</v>
      </c>
      <c r="B41" s="5">
        <v>0</v>
      </c>
      <c r="C41" s="5">
        <v>0</v>
      </c>
      <c r="D41" s="5">
        <v>0</v>
      </c>
      <c r="E41" s="5">
        <v>0</v>
      </c>
      <c r="F41" s="5"/>
      <c r="G41" s="5"/>
      <c r="H41" s="5"/>
      <c r="I41" s="5"/>
    </row>
    <row r="42" spans="1:12" s="14" customFormat="1">
      <c r="A42" s="4" t="s">
        <v>525</v>
      </c>
      <c r="B42" s="5">
        <v>0</v>
      </c>
      <c r="C42" s="5">
        <v>0</v>
      </c>
      <c r="D42" s="5">
        <v>0</v>
      </c>
      <c r="E42" s="5">
        <v>0</v>
      </c>
      <c r="F42" s="5"/>
      <c r="G42" s="5"/>
      <c r="H42" s="5"/>
      <c r="I42" s="5"/>
    </row>
    <row r="43" spans="1:12" s="9" customFormat="1">
      <c r="A43" s="4" t="s">
        <v>526</v>
      </c>
      <c r="B43" s="5">
        <v>0</v>
      </c>
      <c r="C43" s="5">
        <v>0</v>
      </c>
      <c r="D43" s="5">
        <v>0</v>
      </c>
      <c r="E43" s="5">
        <v>0</v>
      </c>
      <c r="F43" s="8"/>
      <c r="G43" s="8"/>
      <c r="H43" s="8"/>
      <c r="I43" s="8"/>
    </row>
    <row r="44" spans="1:12" s="14" customFormat="1">
      <c r="A44" s="126" t="s">
        <v>541</v>
      </c>
      <c r="B44" s="8">
        <v>4730.1741785000004</v>
      </c>
      <c r="C44" s="8">
        <v>0</v>
      </c>
      <c r="D44" s="8">
        <v>0</v>
      </c>
      <c r="E44" s="8">
        <v>4730.1741785000004</v>
      </c>
      <c r="F44" s="5"/>
      <c r="G44" s="5"/>
      <c r="H44" s="5"/>
      <c r="I44" s="5"/>
    </row>
    <row r="45" spans="1:12" s="14" customFormat="1">
      <c r="A45" s="4" t="s">
        <v>542</v>
      </c>
      <c r="B45" s="5">
        <v>9589.4078417000001</v>
      </c>
      <c r="C45" s="5">
        <v>0</v>
      </c>
      <c r="D45" s="5">
        <v>0</v>
      </c>
      <c r="E45" s="5">
        <v>9589.4078417000001</v>
      </c>
      <c r="F45" s="5"/>
      <c r="G45" s="5"/>
      <c r="H45" s="5"/>
      <c r="I45" s="5"/>
    </row>
    <row r="46" spans="1:12" s="17" customFormat="1">
      <c r="A46" s="4" t="s">
        <v>543</v>
      </c>
      <c r="B46" s="5">
        <v>4859.2336631999997</v>
      </c>
      <c r="C46" s="5">
        <v>0</v>
      </c>
      <c r="D46" s="5">
        <v>0</v>
      </c>
      <c r="E46" s="5">
        <v>4859.2336631999997</v>
      </c>
      <c r="F46" s="20"/>
      <c r="G46" s="20"/>
      <c r="H46" s="20"/>
      <c r="I46" s="20"/>
      <c r="J46" s="19"/>
      <c r="K46" s="19"/>
      <c r="L46" s="19"/>
    </row>
    <row r="47" spans="1:12" ht="13.5" thickBot="1">
      <c r="A47" s="18"/>
      <c r="B47" s="18"/>
      <c r="C47" s="18"/>
      <c r="D47" s="18"/>
      <c r="E47" s="18"/>
    </row>
    <row r="48" spans="1:12" ht="13.5" thickTop="1"/>
  </sheetData>
  <mergeCells count="4">
    <mergeCell ref="A5:E5"/>
    <mergeCell ref="A6:E6"/>
    <mergeCell ref="A7:E7"/>
    <mergeCell ref="A8:E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theme="9" tint="0.39997558519241921"/>
  </sheetPr>
  <dimension ref="A1:I64"/>
  <sheetViews>
    <sheetView showGridLines="0" defaultGridColor="0" colorId="60" workbookViewId="0">
      <selection activeCell="J1" sqref="J1"/>
    </sheetView>
  </sheetViews>
  <sheetFormatPr defaultColWidth="11.42578125" defaultRowHeight="12.75"/>
  <cols>
    <col min="1" max="1" width="57.5703125" style="16" customWidth="1"/>
    <col min="2" max="16384" width="11.42578125" style="16"/>
  </cols>
  <sheetData>
    <row r="1" spans="1:6">
      <c r="A1" s="1" t="s">
        <v>373</v>
      </c>
    </row>
    <row r="2" spans="1:6">
      <c r="A2" s="1" t="s">
        <v>449</v>
      </c>
    </row>
    <row r="3" spans="1:6">
      <c r="A3" s="1" t="s">
        <v>450</v>
      </c>
      <c r="F3" s="116"/>
    </row>
    <row r="5" spans="1:6">
      <c r="A5" s="172" t="s">
        <v>451</v>
      </c>
      <c r="B5" s="172"/>
      <c r="C5" s="172"/>
      <c r="D5" s="172"/>
      <c r="E5" s="172"/>
      <c r="F5" s="7"/>
    </row>
    <row r="6" spans="1:6">
      <c r="A6" s="172" t="s">
        <v>611</v>
      </c>
      <c r="B6" s="172"/>
      <c r="C6" s="172"/>
      <c r="D6" s="172"/>
      <c r="E6" s="172"/>
      <c r="F6" s="7"/>
    </row>
    <row r="7" spans="1:6">
      <c r="A7" s="172">
        <v>2019</v>
      </c>
      <c r="B7" s="172"/>
      <c r="C7" s="172"/>
      <c r="D7" s="172"/>
      <c r="E7" s="172"/>
      <c r="F7" s="7"/>
    </row>
    <row r="8" spans="1:6">
      <c r="A8" s="172" t="s">
        <v>453</v>
      </c>
      <c r="B8" s="172"/>
      <c r="C8" s="172"/>
      <c r="D8" s="172"/>
      <c r="E8" s="172"/>
      <c r="F8" s="7"/>
    </row>
    <row r="9" spans="1:6" ht="13.5" thickBot="1"/>
    <row r="10" spans="1:6" ht="14.25" thickTop="1" thickBot="1">
      <c r="A10" s="3" t="s">
        <v>454</v>
      </c>
      <c r="B10" s="3" t="s">
        <v>351</v>
      </c>
      <c r="C10" s="3" t="s">
        <v>353</v>
      </c>
      <c r="D10" s="3" t="s">
        <v>355</v>
      </c>
      <c r="E10" s="3" t="s">
        <v>357</v>
      </c>
      <c r="F10" s="3" t="s">
        <v>493</v>
      </c>
    </row>
    <row r="11" spans="1:6" s="9" customFormat="1" ht="13.5" thickTop="1">
      <c r="A11" s="4"/>
      <c r="B11" s="5"/>
      <c r="C11" s="5"/>
      <c r="D11" s="5"/>
      <c r="E11" s="5"/>
      <c r="F11" s="5"/>
    </row>
    <row r="12" spans="1:6" s="9" customFormat="1">
      <c r="A12" s="126" t="s">
        <v>494</v>
      </c>
      <c r="B12" s="8">
        <v>19954.77010668</v>
      </c>
      <c r="C12" s="8">
        <v>520199.98414684</v>
      </c>
      <c r="D12" s="8">
        <v>250569.49848768601</v>
      </c>
      <c r="E12" s="8">
        <v>70054.931557389995</v>
      </c>
      <c r="F12" s="8">
        <v>860779.184298596</v>
      </c>
    </row>
    <row r="13" spans="1:6" s="9" customFormat="1">
      <c r="A13" s="126" t="s">
        <v>495</v>
      </c>
      <c r="B13" s="8">
        <v>19954.77010668</v>
      </c>
      <c r="C13" s="8">
        <v>520199.98414684</v>
      </c>
      <c r="D13" s="8">
        <v>250570.65464824601</v>
      </c>
      <c r="E13" s="8">
        <v>70054.931557389995</v>
      </c>
      <c r="F13" s="8">
        <v>860780.34045915597</v>
      </c>
    </row>
    <row r="14" spans="1:6" s="14" customFormat="1">
      <c r="A14" s="126" t="s">
        <v>496</v>
      </c>
      <c r="B14" s="8">
        <v>19941.48918588</v>
      </c>
      <c r="C14" s="8">
        <v>387727.16678601003</v>
      </c>
      <c r="D14" s="8">
        <v>247807.379576426</v>
      </c>
      <c r="E14" s="8">
        <v>59246.755671209998</v>
      </c>
      <c r="F14" s="8">
        <v>714722.79121952597</v>
      </c>
    </row>
    <row r="15" spans="1:6" s="14" customFormat="1">
      <c r="A15" s="4" t="s">
        <v>497</v>
      </c>
      <c r="B15" s="5">
        <v>578.10030621999999</v>
      </c>
      <c r="C15" s="5">
        <v>0</v>
      </c>
      <c r="D15" s="5">
        <v>15197.89912491</v>
      </c>
      <c r="E15" s="5">
        <v>17775.779976819998</v>
      </c>
      <c r="F15" s="5">
        <v>33551.779407950002</v>
      </c>
    </row>
    <row r="16" spans="1:6" s="14" customFormat="1">
      <c r="A16" s="4" t="s">
        <v>498</v>
      </c>
      <c r="B16" s="5">
        <v>78.773994999999999</v>
      </c>
      <c r="C16" s="5">
        <v>0</v>
      </c>
      <c r="D16" s="5">
        <v>2259.1187556199998</v>
      </c>
      <c r="E16" s="5">
        <v>2282.1780569799998</v>
      </c>
      <c r="F16" s="5">
        <v>4620.0708076000001</v>
      </c>
    </row>
    <row r="17" spans="1:6" s="14" customFormat="1">
      <c r="A17" s="4" t="s">
        <v>499</v>
      </c>
      <c r="B17" s="5">
        <v>76.118427999999994</v>
      </c>
      <c r="C17" s="5">
        <v>0</v>
      </c>
      <c r="D17" s="5">
        <v>2013.2173501499999</v>
      </c>
      <c r="E17" s="5">
        <v>2099.41555535</v>
      </c>
      <c r="F17" s="5">
        <v>4188.7513335000003</v>
      </c>
    </row>
    <row r="18" spans="1:6" s="14" customFormat="1">
      <c r="A18" s="4" t="s">
        <v>548</v>
      </c>
      <c r="B18" s="5">
        <v>0</v>
      </c>
      <c r="C18" s="5">
        <v>0</v>
      </c>
      <c r="D18" s="5">
        <v>210.77257434000001</v>
      </c>
      <c r="E18" s="5">
        <v>146.20999560999999</v>
      </c>
      <c r="F18" s="5">
        <v>356.98256995000003</v>
      </c>
    </row>
    <row r="19" spans="1:6" s="14" customFormat="1">
      <c r="A19" s="4" t="s">
        <v>549</v>
      </c>
      <c r="B19" s="5">
        <v>2.655567</v>
      </c>
      <c r="C19" s="5">
        <v>0</v>
      </c>
      <c r="D19" s="5">
        <v>35.128831130000002</v>
      </c>
      <c r="E19" s="5">
        <v>36.552506020000003</v>
      </c>
      <c r="F19" s="5">
        <v>74.336904149999995</v>
      </c>
    </row>
    <row r="20" spans="1:6" s="9" customFormat="1">
      <c r="A20" s="4" t="s">
        <v>500</v>
      </c>
      <c r="B20" s="5">
        <v>192.37683736</v>
      </c>
      <c r="C20" s="5">
        <v>3343.7759879999999</v>
      </c>
      <c r="D20" s="5">
        <v>24413.079957956001</v>
      </c>
      <c r="E20" s="5">
        <v>11780.12488415</v>
      </c>
      <c r="F20" s="5">
        <v>39729.357667466</v>
      </c>
    </row>
    <row r="21" spans="1:6" s="9" customFormat="1">
      <c r="A21" s="126" t="s">
        <v>501</v>
      </c>
      <c r="B21" s="8">
        <v>0</v>
      </c>
      <c r="C21" s="8">
        <v>0</v>
      </c>
      <c r="D21" s="8">
        <v>264.50690714000001</v>
      </c>
      <c r="E21" s="8">
        <v>0</v>
      </c>
      <c r="F21" s="8">
        <v>264.50690714000001</v>
      </c>
    </row>
    <row r="22" spans="1:6" s="14" customFormat="1">
      <c r="A22" s="126" t="s">
        <v>502</v>
      </c>
      <c r="B22" s="8">
        <v>0</v>
      </c>
      <c r="C22" s="8">
        <v>0</v>
      </c>
      <c r="D22" s="8">
        <v>264.50690714000001</v>
      </c>
      <c r="E22" s="8">
        <v>0</v>
      </c>
      <c r="F22" s="8">
        <v>264.50690714000001</v>
      </c>
    </row>
    <row r="23" spans="1:6" s="14" customFormat="1">
      <c r="A23" s="4" t="s">
        <v>503</v>
      </c>
      <c r="B23" s="5">
        <v>0</v>
      </c>
      <c r="C23" s="5">
        <v>0</v>
      </c>
      <c r="D23" s="5">
        <v>0</v>
      </c>
      <c r="E23" s="5">
        <v>0</v>
      </c>
      <c r="F23" s="5">
        <v>0</v>
      </c>
    </row>
    <row r="24" spans="1:6" s="14" customFormat="1">
      <c r="A24" s="4" t="s">
        <v>504</v>
      </c>
      <c r="B24" s="5">
        <v>0</v>
      </c>
      <c r="C24" s="5">
        <v>0</v>
      </c>
      <c r="D24" s="5">
        <v>0</v>
      </c>
      <c r="E24" s="5">
        <v>0</v>
      </c>
      <c r="F24" s="5">
        <v>0</v>
      </c>
    </row>
    <row r="25" spans="1:6" s="14" customFormat="1">
      <c r="A25" s="4" t="s">
        <v>505</v>
      </c>
      <c r="B25" s="5">
        <v>0</v>
      </c>
      <c r="C25" s="5">
        <v>0</v>
      </c>
      <c r="D25" s="5">
        <v>264.50690714000001</v>
      </c>
      <c r="E25" s="5">
        <v>0</v>
      </c>
      <c r="F25" s="5">
        <v>264.50690714000001</v>
      </c>
    </row>
    <row r="26" spans="1:6" s="9" customFormat="1">
      <c r="A26" s="4" t="s">
        <v>506</v>
      </c>
      <c r="B26" s="5">
        <v>0</v>
      </c>
      <c r="C26" s="5">
        <v>0</v>
      </c>
      <c r="D26" s="5">
        <v>0</v>
      </c>
      <c r="E26" s="5">
        <v>0</v>
      </c>
      <c r="F26" s="5">
        <v>0</v>
      </c>
    </row>
    <row r="27" spans="1:6" s="14" customFormat="1">
      <c r="A27" s="126" t="s">
        <v>507</v>
      </c>
      <c r="B27" s="8">
        <v>19092.238047300001</v>
      </c>
      <c r="C27" s="8">
        <v>384383.39079800999</v>
      </c>
      <c r="D27" s="8">
        <v>205672.77483079999</v>
      </c>
      <c r="E27" s="8">
        <v>27408.672753260002</v>
      </c>
      <c r="F27" s="8">
        <v>636557.07642936998</v>
      </c>
    </row>
    <row r="28" spans="1:6" s="14" customFormat="1">
      <c r="A28" s="4" t="s">
        <v>508</v>
      </c>
      <c r="B28" s="5">
        <v>779.75961900000004</v>
      </c>
      <c r="C28" s="5">
        <v>384086.39079800999</v>
      </c>
      <c r="D28" s="5">
        <v>1294.0391340399999</v>
      </c>
      <c r="E28" s="5">
        <v>387.69453318000001</v>
      </c>
      <c r="F28" s="5">
        <v>386547.88408423</v>
      </c>
    </row>
    <row r="29" spans="1:6" s="14" customFormat="1">
      <c r="A29" s="4" t="s">
        <v>556</v>
      </c>
      <c r="B29" s="5">
        <v>0</v>
      </c>
      <c r="C29" s="5">
        <v>191755.0800976</v>
      </c>
      <c r="D29" s="5">
        <v>0</v>
      </c>
      <c r="E29" s="5">
        <v>42.27875804</v>
      </c>
      <c r="F29" s="5">
        <v>191797.35885563999</v>
      </c>
    </row>
    <row r="30" spans="1:6" s="14" customFormat="1">
      <c r="A30" s="4" t="s">
        <v>585</v>
      </c>
      <c r="B30" s="5">
        <v>0</v>
      </c>
      <c r="C30" s="5">
        <v>5015.6639818900003</v>
      </c>
      <c r="D30" s="5">
        <v>0</v>
      </c>
      <c r="E30" s="5">
        <v>0</v>
      </c>
      <c r="F30" s="5">
        <v>5015.6639818900003</v>
      </c>
    </row>
    <row r="31" spans="1:6" s="14" customFormat="1">
      <c r="A31" s="4" t="s">
        <v>516</v>
      </c>
      <c r="B31" s="5">
        <v>0</v>
      </c>
      <c r="C31" s="5">
        <v>0</v>
      </c>
      <c r="D31" s="5">
        <v>550.66942600000004</v>
      </c>
      <c r="E31" s="5">
        <v>0</v>
      </c>
      <c r="F31" s="5">
        <v>550.66942600000004</v>
      </c>
    </row>
    <row r="32" spans="1:6" s="14" customFormat="1">
      <c r="A32" s="4" t="s">
        <v>518</v>
      </c>
      <c r="B32" s="5">
        <v>0</v>
      </c>
      <c r="C32" s="5">
        <v>10887.936400000001</v>
      </c>
      <c r="D32" s="5">
        <v>71.263202939999999</v>
      </c>
      <c r="E32" s="5">
        <v>0</v>
      </c>
      <c r="F32" s="5">
        <v>10959.19960294</v>
      </c>
    </row>
    <row r="33" spans="1:6" s="14" customFormat="1">
      <c r="A33" s="4" t="s">
        <v>570</v>
      </c>
      <c r="B33" s="5">
        <v>0</v>
      </c>
      <c r="C33" s="5">
        <v>82351.090626749996</v>
      </c>
      <c r="D33" s="5">
        <v>0</v>
      </c>
      <c r="E33" s="5">
        <v>0</v>
      </c>
      <c r="F33" s="5">
        <v>82351.090626749996</v>
      </c>
    </row>
    <row r="34" spans="1:6" s="14" customFormat="1">
      <c r="A34" s="4" t="s">
        <v>519</v>
      </c>
      <c r="B34" s="5">
        <v>0</v>
      </c>
      <c r="C34" s="5">
        <v>0</v>
      </c>
      <c r="D34" s="5">
        <v>549</v>
      </c>
      <c r="E34" s="5">
        <v>0</v>
      </c>
      <c r="F34" s="5">
        <v>549</v>
      </c>
    </row>
    <row r="35" spans="1:6" s="14" customFormat="1">
      <c r="A35" s="4" t="s">
        <v>520</v>
      </c>
      <c r="B35" s="5">
        <v>0</v>
      </c>
      <c r="C35" s="5">
        <v>13375.103951700001</v>
      </c>
      <c r="D35" s="5">
        <v>0</v>
      </c>
      <c r="E35" s="5">
        <v>0</v>
      </c>
      <c r="F35" s="5">
        <v>13375.103951700001</v>
      </c>
    </row>
    <row r="36" spans="1:6" s="14" customFormat="1">
      <c r="A36" s="4" t="s">
        <v>521</v>
      </c>
      <c r="B36" s="5">
        <v>0.73424699999999998</v>
      </c>
      <c r="C36" s="5">
        <v>0</v>
      </c>
      <c r="D36" s="5">
        <v>123.10650510000001</v>
      </c>
      <c r="E36" s="5">
        <v>247.13822206</v>
      </c>
      <c r="F36" s="5">
        <v>370.97897416000001</v>
      </c>
    </row>
    <row r="37" spans="1:6" s="14" customFormat="1">
      <c r="A37" s="4" t="s">
        <v>522</v>
      </c>
      <c r="B37" s="5">
        <v>0</v>
      </c>
      <c r="C37" s="5">
        <v>38622.959752180002</v>
      </c>
      <c r="D37" s="5">
        <v>0</v>
      </c>
      <c r="E37" s="5">
        <v>0</v>
      </c>
      <c r="F37" s="5">
        <v>38622.959752180002</v>
      </c>
    </row>
    <row r="38" spans="1:6" s="14" customFormat="1">
      <c r="A38" s="4" t="s">
        <v>523</v>
      </c>
      <c r="B38" s="5">
        <v>0</v>
      </c>
      <c r="C38" s="5">
        <v>40058.775987890003</v>
      </c>
      <c r="D38" s="5">
        <v>0</v>
      </c>
      <c r="E38" s="5">
        <v>0</v>
      </c>
      <c r="F38" s="5">
        <v>40058.775987890003</v>
      </c>
    </row>
    <row r="39" spans="1:6" s="14" customFormat="1">
      <c r="A39" s="4" t="s">
        <v>593</v>
      </c>
      <c r="B39" s="5">
        <v>0</v>
      </c>
      <c r="C39" s="5">
        <v>2019.78</v>
      </c>
      <c r="D39" s="5">
        <v>0</v>
      </c>
      <c r="E39" s="5">
        <v>0</v>
      </c>
      <c r="F39" s="5">
        <v>2019.78</v>
      </c>
    </row>
    <row r="40" spans="1:6" s="14" customFormat="1">
      <c r="A40" s="4" t="s">
        <v>524</v>
      </c>
      <c r="B40" s="5">
        <v>779.02537199999995</v>
      </c>
      <c r="C40" s="5">
        <v>0</v>
      </c>
      <c r="D40" s="5">
        <v>0</v>
      </c>
      <c r="E40" s="5">
        <v>98.277553080000004</v>
      </c>
      <c r="F40" s="5">
        <v>877.30292508000002</v>
      </c>
    </row>
    <row r="41" spans="1:6" s="14" customFormat="1">
      <c r="A41" s="4" t="s">
        <v>525</v>
      </c>
      <c r="B41" s="5">
        <v>18312.478428300001</v>
      </c>
      <c r="C41" s="5">
        <v>297</v>
      </c>
      <c r="D41" s="5">
        <v>204378.73569676001</v>
      </c>
      <c r="E41" s="5">
        <v>27020.97822008</v>
      </c>
      <c r="F41" s="5">
        <v>250009.19234514001</v>
      </c>
    </row>
    <row r="42" spans="1:6" s="14" customFormat="1">
      <c r="A42" s="4" t="s">
        <v>526</v>
      </c>
      <c r="B42" s="5">
        <v>0</v>
      </c>
      <c r="C42" s="5">
        <v>0</v>
      </c>
      <c r="D42" s="5">
        <v>0</v>
      </c>
      <c r="E42" s="5">
        <v>0</v>
      </c>
      <c r="F42" s="5">
        <v>0</v>
      </c>
    </row>
    <row r="43" spans="1:6" s="14" customFormat="1">
      <c r="A43" s="4" t="s">
        <v>527</v>
      </c>
      <c r="B43" s="5">
        <v>0</v>
      </c>
      <c r="C43" s="5">
        <v>0</v>
      </c>
      <c r="D43" s="5">
        <v>0</v>
      </c>
      <c r="E43" s="5">
        <v>0</v>
      </c>
      <c r="F43" s="5">
        <v>0</v>
      </c>
    </row>
    <row r="44" spans="1:6" s="9" customFormat="1">
      <c r="A44" s="126" t="s">
        <v>528</v>
      </c>
      <c r="B44" s="8">
        <v>13.280920800000001</v>
      </c>
      <c r="C44" s="8">
        <v>132472.81736083</v>
      </c>
      <c r="D44" s="8">
        <v>2763.27507182</v>
      </c>
      <c r="E44" s="8">
        <v>10808.175886180001</v>
      </c>
      <c r="F44" s="8">
        <v>146057.54923963</v>
      </c>
    </row>
    <row r="45" spans="1:6" s="9" customFormat="1">
      <c r="A45" s="126" t="s">
        <v>529</v>
      </c>
      <c r="B45" s="8">
        <v>13.280920800000001</v>
      </c>
      <c r="C45" s="8">
        <v>0</v>
      </c>
      <c r="D45" s="8">
        <v>786.01920782000002</v>
      </c>
      <c r="E45" s="8">
        <v>803.17588618000002</v>
      </c>
      <c r="F45" s="8">
        <v>1602.4760148</v>
      </c>
    </row>
    <row r="46" spans="1:6" s="14" customFormat="1">
      <c r="A46" s="4" t="s">
        <v>530</v>
      </c>
      <c r="B46" s="5">
        <v>13.280920800000001</v>
      </c>
      <c r="C46" s="5">
        <v>0</v>
      </c>
      <c r="D46" s="5">
        <v>749.06098514999996</v>
      </c>
      <c r="E46" s="5">
        <v>716.62042195000004</v>
      </c>
      <c r="F46" s="5">
        <v>1478.9623279</v>
      </c>
    </row>
    <row r="47" spans="1:6" s="14" customFormat="1">
      <c r="A47" s="4" t="s">
        <v>531</v>
      </c>
      <c r="B47" s="5">
        <v>0</v>
      </c>
      <c r="C47" s="5">
        <v>0</v>
      </c>
      <c r="D47" s="5">
        <v>36.958222669999998</v>
      </c>
      <c r="E47" s="5">
        <v>86.555464229999998</v>
      </c>
      <c r="F47" s="5">
        <v>123.5136869</v>
      </c>
    </row>
    <row r="48" spans="1:6" s="9" customFormat="1">
      <c r="A48" s="126" t="s">
        <v>532</v>
      </c>
      <c r="B48" s="8">
        <v>0</v>
      </c>
      <c r="C48" s="8">
        <v>0</v>
      </c>
      <c r="D48" s="8">
        <v>0</v>
      </c>
      <c r="E48" s="8">
        <v>0</v>
      </c>
      <c r="F48" s="8">
        <v>0</v>
      </c>
    </row>
    <row r="49" spans="1:9" s="14" customFormat="1">
      <c r="A49" s="4" t="s">
        <v>533</v>
      </c>
      <c r="B49" s="5">
        <v>0</v>
      </c>
      <c r="C49" s="5">
        <v>0</v>
      </c>
      <c r="D49" s="5">
        <v>0</v>
      </c>
      <c r="E49" s="5">
        <v>0</v>
      </c>
      <c r="F49" s="5">
        <v>0</v>
      </c>
    </row>
    <row r="50" spans="1:9" s="14" customFormat="1">
      <c r="A50" s="4" t="s">
        <v>534</v>
      </c>
      <c r="B50" s="5">
        <v>0</v>
      </c>
      <c r="C50" s="5">
        <v>0</v>
      </c>
      <c r="D50" s="5">
        <v>0</v>
      </c>
      <c r="E50" s="5">
        <v>0</v>
      </c>
      <c r="F50" s="5">
        <v>0</v>
      </c>
    </row>
    <row r="51" spans="1:9" s="9" customFormat="1">
      <c r="A51" s="126" t="s">
        <v>535</v>
      </c>
      <c r="B51" s="8">
        <v>0</v>
      </c>
      <c r="C51" s="8">
        <v>132472.81736083</v>
      </c>
      <c r="D51" s="8">
        <v>1977.255864</v>
      </c>
      <c r="E51" s="8">
        <v>10005</v>
      </c>
      <c r="F51" s="8">
        <v>144455.07322483</v>
      </c>
    </row>
    <row r="52" spans="1:9" s="14" customFormat="1">
      <c r="A52" s="4" t="s">
        <v>508</v>
      </c>
      <c r="B52" s="5">
        <v>0</v>
      </c>
      <c r="C52" s="5">
        <v>126684.14506281</v>
      </c>
      <c r="D52" s="5">
        <v>0</v>
      </c>
      <c r="E52" s="5">
        <v>10005</v>
      </c>
      <c r="F52" s="5">
        <v>136689.14506281001</v>
      </c>
    </row>
    <row r="53" spans="1:9" s="14" customFormat="1">
      <c r="A53" s="4" t="s">
        <v>522</v>
      </c>
      <c r="B53" s="5">
        <v>0</v>
      </c>
      <c r="C53" s="5">
        <v>2858.3865380000002</v>
      </c>
      <c r="D53" s="5">
        <v>0</v>
      </c>
      <c r="E53" s="5">
        <v>0</v>
      </c>
      <c r="F53" s="5">
        <v>2858.3865380000002</v>
      </c>
    </row>
    <row r="54" spans="1:9" s="14" customFormat="1">
      <c r="A54" s="4" t="s">
        <v>523</v>
      </c>
      <c r="B54" s="5">
        <v>0</v>
      </c>
      <c r="C54" s="5">
        <v>0</v>
      </c>
      <c r="D54" s="5">
        <v>0</v>
      </c>
      <c r="E54" s="5">
        <v>10005</v>
      </c>
      <c r="F54" s="5">
        <v>10005</v>
      </c>
    </row>
    <row r="55" spans="1:9" s="14" customFormat="1">
      <c r="A55" s="4" t="s">
        <v>593</v>
      </c>
      <c r="B55" s="5">
        <v>0</v>
      </c>
      <c r="C55" s="5">
        <v>120844.06420358</v>
      </c>
      <c r="D55" s="5">
        <v>0</v>
      </c>
      <c r="E55" s="5">
        <v>0</v>
      </c>
      <c r="F55" s="5">
        <v>120844.06420358</v>
      </c>
    </row>
    <row r="56" spans="1:9" s="14" customFormat="1">
      <c r="A56" s="4" t="s">
        <v>524</v>
      </c>
      <c r="B56" s="5">
        <v>0</v>
      </c>
      <c r="C56" s="5">
        <v>692.33096723000006</v>
      </c>
      <c r="D56" s="5">
        <v>0</v>
      </c>
      <c r="E56" s="5">
        <v>0</v>
      </c>
      <c r="F56" s="5">
        <v>692.33096723000006</v>
      </c>
    </row>
    <row r="57" spans="1:9" s="14" customFormat="1">
      <c r="A57" s="4" t="s">
        <v>594</v>
      </c>
      <c r="B57" s="5">
        <v>0</v>
      </c>
      <c r="C57" s="5">
        <v>2289.3633540000001</v>
      </c>
      <c r="D57" s="5">
        <v>0</v>
      </c>
      <c r="E57" s="5">
        <v>0</v>
      </c>
      <c r="F57" s="5">
        <v>2289.3633540000001</v>
      </c>
    </row>
    <row r="58" spans="1:9" s="14" customFormat="1">
      <c r="A58" s="4" t="s">
        <v>525</v>
      </c>
      <c r="B58" s="5">
        <v>0</v>
      </c>
      <c r="C58" s="5">
        <v>5788.6722980200002</v>
      </c>
      <c r="D58" s="5">
        <v>1977.255864</v>
      </c>
      <c r="E58" s="5">
        <v>0</v>
      </c>
      <c r="F58" s="5">
        <v>7765.9281620199999</v>
      </c>
    </row>
    <row r="59" spans="1:9" s="14" customFormat="1">
      <c r="A59" s="4" t="s">
        <v>526</v>
      </c>
      <c r="B59" s="5">
        <v>0</v>
      </c>
      <c r="C59" s="5">
        <v>0</v>
      </c>
      <c r="D59" s="5">
        <v>0</v>
      </c>
      <c r="E59" s="5">
        <v>0</v>
      </c>
      <c r="F59" s="5">
        <v>0</v>
      </c>
    </row>
    <row r="60" spans="1:9" s="9" customFormat="1">
      <c r="A60" s="126" t="s">
        <v>541</v>
      </c>
      <c r="B60" s="8">
        <v>0</v>
      </c>
      <c r="C60" s="8">
        <v>0</v>
      </c>
      <c r="D60" s="8">
        <v>-1.15616056</v>
      </c>
      <c r="E60" s="8">
        <v>0</v>
      </c>
      <c r="F60" s="8">
        <v>-1.15616056</v>
      </c>
    </row>
    <row r="61" spans="1:9" s="14" customFormat="1">
      <c r="A61" s="4" t="s">
        <v>542</v>
      </c>
      <c r="B61" s="5">
        <v>0</v>
      </c>
      <c r="C61" s="5">
        <v>0</v>
      </c>
      <c r="D61" s="5">
        <v>0</v>
      </c>
      <c r="E61" s="5">
        <v>0</v>
      </c>
      <c r="F61" s="5">
        <v>0</v>
      </c>
    </row>
    <row r="62" spans="1:9" s="17" customFormat="1">
      <c r="A62" s="4" t="s">
        <v>543</v>
      </c>
      <c r="B62" s="5">
        <v>0</v>
      </c>
      <c r="C62" s="5">
        <v>0</v>
      </c>
      <c r="D62" s="5">
        <v>1.15616056</v>
      </c>
      <c r="E62" s="5">
        <v>0</v>
      </c>
      <c r="F62" s="5">
        <v>1.15616056</v>
      </c>
      <c r="G62" s="19"/>
      <c r="H62" s="19"/>
      <c r="I62" s="19"/>
    </row>
    <row r="63" spans="1:9" ht="13.5" thickBot="1">
      <c r="A63" s="18"/>
      <c r="B63" s="18"/>
      <c r="C63" s="18"/>
      <c r="D63" s="18"/>
      <c r="E63" s="18"/>
      <c r="F63" s="18"/>
    </row>
    <row r="64" spans="1:9" ht="13.5" thickTop="1"/>
  </sheetData>
  <mergeCells count="4">
    <mergeCell ref="A5:E5"/>
    <mergeCell ref="A6:E6"/>
    <mergeCell ref="A7:E7"/>
    <mergeCell ref="A8:E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theme="9" tint="0.39997558519241921"/>
  </sheetPr>
  <dimension ref="A1:I52"/>
  <sheetViews>
    <sheetView showGridLines="0" defaultGridColor="0" colorId="60" workbookViewId="0">
      <selection activeCell="J1" sqref="J1"/>
    </sheetView>
  </sheetViews>
  <sheetFormatPr defaultColWidth="11.42578125" defaultRowHeight="12.75"/>
  <cols>
    <col min="1" max="1" width="51.5703125" style="16" bestFit="1" customWidth="1"/>
    <col min="2" max="7" width="11.42578125" style="16"/>
    <col min="8" max="8" width="14.28515625" style="16" customWidth="1"/>
    <col min="9" max="9" width="13.5703125" style="16" customWidth="1"/>
    <col min="10" max="16384" width="11.42578125" style="16"/>
  </cols>
  <sheetData>
    <row r="1" spans="1:9">
      <c r="A1" s="1" t="s">
        <v>373</v>
      </c>
    </row>
    <row r="2" spans="1:9">
      <c r="A2" s="1" t="s">
        <v>449</v>
      </c>
    </row>
    <row r="3" spans="1:9">
      <c r="A3" s="1" t="s">
        <v>450</v>
      </c>
    </row>
    <row r="4" spans="1:9">
      <c r="E4" s="116"/>
    </row>
    <row r="5" spans="1:9">
      <c r="A5" s="172" t="s">
        <v>451</v>
      </c>
      <c r="B5" s="172"/>
      <c r="C5" s="172"/>
      <c r="D5" s="172"/>
      <c r="E5" s="7"/>
      <c r="F5" s="7"/>
      <c r="G5" s="7"/>
      <c r="H5" s="7"/>
    </row>
    <row r="6" spans="1:9">
      <c r="A6" s="172" t="s">
        <v>612</v>
      </c>
      <c r="B6" s="172"/>
      <c r="C6" s="172"/>
      <c r="D6" s="172"/>
      <c r="E6" s="7"/>
      <c r="F6" s="7"/>
      <c r="G6" s="7"/>
      <c r="H6" s="7"/>
    </row>
    <row r="7" spans="1:9">
      <c r="A7" s="172">
        <v>2019</v>
      </c>
      <c r="B7" s="172"/>
      <c r="C7" s="172"/>
      <c r="D7" s="172"/>
      <c r="E7" s="7"/>
      <c r="F7" s="7"/>
      <c r="G7" s="7"/>
      <c r="H7" s="7"/>
    </row>
    <row r="8" spans="1:9">
      <c r="A8" s="172" t="s">
        <v>453</v>
      </c>
      <c r="B8" s="172"/>
      <c r="C8" s="172"/>
      <c r="D8" s="172"/>
      <c r="E8" s="7"/>
      <c r="F8" s="7"/>
      <c r="G8" s="7"/>
      <c r="H8" s="7"/>
    </row>
    <row r="9" spans="1:9" ht="13.5" thickBot="1"/>
    <row r="10" spans="1:9" ht="14.25" thickTop="1" thickBot="1">
      <c r="A10" s="3" t="s">
        <v>454</v>
      </c>
      <c r="B10" s="3" t="s">
        <v>361</v>
      </c>
      <c r="C10" s="3" t="s">
        <v>363</v>
      </c>
      <c r="D10" s="3" t="s">
        <v>493</v>
      </c>
      <c r="E10" s="10"/>
      <c r="F10" s="10"/>
      <c r="G10" s="10"/>
      <c r="H10" s="10"/>
      <c r="I10" s="10"/>
    </row>
    <row r="11" spans="1:9" s="9" customFormat="1" ht="13.5" thickTop="1">
      <c r="A11" s="4"/>
      <c r="B11" s="5"/>
      <c r="C11" s="5"/>
      <c r="D11" s="5"/>
      <c r="E11" s="8"/>
      <c r="F11" s="8"/>
      <c r="G11" s="8"/>
      <c r="H11" s="8"/>
      <c r="I11" s="8"/>
    </row>
    <row r="12" spans="1:9" s="9" customFormat="1">
      <c r="A12" s="126" t="s">
        <v>494</v>
      </c>
      <c r="B12" s="8">
        <v>507.33052832999999</v>
      </c>
      <c r="C12" s="8">
        <v>12025.99434759</v>
      </c>
      <c r="D12" s="8">
        <v>12533.32487592</v>
      </c>
      <c r="E12" s="8"/>
      <c r="F12" s="8"/>
      <c r="G12" s="8"/>
      <c r="H12" s="8"/>
      <c r="I12" s="8"/>
    </row>
    <row r="13" spans="1:9" s="9" customFormat="1">
      <c r="A13" s="126" t="s">
        <v>495</v>
      </c>
      <c r="B13" s="8">
        <v>507.33052832999999</v>
      </c>
      <c r="C13" s="8">
        <v>12025.99434759</v>
      </c>
      <c r="D13" s="8">
        <v>12533.32487592</v>
      </c>
      <c r="E13" s="8"/>
      <c r="F13" s="8"/>
      <c r="G13" s="8"/>
      <c r="H13" s="8"/>
      <c r="I13" s="8"/>
    </row>
    <row r="14" spans="1:9" s="14" customFormat="1">
      <c r="A14" s="126" t="s">
        <v>496</v>
      </c>
      <c r="B14" s="8">
        <v>504.67768398999999</v>
      </c>
      <c r="C14" s="8">
        <v>11195.73066754</v>
      </c>
      <c r="D14" s="8">
        <v>11700.408351530001</v>
      </c>
      <c r="E14" s="5"/>
      <c r="F14" s="5"/>
      <c r="G14" s="5"/>
      <c r="H14" s="5"/>
      <c r="I14" s="5"/>
    </row>
    <row r="15" spans="1:9" s="14" customFormat="1">
      <c r="A15" s="4" t="s">
        <v>497</v>
      </c>
      <c r="B15" s="5">
        <v>318.29328887999998</v>
      </c>
      <c r="C15" s="5">
        <v>4746.0012696599997</v>
      </c>
      <c r="D15" s="5">
        <v>5064.2945585400003</v>
      </c>
      <c r="E15" s="5"/>
      <c r="F15" s="5"/>
      <c r="G15" s="5"/>
      <c r="H15" s="5"/>
      <c r="I15" s="5"/>
    </row>
    <row r="16" spans="1:9" s="14" customFormat="1">
      <c r="A16" s="4" t="s">
        <v>498</v>
      </c>
      <c r="B16" s="5">
        <v>43.968734179999998</v>
      </c>
      <c r="C16" s="5">
        <v>956.46989389999999</v>
      </c>
      <c r="D16" s="5">
        <v>1000.4386280799999</v>
      </c>
      <c r="E16" s="5"/>
      <c r="F16" s="5"/>
      <c r="G16" s="5"/>
      <c r="H16" s="5"/>
      <c r="I16" s="5"/>
    </row>
    <row r="17" spans="1:9" s="14" customFormat="1">
      <c r="A17" s="4" t="s">
        <v>546</v>
      </c>
      <c r="B17" s="5">
        <v>0</v>
      </c>
      <c r="C17" s="5">
        <v>218.99440805</v>
      </c>
      <c r="D17" s="5">
        <v>218.99440805</v>
      </c>
      <c r="E17" s="5"/>
      <c r="F17" s="5"/>
      <c r="G17" s="5"/>
      <c r="H17" s="5"/>
      <c r="I17" s="5"/>
    </row>
    <row r="18" spans="1:9" s="14" customFormat="1">
      <c r="A18" s="4" t="s">
        <v>499</v>
      </c>
      <c r="B18" s="5">
        <v>42.503109700000003</v>
      </c>
      <c r="C18" s="5">
        <v>627.97828163999998</v>
      </c>
      <c r="D18" s="5">
        <v>670.48139133999996</v>
      </c>
      <c r="E18" s="5"/>
      <c r="F18" s="5"/>
      <c r="G18" s="5"/>
      <c r="H18" s="5"/>
      <c r="I18" s="5"/>
    </row>
    <row r="19" spans="1:9" s="14" customFormat="1">
      <c r="A19" s="4" t="s">
        <v>547</v>
      </c>
      <c r="B19" s="5">
        <v>0</v>
      </c>
      <c r="C19" s="5">
        <v>21.899440899999998</v>
      </c>
      <c r="D19" s="5">
        <v>21.899440899999998</v>
      </c>
      <c r="E19" s="5"/>
      <c r="F19" s="5"/>
      <c r="G19" s="5"/>
      <c r="H19" s="5"/>
      <c r="I19" s="5"/>
    </row>
    <row r="20" spans="1:9" s="14" customFormat="1">
      <c r="A20" s="4" t="s">
        <v>548</v>
      </c>
      <c r="B20" s="5">
        <v>0</v>
      </c>
      <c r="C20" s="5">
        <v>65.698322410000003</v>
      </c>
      <c r="D20" s="5">
        <v>65.698322410000003</v>
      </c>
      <c r="E20" s="5"/>
      <c r="F20" s="5"/>
      <c r="G20" s="5"/>
      <c r="H20" s="5"/>
      <c r="I20" s="5"/>
    </row>
    <row r="21" spans="1:9" s="14" customFormat="1">
      <c r="A21" s="4" t="s">
        <v>549</v>
      </c>
      <c r="B21" s="5">
        <v>1.46562448</v>
      </c>
      <c r="C21" s="5">
        <v>21.899440899999998</v>
      </c>
      <c r="D21" s="5">
        <v>23.365065380000001</v>
      </c>
      <c r="E21" s="5"/>
      <c r="F21" s="5"/>
      <c r="G21" s="5"/>
      <c r="H21" s="5"/>
      <c r="I21" s="5"/>
    </row>
    <row r="22" spans="1:9" s="9" customFormat="1">
      <c r="A22" s="4" t="s">
        <v>500</v>
      </c>
      <c r="B22" s="5">
        <v>98.139349870000004</v>
      </c>
      <c r="C22" s="5">
        <v>4677.7403974899999</v>
      </c>
      <c r="D22" s="5">
        <v>4775.8797473599998</v>
      </c>
      <c r="E22" s="8"/>
      <c r="F22" s="8"/>
      <c r="G22" s="8"/>
      <c r="H22" s="8"/>
      <c r="I22" s="8"/>
    </row>
    <row r="23" spans="1:9" s="9" customFormat="1">
      <c r="A23" s="126" t="s">
        <v>501</v>
      </c>
      <c r="B23" s="8">
        <v>0</v>
      </c>
      <c r="C23" s="8">
        <v>0</v>
      </c>
      <c r="D23" s="8">
        <v>0</v>
      </c>
      <c r="E23" s="8"/>
      <c r="F23" s="8"/>
      <c r="G23" s="8"/>
      <c r="H23" s="8"/>
      <c r="I23" s="8"/>
    </row>
    <row r="24" spans="1:9" s="14" customFormat="1">
      <c r="A24" s="126" t="s">
        <v>502</v>
      </c>
      <c r="B24" s="8">
        <v>0</v>
      </c>
      <c r="C24" s="8">
        <v>0</v>
      </c>
      <c r="D24" s="8">
        <v>0</v>
      </c>
      <c r="E24" s="5"/>
      <c r="F24" s="5"/>
      <c r="G24" s="5"/>
      <c r="H24" s="5"/>
      <c r="I24" s="5"/>
    </row>
    <row r="25" spans="1:9" s="14" customFormat="1">
      <c r="A25" s="4" t="s">
        <v>503</v>
      </c>
      <c r="B25" s="5">
        <v>0</v>
      </c>
      <c r="C25" s="5">
        <v>0</v>
      </c>
      <c r="D25" s="5">
        <v>0</v>
      </c>
      <c r="E25" s="5"/>
      <c r="F25" s="5"/>
      <c r="G25" s="5"/>
      <c r="H25" s="5"/>
      <c r="I25" s="5"/>
    </row>
    <row r="26" spans="1:9" s="14" customFormat="1">
      <c r="A26" s="4" t="s">
        <v>504</v>
      </c>
      <c r="B26" s="5">
        <v>0</v>
      </c>
      <c r="C26" s="5">
        <v>0</v>
      </c>
      <c r="D26" s="5">
        <v>0</v>
      </c>
      <c r="E26" s="5"/>
      <c r="F26" s="5"/>
      <c r="G26" s="5"/>
      <c r="H26" s="5"/>
      <c r="I26" s="5"/>
    </row>
    <row r="27" spans="1:9" s="14" customFormat="1">
      <c r="A27" s="4" t="s">
        <v>505</v>
      </c>
      <c r="B27" s="5">
        <v>0</v>
      </c>
      <c r="C27" s="5">
        <v>0</v>
      </c>
      <c r="D27" s="5">
        <v>0</v>
      </c>
      <c r="E27" s="5"/>
      <c r="F27" s="5"/>
      <c r="G27" s="5"/>
      <c r="H27" s="5"/>
      <c r="I27" s="5"/>
    </row>
    <row r="28" spans="1:9" s="9" customFormat="1">
      <c r="A28" s="4" t="s">
        <v>506</v>
      </c>
      <c r="B28" s="5">
        <v>0</v>
      </c>
      <c r="C28" s="5">
        <v>0</v>
      </c>
      <c r="D28" s="5">
        <v>0</v>
      </c>
      <c r="E28" s="8"/>
      <c r="F28" s="8"/>
      <c r="G28" s="8"/>
      <c r="H28" s="8"/>
      <c r="I28" s="8"/>
    </row>
    <row r="29" spans="1:9" s="14" customFormat="1">
      <c r="A29" s="126" t="s">
        <v>507</v>
      </c>
      <c r="B29" s="8">
        <v>44.276311059999998</v>
      </c>
      <c r="C29" s="8">
        <v>815.51910649000001</v>
      </c>
      <c r="D29" s="8">
        <v>859.79541755000002</v>
      </c>
      <c r="E29" s="5"/>
      <c r="F29" s="5"/>
      <c r="G29" s="5"/>
      <c r="H29" s="5"/>
      <c r="I29" s="5"/>
    </row>
    <row r="30" spans="1:9" s="14" customFormat="1">
      <c r="A30" s="4" t="s">
        <v>508</v>
      </c>
      <c r="B30" s="5">
        <v>0.27953470000000002</v>
      </c>
      <c r="C30" s="5">
        <v>344.62878260000002</v>
      </c>
      <c r="D30" s="5">
        <v>344.90831730000002</v>
      </c>
      <c r="E30" s="5"/>
      <c r="F30" s="5"/>
      <c r="G30" s="5"/>
      <c r="H30" s="5"/>
      <c r="I30" s="5"/>
    </row>
    <row r="31" spans="1:9" s="14" customFormat="1" ht="24">
      <c r="A31" s="4" t="s">
        <v>556</v>
      </c>
      <c r="B31" s="5">
        <v>0</v>
      </c>
      <c r="C31" s="5">
        <v>328.21203000000003</v>
      </c>
      <c r="D31" s="5">
        <v>328.21203000000003</v>
      </c>
      <c r="E31" s="5"/>
      <c r="F31" s="5"/>
      <c r="G31" s="5"/>
      <c r="H31" s="5"/>
      <c r="I31" s="5"/>
    </row>
    <row r="32" spans="1:9" s="14" customFormat="1">
      <c r="A32" s="4" t="s">
        <v>521</v>
      </c>
      <c r="B32" s="5">
        <v>0.27953470000000002</v>
      </c>
      <c r="C32" s="5">
        <v>16.416752599999999</v>
      </c>
      <c r="D32" s="5">
        <v>16.696287300000002</v>
      </c>
      <c r="E32" s="5"/>
      <c r="F32" s="5"/>
      <c r="G32" s="5"/>
      <c r="H32" s="5"/>
      <c r="I32" s="5"/>
    </row>
    <row r="33" spans="1:9" s="14" customFormat="1">
      <c r="A33" s="4" t="s">
        <v>525</v>
      </c>
      <c r="B33" s="5">
        <v>43.996776359999998</v>
      </c>
      <c r="C33" s="5">
        <v>455.64482389</v>
      </c>
      <c r="D33" s="5">
        <v>499.64160025000001</v>
      </c>
      <c r="E33" s="5"/>
      <c r="F33" s="5"/>
      <c r="G33" s="5"/>
      <c r="H33" s="5"/>
      <c r="I33" s="5"/>
    </row>
    <row r="34" spans="1:9" s="14" customFormat="1">
      <c r="A34" s="4" t="s">
        <v>526</v>
      </c>
      <c r="B34" s="5">
        <v>0</v>
      </c>
      <c r="C34" s="5">
        <v>15.2455</v>
      </c>
      <c r="D34" s="5">
        <v>15.2455</v>
      </c>
      <c r="E34" s="5"/>
      <c r="F34" s="5"/>
      <c r="G34" s="5"/>
      <c r="H34" s="5"/>
      <c r="I34" s="5"/>
    </row>
    <row r="35" spans="1:9" s="9" customFormat="1">
      <c r="A35" s="4" t="s">
        <v>527</v>
      </c>
      <c r="B35" s="5">
        <v>0</v>
      </c>
      <c r="C35" s="5">
        <v>0</v>
      </c>
      <c r="D35" s="5">
        <v>0</v>
      </c>
      <c r="E35" s="8"/>
      <c r="F35" s="8"/>
      <c r="G35" s="8"/>
      <c r="H35" s="8"/>
      <c r="I35" s="8"/>
    </row>
    <row r="36" spans="1:9" s="9" customFormat="1">
      <c r="A36" s="126" t="s">
        <v>528</v>
      </c>
      <c r="B36" s="8">
        <v>2.6528443400000001</v>
      </c>
      <c r="C36" s="8">
        <v>830.26368004999995</v>
      </c>
      <c r="D36" s="8">
        <v>832.91652438999995</v>
      </c>
      <c r="E36" s="8"/>
      <c r="F36" s="8"/>
      <c r="G36" s="8"/>
      <c r="H36" s="8"/>
      <c r="I36" s="8"/>
    </row>
    <row r="37" spans="1:9" s="14" customFormat="1">
      <c r="A37" s="126" t="s">
        <v>529</v>
      </c>
      <c r="B37" s="8">
        <v>2.6528443400000001</v>
      </c>
      <c r="C37" s="8">
        <v>441.09464105000001</v>
      </c>
      <c r="D37" s="8">
        <v>443.74748539000001</v>
      </c>
      <c r="E37" s="5"/>
      <c r="F37" s="5"/>
      <c r="G37" s="5"/>
      <c r="H37" s="5"/>
      <c r="I37" s="5"/>
    </row>
    <row r="38" spans="1:9" s="14" customFormat="1">
      <c r="A38" s="4" t="s">
        <v>530</v>
      </c>
      <c r="B38" s="5">
        <v>2.6528443400000001</v>
      </c>
      <c r="C38" s="5">
        <v>441.09464105000001</v>
      </c>
      <c r="D38" s="5">
        <v>443.74748539000001</v>
      </c>
      <c r="E38" s="5"/>
      <c r="F38" s="5"/>
      <c r="G38" s="5"/>
      <c r="H38" s="5"/>
      <c r="I38" s="5"/>
    </row>
    <row r="39" spans="1:9" s="9" customFormat="1">
      <c r="A39" s="4" t="s">
        <v>531</v>
      </c>
      <c r="B39" s="5">
        <v>0</v>
      </c>
      <c r="C39" s="5">
        <v>0</v>
      </c>
      <c r="D39" s="5">
        <v>0</v>
      </c>
      <c r="E39" s="8"/>
      <c r="F39" s="8"/>
      <c r="G39" s="8"/>
      <c r="H39" s="8"/>
      <c r="I39" s="8"/>
    </row>
    <row r="40" spans="1:9" s="14" customFormat="1">
      <c r="A40" s="126" t="s">
        <v>532</v>
      </c>
      <c r="B40" s="8">
        <v>0</v>
      </c>
      <c r="C40" s="8">
        <v>0</v>
      </c>
      <c r="D40" s="8">
        <v>0</v>
      </c>
      <c r="E40" s="5"/>
      <c r="F40" s="5"/>
      <c r="G40" s="5"/>
      <c r="H40" s="5"/>
      <c r="I40" s="5"/>
    </row>
    <row r="41" spans="1:9" s="14" customFormat="1">
      <c r="A41" s="4" t="s">
        <v>533</v>
      </c>
      <c r="B41" s="5">
        <v>0</v>
      </c>
      <c r="C41" s="5">
        <v>0</v>
      </c>
      <c r="D41" s="5">
        <v>0</v>
      </c>
      <c r="E41" s="5"/>
      <c r="F41" s="5"/>
      <c r="G41" s="5"/>
      <c r="H41" s="5"/>
      <c r="I41" s="5"/>
    </row>
    <row r="42" spans="1:9" s="9" customFormat="1">
      <c r="A42" s="4" t="s">
        <v>534</v>
      </c>
      <c r="B42" s="5">
        <v>0</v>
      </c>
      <c r="C42" s="5">
        <v>0</v>
      </c>
      <c r="D42" s="5">
        <v>0</v>
      </c>
      <c r="E42" s="8"/>
      <c r="F42" s="8"/>
      <c r="G42" s="8"/>
      <c r="H42" s="8"/>
      <c r="I42" s="8"/>
    </row>
    <row r="43" spans="1:9" s="14" customFormat="1">
      <c r="A43" s="126" t="s">
        <v>535</v>
      </c>
      <c r="B43" s="8">
        <v>0</v>
      </c>
      <c r="C43" s="8">
        <v>389.169039</v>
      </c>
      <c r="D43" s="8">
        <v>389.169039</v>
      </c>
      <c r="E43" s="5"/>
      <c r="F43" s="5"/>
      <c r="G43" s="5"/>
      <c r="H43" s="5"/>
      <c r="I43" s="5"/>
    </row>
    <row r="44" spans="1:9" s="14" customFormat="1">
      <c r="A44" s="4" t="s">
        <v>508</v>
      </c>
      <c r="B44" s="5">
        <v>0</v>
      </c>
      <c r="C44" s="5">
        <v>0</v>
      </c>
      <c r="D44" s="5">
        <v>0</v>
      </c>
      <c r="E44" s="5"/>
      <c r="F44" s="5"/>
      <c r="G44" s="5"/>
      <c r="H44" s="5"/>
      <c r="I44" s="5"/>
    </row>
    <row r="45" spans="1:9" s="14" customFormat="1">
      <c r="A45" s="4" t="s">
        <v>525</v>
      </c>
      <c r="B45" s="5">
        <v>0</v>
      </c>
      <c r="C45" s="5">
        <v>389.169039</v>
      </c>
      <c r="D45" s="5">
        <v>389.169039</v>
      </c>
      <c r="E45" s="5"/>
      <c r="F45" s="5"/>
      <c r="G45" s="5"/>
      <c r="H45" s="5"/>
      <c r="I45" s="5"/>
    </row>
    <row r="46" spans="1:9" s="14" customFormat="1">
      <c r="A46" s="4" t="s">
        <v>526</v>
      </c>
      <c r="B46" s="5">
        <v>0</v>
      </c>
      <c r="C46" s="5">
        <v>0</v>
      </c>
      <c r="D46" s="5">
        <v>0</v>
      </c>
      <c r="E46" s="5"/>
      <c r="F46" s="5"/>
      <c r="G46" s="5"/>
      <c r="H46" s="5"/>
      <c r="I46" s="5"/>
    </row>
    <row r="47" spans="1:9" s="14" customFormat="1">
      <c r="A47" s="126" t="s">
        <v>541</v>
      </c>
      <c r="B47" s="8">
        <v>0</v>
      </c>
      <c r="C47" s="8">
        <v>0</v>
      </c>
      <c r="D47" s="8">
        <v>0</v>
      </c>
      <c r="E47" s="5"/>
      <c r="F47" s="5"/>
      <c r="G47" s="5"/>
      <c r="H47" s="5"/>
      <c r="I47" s="5"/>
    </row>
    <row r="48" spans="1:9" s="14" customFormat="1">
      <c r="A48" s="4" t="s">
        <v>542</v>
      </c>
      <c r="B48" s="5">
        <v>0</v>
      </c>
      <c r="C48" s="5">
        <v>0</v>
      </c>
      <c r="D48" s="5">
        <v>0</v>
      </c>
      <c r="E48" s="5"/>
      <c r="F48" s="5"/>
      <c r="G48" s="5"/>
      <c r="H48" s="5"/>
      <c r="I48" s="5"/>
    </row>
    <row r="49" spans="1:9" s="9" customFormat="1">
      <c r="A49" s="4" t="s">
        <v>543</v>
      </c>
      <c r="B49" s="5">
        <v>0</v>
      </c>
      <c r="C49" s="5">
        <v>0</v>
      </c>
      <c r="D49" s="5">
        <v>0</v>
      </c>
      <c r="E49" s="8"/>
      <c r="F49" s="8"/>
      <c r="G49" s="8"/>
      <c r="H49" s="8"/>
      <c r="I49" s="8"/>
    </row>
    <row r="50" spans="1:9" s="14" customFormat="1">
      <c r="A50" s="16"/>
      <c r="B50" s="16"/>
      <c r="C50" s="16"/>
      <c r="D50" s="16"/>
      <c r="E50" s="5"/>
      <c r="F50" s="5"/>
      <c r="G50" s="5"/>
      <c r="H50" s="5"/>
      <c r="I50" s="5"/>
    </row>
    <row r="51" spans="1:9" s="14" customFormat="1">
      <c r="A51" s="16"/>
      <c r="B51" s="16"/>
      <c r="C51" s="16"/>
      <c r="D51" s="16"/>
      <c r="E51" s="5"/>
      <c r="F51" s="5"/>
      <c r="G51" s="5"/>
      <c r="H51" s="5"/>
      <c r="I51" s="5"/>
    </row>
    <row r="52" spans="1:9">
      <c r="E52" s="100"/>
    </row>
  </sheetData>
  <mergeCells count="4">
    <mergeCell ref="A5:D5"/>
    <mergeCell ref="A6:D6"/>
    <mergeCell ref="A7:D7"/>
    <mergeCell ref="A8:D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theme="9" tint="0.39997558519241921"/>
  </sheetPr>
  <dimension ref="A1:L61"/>
  <sheetViews>
    <sheetView showGridLines="0" defaultGridColor="0" colorId="60" workbookViewId="0">
      <selection activeCell="J1" sqref="J1"/>
    </sheetView>
  </sheetViews>
  <sheetFormatPr defaultColWidth="11.42578125" defaultRowHeight="12.75"/>
  <cols>
    <col min="1" max="1" width="53.5703125" style="16" customWidth="1"/>
    <col min="2" max="7" width="11.42578125" style="16"/>
    <col min="8" max="8" width="14.28515625" style="16" customWidth="1"/>
    <col min="9" max="9" width="13.5703125" style="16" customWidth="1"/>
    <col min="10" max="16384" width="11.42578125" style="16"/>
  </cols>
  <sheetData>
    <row r="1" spans="1:9">
      <c r="A1" s="1" t="s">
        <v>373</v>
      </c>
    </row>
    <row r="2" spans="1:9">
      <c r="A2" s="1" t="s">
        <v>449</v>
      </c>
    </row>
    <row r="3" spans="1:9">
      <c r="A3" s="1" t="s">
        <v>450</v>
      </c>
    </row>
    <row r="5" spans="1:9">
      <c r="A5" s="172" t="s">
        <v>451</v>
      </c>
      <c r="B5" s="172"/>
      <c r="C5" s="172"/>
      <c r="D5" s="172"/>
      <c r="E5" s="172"/>
      <c r="F5" s="115"/>
      <c r="G5" s="7"/>
      <c r="H5" s="7"/>
    </row>
    <row r="6" spans="1:9">
      <c r="A6" s="172" t="s">
        <v>613</v>
      </c>
      <c r="B6" s="172"/>
      <c r="C6" s="172"/>
      <c r="D6" s="172"/>
      <c r="E6" s="172"/>
      <c r="F6" s="7"/>
      <c r="G6" s="7"/>
      <c r="H6" s="7"/>
    </row>
    <row r="7" spans="1:9">
      <c r="A7" s="172">
        <v>2019</v>
      </c>
      <c r="B7" s="172"/>
      <c r="C7" s="172"/>
      <c r="D7" s="172"/>
      <c r="E7" s="172"/>
      <c r="F7" s="7"/>
      <c r="G7" s="7"/>
      <c r="H7" s="7"/>
    </row>
    <row r="8" spans="1:9">
      <c r="A8" s="172" t="s">
        <v>453</v>
      </c>
      <c r="B8" s="172"/>
      <c r="C8" s="172"/>
      <c r="D8" s="172"/>
      <c r="E8" s="172"/>
      <c r="F8" s="7"/>
      <c r="G8" s="7"/>
      <c r="H8" s="7"/>
    </row>
    <row r="9" spans="1:9" ht="13.5" thickBot="1"/>
    <row r="10" spans="1:9" ht="14.25" thickTop="1" thickBot="1">
      <c r="A10" s="3" t="s">
        <v>454</v>
      </c>
      <c r="B10" s="3" t="s">
        <v>366</v>
      </c>
      <c r="C10" s="3" t="s">
        <v>614</v>
      </c>
      <c r="D10" s="3" t="s">
        <v>368</v>
      </c>
      <c r="E10" s="3" t="s">
        <v>372</v>
      </c>
      <c r="F10" s="3" t="s">
        <v>493</v>
      </c>
      <c r="G10" s="10"/>
      <c r="H10" s="10"/>
      <c r="I10" s="10"/>
    </row>
    <row r="11" spans="1:9" s="9" customFormat="1" ht="13.5" thickTop="1">
      <c r="A11" s="4"/>
      <c r="B11" s="5"/>
      <c r="C11" s="5"/>
      <c r="D11" s="5"/>
      <c r="E11" s="5"/>
      <c r="F11" s="5"/>
      <c r="G11" s="8"/>
      <c r="H11" s="8"/>
      <c r="I11" s="8"/>
    </row>
    <row r="12" spans="1:9" s="9" customFormat="1">
      <c r="A12" s="126" t="s">
        <v>494</v>
      </c>
      <c r="B12" s="8">
        <v>6924.0263270300002</v>
      </c>
      <c r="C12" s="8">
        <v>21550.4648156</v>
      </c>
      <c r="D12" s="8">
        <v>205387.84601641301</v>
      </c>
      <c r="E12" s="8">
        <v>589.54000607</v>
      </c>
      <c r="F12" s="8">
        <v>234451.87716511299</v>
      </c>
      <c r="G12" s="8"/>
      <c r="H12" s="8"/>
      <c r="I12" s="8"/>
    </row>
    <row r="13" spans="1:9" s="9" customFormat="1">
      <c r="A13" s="126" t="s">
        <v>495</v>
      </c>
      <c r="B13" s="8">
        <v>6924.0263270300002</v>
      </c>
      <c r="C13" s="8">
        <v>11729.3992048</v>
      </c>
      <c r="D13" s="8">
        <v>205387.84601641301</v>
      </c>
      <c r="E13" s="8">
        <v>589.54000607</v>
      </c>
      <c r="F13" s="8">
        <v>224630.811554313</v>
      </c>
      <c r="G13" s="8"/>
      <c r="H13" s="8"/>
      <c r="I13" s="8"/>
    </row>
    <row r="14" spans="1:9" s="14" customFormat="1">
      <c r="A14" s="126" t="s">
        <v>496</v>
      </c>
      <c r="B14" s="8">
        <v>4684.9736907400002</v>
      </c>
      <c r="C14" s="8">
        <v>9804.3521153999991</v>
      </c>
      <c r="D14" s="8">
        <v>205387.84601641301</v>
      </c>
      <c r="E14" s="8">
        <v>587.30782170999998</v>
      </c>
      <c r="F14" s="8">
        <v>220464.47964426299</v>
      </c>
      <c r="G14" s="5"/>
      <c r="H14" s="5"/>
      <c r="I14" s="5"/>
    </row>
    <row r="15" spans="1:9" s="14" customFormat="1">
      <c r="A15" s="4" t="s">
        <v>497</v>
      </c>
      <c r="B15" s="5">
        <v>2572.4024775500002</v>
      </c>
      <c r="C15" s="5">
        <v>4565.1823195999996</v>
      </c>
      <c r="D15" s="5">
        <v>9129.705332476</v>
      </c>
      <c r="E15" s="5">
        <v>124.29216918</v>
      </c>
      <c r="F15" s="5">
        <v>16391.582298805999</v>
      </c>
      <c r="G15" s="5"/>
      <c r="H15" s="5"/>
      <c r="I15" s="5"/>
    </row>
    <row r="16" spans="1:9" s="14" customFormat="1">
      <c r="A16" s="4" t="s">
        <v>498</v>
      </c>
      <c r="B16" s="5">
        <v>354.01581707000003</v>
      </c>
      <c r="C16" s="5">
        <v>812.84497339999996</v>
      </c>
      <c r="D16" s="5">
        <v>1287.1941810000001</v>
      </c>
      <c r="E16" s="5">
        <v>18.433318509999999</v>
      </c>
      <c r="F16" s="5">
        <v>2472.48828998</v>
      </c>
      <c r="G16" s="5"/>
      <c r="H16" s="5"/>
      <c r="I16" s="5"/>
    </row>
    <row r="17" spans="1:9" s="14" customFormat="1">
      <c r="A17" s="4" t="s">
        <v>546</v>
      </c>
      <c r="B17" s="5">
        <v>0</v>
      </c>
      <c r="C17" s="5">
        <v>202.3712731</v>
      </c>
      <c r="D17" s="5">
        <v>0</v>
      </c>
      <c r="E17" s="5">
        <v>0</v>
      </c>
      <c r="F17" s="5">
        <v>202.3712731</v>
      </c>
      <c r="G17" s="5"/>
      <c r="H17" s="5"/>
      <c r="I17" s="5"/>
    </row>
    <row r="18" spans="1:9" s="14" customFormat="1">
      <c r="A18" s="4" t="s">
        <v>499</v>
      </c>
      <c r="B18" s="5">
        <v>342.18114114000002</v>
      </c>
      <c r="C18" s="5">
        <v>580.12644390000003</v>
      </c>
      <c r="D18" s="5">
        <v>1203.4586159999999</v>
      </c>
      <c r="E18" s="5">
        <v>16.427416520000001</v>
      </c>
      <c r="F18" s="5">
        <v>2142.1936175599999</v>
      </c>
      <c r="G18" s="5"/>
      <c r="H18" s="5"/>
      <c r="I18" s="5"/>
    </row>
    <row r="19" spans="1:9" s="14" customFormat="1">
      <c r="A19" s="4" t="s">
        <v>547</v>
      </c>
      <c r="B19" s="5">
        <v>0</v>
      </c>
      <c r="C19" s="5">
        <v>20.233493800000002</v>
      </c>
      <c r="D19" s="5">
        <v>41.888992999999999</v>
      </c>
      <c r="E19" s="5">
        <v>0</v>
      </c>
      <c r="F19" s="5">
        <v>62.122486799999997</v>
      </c>
      <c r="G19" s="5"/>
      <c r="H19" s="5"/>
      <c r="I19" s="5"/>
    </row>
    <row r="20" spans="1:9" s="14" customFormat="1">
      <c r="A20" s="4" t="s">
        <v>548</v>
      </c>
      <c r="B20" s="5">
        <v>0</v>
      </c>
      <c r="C20" s="5">
        <v>0</v>
      </c>
      <c r="D20" s="5">
        <v>0</v>
      </c>
      <c r="E20" s="5">
        <v>1.71934454</v>
      </c>
      <c r="F20" s="5">
        <v>1.71934454</v>
      </c>
      <c r="G20" s="5"/>
      <c r="H20" s="5"/>
      <c r="I20" s="5"/>
    </row>
    <row r="21" spans="1:9" s="9" customFormat="1">
      <c r="A21" s="4" t="s">
        <v>549</v>
      </c>
      <c r="B21" s="5">
        <v>11.83467593</v>
      </c>
      <c r="C21" s="5">
        <v>10.113762599999999</v>
      </c>
      <c r="D21" s="5">
        <v>41.846572000000002</v>
      </c>
      <c r="E21" s="5">
        <v>0.28655744999999999</v>
      </c>
      <c r="F21" s="5">
        <v>64.081567980000003</v>
      </c>
      <c r="G21" s="8"/>
      <c r="H21" s="8"/>
      <c r="I21" s="8"/>
    </row>
    <row r="22" spans="1:9" s="9" customFormat="1">
      <c r="A22" s="4" t="s">
        <v>500</v>
      </c>
      <c r="B22" s="5">
        <v>1526.8712270399999</v>
      </c>
      <c r="C22" s="5">
        <v>3163.0383550000001</v>
      </c>
      <c r="D22" s="5">
        <v>7757.316934599</v>
      </c>
      <c r="E22" s="5">
        <v>434.70206401000002</v>
      </c>
      <c r="F22" s="5">
        <v>12881.928580649001</v>
      </c>
      <c r="G22" s="8"/>
      <c r="H22" s="8"/>
      <c r="I22" s="8"/>
    </row>
    <row r="23" spans="1:9" s="14" customFormat="1">
      <c r="A23" s="126" t="s">
        <v>501</v>
      </c>
      <c r="B23" s="8">
        <v>0</v>
      </c>
      <c r="C23" s="8">
        <v>764.21425369999997</v>
      </c>
      <c r="D23" s="8">
        <v>0</v>
      </c>
      <c r="E23" s="8">
        <v>0</v>
      </c>
      <c r="F23" s="8">
        <v>764.21425369999997</v>
      </c>
      <c r="G23" s="5"/>
      <c r="H23" s="5"/>
      <c r="I23" s="5"/>
    </row>
    <row r="24" spans="1:9" s="14" customFormat="1">
      <c r="A24" s="126" t="s">
        <v>502</v>
      </c>
      <c r="B24" s="8">
        <v>0</v>
      </c>
      <c r="C24" s="8">
        <v>764.21425369999997</v>
      </c>
      <c r="D24" s="8">
        <v>0</v>
      </c>
      <c r="E24" s="8">
        <v>0</v>
      </c>
      <c r="F24" s="8">
        <v>764.21425369999997</v>
      </c>
      <c r="G24" s="5"/>
      <c r="H24" s="5"/>
      <c r="I24" s="5"/>
    </row>
    <row r="25" spans="1:9" s="14" customFormat="1">
      <c r="A25" s="4" t="s">
        <v>503</v>
      </c>
      <c r="B25" s="5">
        <v>0</v>
      </c>
      <c r="C25" s="5">
        <v>0</v>
      </c>
      <c r="D25" s="5">
        <v>0</v>
      </c>
      <c r="E25" s="5">
        <v>0</v>
      </c>
      <c r="F25" s="5">
        <v>0</v>
      </c>
      <c r="G25" s="5"/>
      <c r="H25" s="5"/>
      <c r="I25" s="5"/>
    </row>
    <row r="26" spans="1:9" s="14" customFormat="1">
      <c r="A26" s="4" t="s">
        <v>504</v>
      </c>
      <c r="B26" s="5">
        <v>0</v>
      </c>
      <c r="C26" s="5">
        <v>0</v>
      </c>
      <c r="D26" s="5">
        <v>0</v>
      </c>
      <c r="E26" s="5">
        <v>0</v>
      </c>
      <c r="F26" s="5">
        <v>0</v>
      </c>
      <c r="G26" s="5"/>
      <c r="H26" s="5"/>
      <c r="I26" s="5"/>
    </row>
    <row r="27" spans="1:9" s="9" customFormat="1">
      <c r="A27" s="4" t="s">
        <v>505</v>
      </c>
      <c r="B27" s="5">
        <v>0</v>
      </c>
      <c r="C27" s="5">
        <v>764.21425369999997</v>
      </c>
      <c r="D27" s="5">
        <v>0</v>
      </c>
      <c r="E27" s="5">
        <v>0</v>
      </c>
      <c r="F27" s="5">
        <v>764.21425369999997</v>
      </c>
      <c r="G27" s="8"/>
      <c r="H27" s="8"/>
      <c r="I27" s="8"/>
    </row>
    <row r="28" spans="1:9" s="14" customFormat="1">
      <c r="A28" s="4" t="s">
        <v>506</v>
      </c>
      <c r="B28" s="5">
        <v>0</v>
      </c>
      <c r="C28" s="5">
        <v>0</v>
      </c>
      <c r="D28" s="5">
        <v>0</v>
      </c>
      <c r="E28" s="5">
        <v>0</v>
      </c>
      <c r="F28" s="5">
        <v>0</v>
      </c>
      <c r="G28" s="5"/>
      <c r="H28" s="5"/>
      <c r="I28" s="5"/>
    </row>
    <row r="29" spans="1:9" s="14" customFormat="1">
      <c r="A29" s="126" t="s">
        <v>507</v>
      </c>
      <c r="B29" s="8">
        <v>231.68416908</v>
      </c>
      <c r="C29" s="8">
        <v>499.07221370000002</v>
      </c>
      <c r="D29" s="8">
        <v>187213.62956833799</v>
      </c>
      <c r="E29" s="8">
        <v>9.8802700100000003</v>
      </c>
      <c r="F29" s="8">
        <v>187954.266221128</v>
      </c>
      <c r="G29" s="5"/>
      <c r="H29" s="5"/>
      <c r="I29" s="5"/>
    </row>
    <row r="30" spans="1:9" s="14" customFormat="1">
      <c r="A30" s="4" t="s">
        <v>508</v>
      </c>
      <c r="B30" s="5">
        <v>0</v>
      </c>
      <c r="C30" s="5">
        <v>6.1957632</v>
      </c>
      <c r="D30" s="5">
        <v>16259.076807859999</v>
      </c>
      <c r="E30" s="5">
        <v>0</v>
      </c>
      <c r="F30" s="5">
        <v>16265.272571060001</v>
      </c>
      <c r="G30" s="5"/>
      <c r="H30" s="5"/>
      <c r="I30" s="5"/>
    </row>
    <row r="31" spans="1:9" s="14" customFormat="1">
      <c r="A31" s="4" t="s">
        <v>556</v>
      </c>
      <c r="B31" s="5">
        <v>0</v>
      </c>
      <c r="C31" s="5">
        <v>0</v>
      </c>
      <c r="D31" s="5">
        <v>4827.2056409999996</v>
      </c>
      <c r="E31" s="5">
        <v>0</v>
      </c>
      <c r="F31" s="5">
        <v>4827.2056409999996</v>
      </c>
      <c r="G31" s="5"/>
      <c r="H31" s="5"/>
      <c r="I31" s="5"/>
    </row>
    <row r="32" spans="1:9" s="14" customFormat="1">
      <c r="A32" s="4" t="s">
        <v>563</v>
      </c>
      <c r="B32" s="5">
        <v>0</v>
      </c>
      <c r="C32" s="5">
        <v>0</v>
      </c>
      <c r="D32" s="5">
        <v>159.0641833</v>
      </c>
      <c r="E32" s="5">
        <v>0</v>
      </c>
      <c r="F32" s="5">
        <v>159.0641833</v>
      </c>
      <c r="G32" s="5"/>
      <c r="H32" s="5"/>
      <c r="I32" s="5"/>
    </row>
    <row r="33" spans="1:9" s="14" customFormat="1">
      <c r="A33" s="4" t="s">
        <v>585</v>
      </c>
      <c r="B33" s="5">
        <v>0</v>
      </c>
      <c r="C33" s="5">
        <v>0</v>
      </c>
      <c r="D33" s="5">
        <v>387.26000119899999</v>
      </c>
      <c r="E33" s="5">
        <v>0</v>
      </c>
      <c r="F33" s="5">
        <v>387.26000119899999</v>
      </c>
      <c r="G33" s="5"/>
      <c r="H33" s="5"/>
      <c r="I33" s="5"/>
    </row>
    <row r="34" spans="1:9" s="14" customFormat="1">
      <c r="A34" s="4" t="s">
        <v>570</v>
      </c>
      <c r="B34" s="5">
        <v>0</v>
      </c>
      <c r="C34" s="5">
        <v>0</v>
      </c>
      <c r="D34" s="5">
        <v>4201.93</v>
      </c>
      <c r="E34" s="5">
        <v>0</v>
      </c>
      <c r="F34" s="5">
        <v>4201.93</v>
      </c>
      <c r="G34" s="5"/>
      <c r="H34" s="5"/>
      <c r="I34" s="5"/>
    </row>
    <row r="35" spans="1:9" s="14" customFormat="1">
      <c r="A35" s="4" t="s">
        <v>521</v>
      </c>
      <c r="B35" s="5">
        <v>0</v>
      </c>
      <c r="C35" s="5">
        <v>0</v>
      </c>
      <c r="D35" s="5">
        <v>223.23201599999999</v>
      </c>
      <c r="E35" s="5">
        <v>0</v>
      </c>
      <c r="F35" s="5">
        <v>223.23201599999999</v>
      </c>
      <c r="G35" s="5"/>
      <c r="H35" s="5"/>
      <c r="I35" s="5"/>
    </row>
    <row r="36" spans="1:9" s="14" customFormat="1">
      <c r="A36" s="4" t="s">
        <v>522</v>
      </c>
      <c r="B36" s="5">
        <v>0</v>
      </c>
      <c r="C36" s="5">
        <v>0</v>
      </c>
      <c r="D36" s="5">
        <v>2894.4862414109998</v>
      </c>
      <c r="E36" s="5">
        <v>0</v>
      </c>
      <c r="F36" s="5">
        <v>2894.4862414109998</v>
      </c>
      <c r="G36" s="5"/>
      <c r="H36" s="5"/>
      <c r="I36" s="5"/>
    </row>
    <row r="37" spans="1:9" s="14" customFormat="1">
      <c r="A37" s="4" t="s">
        <v>599</v>
      </c>
      <c r="B37" s="5">
        <v>0</v>
      </c>
      <c r="C37" s="5">
        <v>0</v>
      </c>
      <c r="D37" s="5">
        <v>757.00980909999998</v>
      </c>
      <c r="E37" s="5">
        <v>0</v>
      </c>
      <c r="F37" s="5">
        <v>757.00980909999998</v>
      </c>
      <c r="G37" s="5"/>
      <c r="H37" s="5"/>
      <c r="I37" s="5"/>
    </row>
    <row r="38" spans="1:9" s="14" customFormat="1">
      <c r="A38" s="4" t="s">
        <v>523</v>
      </c>
      <c r="B38" s="5">
        <v>0</v>
      </c>
      <c r="C38" s="5">
        <v>0</v>
      </c>
      <c r="D38" s="5">
        <v>966.13871940000001</v>
      </c>
      <c r="E38" s="5">
        <v>0</v>
      </c>
      <c r="F38" s="5">
        <v>966.13871940000001</v>
      </c>
      <c r="G38" s="5"/>
      <c r="H38" s="5"/>
      <c r="I38" s="5"/>
    </row>
    <row r="39" spans="1:9" s="14" customFormat="1">
      <c r="A39" s="4" t="s">
        <v>593</v>
      </c>
      <c r="B39" s="5">
        <v>0</v>
      </c>
      <c r="C39" s="5">
        <v>0</v>
      </c>
      <c r="D39" s="5">
        <v>290.93412615</v>
      </c>
      <c r="E39" s="5">
        <v>0</v>
      </c>
      <c r="F39" s="5">
        <v>290.93412615</v>
      </c>
      <c r="G39" s="5"/>
      <c r="H39" s="5"/>
      <c r="I39" s="5"/>
    </row>
    <row r="40" spans="1:9" s="14" customFormat="1">
      <c r="A40" s="4" t="s">
        <v>524</v>
      </c>
      <c r="B40" s="5">
        <v>0</v>
      </c>
      <c r="C40" s="5">
        <v>6.1957632</v>
      </c>
      <c r="D40" s="5">
        <v>0</v>
      </c>
      <c r="E40" s="5">
        <v>0</v>
      </c>
      <c r="F40" s="5">
        <v>6.1957632</v>
      </c>
      <c r="G40" s="5"/>
      <c r="H40" s="5"/>
      <c r="I40" s="5"/>
    </row>
    <row r="41" spans="1:9" s="14" customFormat="1">
      <c r="A41" s="4" t="s">
        <v>587</v>
      </c>
      <c r="B41" s="5">
        <v>0</v>
      </c>
      <c r="C41" s="5">
        <v>0</v>
      </c>
      <c r="D41" s="5">
        <v>1551.8160703000001</v>
      </c>
      <c r="E41" s="5">
        <v>0</v>
      </c>
      <c r="F41" s="5">
        <v>1551.8160703000001</v>
      </c>
      <c r="G41" s="5"/>
      <c r="H41" s="5"/>
      <c r="I41" s="5"/>
    </row>
    <row r="42" spans="1:9" s="9" customFormat="1">
      <c r="A42" s="4" t="s">
        <v>525</v>
      </c>
      <c r="B42" s="5">
        <v>213.51944972999999</v>
      </c>
      <c r="C42" s="5">
        <v>489.32811600000002</v>
      </c>
      <c r="D42" s="5">
        <v>170954.55276047799</v>
      </c>
      <c r="E42" s="5">
        <v>9.8802700100000003</v>
      </c>
      <c r="F42" s="5">
        <v>171667.28059621801</v>
      </c>
      <c r="G42" s="8"/>
      <c r="H42" s="8"/>
      <c r="I42" s="8"/>
    </row>
    <row r="43" spans="1:9" s="9" customFormat="1">
      <c r="A43" s="4" t="s">
        <v>526</v>
      </c>
      <c r="B43" s="5">
        <v>18.164719349999999</v>
      </c>
      <c r="C43" s="5">
        <v>3.5483345000000002</v>
      </c>
      <c r="D43" s="5">
        <v>0</v>
      </c>
      <c r="E43" s="5">
        <v>0</v>
      </c>
      <c r="F43" s="5">
        <v>21.713053850000001</v>
      </c>
      <c r="G43" s="8"/>
      <c r="H43" s="8"/>
      <c r="I43" s="8"/>
    </row>
    <row r="44" spans="1:9" s="14" customFormat="1">
      <c r="A44" s="4" t="s">
        <v>527</v>
      </c>
      <c r="B44" s="5">
        <v>0</v>
      </c>
      <c r="C44" s="5">
        <v>0</v>
      </c>
      <c r="D44" s="5">
        <v>0</v>
      </c>
      <c r="E44" s="5">
        <v>0</v>
      </c>
      <c r="F44" s="5">
        <v>0</v>
      </c>
      <c r="G44" s="5"/>
      <c r="H44" s="5"/>
      <c r="I44" s="5"/>
    </row>
    <row r="45" spans="1:9" s="14" customFormat="1">
      <c r="A45" s="126" t="s">
        <v>528</v>
      </c>
      <c r="B45" s="8">
        <v>2239.05263629</v>
      </c>
      <c r="C45" s="8">
        <v>1925.0470894</v>
      </c>
      <c r="D45" s="8">
        <v>0</v>
      </c>
      <c r="E45" s="8">
        <v>2.2321843600000002</v>
      </c>
      <c r="F45" s="8">
        <v>4166.3319100500003</v>
      </c>
      <c r="G45" s="5"/>
      <c r="H45" s="5"/>
      <c r="I45" s="5"/>
    </row>
    <row r="46" spans="1:9" s="9" customFormat="1">
      <c r="A46" s="126" t="s">
        <v>529</v>
      </c>
      <c r="B46" s="8">
        <v>705.12915609000004</v>
      </c>
      <c r="C46" s="8">
        <v>1925.0470894</v>
      </c>
      <c r="D46" s="8">
        <v>0</v>
      </c>
      <c r="E46" s="8">
        <v>2.2321843600000002</v>
      </c>
      <c r="F46" s="8">
        <v>2632.4084298500002</v>
      </c>
      <c r="G46" s="8"/>
      <c r="H46" s="8"/>
      <c r="I46" s="8"/>
    </row>
    <row r="47" spans="1:9" s="14" customFormat="1">
      <c r="A47" s="4" t="s">
        <v>530</v>
      </c>
      <c r="B47" s="5">
        <v>583.22206286000005</v>
      </c>
      <c r="C47" s="5">
        <v>749.03158180000003</v>
      </c>
      <c r="D47" s="5">
        <v>0</v>
      </c>
      <c r="E47" s="5">
        <v>2.2321843600000002</v>
      </c>
      <c r="F47" s="5">
        <v>1334.48582902</v>
      </c>
      <c r="G47" s="5"/>
      <c r="H47" s="5"/>
      <c r="I47" s="5"/>
    </row>
    <row r="48" spans="1:9" s="14" customFormat="1">
      <c r="A48" s="4" t="s">
        <v>531</v>
      </c>
      <c r="B48" s="5">
        <v>121.90709323</v>
      </c>
      <c r="C48" s="5">
        <v>1176.0155076000001</v>
      </c>
      <c r="D48" s="5">
        <v>0</v>
      </c>
      <c r="E48" s="5">
        <v>0</v>
      </c>
      <c r="F48" s="5">
        <v>1297.92260083</v>
      </c>
      <c r="G48" s="5"/>
      <c r="H48" s="5"/>
      <c r="I48" s="5"/>
    </row>
    <row r="49" spans="1:12" s="9" customFormat="1">
      <c r="A49" s="126" t="s">
        <v>532</v>
      </c>
      <c r="B49" s="8">
        <v>0</v>
      </c>
      <c r="C49" s="8">
        <v>0</v>
      </c>
      <c r="D49" s="8">
        <v>0</v>
      </c>
      <c r="E49" s="8">
        <v>0</v>
      </c>
      <c r="F49" s="8">
        <v>0</v>
      </c>
      <c r="G49" s="8"/>
      <c r="H49" s="8"/>
      <c r="I49" s="8"/>
    </row>
    <row r="50" spans="1:12" s="14" customFormat="1">
      <c r="A50" s="4" t="s">
        <v>533</v>
      </c>
      <c r="B50" s="5">
        <v>0</v>
      </c>
      <c r="C50" s="5">
        <v>0</v>
      </c>
      <c r="D50" s="5">
        <v>0</v>
      </c>
      <c r="E50" s="5">
        <v>0</v>
      </c>
      <c r="F50" s="5">
        <v>0</v>
      </c>
      <c r="G50" s="5"/>
      <c r="H50" s="5"/>
      <c r="I50" s="5"/>
    </row>
    <row r="51" spans="1:12" s="14" customFormat="1">
      <c r="A51" s="4" t="s">
        <v>534</v>
      </c>
      <c r="B51" s="5">
        <v>0</v>
      </c>
      <c r="C51" s="5">
        <v>0</v>
      </c>
      <c r="D51" s="5">
        <v>0</v>
      </c>
      <c r="E51" s="5">
        <v>0</v>
      </c>
      <c r="F51" s="5">
        <v>0</v>
      </c>
      <c r="G51" s="5"/>
      <c r="H51" s="5"/>
      <c r="I51" s="5"/>
    </row>
    <row r="52" spans="1:12" s="14" customFormat="1">
      <c r="A52" s="126" t="s">
        <v>535</v>
      </c>
      <c r="B52" s="8">
        <v>1533.9234802000001</v>
      </c>
      <c r="C52" s="8">
        <v>0</v>
      </c>
      <c r="D52" s="8">
        <v>0</v>
      </c>
      <c r="E52" s="8">
        <v>0</v>
      </c>
      <c r="F52" s="8">
        <v>1533.9234802000001</v>
      </c>
      <c r="G52" s="5"/>
      <c r="H52" s="5"/>
      <c r="I52" s="5"/>
    </row>
    <row r="53" spans="1:12" s="14" customFormat="1">
      <c r="A53" s="4" t="s">
        <v>508</v>
      </c>
      <c r="B53" s="5">
        <v>1533.9234802000001</v>
      </c>
      <c r="C53" s="5">
        <v>0</v>
      </c>
      <c r="D53" s="5">
        <v>0</v>
      </c>
      <c r="E53" s="5">
        <v>0</v>
      </c>
      <c r="F53" s="5">
        <v>1533.9234802000001</v>
      </c>
      <c r="G53" s="5"/>
      <c r="H53" s="5"/>
      <c r="I53" s="5"/>
    </row>
    <row r="54" spans="1:12" s="9" customFormat="1">
      <c r="A54" s="4" t="s">
        <v>556</v>
      </c>
      <c r="B54" s="5">
        <v>728.11499819999995</v>
      </c>
      <c r="C54" s="5">
        <v>0</v>
      </c>
      <c r="D54" s="5">
        <v>0</v>
      </c>
      <c r="E54" s="5">
        <v>0</v>
      </c>
      <c r="F54" s="5">
        <v>728.11499819999995</v>
      </c>
      <c r="G54" s="8"/>
      <c r="H54" s="8"/>
      <c r="I54" s="8"/>
    </row>
    <row r="55" spans="1:12" s="14" customFormat="1">
      <c r="A55" s="4" t="s">
        <v>552</v>
      </c>
      <c r="B55" s="5">
        <v>524.53898700000002</v>
      </c>
      <c r="C55" s="5">
        <v>0</v>
      </c>
      <c r="D55" s="5">
        <v>0</v>
      </c>
      <c r="E55" s="5">
        <v>0</v>
      </c>
      <c r="F55" s="5">
        <v>524.53898700000002</v>
      </c>
      <c r="G55" s="5"/>
      <c r="H55" s="5"/>
      <c r="I55" s="5"/>
    </row>
    <row r="56" spans="1:12" s="14" customFormat="1">
      <c r="A56" s="4" t="s">
        <v>583</v>
      </c>
      <c r="B56" s="5">
        <v>281.26949500000001</v>
      </c>
      <c r="C56" s="5">
        <v>0</v>
      </c>
      <c r="D56" s="5">
        <v>0</v>
      </c>
      <c r="E56" s="5">
        <v>0</v>
      </c>
      <c r="F56" s="5">
        <v>281.26949500000001</v>
      </c>
      <c r="G56" s="5"/>
      <c r="H56" s="5"/>
      <c r="I56" s="5"/>
    </row>
    <row r="57" spans="1:12" s="17" customFormat="1">
      <c r="A57" s="4" t="s">
        <v>525</v>
      </c>
      <c r="B57" s="5">
        <v>0</v>
      </c>
      <c r="C57" s="5">
        <v>0</v>
      </c>
      <c r="D57" s="5">
        <v>0</v>
      </c>
      <c r="E57" s="5">
        <v>0</v>
      </c>
      <c r="F57" s="5">
        <v>0</v>
      </c>
      <c r="G57" s="20"/>
      <c r="H57" s="20"/>
      <c r="I57" s="20"/>
      <c r="J57" s="19"/>
      <c r="K57" s="19"/>
      <c r="L57" s="19"/>
    </row>
    <row r="58" spans="1:12">
      <c r="A58" s="4" t="s">
        <v>526</v>
      </c>
      <c r="B58" s="5">
        <v>0</v>
      </c>
      <c r="C58" s="5">
        <v>0</v>
      </c>
      <c r="D58" s="5">
        <v>0</v>
      </c>
      <c r="E58" s="5">
        <v>0</v>
      </c>
      <c r="F58" s="5">
        <v>0</v>
      </c>
    </row>
    <row r="59" spans="1:12">
      <c r="A59" s="126" t="s">
        <v>541</v>
      </c>
      <c r="B59" s="8">
        <v>0</v>
      </c>
      <c r="C59" s="8">
        <v>9821.0656108000003</v>
      </c>
      <c r="D59" s="8">
        <v>0</v>
      </c>
      <c r="E59" s="8">
        <v>0</v>
      </c>
      <c r="F59" s="8">
        <v>9821.0656108000003</v>
      </c>
    </row>
    <row r="60" spans="1:12">
      <c r="A60" s="4" t="s">
        <v>542</v>
      </c>
      <c r="B60" s="5">
        <v>0</v>
      </c>
      <c r="C60" s="5">
        <v>9821.0656108000003</v>
      </c>
      <c r="D60" s="5">
        <v>0</v>
      </c>
      <c r="E60" s="5">
        <v>0</v>
      </c>
      <c r="F60" s="5">
        <v>9821.0656108000003</v>
      </c>
    </row>
    <row r="61" spans="1:12">
      <c r="A61" s="4" t="s">
        <v>543</v>
      </c>
      <c r="B61" s="5">
        <v>0</v>
      </c>
      <c r="C61" s="5">
        <v>0</v>
      </c>
      <c r="D61" s="5">
        <v>0</v>
      </c>
      <c r="E61" s="5">
        <v>0</v>
      </c>
      <c r="F61" s="5">
        <v>0</v>
      </c>
    </row>
  </sheetData>
  <mergeCells count="4">
    <mergeCell ref="A5:E5"/>
    <mergeCell ref="A6:E6"/>
    <mergeCell ref="A7:E7"/>
    <mergeCell ref="A8:E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59999389629810485"/>
  </sheetPr>
  <dimension ref="A1:L62"/>
  <sheetViews>
    <sheetView showGridLines="0" defaultGridColor="0" colorId="60" workbookViewId="0">
      <selection activeCell="J1" sqref="J1"/>
    </sheetView>
  </sheetViews>
  <sheetFormatPr defaultColWidth="11.42578125" defaultRowHeight="12.75"/>
  <cols>
    <col min="1" max="1" width="56.140625" style="12" customWidth="1"/>
    <col min="2" max="2" width="10.5703125" style="12" bestFit="1" customWidth="1"/>
    <col min="3" max="3" width="11" style="12" bestFit="1" customWidth="1"/>
    <col min="4" max="4" width="9.140625" style="12" bestFit="1" customWidth="1"/>
    <col min="5" max="5" width="10.7109375" style="12" bestFit="1" customWidth="1"/>
    <col min="6" max="6" width="11.140625" style="12" bestFit="1" customWidth="1"/>
    <col min="7" max="7" width="11.42578125" style="12"/>
    <col min="8" max="8" width="11.140625" style="12" bestFit="1" customWidth="1"/>
    <col min="9" max="9" width="13.5703125" style="12" customWidth="1"/>
    <col min="10" max="16384" width="11.42578125" style="12"/>
  </cols>
  <sheetData>
    <row r="1" spans="1:9">
      <c r="A1" s="11" t="s">
        <v>373</v>
      </c>
    </row>
    <row r="2" spans="1:9">
      <c r="A2" s="11" t="s">
        <v>449</v>
      </c>
    </row>
    <row r="3" spans="1:9">
      <c r="A3" s="11" t="s">
        <v>450</v>
      </c>
    </row>
    <row r="5" spans="1:9">
      <c r="A5" s="13" t="s">
        <v>544</v>
      </c>
      <c r="B5" s="13"/>
      <c r="C5" s="13"/>
      <c r="D5" s="13"/>
      <c r="E5" s="13"/>
      <c r="F5" s="13"/>
      <c r="G5" s="13"/>
      <c r="H5" s="13"/>
    </row>
    <row r="6" spans="1:9">
      <c r="A6" s="13" t="s">
        <v>545</v>
      </c>
      <c r="B6" s="13"/>
      <c r="C6" s="13"/>
      <c r="D6" s="13"/>
      <c r="E6" s="13"/>
      <c r="F6" s="13"/>
      <c r="G6" s="13"/>
      <c r="H6" s="13"/>
    </row>
    <row r="7" spans="1:9">
      <c r="A7" s="13">
        <v>2019</v>
      </c>
      <c r="B7" s="13"/>
      <c r="C7" s="13"/>
      <c r="D7" s="13"/>
      <c r="E7" s="13"/>
      <c r="F7" s="13"/>
      <c r="G7" s="13"/>
      <c r="H7" s="13"/>
    </row>
    <row r="8" spans="1:9">
      <c r="A8" s="13" t="s">
        <v>453</v>
      </c>
      <c r="B8" s="13"/>
      <c r="C8" s="13"/>
      <c r="D8" s="13"/>
      <c r="E8" s="13"/>
      <c r="F8" s="13"/>
      <c r="G8" s="13"/>
      <c r="H8" s="13"/>
    </row>
    <row r="9" spans="1:9" ht="13.5" thickBot="1"/>
    <row r="10" spans="1:9" ht="73.5" thickTop="1" thickBot="1">
      <c r="A10" s="99" t="s">
        <v>454</v>
      </c>
      <c r="B10" s="99" t="s">
        <v>458</v>
      </c>
      <c r="C10" s="99" t="s">
        <v>459</v>
      </c>
      <c r="D10" s="99" t="s">
        <v>460</v>
      </c>
      <c r="E10" s="99" t="s">
        <v>461</v>
      </c>
      <c r="F10" s="99" t="s">
        <v>462</v>
      </c>
      <c r="G10" s="99" t="s">
        <v>37</v>
      </c>
      <c r="H10" s="99" t="s">
        <v>493</v>
      </c>
      <c r="I10" s="147"/>
    </row>
    <row r="11" spans="1:9" s="14" customFormat="1" ht="13.5" thickTop="1">
      <c r="A11" s="95"/>
      <c r="B11" s="5"/>
      <c r="C11" s="5"/>
      <c r="D11" s="5"/>
      <c r="E11" s="5"/>
      <c r="F11" s="5"/>
      <c r="G11" s="5"/>
      <c r="H11" s="5"/>
      <c r="I11" s="5"/>
    </row>
    <row r="12" spans="1:9" s="9" customFormat="1">
      <c r="A12" s="126" t="s">
        <v>494</v>
      </c>
      <c r="B12" s="8">
        <v>284245.45245819999</v>
      </c>
      <c r="C12" s="8">
        <v>56281.145323999997</v>
      </c>
      <c r="D12" s="8">
        <v>43758.405729150902</v>
      </c>
      <c r="E12" s="8">
        <v>8483.3038043800007</v>
      </c>
      <c r="F12" s="8">
        <v>1521774.1401321001</v>
      </c>
      <c r="G12" s="8">
        <v>35206.841301</v>
      </c>
      <c r="H12" s="8">
        <v>1949749.2887488308</v>
      </c>
      <c r="I12" s="8"/>
    </row>
    <row r="13" spans="1:9" s="9" customFormat="1">
      <c r="A13" s="126" t="s">
        <v>495</v>
      </c>
      <c r="B13" s="8">
        <v>252338.89174570001</v>
      </c>
      <c r="C13" s="8">
        <v>56281.145323999997</v>
      </c>
      <c r="D13" s="8">
        <v>43758.405729150902</v>
      </c>
      <c r="E13" s="8">
        <v>8483.3038043800007</v>
      </c>
      <c r="F13" s="8">
        <v>1521774.1401321001</v>
      </c>
      <c r="G13" s="8">
        <v>35206.841301</v>
      </c>
      <c r="H13" s="8">
        <v>1917842.7280363308</v>
      </c>
      <c r="I13" s="8"/>
    </row>
    <row r="14" spans="1:9" s="9" customFormat="1">
      <c r="A14" s="126" t="s">
        <v>496</v>
      </c>
      <c r="B14" s="8">
        <v>146302.21524419999</v>
      </c>
      <c r="C14" s="8">
        <v>55317.682717700001</v>
      </c>
      <c r="D14" s="8">
        <v>42003.896287240903</v>
      </c>
      <c r="E14" s="8">
        <v>7045.8435302999997</v>
      </c>
      <c r="F14" s="8">
        <v>1521774.1401321001</v>
      </c>
      <c r="G14" s="8">
        <v>33504.265739100003</v>
      </c>
      <c r="H14" s="8">
        <v>1805948.0436506409</v>
      </c>
      <c r="I14" s="8"/>
    </row>
    <row r="15" spans="1:9" s="14" customFormat="1">
      <c r="A15" s="4" t="s">
        <v>497</v>
      </c>
      <c r="B15" s="5">
        <v>75788.607044400007</v>
      </c>
      <c r="C15" s="5">
        <v>40489.6837763</v>
      </c>
      <c r="D15" s="5">
        <v>21535.81976799</v>
      </c>
      <c r="E15" s="5">
        <v>3755.0615368200001</v>
      </c>
      <c r="F15" s="5">
        <v>0</v>
      </c>
      <c r="G15" s="5">
        <v>22027.664218400001</v>
      </c>
      <c r="H15" s="5">
        <v>163596.83634390999</v>
      </c>
      <c r="I15" s="5"/>
    </row>
    <row r="16" spans="1:9" s="14" customFormat="1">
      <c r="A16" s="4" t="s">
        <v>498</v>
      </c>
      <c r="B16" s="5">
        <v>10508.9842907</v>
      </c>
      <c r="C16" s="5">
        <v>5441.0047670000004</v>
      </c>
      <c r="D16" s="5">
        <v>3273.0716868300001</v>
      </c>
      <c r="E16" s="5">
        <v>560.81157685999995</v>
      </c>
      <c r="F16" s="5">
        <v>0</v>
      </c>
      <c r="G16" s="5">
        <v>2903.7635089999999</v>
      </c>
      <c r="H16" s="5">
        <v>22687.635830390002</v>
      </c>
      <c r="I16" s="5"/>
    </row>
    <row r="17" spans="1:9" s="14" customFormat="1">
      <c r="A17" s="4" t="s">
        <v>546</v>
      </c>
      <c r="B17" s="5">
        <v>0</v>
      </c>
      <c r="C17" s="5">
        <v>0</v>
      </c>
      <c r="D17" s="5">
        <v>269.67445343000003</v>
      </c>
      <c r="E17" s="5">
        <v>35.536112680000002</v>
      </c>
      <c r="F17" s="5">
        <v>0</v>
      </c>
      <c r="G17" s="5">
        <v>0</v>
      </c>
      <c r="H17" s="5">
        <v>305.21056611</v>
      </c>
      <c r="I17" s="5"/>
    </row>
    <row r="18" spans="1:9" s="14" customFormat="1">
      <c r="A18" s="4" t="s">
        <v>499</v>
      </c>
      <c r="B18" s="5">
        <v>14943.227708500001</v>
      </c>
      <c r="C18" s="5">
        <v>5303.5145510000002</v>
      </c>
      <c r="D18" s="5">
        <v>2811.4216063200001</v>
      </c>
      <c r="E18" s="5">
        <v>497.33927024000002</v>
      </c>
      <c r="F18" s="5">
        <v>0</v>
      </c>
      <c r="G18" s="5">
        <v>2803.3434910000001</v>
      </c>
      <c r="H18" s="5">
        <v>21565.51416006</v>
      </c>
      <c r="I18" s="5"/>
    </row>
    <row r="19" spans="1:9" s="14" customFormat="1">
      <c r="A19" s="4" t="s">
        <v>547</v>
      </c>
      <c r="B19" s="5">
        <v>0</v>
      </c>
      <c r="C19" s="5">
        <v>0</v>
      </c>
      <c r="D19" s="5">
        <v>26.789112280000001</v>
      </c>
      <c r="E19" s="5">
        <v>0</v>
      </c>
      <c r="F19" s="5">
        <v>0</v>
      </c>
      <c r="G19" s="5">
        <v>0</v>
      </c>
      <c r="H19" s="5">
        <v>26.789112280000001</v>
      </c>
      <c r="I19" s="5"/>
    </row>
    <row r="20" spans="1:9" s="14" customFormat="1">
      <c r="A20" s="4" t="s">
        <v>548</v>
      </c>
      <c r="B20" s="5">
        <v>0</v>
      </c>
      <c r="C20" s="5">
        <v>0</v>
      </c>
      <c r="D20" s="5">
        <v>68.130214350000003</v>
      </c>
      <c r="E20" s="5">
        <v>10.616691469999999</v>
      </c>
      <c r="F20" s="5">
        <v>0</v>
      </c>
      <c r="G20" s="5">
        <v>0</v>
      </c>
      <c r="H20" s="5">
        <v>78.746905819999995</v>
      </c>
      <c r="I20" s="5"/>
    </row>
    <row r="21" spans="1:9" s="14" customFormat="1">
      <c r="A21" s="4" t="s">
        <v>549</v>
      </c>
      <c r="B21" s="5">
        <v>478.72339720000002</v>
      </c>
      <c r="C21" s="5">
        <v>137.490216</v>
      </c>
      <c r="D21" s="5">
        <v>97.056300449999995</v>
      </c>
      <c r="E21" s="5">
        <v>17.31950247</v>
      </c>
      <c r="F21" s="5">
        <v>0</v>
      </c>
      <c r="G21" s="5">
        <v>100.420018</v>
      </c>
      <c r="H21" s="5">
        <v>711.37508611999999</v>
      </c>
      <c r="I21" s="5"/>
    </row>
    <row r="22" spans="1:9" s="14" customFormat="1">
      <c r="A22" s="4" t="s">
        <v>500</v>
      </c>
      <c r="B22" s="5">
        <v>40793.159523100003</v>
      </c>
      <c r="C22" s="5">
        <v>4424.6352227999996</v>
      </c>
      <c r="D22" s="5">
        <v>13000.14191251</v>
      </c>
      <c r="E22" s="5">
        <v>1448.6356385700001</v>
      </c>
      <c r="F22" s="5">
        <v>4527.9471212999997</v>
      </c>
      <c r="G22" s="5">
        <v>6457.0793881</v>
      </c>
      <c r="H22" s="5">
        <v>70651.598806380003</v>
      </c>
      <c r="I22" s="5"/>
    </row>
    <row r="23" spans="1:9" s="9" customFormat="1">
      <c r="A23" s="126" t="s">
        <v>501</v>
      </c>
      <c r="B23" s="8">
        <v>0</v>
      </c>
      <c r="C23" s="8">
        <v>0</v>
      </c>
      <c r="D23" s="8">
        <v>0</v>
      </c>
      <c r="E23" s="8">
        <v>0</v>
      </c>
      <c r="F23" s="8">
        <v>1517246.1930108001</v>
      </c>
      <c r="G23" s="8">
        <v>0</v>
      </c>
      <c r="H23" s="8">
        <v>1517246.1930108001</v>
      </c>
      <c r="I23" s="8"/>
    </row>
    <row r="24" spans="1:9" s="9" customFormat="1">
      <c r="A24" s="126" t="s">
        <v>502</v>
      </c>
      <c r="B24" s="8">
        <v>0</v>
      </c>
      <c r="C24" s="8">
        <v>0</v>
      </c>
      <c r="D24" s="8">
        <v>0</v>
      </c>
      <c r="E24" s="8">
        <v>0</v>
      </c>
      <c r="F24" s="8">
        <v>1310006.7175423999</v>
      </c>
      <c r="G24" s="8">
        <v>0</v>
      </c>
      <c r="H24" s="8">
        <v>1310006.7175423999</v>
      </c>
      <c r="I24" s="8"/>
    </row>
    <row r="25" spans="1:9" s="14" customFormat="1">
      <c r="A25" s="4" t="s">
        <v>503</v>
      </c>
      <c r="B25" s="5">
        <v>0</v>
      </c>
      <c r="C25" s="5">
        <v>0</v>
      </c>
      <c r="D25" s="5">
        <v>0</v>
      </c>
      <c r="E25" s="5">
        <v>0</v>
      </c>
      <c r="F25" s="5">
        <v>0</v>
      </c>
      <c r="G25" s="5">
        <v>0</v>
      </c>
      <c r="H25" s="5">
        <v>0</v>
      </c>
      <c r="I25" s="5"/>
    </row>
    <row r="26" spans="1:9" s="14" customFormat="1">
      <c r="A26" s="4" t="s">
        <v>504</v>
      </c>
      <c r="B26" s="5">
        <v>0</v>
      </c>
      <c r="C26" s="5">
        <v>0</v>
      </c>
      <c r="D26" s="5">
        <v>0</v>
      </c>
      <c r="E26" s="5">
        <v>0</v>
      </c>
      <c r="F26" s="5">
        <v>0</v>
      </c>
      <c r="G26" s="5">
        <v>0</v>
      </c>
      <c r="H26" s="5">
        <v>0</v>
      </c>
      <c r="I26" s="5"/>
    </row>
    <row r="27" spans="1:9" s="14" customFormat="1">
      <c r="A27" s="4" t="s">
        <v>505</v>
      </c>
      <c r="B27" s="5">
        <v>0</v>
      </c>
      <c r="C27" s="5">
        <v>0</v>
      </c>
      <c r="D27" s="5">
        <v>0</v>
      </c>
      <c r="E27" s="5">
        <v>0</v>
      </c>
      <c r="F27" s="5">
        <v>1310006.7175423999</v>
      </c>
      <c r="G27" s="5">
        <v>0</v>
      </c>
      <c r="H27" s="5">
        <v>1310006.7175423999</v>
      </c>
      <c r="I27" s="5"/>
    </row>
    <row r="28" spans="1:9" s="14" customFormat="1">
      <c r="A28" s="4" t="s">
        <v>506</v>
      </c>
      <c r="B28" s="5">
        <v>0</v>
      </c>
      <c r="C28" s="5">
        <v>0</v>
      </c>
      <c r="D28" s="5">
        <v>0</v>
      </c>
      <c r="E28" s="5">
        <v>0</v>
      </c>
      <c r="F28" s="5">
        <v>207239.47546839999</v>
      </c>
      <c r="G28" s="5">
        <v>0</v>
      </c>
      <c r="H28" s="5">
        <v>207239.47546839999</v>
      </c>
      <c r="I28" s="5"/>
    </row>
    <row r="29" spans="1:9" s="9" customFormat="1">
      <c r="A29" s="126" t="s">
        <v>507</v>
      </c>
      <c r="B29" s="8">
        <v>19211.464386</v>
      </c>
      <c r="C29" s="8">
        <v>4962.3589516000002</v>
      </c>
      <c r="D29" s="8">
        <v>4194.8629199109</v>
      </c>
      <c r="E29" s="8">
        <v>1281.3347780500001</v>
      </c>
      <c r="F29" s="8">
        <v>0</v>
      </c>
      <c r="G29" s="8">
        <v>2115.7586236000002</v>
      </c>
      <c r="H29" s="8">
        <v>31765.7796591609</v>
      </c>
      <c r="I29" s="8"/>
    </row>
    <row r="30" spans="1:9" s="14" customFormat="1">
      <c r="A30" s="4" t="s">
        <v>508</v>
      </c>
      <c r="B30" s="5">
        <v>8965.6566674000005</v>
      </c>
      <c r="C30" s="5">
        <v>637.94149970000001</v>
      </c>
      <c r="D30" s="5">
        <v>2499.4978772408999</v>
      </c>
      <c r="E30" s="5">
        <v>487.33861023999998</v>
      </c>
      <c r="F30" s="5">
        <v>0</v>
      </c>
      <c r="G30" s="5">
        <v>314.05844500000001</v>
      </c>
      <c r="H30" s="5">
        <v>12904.493099580901</v>
      </c>
      <c r="I30" s="5"/>
    </row>
    <row r="31" spans="1:9" s="14" customFormat="1">
      <c r="A31" s="4" t="s">
        <v>509</v>
      </c>
      <c r="B31" s="5">
        <v>0</v>
      </c>
      <c r="C31" s="5">
        <v>0</v>
      </c>
      <c r="D31" s="5">
        <v>1750</v>
      </c>
      <c r="E31" s="5">
        <v>0</v>
      </c>
      <c r="F31" s="5">
        <v>0</v>
      </c>
      <c r="G31" s="5">
        <v>0</v>
      </c>
      <c r="H31" s="5">
        <v>1750</v>
      </c>
      <c r="I31" s="5"/>
    </row>
    <row r="32" spans="1:9" s="14" customFormat="1">
      <c r="A32" s="4" t="s">
        <v>510</v>
      </c>
      <c r="B32" s="5">
        <v>0</v>
      </c>
      <c r="C32" s="5">
        <v>0</v>
      </c>
      <c r="D32" s="5">
        <v>0</v>
      </c>
      <c r="E32" s="5">
        <v>104.16662664</v>
      </c>
      <c r="F32" s="5">
        <v>0</v>
      </c>
      <c r="G32" s="5">
        <v>0</v>
      </c>
      <c r="H32" s="5">
        <v>104.16662664</v>
      </c>
      <c r="I32" s="5"/>
    </row>
    <row r="33" spans="1:9" s="14" customFormat="1">
      <c r="A33" s="4" t="s">
        <v>550</v>
      </c>
      <c r="B33" s="5">
        <v>2875.8845212000001</v>
      </c>
      <c r="C33" s="5">
        <v>0</v>
      </c>
      <c r="D33" s="5">
        <v>0</v>
      </c>
      <c r="E33" s="5">
        <v>0</v>
      </c>
      <c r="F33" s="5">
        <v>0</v>
      </c>
      <c r="G33" s="5">
        <v>0</v>
      </c>
      <c r="H33" s="5">
        <v>2875.8845212000001</v>
      </c>
      <c r="I33" s="5"/>
    </row>
    <row r="34" spans="1:9" s="14" customFormat="1">
      <c r="A34" s="4" t="s">
        <v>551</v>
      </c>
      <c r="B34" s="5">
        <v>0</v>
      </c>
      <c r="C34" s="5">
        <v>0</v>
      </c>
      <c r="D34" s="5">
        <v>276.88103694030002</v>
      </c>
      <c r="E34" s="5">
        <v>0</v>
      </c>
      <c r="F34" s="5">
        <v>0</v>
      </c>
      <c r="G34" s="5">
        <v>0</v>
      </c>
      <c r="H34" s="5">
        <v>276.88103694030002</v>
      </c>
      <c r="I34" s="5"/>
    </row>
    <row r="35" spans="1:9" s="14" customFormat="1" ht="24">
      <c r="A35" s="4" t="s">
        <v>513</v>
      </c>
      <c r="B35" s="5">
        <v>0</v>
      </c>
      <c r="C35" s="5">
        <v>0</v>
      </c>
      <c r="D35" s="5">
        <v>0</v>
      </c>
      <c r="E35" s="5">
        <v>61.612280300000002</v>
      </c>
      <c r="F35" s="5">
        <v>0</v>
      </c>
      <c r="G35" s="5">
        <v>0</v>
      </c>
      <c r="H35" s="5">
        <v>61.612280300000002</v>
      </c>
      <c r="I35" s="5"/>
    </row>
    <row r="36" spans="1:9" s="14" customFormat="1">
      <c r="A36" s="4" t="s">
        <v>515</v>
      </c>
      <c r="B36" s="5">
        <v>0</v>
      </c>
      <c r="C36" s="5">
        <v>0</v>
      </c>
      <c r="D36" s="5">
        <v>0</v>
      </c>
      <c r="E36" s="5">
        <v>105.12239700000001</v>
      </c>
      <c r="F36" s="5">
        <v>0</v>
      </c>
      <c r="G36" s="5">
        <v>0</v>
      </c>
      <c r="H36" s="5">
        <v>105.12239700000001</v>
      </c>
      <c r="I36" s="5"/>
    </row>
    <row r="37" spans="1:9" s="14" customFormat="1">
      <c r="A37" s="4" t="s">
        <v>552</v>
      </c>
      <c r="B37" s="5">
        <v>0</v>
      </c>
      <c r="C37" s="5">
        <v>19.358196100000001</v>
      </c>
      <c r="D37" s="5">
        <v>69.220195200399999</v>
      </c>
      <c r="E37" s="5">
        <v>174.03145319999999</v>
      </c>
      <c r="F37" s="5">
        <v>0</v>
      </c>
      <c r="G37" s="5">
        <v>33.090200000000003</v>
      </c>
      <c r="H37" s="5">
        <v>295.7000445004</v>
      </c>
      <c r="I37" s="5"/>
    </row>
    <row r="38" spans="1:9" s="14" customFormat="1">
      <c r="A38" s="4" t="s">
        <v>518</v>
      </c>
      <c r="B38" s="5">
        <v>0</v>
      </c>
      <c r="C38" s="5">
        <v>0</v>
      </c>
      <c r="D38" s="5">
        <v>0</v>
      </c>
      <c r="E38" s="5">
        <v>11.084899999999999</v>
      </c>
      <c r="F38" s="5">
        <v>0</v>
      </c>
      <c r="G38" s="5">
        <v>0</v>
      </c>
      <c r="H38" s="5">
        <v>11.084899999999999</v>
      </c>
      <c r="I38" s="5"/>
    </row>
    <row r="39" spans="1:9" s="14" customFormat="1">
      <c r="A39" s="4" t="s">
        <v>519</v>
      </c>
      <c r="B39" s="5">
        <v>3388.9272168000002</v>
      </c>
      <c r="C39" s="5">
        <v>0</v>
      </c>
      <c r="D39" s="5">
        <v>0</v>
      </c>
      <c r="E39" s="5">
        <v>0</v>
      </c>
      <c r="F39" s="5">
        <v>0</v>
      </c>
      <c r="G39" s="5">
        <v>0</v>
      </c>
      <c r="H39" s="5">
        <v>3388.9272168000002</v>
      </c>
      <c r="I39" s="5"/>
    </row>
    <row r="40" spans="1:9" s="14" customFormat="1">
      <c r="A40" s="4" t="s">
        <v>520</v>
      </c>
      <c r="B40" s="5">
        <v>0</v>
      </c>
      <c r="C40" s="5">
        <v>0</v>
      </c>
      <c r="D40" s="5">
        <v>35.225867000000001</v>
      </c>
      <c r="E40" s="5">
        <v>0</v>
      </c>
      <c r="F40" s="5">
        <v>0</v>
      </c>
      <c r="G40" s="5">
        <v>0</v>
      </c>
      <c r="H40" s="5">
        <v>35.225867000000001</v>
      </c>
      <c r="I40" s="5"/>
    </row>
    <row r="41" spans="1:9" s="14" customFormat="1">
      <c r="A41" s="4" t="s">
        <v>521</v>
      </c>
      <c r="B41" s="5">
        <v>1666.3323130000001</v>
      </c>
      <c r="C41" s="5">
        <v>0</v>
      </c>
      <c r="D41" s="5">
        <v>298.6893820002</v>
      </c>
      <c r="E41" s="5">
        <v>2.5249562000000001</v>
      </c>
      <c r="F41" s="5">
        <v>0</v>
      </c>
      <c r="G41" s="5">
        <v>0</v>
      </c>
      <c r="H41" s="5">
        <v>1967.5466512001999</v>
      </c>
      <c r="I41" s="5"/>
    </row>
    <row r="42" spans="1:9" s="14" customFormat="1">
      <c r="A42" s="4" t="s">
        <v>523</v>
      </c>
      <c r="B42" s="5">
        <v>1599.7335301999999</v>
      </c>
      <c r="C42" s="5">
        <v>618.58330360000002</v>
      </c>
      <c r="D42" s="5">
        <v>69.481396099999998</v>
      </c>
      <c r="E42" s="5">
        <v>28.795996899999999</v>
      </c>
      <c r="F42" s="5">
        <v>0</v>
      </c>
      <c r="G42" s="5">
        <v>280.96824500000002</v>
      </c>
      <c r="H42" s="5">
        <v>2032.3415580000001</v>
      </c>
      <c r="I42" s="5"/>
    </row>
    <row r="43" spans="1:9" s="9" customFormat="1">
      <c r="A43" s="4" t="s">
        <v>525</v>
      </c>
      <c r="B43" s="5">
        <v>7790.3053386000001</v>
      </c>
      <c r="C43" s="5">
        <v>4266.6938627999998</v>
      </c>
      <c r="D43" s="5">
        <v>1659.34417906</v>
      </c>
      <c r="E43" s="5">
        <v>612.10110451000003</v>
      </c>
      <c r="F43" s="5">
        <v>0</v>
      </c>
      <c r="G43" s="5">
        <v>1790.6151786</v>
      </c>
      <c r="H43" s="5">
        <v>16119.05966357</v>
      </c>
      <c r="I43" s="8"/>
    </row>
    <row r="44" spans="1:9" s="9" customFormat="1">
      <c r="A44" s="4" t="s">
        <v>526</v>
      </c>
      <c r="B44" s="5">
        <v>2455.5023799999999</v>
      </c>
      <c r="C44" s="5">
        <v>57.723589099999998</v>
      </c>
      <c r="D44" s="5">
        <v>36.020863609999999</v>
      </c>
      <c r="E44" s="5">
        <v>181.8950633</v>
      </c>
      <c r="F44" s="5">
        <v>0</v>
      </c>
      <c r="G44" s="5">
        <v>11.085000000000001</v>
      </c>
      <c r="H44" s="5">
        <v>2742.22689601</v>
      </c>
      <c r="I44" s="8"/>
    </row>
    <row r="45" spans="1:9" s="14" customFormat="1">
      <c r="A45" s="4" t="s">
        <v>527</v>
      </c>
      <c r="B45" s="5">
        <v>0</v>
      </c>
      <c r="C45" s="5">
        <v>0</v>
      </c>
      <c r="D45" s="5">
        <v>0</v>
      </c>
      <c r="E45" s="5">
        <v>0</v>
      </c>
      <c r="F45" s="5">
        <v>0</v>
      </c>
      <c r="G45" s="5">
        <v>0</v>
      </c>
      <c r="H45" s="5">
        <v>0</v>
      </c>
      <c r="I45" s="5"/>
    </row>
    <row r="46" spans="1:9" s="14" customFormat="1">
      <c r="A46" s="126" t="s">
        <v>528</v>
      </c>
      <c r="B46" s="8">
        <v>106036.6765015</v>
      </c>
      <c r="C46" s="8">
        <v>963.46260629999995</v>
      </c>
      <c r="D46" s="8">
        <v>1754.5094419100001</v>
      </c>
      <c r="E46" s="8">
        <v>1437.4602740800001</v>
      </c>
      <c r="F46" s="8">
        <v>0</v>
      </c>
      <c r="G46" s="8">
        <v>1702.5755618999999</v>
      </c>
      <c r="H46" s="8">
        <v>111894.68438568999</v>
      </c>
      <c r="I46" s="5"/>
    </row>
    <row r="47" spans="1:9" s="9" customFormat="1">
      <c r="A47" s="126" t="s">
        <v>529</v>
      </c>
      <c r="B47" s="8">
        <v>1589.0898405</v>
      </c>
      <c r="C47" s="8">
        <v>963.46260629999995</v>
      </c>
      <c r="D47" s="8">
        <v>1754.5094419100001</v>
      </c>
      <c r="E47" s="8">
        <v>121.81091158</v>
      </c>
      <c r="F47" s="8">
        <v>0</v>
      </c>
      <c r="G47" s="8">
        <v>1702.5755618999999</v>
      </c>
      <c r="H47" s="8">
        <v>6131.4483621899999</v>
      </c>
      <c r="I47" s="8"/>
    </row>
    <row r="48" spans="1:9" s="14" customFormat="1">
      <c r="A48" s="4" t="s">
        <v>530</v>
      </c>
      <c r="B48" s="5">
        <v>1529.199846</v>
      </c>
      <c r="C48" s="5">
        <v>956.92760629999998</v>
      </c>
      <c r="D48" s="5">
        <v>1487.2899545499999</v>
      </c>
      <c r="E48" s="5">
        <v>116.12106267999999</v>
      </c>
      <c r="F48" s="5">
        <v>0</v>
      </c>
      <c r="G48" s="5">
        <v>1702.1437223999999</v>
      </c>
      <c r="H48" s="5">
        <v>5791.68219193</v>
      </c>
      <c r="I48" s="5"/>
    </row>
    <row r="49" spans="1:12" s="14" customFormat="1">
      <c r="A49" s="4" t="s">
        <v>531</v>
      </c>
      <c r="B49" s="5">
        <v>59.8899945</v>
      </c>
      <c r="C49" s="5">
        <v>6.5350000000000001</v>
      </c>
      <c r="D49" s="5">
        <v>267.21948736000002</v>
      </c>
      <c r="E49" s="5">
        <v>5.6898489000000003</v>
      </c>
      <c r="F49" s="5">
        <v>0</v>
      </c>
      <c r="G49" s="5">
        <v>0.43183949999999999</v>
      </c>
      <c r="H49" s="5">
        <v>339.76617026000002</v>
      </c>
      <c r="I49" s="5"/>
    </row>
    <row r="50" spans="1:12" s="9" customFormat="1">
      <c r="A50" s="126" t="s">
        <v>532</v>
      </c>
      <c r="B50" s="8">
        <v>0</v>
      </c>
      <c r="C50" s="8">
        <v>0</v>
      </c>
      <c r="D50" s="8">
        <v>0</v>
      </c>
      <c r="E50" s="8">
        <v>0</v>
      </c>
      <c r="F50" s="8">
        <v>0</v>
      </c>
      <c r="G50" s="8">
        <v>0</v>
      </c>
      <c r="H50" s="8">
        <v>0</v>
      </c>
      <c r="I50" s="8"/>
    </row>
    <row r="51" spans="1:12" s="14" customFormat="1">
      <c r="A51" s="4" t="s">
        <v>533</v>
      </c>
      <c r="B51" s="5">
        <v>0</v>
      </c>
      <c r="C51" s="5">
        <v>0</v>
      </c>
      <c r="D51" s="5">
        <v>0</v>
      </c>
      <c r="E51" s="5">
        <v>0</v>
      </c>
      <c r="F51" s="5">
        <v>0</v>
      </c>
      <c r="G51" s="5">
        <v>0</v>
      </c>
      <c r="H51" s="5">
        <v>0</v>
      </c>
      <c r="I51" s="5"/>
    </row>
    <row r="52" spans="1:12" s="14" customFormat="1">
      <c r="A52" s="4" t="s">
        <v>534</v>
      </c>
      <c r="B52" s="5">
        <v>0</v>
      </c>
      <c r="C52" s="5">
        <v>0</v>
      </c>
      <c r="D52" s="5">
        <v>0</v>
      </c>
      <c r="E52" s="5">
        <v>0</v>
      </c>
      <c r="F52" s="5">
        <v>0</v>
      </c>
      <c r="G52" s="5">
        <v>0</v>
      </c>
      <c r="H52" s="5">
        <v>0</v>
      </c>
      <c r="I52" s="5"/>
    </row>
    <row r="53" spans="1:12" s="14" customFormat="1">
      <c r="A53" s="126" t="s">
        <v>535</v>
      </c>
      <c r="B53" s="8">
        <v>104447.58666099999</v>
      </c>
      <c r="C53" s="8">
        <v>0</v>
      </c>
      <c r="D53" s="8">
        <v>0</v>
      </c>
      <c r="E53" s="8">
        <v>1315.6493625000001</v>
      </c>
      <c r="F53" s="8">
        <v>0</v>
      </c>
      <c r="G53" s="8">
        <v>0</v>
      </c>
      <c r="H53" s="8">
        <v>105763.23602349999</v>
      </c>
      <c r="I53" s="5"/>
    </row>
    <row r="54" spans="1:12" s="14" customFormat="1">
      <c r="A54" s="4" t="s">
        <v>508</v>
      </c>
      <c r="B54" s="5">
        <v>104447.58666099999</v>
      </c>
      <c r="C54" s="5">
        <v>0</v>
      </c>
      <c r="D54" s="5">
        <v>0</v>
      </c>
      <c r="E54" s="5">
        <v>1.0819528</v>
      </c>
      <c r="F54" s="5">
        <v>0</v>
      </c>
      <c r="G54" s="5">
        <v>0</v>
      </c>
      <c r="H54" s="5">
        <v>104448.66861379999</v>
      </c>
      <c r="I54" s="5"/>
    </row>
    <row r="55" spans="1:12" s="14" customFormat="1" ht="24">
      <c r="A55" s="4" t="s">
        <v>513</v>
      </c>
      <c r="B55" s="5">
        <v>62709.718370000002</v>
      </c>
      <c r="C55" s="5">
        <v>0</v>
      </c>
      <c r="D55" s="5">
        <v>0</v>
      </c>
      <c r="E55" s="5">
        <v>0</v>
      </c>
      <c r="F55" s="5">
        <v>0</v>
      </c>
      <c r="G55" s="5">
        <v>0</v>
      </c>
      <c r="H55" s="5">
        <v>62709.718370000002</v>
      </c>
      <c r="I55" s="5"/>
    </row>
    <row r="56" spans="1:12" s="14" customFormat="1">
      <c r="A56" s="4" t="s">
        <v>521</v>
      </c>
      <c r="B56" s="5">
        <v>41737.868290999999</v>
      </c>
      <c r="C56" s="5">
        <v>0</v>
      </c>
      <c r="D56" s="5">
        <v>0</v>
      </c>
      <c r="E56" s="5">
        <v>0</v>
      </c>
      <c r="F56" s="5">
        <v>0</v>
      </c>
      <c r="G56" s="5">
        <v>0</v>
      </c>
      <c r="H56" s="5">
        <v>41737.868290999999</v>
      </c>
      <c r="I56" s="5"/>
    </row>
    <row r="57" spans="1:12" s="14" customFormat="1">
      <c r="A57" s="4" t="s">
        <v>523</v>
      </c>
      <c r="B57" s="5">
        <v>0</v>
      </c>
      <c r="C57" s="5">
        <v>0</v>
      </c>
      <c r="D57" s="5">
        <v>0</v>
      </c>
      <c r="E57" s="5">
        <v>1.0819528</v>
      </c>
      <c r="F57" s="5">
        <v>0</v>
      </c>
      <c r="G57" s="5">
        <v>0</v>
      </c>
      <c r="H57" s="5">
        <v>1.0819528</v>
      </c>
      <c r="I57" s="5"/>
    </row>
    <row r="58" spans="1:12" s="9" customFormat="1">
      <c r="A58" s="4" t="s">
        <v>525</v>
      </c>
      <c r="B58" s="5">
        <v>0</v>
      </c>
      <c r="C58" s="5">
        <v>0</v>
      </c>
      <c r="D58" s="5">
        <v>0</v>
      </c>
      <c r="E58" s="5">
        <v>1314.5674097000001</v>
      </c>
      <c r="F58" s="5">
        <v>0</v>
      </c>
      <c r="G58" s="5">
        <v>0</v>
      </c>
      <c r="H58" s="5">
        <v>1314.5674097000001</v>
      </c>
      <c r="I58" s="8"/>
    </row>
    <row r="59" spans="1:12" s="14" customFormat="1">
      <c r="A59" s="4" t="s">
        <v>526</v>
      </c>
      <c r="B59" s="5">
        <v>0</v>
      </c>
      <c r="C59" s="5">
        <v>0</v>
      </c>
      <c r="D59" s="5">
        <v>0</v>
      </c>
      <c r="E59" s="5">
        <v>0</v>
      </c>
      <c r="F59" s="5">
        <v>0</v>
      </c>
      <c r="G59" s="5">
        <v>0</v>
      </c>
      <c r="H59" s="5">
        <v>0</v>
      </c>
      <c r="I59" s="5"/>
    </row>
    <row r="60" spans="1:12" s="14" customFormat="1">
      <c r="A60" s="126" t="s">
        <v>541</v>
      </c>
      <c r="B60" s="8">
        <v>31906.560712499999</v>
      </c>
      <c r="C60" s="8">
        <v>0</v>
      </c>
      <c r="D60" s="8">
        <v>0</v>
      </c>
      <c r="E60" s="8">
        <v>0</v>
      </c>
      <c r="F60" s="8">
        <v>0</v>
      </c>
      <c r="G60" s="8">
        <v>0</v>
      </c>
      <c r="H60" s="8">
        <v>31906.560712499999</v>
      </c>
      <c r="I60" s="5"/>
    </row>
    <row r="61" spans="1:12" s="14" customFormat="1">
      <c r="A61" s="4" t="s">
        <v>542</v>
      </c>
      <c r="B61" s="5">
        <v>31906.560712499999</v>
      </c>
      <c r="C61" s="5">
        <v>0</v>
      </c>
      <c r="D61" s="5">
        <v>0</v>
      </c>
      <c r="E61" s="5">
        <v>0</v>
      </c>
      <c r="F61" s="5">
        <v>0</v>
      </c>
      <c r="G61" s="5">
        <v>0</v>
      </c>
      <c r="H61" s="5">
        <v>31906.560712499999</v>
      </c>
      <c r="I61" s="22"/>
      <c r="J61" s="21"/>
      <c r="K61" s="21"/>
      <c r="L61" s="21"/>
    </row>
    <row r="62" spans="1:12">
      <c r="A62" s="4" t="s">
        <v>543</v>
      </c>
      <c r="B62" s="5">
        <v>0</v>
      </c>
      <c r="C62" s="5">
        <v>0</v>
      </c>
      <c r="D62" s="5">
        <v>0</v>
      </c>
      <c r="E62" s="5">
        <v>0</v>
      </c>
      <c r="F62" s="5">
        <v>0</v>
      </c>
      <c r="G62" s="5">
        <v>0</v>
      </c>
      <c r="H62" s="5">
        <v>0</v>
      </c>
    </row>
  </sheetData>
  <printOptions horizontalCentered="1"/>
  <pageMargins left="0.74803149606299213" right="0.74803149606299213" top="0.39370078740157483" bottom="0.47244094488188981" header="0" footer="0"/>
  <pageSetup scale="65" orientation="portrait" horizontalDpi="4294967294"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39997558519241921"/>
  </sheetPr>
  <dimension ref="A1:L51"/>
  <sheetViews>
    <sheetView showGridLines="0" defaultGridColor="0" colorId="60" workbookViewId="0">
      <selection activeCell="J1" sqref="J1"/>
    </sheetView>
  </sheetViews>
  <sheetFormatPr defaultColWidth="11.42578125" defaultRowHeight="12.75"/>
  <cols>
    <col min="1" max="1" width="55.5703125" style="12" customWidth="1"/>
    <col min="2" max="2" width="12" style="12" customWidth="1"/>
    <col min="3" max="3" width="12.140625" style="12" customWidth="1"/>
    <col min="4" max="4" width="11.7109375" style="12" customWidth="1"/>
    <col min="5" max="5" width="11.85546875" style="12" customWidth="1"/>
    <col min="6" max="6" width="11.7109375" style="12" customWidth="1"/>
    <col min="7" max="7" width="11.42578125" style="12"/>
    <col min="8" max="8" width="14.28515625" style="12" customWidth="1"/>
    <col min="9" max="9" width="13.5703125" style="12" customWidth="1"/>
    <col min="10" max="16384" width="11.42578125" style="12"/>
  </cols>
  <sheetData>
    <row r="1" spans="1:9">
      <c r="A1" s="11" t="s">
        <v>373</v>
      </c>
    </row>
    <row r="2" spans="1:9">
      <c r="A2" s="11" t="s">
        <v>449</v>
      </c>
    </row>
    <row r="3" spans="1:9">
      <c r="A3" s="11" t="s">
        <v>450</v>
      </c>
    </row>
    <row r="4" spans="1:9">
      <c r="H4" s="82"/>
    </row>
    <row r="5" spans="1:9">
      <c r="A5" s="164" t="s">
        <v>544</v>
      </c>
      <c r="B5" s="164"/>
      <c r="C5" s="164"/>
      <c r="D5" s="164"/>
      <c r="E5" s="164"/>
      <c r="F5" s="164"/>
      <c r="G5" s="13"/>
      <c r="H5" s="13"/>
    </row>
    <row r="6" spans="1:9">
      <c r="A6" s="164" t="s">
        <v>553</v>
      </c>
      <c r="B6" s="164"/>
      <c r="C6" s="164"/>
      <c r="D6" s="164"/>
      <c r="E6" s="164"/>
      <c r="F6" s="164"/>
      <c r="G6" s="13"/>
      <c r="H6" s="13"/>
    </row>
    <row r="7" spans="1:9">
      <c r="A7" s="164">
        <v>2019</v>
      </c>
      <c r="B7" s="164"/>
      <c r="C7" s="164"/>
      <c r="D7" s="164"/>
      <c r="E7" s="164"/>
      <c r="F7" s="164"/>
      <c r="G7" s="13"/>
      <c r="H7" s="13"/>
    </row>
    <row r="8" spans="1:9">
      <c r="A8" s="164" t="s">
        <v>453</v>
      </c>
      <c r="B8" s="164"/>
      <c r="C8" s="164"/>
      <c r="D8" s="164"/>
      <c r="E8" s="164"/>
      <c r="F8" s="164"/>
      <c r="G8" s="13"/>
      <c r="H8" s="13"/>
    </row>
    <row r="9" spans="1:9" ht="13.5" thickBot="1"/>
    <row r="10" spans="1:9" ht="14.25" thickTop="1" thickBot="1">
      <c r="A10" s="3" t="s">
        <v>454</v>
      </c>
      <c r="B10" s="3" t="s">
        <v>4</v>
      </c>
      <c r="C10" s="3" t="s">
        <v>6</v>
      </c>
      <c r="D10" s="3" t="s">
        <v>8</v>
      </c>
      <c r="E10" s="3" t="s">
        <v>10</v>
      </c>
      <c r="F10" s="3" t="s">
        <v>493</v>
      </c>
      <c r="G10" s="147"/>
      <c r="H10" s="147"/>
      <c r="I10" s="147"/>
    </row>
    <row r="11" spans="1:9" s="14" customFormat="1" ht="13.5" thickTop="1">
      <c r="A11" s="4"/>
      <c r="B11" s="5"/>
      <c r="C11" s="5"/>
      <c r="D11" s="5"/>
      <c r="E11" s="5"/>
      <c r="F11" s="5"/>
      <c r="G11" s="5"/>
      <c r="H11" s="5"/>
      <c r="I11" s="5"/>
    </row>
    <row r="12" spans="1:9" s="9" customFormat="1">
      <c r="A12" s="126" t="s">
        <v>494</v>
      </c>
      <c r="B12" s="8">
        <v>197285.72527520001</v>
      </c>
      <c r="C12" s="8">
        <v>9059.9208201000001</v>
      </c>
      <c r="D12" s="8">
        <v>22129.504107500001</v>
      </c>
      <c r="E12" s="8">
        <v>55770.302255399998</v>
      </c>
      <c r="F12" s="8">
        <v>284245.45245819999</v>
      </c>
      <c r="G12" s="8"/>
      <c r="H12" s="8"/>
      <c r="I12" s="8"/>
    </row>
    <row r="13" spans="1:9" s="9" customFormat="1">
      <c r="A13" s="126" t="s">
        <v>495</v>
      </c>
      <c r="B13" s="8">
        <v>165379.1645627</v>
      </c>
      <c r="C13" s="8">
        <v>9059.9208201000001</v>
      </c>
      <c r="D13" s="8">
        <v>22129.504107500001</v>
      </c>
      <c r="E13" s="8">
        <v>55770.302255399998</v>
      </c>
      <c r="F13" s="8">
        <v>252338.89174570001</v>
      </c>
      <c r="G13" s="8"/>
      <c r="H13" s="8"/>
      <c r="I13" s="8"/>
    </row>
    <row r="14" spans="1:9" s="9" customFormat="1">
      <c r="A14" s="126" t="s">
        <v>496</v>
      </c>
      <c r="B14" s="8">
        <v>101218.5576291</v>
      </c>
      <c r="C14" s="8">
        <v>9039.6956339999997</v>
      </c>
      <c r="D14" s="8">
        <v>22042.429231400001</v>
      </c>
      <c r="E14" s="8">
        <v>14001.5327497</v>
      </c>
      <c r="F14" s="8">
        <v>146302.21524419999</v>
      </c>
      <c r="G14" s="8"/>
      <c r="H14" s="8"/>
      <c r="I14" s="8"/>
    </row>
    <row r="15" spans="1:9" s="14" customFormat="1">
      <c r="A15" s="4" t="s">
        <v>497</v>
      </c>
      <c r="B15" s="5">
        <v>53588.230391099998</v>
      </c>
      <c r="C15" s="5">
        <v>4379.2501487</v>
      </c>
      <c r="D15" s="5">
        <v>11324.466450800001</v>
      </c>
      <c r="E15" s="5">
        <v>6496.6600538000002</v>
      </c>
      <c r="F15" s="5">
        <v>75788.607044400007</v>
      </c>
      <c r="G15" s="5"/>
      <c r="H15" s="5"/>
      <c r="I15" s="5"/>
    </row>
    <row r="16" spans="1:9" s="14" customFormat="1">
      <c r="A16" s="4" t="s">
        <v>498</v>
      </c>
      <c r="B16" s="5">
        <v>7486.4664339999999</v>
      </c>
      <c r="C16" s="5">
        <v>601.83275019999996</v>
      </c>
      <c r="D16" s="5">
        <v>1538.084654</v>
      </c>
      <c r="E16" s="5">
        <v>882.60045249999996</v>
      </c>
      <c r="F16" s="5">
        <v>10508.9842907</v>
      </c>
      <c r="G16" s="5"/>
      <c r="H16" s="5"/>
      <c r="I16" s="5"/>
    </row>
    <row r="17" spans="1:9" s="14" customFormat="1">
      <c r="A17" s="4" t="s">
        <v>499</v>
      </c>
      <c r="B17" s="5">
        <v>7229.381918</v>
      </c>
      <c r="C17" s="5">
        <v>581.54295100000002</v>
      </c>
      <c r="D17" s="5">
        <v>1486.2278710000001</v>
      </c>
      <c r="E17" s="5">
        <v>852.7425015</v>
      </c>
      <c r="F17" s="5">
        <v>10149.8952415</v>
      </c>
      <c r="G17" s="5"/>
      <c r="H17" s="5"/>
      <c r="I17" s="5"/>
    </row>
    <row r="18" spans="1:9" s="14" customFormat="1">
      <c r="A18" s="4" t="s">
        <v>549</v>
      </c>
      <c r="B18" s="5">
        <v>257.08451600000001</v>
      </c>
      <c r="C18" s="5">
        <v>20.289799200000001</v>
      </c>
      <c r="D18" s="5">
        <v>51.856783</v>
      </c>
      <c r="E18" s="5">
        <v>29.857951</v>
      </c>
      <c r="F18" s="5">
        <v>359.08904919999998</v>
      </c>
      <c r="G18" s="5"/>
      <c r="H18" s="5"/>
      <c r="I18" s="5"/>
    </row>
    <row r="19" spans="1:9" s="14" customFormat="1">
      <c r="A19" s="4" t="s">
        <v>500</v>
      </c>
      <c r="B19" s="5">
        <v>33286.672191799997</v>
      </c>
      <c r="C19" s="5">
        <v>712.00317900000005</v>
      </c>
      <c r="D19" s="5">
        <v>5850.5271112999999</v>
      </c>
      <c r="E19" s="5">
        <v>943.957041</v>
      </c>
      <c r="F19" s="5">
        <v>40793.159523100003</v>
      </c>
      <c r="G19" s="5"/>
      <c r="H19" s="5"/>
      <c r="I19" s="5"/>
    </row>
    <row r="20" spans="1:9" s="9" customFormat="1">
      <c r="A20" s="126" t="s">
        <v>501</v>
      </c>
      <c r="B20" s="8">
        <v>0</v>
      </c>
      <c r="C20" s="8">
        <v>0</v>
      </c>
      <c r="D20" s="8">
        <v>0</v>
      </c>
      <c r="E20" s="8">
        <v>0</v>
      </c>
      <c r="F20" s="8">
        <v>0</v>
      </c>
      <c r="G20" s="8"/>
      <c r="H20" s="8"/>
      <c r="I20" s="8"/>
    </row>
    <row r="21" spans="1:9" s="9" customFormat="1">
      <c r="A21" s="126" t="s">
        <v>502</v>
      </c>
      <c r="B21" s="8">
        <v>0</v>
      </c>
      <c r="C21" s="8">
        <v>0</v>
      </c>
      <c r="D21" s="8">
        <v>0</v>
      </c>
      <c r="E21" s="8">
        <v>0</v>
      </c>
      <c r="F21" s="8">
        <v>0</v>
      </c>
      <c r="G21" s="8"/>
      <c r="H21" s="8"/>
      <c r="I21" s="8"/>
    </row>
    <row r="22" spans="1:9" s="14" customFormat="1">
      <c r="A22" s="4" t="s">
        <v>503</v>
      </c>
      <c r="B22" s="5">
        <v>0</v>
      </c>
      <c r="C22" s="5">
        <v>0</v>
      </c>
      <c r="D22" s="5">
        <v>0</v>
      </c>
      <c r="E22" s="5">
        <v>0</v>
      </c>
      <c r="F22" s="5">
        <v>0</v>
      </c>
      <c r="G22" s="5"/>
      <c r="H22" s="5"/>
      <c r="I22" s="5"/>
    </row>
    <row r="23" spans="1:9" s="14" customFormat="1">
      <c r="A23" s="4" t="s">
        <v>504</v>
      </c>
      <c r="B23" s="5">
        <v>0</v>
      </c>
      <c r="C23" s="5">
        <v>0</v>
      </c>
      <c r="D23" s="5">
        <v>0</v>
      </c>
      <c r="E23" s="5">
        <v>0</v>
      </c>
      <c r="F23" s="5">
        <v>0</v>
      </c>
      <c r="G23" s="5"/>
      <c r="H23" s="5"/>
      <c r="I23" s="5"/>
    </row>
    <row r="24" spans="1:9" s="14" customFormat="1">
      <c r="A24" s="4" t="s">
        <v>505</v>
      </c>
      <c r="B24" s="5">
        <v>0</v>
      </c>
      <c r="C24" s="5">
        <v>0</v>
      </c>
      <c r="D24" s="5">
        <v>0</v>
      </c>
      <c r="E24" s="5">
        <v>0</v>
      </c>
      <c r="F24" s="5">
        <v>0</v>
      </c>
      <c r="G24" s="5"/>
      <c r="H24" s="5"/>
      <c r="I24" s="5"/>
    </row>
    <row r="25" spans="1:9" s="14" customFormat="1">
      <c r="A25" s="4" t="s">
        <v>506</v>
      </c>
      <c r="B25" s="5">
        <v>0</v>
      </c>
      <c r="C25" s="5">
        <v>0</v>
      </c>
      <c r="D25" s="5">
        <v>0</v>
      </c>
      <c r="E25" s="5">
        <v>0</v>
      </c>
      <c r="F25" s="5">
        <v>0</v>
      </c>
      <c r="G25" s="5"/>
      <c r="H25" s="5"/>
      <c r="I25" s="5"/>
    </row>
    <row r="26" spans="1:9" s="9" customFormat="1">
      <c r="A26" s="126" t="s">
        <v>507</v>
      </c>
      <c r="B26" s="8">
        <v>6857.1886121999996</v>
      </c>
      <c r="C26" s="8">
        <v>3346.6095561000002</v>
      </c>
      <c r="D26" s="8">
        <v>3329.3510153000002</v>
      </c>
      <c r="E26" s="8">
        <v>5678.3152024000001</v>
      </c>
      <c r="F26" s="8">
        <v>19211.464386</v>
      </c>
      <c r="G26" s="8"/>
      <c r="H26" s="8"/>
      <c r="I26" s="8"/>
    </row>
    <row r="27" spans="1:9" s="14" customFormat="1">
      <c r="A27" s="4" t="s">
        <v>508</v>
      </c>
      <c r="B27" s="5">
        <v>739.04793429999995</v>
      </c>
      <c r="C27" s="5">
        <v>2934.2431410999998</v>
      </c>
      <c r="D27" s="5">
        <v>151.22367510000001</v>
      </c>
      <c r="E27" s="5">
        <v>5141.1419169000001</v>
      </c>
      <c r="F27" s="5">
        <v>8965.6566674000005</v>
      </c>
      <c r="G27" s="5"/>
      <c r="H27" s="5"/>
      <c r="I27" s="5"/>
    </row>
    <row r="28" spans="1:9" s="14" customFormat="1">
      <c r="A28" s="4" t="s">
        <v>550</v>
      </c>
      <c r="B28" s="5">
        <v>0</v>
      </c>
      <c r="C28" s="5">
        <v>2875.8845212000001</v>
      </c>
      <c r="D28" s="5">
        <v>0</v>
      </c>
      <c r="E28" s="5">
        <v>0</v>
      </c>
      <c r="F28" s="5">
        <v>2875.8845212000001</v>
      </c>
      <c r="G28" s="5"/>
      <c r="H28" s="5"/>
      <c r="I28" s="5"/>
    </row>
    <row r="29" spans="1:9" s="14" customFormat="1">
      <c r="A29" s="4" t="s">
        <v>519</v>
      </c>
      <c r="B29" s="5">
        <v>0</v>
      </c>
      <c r="C29" s="5">
        <v>0</v>
      </c>
      <c r="D29" s="5">
        <v>0</v>
      </c>
      <c r="E29" s="5">
        <v>3388.9272168000002</v>
      </c>
      <c r="F29" s="5">
        <v>3388.9272168000002</v>
      </c>
      <c r="G29" s="5"/>
      <c r="H29" s="5"/>
      <c r="I29" s="5"/>
    </row>
    <row r="30" spans="1:9" s="14" customFormat="1">
      <c r="A30" s="4" t="s">
        <v>521</v>
      </c>
      <c r="B30" s="5">
        <v>0</v>
      </c>
      <c r="C30" s="5">
        <v>0</v>
      </c>
      <c r="D30" s="5">
        <v>0</v>
      </c>
      <c r="E30" s="5">
        <v>1666.3323130000001</v>
      </c>
      <c r="F30" s="5">
        <v>1666.3323130000001</v>
      </c>
      <c r="G30" s="5"/>
      <c r="H30" s="5"/>
      <c r="I30" s="5"/>
    </row>
    <row r="31" spans="1:9" s="14" customFormat="1">
      <c r="A31" s="4" t="s">
        <v>523</v>
      </c>
      <c r="B31" s="5">
        <v>739.04793429999995</v>
      </c>
      <c r="C31" s="5">
        <v>58.358619900000001</v>
      </c>
      <c r="D31" s="5">
        <v>151.22367510000001</v>
      </c>
      <c r="E31" s="5">
        <v>85.882387100000003</v>
      </c>
      <c r="F31" s="5">
        <v>1034.5126164000001</v>
      </c>
      <c r="G31" s="5"/>
      <c r="H31" s="5"/>
      <c r="I31" s="5"/>
    </row>
    <row r="32" spans="1:9" s="14" customFormat="1">
      <c r="A32" s="4" t="s">
        <v>525</v>
      </c>
      <c r="B32" s="5">
        <v>5992.5378977999999</v>
      </c>
      <c r="C32" s="5">
        <v>412.36641500000002</v>
      </c>
      <c r="D32" s="5">
        <v>848.22774030000005</v>
      </c>
      <c r="E32" s="5">
        <v>537.17328550000002</v>
      </c>
      <c r="F32" s="5">
        <v>7790.3053386000001</v>
      </c>
      <c r="G32" s="5"/>
      <c r="H32" s="5"/>
      <c r="I32" s="5"/>
    </row>
    <row r="33" spans="1:9" s="14" customFormat="1">
      <c r="A33" s="4" t="s">
        <v>526</v>
      </c>
      <c r="B33" s="5">
        <v>125.6027801</v>
      </c>
      <c r="C33" s="5">
        <v>0</v>
      </c>
      <c r="D33" s="5">
        <v>2329.8995998999999</v>
      </c>
      <c r="E33" s="5">
        <v>0</v>
      </c>
      <c r="F33" s="5">
        <v>2455.5023799999999</v>
      </c>
      <c r="G33" s="5"/>
      <c r="H33" s="5"/>
      <c r="I33" s="5"/>
    </row>
    <row r="34" spans="1:9" s="14" customFormat="1">
      <c r="A34" s="4" t="s">
        <v>527</v>
      </c>
      <c r="B34" s="5">
        <v>0</v>
      </c>
      <c r="C34" s="5">
        <v>0</v>
      </c>
      <c r="D34" s="5">
        <v>0</v>
      </c>
      <c r="E34" s="5">
        <v>0</v>
      </c>
      <c r="F34" s="5">
        <v>0</v>
      </c>
      <c r="G34" s="5"/>
      <c r="H34" s="5"/>
      <c r="I34" s="5"/>
    </row>
    <row r="35" spans="1:9" s="9" customFormat="1">
      <c r="A35" s="126" t="s">
        <v>528</v>
      </c>
      <c r="B35" s="8">
        <v>64160.6069336</v>
      </c>
      <c r="C35" s="8">
        <v>20.225186099999998</v>
      </c>
      <c r="D35" s="8">
        <v>87.074876099999997</v>
      </c>
      <c r="E35" s="8">
        <v>41768.769505700002</v>
      </c>
      <c r="F35" s="8">
        <v>106036.6765015</v>
      </c>
      <c r="G35" s="8"/>
      <c r="H35" s="8"/>
      <c r="I35" s="8"/>
    </row>
    <row r="36" spans="1:9" s="9" customFormat="1">
      <c r="A36" s="126" t="s">
        <v>529</v>
      </c>
      <c r="B36" s="8">
        <v>1450.8885636</v>
      </c>
      <c r="C36" s="8">
        <v>20.225186099999998</v>
      </c>
      <c r="D36" s="8">
        <v>87.074876099999997</v>
      </c>
      <c r="E36" s="8">
        <v>30.901214700000001</v>
      </c>
      <c r="F36" s="8">
        <v>1589.0898405</v>
      </c>
      <c r="G36" s="8"/>
      <c r="H36" s="8"/>
      <c r="I36" s="8"/>
    </row>
    <row r="37" spans="1:9" s="14" customFormat="1">
      <c r="A37" s="4" t="s">
        <v>530</v>
      </c>
      <c r="B37" s="5">
        <v>1390.9985690999999</v>
      </c>
      <c r="C37" s="5">
        <v>20.225186099999998</v>
      </c>
      <c r="D37" s="5">
        <v>87.074876099999997</v>
      </c>
      <c r="E37" s="5">
        <v>30.901214700000001</v>
      </c>
      <c r="F37" s="5">
        <v>1529.199846</v>
      </c>
      <c r="G37" s="5"/>
      <c r="H37" s="5"/>
      <c r="I37" s="5"/>
    </row>
    <row r="38" spans="1:9" s="14" customFormat="1">
      <c r="A38" s="4" t="s">
        <v>531</v>
      </c>
      <c r="B38" s="5">
        <v>59.8899945</v>
      </c>
      <c r="C38" s="5">
        <v>0</v>
      </c>
      <c r="D38" s="5">
        <v>0</v>
      </c>
      <c r="E38" s="5">
        <v>0</v>
      </c>
      <c r="F38" s="5">
        <v>59.8899945</v>
      </c>
      <c r="G38" s="5"/>
      <c r="H38" s="5"/>
      <c r="I38" s="5"/>
    </row>
    <row r="39" spans="1:9" s="9" customFormat="1">
      <c r="A39" s="126" t="s">
        <v>532</v>
      </c>
      <c r="B39" s="8">
        <v>0</v>
      </c>
      <c r="C39" s="8">
        <v>0</v>
      </c>
      <c r="D39" s="8">
        <v>0</v>
      </c>
      <c r="E39" s="8">
        <v>0</v>
      </c>
      <c r="F39" s="8">
        <v>0</v>
      </c>
      <c r="G39" s="8"/>
      <c r="H39" s="8"/>
      <c r="I39" s="8"/>
    </row>
    <row r="40" spans="1:9" s="14" customFormat="1">
      <c r="A40" s="4" t="s">
        <v>533</v>
      </c>
      <c r="B40" s="5">
        <v>0</v>
      </c>
      <c r="C40" s="5">
        <v>0</v>
      </c>
      <c r="D40" s="5">
        <v>0</v>
      </c>
      <c r="E40" s="5">
        <v>0</v>
      </c>
      <c r="F40" s="5">
        <v>0</v>
      </c>
      <c r="G40" s="5"/>
      <c r="H40" s="5"/>
      <c r="I40" s="5"/>
    </row>
    <row r="41" spans="1:9" s="14" customFormat="1">
      <c r="A41" s="4" t="s">
        <v>534</v>
      </c>
      <c r="B41" s="5">
        <v>0</v>
      </c>
      <c r="C41" s="5">
        <v>0</v>
      </c>
      <c r="D41" s="5">
        <v>0</v>
      </c>
      <c r="E41" s="5">
        <v>0</v>
      </c>
      <c r="F41" s="5">
        <v>0</v>
      </c>
      <c r="G41" s="5"/>
      <c r="H41" s="5"/>
      <c r="I41" s="5"/>
    </row>
    <row r="42" spans="1:9" s="9" customFormat="1">
      <c r="A42" s="126" t="s">
        <v>535</v>
      </c>
      <c r="B42" s="8">
        <v>62709.718370000002</v>
      </c>
      <c r="C42" s="8">
        <v>0</v>
      </c>
      <c r="D42" s="8">
        <v>0</v>
      </c>
      <c r="E42" s="8">
        <v>41737.868290999999</v>
      </c>
      <c r="F42" s="8">
        <v>104447.58666099999</v>
      </c>
      <c r="G42" s="8"/>
      <c r="H42" s="8"/>
      <c r="I42" s="8"/>
    </row>
    <row r="43" spans="1:9" s="14" customFormat="1">
      <c r="A43" s="4" t="s">
        <v>508</v>
      </c>
      <c r="B43" s="5">
        <v>62709.718370000002</v>
      </c>
      <c r="C43" s="5">
        <v>0</v>
      </c>
      <c r="D43" s="5">
        <v>0</v>
      </c>
      <c r="E43" s="5">
        <v>41737.868290999999</v>
      </c>
      <c r="F43" s="5">
        <v>104447.58666099999</v>
      </c>
      <c r="G43" s="5"/>
      <c r="H43" s="5"/>
      <c r="I43" s="5"/>
    </row>
    <row r="44" spans="1:9" s="14" customFormat="1" ht="24">
      <c r="A44" s="4" t="s">
        <v>513</v>
      </c>
      <c r="B44" s="5">
        <v>62709.718370000002</v>
      </c>
      <c r="C44" s="5">
        <v>0</v>
      </c>
      <c r="D44" s="5">
        <v>0</v>
      </c>
      <c r="E44" s="5">
        <v>0</v>
      </c>
      <c r="F44" s="5">
        <v>62709.718370000002</v>
      </c>
      <c r="G44" s="5"/>
      <c r="H44" s="5"/>
      <c r="I44" s="5"/>
    </row>
    <row r="45" spans="1:9" s="14" customFormat="1">
      <c r="A45" s="4" t="s">
        <v>521</v>
      </c>
      <c r="B45" s="5">
        <v>0</v>
      </c>
      <c r="C45" s="5">
        <v>0</v>
      </c>
      <c r="D45" s="5">
        <v>0</v>
      </c>
      <c r="E45" s="5">
        <v>41737.868290999999</v>
      </c>
      <c r="F45" s="5">
        <v>41737.868290999999</v>
      </c>
      <c r="G45" s="5"/>
      <c r="H45" s="5"/>
      <c r="I45" s="5"/>
    </row>
    <row r="46" spans="1:9" s="14" customFormat="1">
      <c r="A46" s="4" t="s">
        <v>525</v>
      </c>
      <c r="B46" s="5">
        <v>0</v>
      </c>
      <c r="C46" s="5">
        <v>0</v>
      </c>
      <c r="D46" s="5">
        <v>0</v>
      </c>
      <c r="E46" s="5">
        <v>0</v>
      </c>
      <c r="F46" s="5">
        <v>0</v>
      </c>
      <c r="G46" s="5"/>
      <c r="H46" s="5"/>
      <c r="I46" s="5"/>
    </row>
    <row r="47" spans="1:9" s="9" customFormat="1">
      <c r="A47" s="4" t="s">
        <v>526</v>
      </c>
      <c r="B47" s="5">
        <v>0</v>
      </c>
      <c r="C47" s="5">
        <v>0</v>
      </c>
      <c r="D47" s="5">
        <v>0</v>
      </c>
      <c r="E47" s="5">
        <v>0</v>
      </c>
      <c r="F47" s="5">
        <v>0</v>
      </c>
      <c r="G47" s="8"/>
      <c r="H47" s="8"/>
      <c r="I47" s="8"/>
    </row>
    <row r="48" spans="1:9" s="14" customFormat="1">
      <c r="A48" s="126" t="s">
        <v>541</v>
      </c>
      <c r="B48" s="8">
        <v>31906.560712499999</v>
      </c>
      <c r="C48" s="8">
        <v>0</v>
      </c>
      <c r="D48" s="8">
        <v>0</v>
      </c>
      <c r="E48" s="8">
        <v>0</v>
      </c>
      <c r="F48" s="8">
        <v>31906.560712499999</v>
      </c>
      <c r="G48" s="5"/>
      <c r="H48" s="5"/>
      <c r="I48" s="5"/>
    </row>
    <row r="49" spans="1:12" s="14" customFormat="1">
      <c r="A49" s="4" t="s">
        <v>542</v>
      </c>
      <c r="B49" s="5">
        <v>31906.560712499999</v>
      </c>
      <c r="C49" s="5">
        <v>0</v>
      </c>
      <c r="D49" s="5">
        <v>0</v>
      </c>
      <c r="E49" s="5">
        <v>0</v>
      </c>
      <c r="F49" s="5">
        <v>31906.560712499999</v>
      </c>
      <c r="G49" s="5"/>
      <c r="H49" s="5"/>
      <c r="I49" s="5"/>
    </row>
    <row r="50" spans="1:12" s="14" customFormat="1" ht="13.5" thickBot="1">
      <c r="A50" s="15"/>
      <c r="B50" s="15"/>
      <c r="C50" s="15"/>
      <c r="D50" s="15"/>
      <c r="E50" s="15"/>
      <c r="F50" s="15"/>
      <c r="G50" s="22"/>
      <c r="H50" s="22"/>
      <c r="I50" s="22"/>
      <c r="J50" s="21"/>
      <c r="K50" s="21"/>
      <c r="L50" s="21"/>
    </row>
    <row r="51" spans="1:12" ht="13.5" thickTop="1"/>
  </sheetData>
  <mergeCells count="4">
    <mergeCell ref="A5:F5"/>
    <mergeCell ref="A6:F6"/>
    <mergeCell ref="A7:F7"/>
    <mergeCell ref="A8:F8"/>
  </mergeCells>
  <printOptions horizontalCentered="1"/>
  <pageMargins left="0.75" right="0.75" top="0.38" bottom="0.49" header="0" footer="0"/>
  <pageSetup scale="70" orientation="portrait" horizontalDpi="4294967294"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39997558519241921"/>
  </sheetPr>
  <dimension ref="A1:I48"/>
  <sheetViews>
    <sheetView showGridLines="0" defaultGridColor="0" colorId="60" workbookViewId="0">
      <selection activeCell="J1" sqref="J1"/>
    </sheetView>
  </sheetViews>
  <sheetFormatPr defaultColWidth="11.42578125" defaultRowHeight="12.75"/>
  <cols>
    <col min="1" max="1" width="51.5703125" style="2" bestFit="1" customWidth="1"/>
    <col min="2" max="7" width="11.42578125" style="2"/>
    <col min="8" max="8" width="14.28515625" style="2" customWidth="1"/>
    <col min="9" max="9" width="13.5703125" style="2" customWidth="1"/>
    <col min="10" max="16384" width="11.42578125" style="2"/>
  </cols>
  <sheetData>
    <row r="1" spans="1:9">
      <c r="A1" s="1" t="s">
        <v>373</v>
      </c>
      <c r="B1" s="16"/>
      <c r="C1" s="16"/>
      <c r="D1" s="16"/>
      <c r="E1" s="16"/>
      <c r="F1" s="16"/>
      <c r="G1" s="16"/>
      <c r="H1" s="16"/>
      <c r="I1" s="16"/>
    </row>
    <row r="2" spans="1:9">
      <c r="A2" s="1" t="s">
        <v>449</v>
      </c>
      <c r="B2" s="16"/>
      <c r="C2" s="16"/>
      <c r="D2" s="16"/>
      <c r="E2" s="16"/>
      <c r="F2" s="16"/>
      <c r="G2" s="16"/>
      <c r="H2" s="16"/>
      <c r="I2" s="16"/>
    </row>
    <row r="3" spans="1:9">
      <c r="A3" s="1" t="s">
        <v>450</v>
      </c>
      <c r="B3" s="16"/>
      <c r="C3" s="16"/>
      <c r="D3" s="16"/>
      <c r="E3" s="16"/>
      <c r="F3" s="16"/>
      <c r="G3" s="16"/>
      <c r="H3" s="16"/>
      <c r="I3" s="16"/>
    </row>
    <row r="4" spans="1:9">
      <c r="A4" s="16"/>
      <c r="B4" s="16"/>
      <c r="C4" s="16"/>
      <c r="D4" s="16"/>
      <c r="E4" s="16"/>
      <c r="F4" s="16"/>
      <c r="G4" s="16"/>
      <c r="H4" s="16"/>
      <c r="I4" s="16"/>
    </row>
    <row r="5" spans="1:9">
      <c r="A5" s="172" t="s">
        <v>544</v>
      </c>
      <c r="B5" s="172"/>
      <c r="C5" s="172"/>
      <c r="D5" s="172"/>
      <c r="E5" s="172"/>
      <c r="F5" s="7"/>
      <c r="G5" s="7"/>
      <c r="H5" s="7"/>
      <c r="I5" s="16"/>
    </row>
    <row r="6" spans="1:9">
      <c r="A6" s="172" t="s">
        <v>554</v>
      </c>
      <c r="B6" s="172"/>
      <c r="C6" s="172"/>
      <c r="D6" s="172"/>
      <c r="E6" s="172"/>
      <c r="F6" s="7"/>
      <c r="G6" s="7"/>
      <c r="H6" s="7"/>
      <c r="I6" s="16"/>
    </row>
    <row r="7" spans="1:9">
      <c r="A7" s="172">
        <v>2019</v>
      </c>
      <c r="B7" s="172"/>
      <c r="C7" s="172"/>
      <c r="D7" s="172"/>
      <c r="E7" s="172"/>
      <c r="F7" s="7"/>
      <c r="G7" s="115"/>
      <c r="H7" s="7"/>
      <c r="I7" s="16"/>
    </row>
    <row r="8" spans="1:9">
      <c r="A8" s="172" t="s">
        <v>453</v>
      </c>
      <c r="B8" s="172"/>
      <c r="C8" s="172"/>
      <c r="D8" s="172"/>
      <c r="E8" s="172"/>
      <c r="F8" s="7"/>
      <c r="G8" s="7"/>
      <c r="H8" s="7"/>
      <c r="I8" s="16"/>
    </row>
    <row r="9" spans="1:9" ht="13.5" thickBot="1">
      <c r="A9" s="16"/>
      <c r="B9" s="16"/>
      <c r="C9" s="16"/>
      <c r="D9" s="16"/>
      <c r="E9" s="16"/>
      <c r="F9" s="16"/>
      <c r="G9" s="16"/>
      <c r="H9" s="16"/>
      <c r="I9" s="16"/>
    </row>
    <row r="10" spans="1:9" s="16" customFormat="1" ht="14.25" thickTop="1" thickBot="1">
      <c r="A10" s="3" t="s">
        <v>454</v>
      </c>
      <c r="B10" s="3" t="s">
        <v>13</v>
      </c>
      <c r="C10" s="3" t="s">
        <v>15</v>
      </c>
      <c r="D10" s="3" t="s">
        <v>17</v>
      </c>
      <c r="E10" s="3" t="s">
        <v>493</v>
      </c>
      <c r="F10" s="10"/>
      <c r="G10" s="10"/>
      <c r="H10" s="10"/>
      <c r="I10" s="10"/>
    </row>
    <row r="11" spans="1:9" s="81" customFormat="1" ht="13.5" thickTop="1">
      <c r="A11" s="4"/>
      <c r="B11" s="5"/>
      <c r="C11" s="5"/>
      <c r="D11" s="5"/>
      <c r="E11" s="5"/>
      <c r="F11" s="8"/>
      <c r="G11" s="8"/>
      <c r="H11" s="8"/>
      <c r="I11" s="8"/>
    </row>
    <row r="12" spans="1:9" s="81" customFormat="1">
      <c r="A12" s="126" t="s">
        <v>494</v>
      </c>
      <c r="B12" s="8">
        <v>30882.612094100001</v>
      </c>
      <c r="C12" s="8">
        <v>20120.834562799999</v>
      </c>
      <c r="D12" s="8">
        <v>5277.6986671000004</v>
      </c>
      <c r="E12" s="8">
        <v>56281.145323999997</v>
      </c>
      <c r="F12" s="8"/>
      <c r="G12" s="8"/>
      <c r="H12" s="8"/>
      <c r="I12" s="8"/>
    </row>
    <row r="13" spans="1:9" s="81" customFormat="1">
      <c r="A13" s="126" t="s">
        <v>495</v>
      </c>
      <c r="B13" s="8">
        <v>30882.612094100001</v>
      </c>
      <c r="C13" s="8">
        <v>20120.834562799999</v>
      </c>
      <c r="D13" s="8">
        <v>5277.6986671000004</v>
      </c>
      <c r="E13" s="8">
        <v>56281.145323999997</v>
      </c>
      <c r="F13" s="8"/>
      <c r="G13" s="8"/>
      <c r="H13" s="8"/>
      <c r="I13" s="8"/>
    </row>
    <row r="14" spans="1:9" s="80" customFormat="1">
      <c r="A14" s="126" t="s">
        <v>496</v>
      </c>
      <c r="B14" s="8">
        <v>30341.045615999999</v>
      </c>
      <c r="C14" s="8">
        <v>19735.172919299999</v>
      </c>
      <c r="D14" s="8">
        <v>5241.4641824</v>
      </c>
      <c r="E14" s="8">
        <v>55317.682717700001</v>
      </c>
      <c r="F14" s="5"/>
      <c r="G14" s="5"/>
      <c r="H14" s="5"/>
      <c r="I14" s="5"/>
    </row>
    <row r="15" spans="1:9" s="80" customFormat="1">
      <c r="A15" s="4" t="s">
        <v>497</v>
      </c>
      <c r="B15" s="5">
        <v>21522.852475899999</v>
      </c>
      <c r="C15" s="5">
        <v>15101.9599793</v>
      </c>
      <c r="D15" s="5">
        <v>3864.8713210999999</v>
      </c>
      <c r="E15" s="5">
        <v>40489.6837763</v>
      </c>
      <c r="F15" s="5"/>
      <c r="G15" s="5"/>
      <c r="H15" s="5"/>
      <c r="I15" s="5"/>
    </row>
    <row r="16" spans="1:9" s="80" customFormat="1">
      <c r="A16" s="4" t="s">
        <v>498</v>
      </c>
      <c r="B16" s="5">
        <v>2894.999992</v>
      </c>
      <c r="C16" s="5">
        <v>2017.966823</v>
      </c>
      <c r="D16" s="5">
        <v>528.03795200000002</v>
      </c>
      <c r="E16" s="5">
        <v>5441.0047670000004</v>
      </c>
      <c r="F16" s="5"/>
      <c r="G16" s="5"/>
      <c r="H16" s="5"/>
      <c r="I16" s="5"/>
    </row>
    <row r="17" spans="1:9" s="80" customFormat="1">
      <c r="A17" s="4" t="s">
        <v>499</v>
      </c>
      <c r="B17" s="5">
        <v>2845.304971</v>
      </c>
      <c r="C17" s="5">
        <v>1948.0274959999999</v>
      </c>
      <c r="D17" s="5">
        <v>510.18208399999997</v>
      </c>
      <c r="E17" s="5">
        <v>5303.5145510000002</v>
      </c>
      <c r="F17" s="5"/>
      <c r="G17" s="5"/>
      <c r="H17" s="5"/>
      <c r="I17" s="5"/>
    </row>
    <row r="18" spans="1:9" s="80" customFormat="1">
      <c r="A18" s="4" t="s">
        <v>549</v>
      </c>
      <c r="B18" s="5">
        <v>49.695020999999997</v>
      </c>
      <c r="C18" s="5">
        <v>69.939327000000006</v>
      </c>
      <c r="D18" s="5">
        <v>17.855868000000001</v>
      </c>
      <c r="E18" s="5">
        <v>137.490216</v>
      </c>
      <c r="F18" s="5"/>
      <c r="G18" s="5"/>
      <c r="H18" s="5"/>
      <c r="I18" s="5"/>
    </row>
    <row r="19" spans="1:9" s="81" customFormat="1">
      <c r="A19" s="4" t="s">
        <v>500</v>
      </c>
      <c r="B19" s="5">
        <v>2990.4097081999998</v>
      </c>
      <c r="C19" s="5">
        <v>1003.401597</v>
      </c>
      <c r="D19" s="5">
        <v>430.82391760000002</v>
      </c>
      <c r="E19" s="5">
        <v>4424.6352227999996</v>
      </c>
      <c r="F19" s="8"/>
      <c r="G19" s="8"/>
      <c r="H19" s="8"/>
      <c r="I19" s="8"/>
    </row>
    <row r="20" spans="1:9" s="81" customFormat="1">
      <c r="A20" s="126" t="s">
        <v>501</v>
      </c>
      <c r="B20" s="8">
        <v>0</v>
      </c>
      <c r="C20" s="8">
        <v>0</v>
      </c>
      <c r="D20" s="8">
        <v>0</v>
      </c>
      <c r="E20" s="8">
        <v>0</v>
      </c>
      <c r="F20" s="8"/>
      <c r="G20" s="8"/>
      <c r="H20" s="8"/>
      <c r="I20" s="8"/>
    </row>
    <row r="21" spans="1:9" s="80" customFormat="1">
      <c r="A21" s="126" t="s">
        <v>502</v>
      </c>
      <c r="B21" s="8">
        <v>0</v>
      </c>
      <c r="C21" s="8">
        <v>0</v>
      </c>
      <c r="D21" s="8">
        <v>0</v>
      </c>
      <c r="E21" s="8">
        <v>0</v>
      </c>
      <c r="F21" s="5"/>
      <c r="G21" s="5"/>
      <c r="H21" s="5"/>
      <c r="I21" s="5"/>
    </row>
    <row r="22" spans="1:9" s="80" customFormat="1">
      <c r="A22" s="4" t="s">
        <v>503</v>
      </c>
      <c r="B22" s="5">
        <v>0</v>
      </c>
      <c r="C22" s="5">
        <v>0</v>
      </c>
      <c r="D22" s="5">
        <v>0</v>
      </c>
      <c r="E22" s="5">
        <v>0</v>
      </c>
      <c r="F22" s="5"/>
      <c r="G22" s="5"/>
      <c r="H22" s="5"/>
      <c r="I22" s="5"/>
    </row>
    <row r="23" spans="1:9" s="80" customFormat="1">
      <c r="A23" s="4" t="s">
        <v>504</v>
      </c>
      <c r="B23" s="5">
        <v>0</v>
      </c>
      <c r="C23" s="5">
        <v>0</v>
      </c>
      <c r="D23" s="5">
        <v>0</v>
      </c>
      <c r="E23" s="5">
        <v>0</v>
      </c>
      <c r="F23" s="5"/>
      <c r="G23" s="5"/>
      <c r="H23" s="5"/>
      <c r="I23" s="5"/>
    </row>
    <row r="24" spans="1:9" s="80" customFormat="1">
      <c r="A24" s="4" t="s">
        <v>505</v>
      </c>
      <c r="B24" s="5">
        <v>0</v>
      </c>
      <c r="C24" s="5">
        <v>0</v>
      </c>
      <c r="D24" s="5">
        <v>0</v>
      </c>
      <c r="E24" s="5">
        <v>0</v>
      </c>
      <c r="F24" s="5"/>
      <c r="G24" s="5"/>
      <c r="H24" s="5"/>
      <c r="I24" s="5"/>
    </row>
    <row r="25" spans="1:9" s="81" customFormat="1">
      <c r="A25" s="4" t="s">
        <v>506</v>
      </c>
      <c r="B25" s="5">
        <v>0</v>
      </c>
      <c r="C25" s="5">
        <v>0</v>
      </c>
      <c r="D25" s="5">
        <v>0</v>
      </c>
      <c r="E25" s="5">
        <v>0</v>
      </c>
      <c r="F25" s="8"/>
      <c r="G25" s="8"/>
      <c r="H25" s="8"/>
      <c r="I25" s="8"/>
    </row>
    <row r="26" spans="1:9" s="80" customFormat="1">
      <c r="A26" s="126" t="s">
        <v>507</v>
      </c>
      <c r="B26" s="8">
        <v>2932.7834398999998</v>
      </c>
      <c r="C26" s="8">
        <v>1611.8445200000001</v>
      </c>
      <c r="D26" s="8">
        <v>417.7309917</v>
      </c>
      <c r="E26" s="8">
        <v>4962.3589516000002</v>
      </c>
      <c r="F26" s="5"/>
      <c r="G26" s="5"/>
      <c r="H26" s="5"/>
      <c r="I26" s="5"/>
    </row>
    <row r="27" spans="1:9" s="80" customFormat="1">
      <c r="A27" s="4" t="s">
        <v>508</v>
      </c>
      <c r="B27" s="5">
        <v>336.05014510000001</v>
      </c>
      <c r="C27" s="5">
        <v>229.1707687</v>
      </c>
      <c r="D27" s="5">
        <v>72.720585900000003</v>
      </c>
      <c r="E27" s="5">
        <v>637.94149970000001</v>
      </c>
      <c r="F27" s="5"/>
      <c r="G27" s="5"/>
      <c r="H27" s="5"/>
      <c r="I27" s="5"/>
    </row>
    <row r="28" spans="1:9" s="80" customFormat="1">
      <c r="A28" s="4" t="s">
        <v>552</v>
      </c>
      <c r="B28" s="5">
        <v>0</v>
      </c>
      <c r="C28" s="5">
        <v>0</v>
      </c>
      <c r="D28" s="5">
        <v>19.358196100000001</v>
      </c>
      <c r="E28" s="5">
        <v>19.358196100000001</v>
      </c>
      <c r="F28" s="5"/>
      <c r="G28" s="5"/>
      <c r="H28" s="5"/>
      <c r="I28" s="5"/>
    </row>
    <row r="29" spans="1:9" s="80" customFormat="1">
      <c r="A29" s="4" t="s">
        <v>523</v>
      </c>
      <c r="B29" s="5">
        <v>336.05014510000001</v>
      </c>
      <c r="C29" s="5">
        <v>229.1707687</v>
      </c>
      <c r="D29" s="5">
        <v>53.362389800000003</v>
      </c>
      <c r="E29" s="5">
        <v>618.58330360000002</v>
      </c>
      <c r="F29" s="5"/>
      <c r="G29" s="5"/>
      <c r="H29" s="5"/>
      <c r="I29" s="5"/>
    </row>
    <row r="30" spans="1:9" s="80" customFormat="1">
      <c r="A30" s="4" t="s">
        <v>525</v>
      </c>
      <c r="B30" s="5">
        <v>2550.5711605000001</v>
      </c>
      <c r="C30" s="5">
        <v>1374.0622937999999</v>
      </c>
      <c r="D30" s="5">
        <v>342.06040849999999</v>
      </c>
      <c r="E30" s="5">
        <v>4266.6938627999998</v>
      </c>
      <c r="F30" s="5"/>
      <c r="G30" s="5"/>
      <c r="H30" s="5"/>
      <c r="I30" s="5"/>
    </row>
    <row r="31" spans="1:9" s="80" customFormat="1">
      <c r="A31" s="4" t="s">
        <v>526</v>
      </c>
      <c r="B31" s="5">
        <v>46.162134299999998</v>
      </c>
      <c r="C31" s="5">
        <v>8.6114575000000002</v>
      </c>
      <c r="D31" s="5">
        <v>2.9499973000000002</v>
      </c>
      <c r="E31" s="5">
        <v>57.723589099999998</v>
      </c>
      <c r="F31" s="5"/>
      <c r="G31" s="5"/>
      <c r="H31" s="5"/>
      <c r="I31" s="5"/>
    </row>
    <row r="32" spans="1:9" s="81" customFormat="1">
      <c r="A32" s="4" t="s">
        <v>527</v>
      </c>
      <c r="B32" s="5">
        <v>0</v>
      </c>
      <c r="C32" s="5">
        <v>0</v>
      </c>
      <c r="D32" s="5">
        <v>0</v>
      </c>
      <c r="E32" s="5">
        <v>0</v>
      </c>
      <c r="F32" s="8"/>
      <c r="G32" s="8"/>
      <c r="H32" s="8"/>
      <c r="I32" s="8"/>
    </row>
    <row r="33" spans="1:9" s="81" customFormat="1">
      <c r="A33" s="126" t="s">
        <v>528</v>
      </c>
      <c r="B33" s="8">
        <v>541.56647810000004</v>
      </c>
      <c r="C33" s="8">
        <v>385.66164350000003</v>
      </c>
      <c r="D33" s="8">
        <v>36.234484700000003</v>
      </c>
      <c r="E33" s="8">
        <v>963.46260629999995</v>
      </c>
      <c r="F33" s="8"/>
      <c r="G33" s="8"/>
      <c r="H33" s="8"/>
      <c r="I33" s="8"/>
    </row>
    <row r="34" spans="1:9" s="80" customFormat="1">
      <c r="A34" s="126" t="s">
        <v>529</v>
      </c>
      <c r="B34" s="8">
        <v>541.56647810000004</v>
      </c>
      <c r="C34" s="8">
        <v>385.66164350000003</v>
      </c>
      <c r="D34" s="8">
        <v>36.234484700000003</v>
      </c>
      <c r="E34" s="8">
        <v>963.46260629999995</v>
      </c>
      <c r="F34" s="5"/>
      <c r="G34" s="5"/>
      <c r="H34" s="5"/>
      <c r="I34" s="5"/>
    </row>
    <row r="35" spans="1:9" s="80" customFormat="1">
      <c r="A35" s="4" t="s">
        <v>530</v>
      </c>
      <c r="B35" s="5">
        <v>541.56647810000004</v>
      </c>
      <c r="C35" s="5">
        <v>385.66164350000003</v>
      </c>
      <c r="D35" s="5">
        <v>29.699484699999999</v>
      </c>
      <c r="E35" s="5">
        <v>956.92760629999998</v>
      </c>
      <c r="F35" s="5"/>
      <c r="G35" s="5"/>
      <c r="H35" s="5"/>
      <c r="I35" s="5"/>
    </row>
    <row r="36" spans="1:9" s="81" customFormat="1">
      <c r="A36" s="4" t="s">
        <v>531</v>
      </c>
      <c r="B36" s="5">
        <v>0</v>
      </c>
      <c r="C36" s="5">
        <v>0</v>
      </c>
      <c r="D36" s="5">
        <v>6.5350000000000001</v>
      </c>
      <c r="E36" s="5">
        <v>6.5350000000000001</v>
      </c>
      <c r="F36" s="8"/>
      <c r="G36" s="8"/>
      <c r="H36" s="8"/>
      <c r="I36" s="8"/>
    </row>
    <row r="37" spans="1:9" s="80" customFormat="1">
      <c r="A37" s="126" t="s">
        <v>532</v>
      </c>
      <c r="B37" s="8">
        <v>0</v>
      </c>
      <c r="C37" s="8">
        <v>0</v>
      </c>
      <c r="D37" s="8">
        <v>0</v>
      </c>
      <c r="E37" s="8">
        <v>0</v>
      </c>
      <c r="F37" s="5"/>
      <c r="G37" s="5"/>
      <c r="H37" s="5"/>
      <c r="I37" s="5"/>
    </row>
    <row r="38" spans="1:9" s="80" customFormat="1">
      <c r="A38" s="4" t="s">
        <v>533</v>
      </c>
      <c r="B38" s="5">
        <v>0</v>
      </c>
      <c r="C38" s="5">
        <v>0</v>
      </c>
      <c r="D38" s="5">
        <v>0</v>
      </c>
      <c r="E38" s="5">
        <v>0</v>
      </c>
      <c r="F38" s="5"/>
      <c r="G38" s="5"/>
      <c r="H38" s="5"/>
      <c r="I38" s="5"/>
    </row>
    <row r="39" spans="1:9" s="81" customFormat="1">
      <c r="A39" s="4" t="s">
        <v>534</v>
      </c>
      <c r="B39" s="5">
        <v>0</v>
      </c>
      <c r="C39" s="5">
        <v>0</v>
      </c>
      <c r="D39" s="5">
        <v>0</v>
      </c>
      <c r="E39" s="5">
        <v>0</v>
      </c>
      <c r="F39" s="8"/>
      <c r="G39" s="8"/>
      <c r="H39" s="8"/>
      <c r="I39" s="8"/>
    </row>
    <row r="40" spans="1:9" s="80" customFormat="1">
      <c r="A40" s="126" t="s">
        <v>535</v>
      </c>
      <c r="B40" s="8">
        <v>0</v>
      </c>
      <c r="C40" s="8">
        <v>0</v>
      </c>
      <c r="D40" s="8">
        <v>0</v>
      </c>
      <c r="E40" s="8">
        <v>0</v>
      </c>
      <c r="F40" s="5"/>
      <c r="G40" s="5"/>
      <c r="H40" s="5"/>
      <c r="I40" s="5"/>
    </row>
    <row r="41" spans="1:9" s="80" customFormat="1">
      <c r="A41" s="4" t="s">
        <v>508</v>
      </c>
      <c r="B41" s="5">
        <v>0</v>
      </c>
      <c r="C41" s="5">
        <v>0</v>
      </c>
      <c r="D41" s="5">
        <v>0</v>
      </c>
      <c r="E41" s="5">
        <v>0</v>
      </c>
      <c r="F41" s="5"/>
      <c r="G41" s="5"/>
      <c r="H41" s="5"/>
      <c r="I41" s="5"/>
    </row>
    <row r="42" spans="1:9" s="80" customFormat="1">
      <c r="A42" s="4" t="s">
        <v>525</v>
      </c>
      <c r="B42" s="5">
        <v>0</v>
      </c>
      <c r="C42" s="5">
        <v>0</v>
      </c>
      <c r="D42" s="5">
        <v>0</v>
      </c>
      <c r="E42" s="5">
        <v>0</v>
      </c>
      <c r="F42" s="5"/>
      <c r="G42" s="5"/>
      <c r="H42" s="5"/>
      <c r="I42" s="5"/>
    </row>
    <row r="43" spans="1:9" s="81" customFormat="1">
      <c r="A43" s="4" t="s">
        <v>526</v>
      </c>
      <c r="B43" s="5">
        <v>0</v>
      </c>
      <c r="C43" s="5">
        <v>0</v>
      </c>
      <c r="D43" s="5">
        <v>0</v>
      </c>
      <c r="E43" s="5">
        <v>0</v>
      </c>
      <c r="F43" s="8"/>
      <c r="G43" s="8"/>
      <c r="H43" s="8"/>
      <c r="I43" s="8"/>
    </row>
    <row r="44" spans="1:9" s="80" customFormat="1">
      <c r="A44" s="126" t="s">
        <v>541</v>
      </c>
      <c r="B44" s="8">
        <v>0</v>
      </c>
      <c r="C44" s="8">
        <v>0</v>
      </c>
      <c r="D44" s="8">
        <v>0</v>
      </c>
      <c r="E44" s="8">
        <v>0</v>
      </c>
      <c r="F44" s="5"/>
      <c r="G44" s="5"/>
      <c r="H44" s="5"/>
      <c r="I44" s="5"/>
    </row>
    <row r="45" spans="1:9" s="80" customFormat="1">
      <c r="A45" s="4" t="s">
        <v>542</v>
      </c>
      <c r="B45" s="5">
        <v>0</v>
      </c>
      <c r="C45" s="5">
        <v>0</v>
      </c>
      <c r="D45" s="5">
        <v>0</v>
      </c>
      <c r="E45" s="5">
        <v>0</v>
      </c>
      <c r="F45" s="5"/>
      <c r="G45" s="5"/>
      <c r="H45" s="5"/>
      <c r="I45" s="5"/>
    </row>
    <row r="46" spans="1:9" s="6" customFormat="1">
      <c r="A46" s="4" t="s">
        <v>543</v>
      </c>
      <c r="B46" s="5">
        <v>0</v>
      </c>
      <c r="C46" s="5">
        <v>0</v>
      </c>
      <c r="D46" s="5">
        <v>0</v>
      </c>
      <c r="E46" s="5">
        <v>0</v>
      </c>
      <c r="F46" s="5"/>
      <c r="G46" s="5"/>
      <c r="H46" s="5"/>
      <c r="I46" s="5"/>
    </row>
    <row r="47" spans="1:9" ht="13.5" thickBot="1">
      <c r="A47" s="18"/>
      <c r="B47" s="18"/>
      <c r="C47" s="18"/>
      <c r="D47" s="18"/>
      <c r="E47" s="18"/>
      <c r="F47" s="16"/>
      <c r="G47" s="16"/>
      <c r="H47" s="16"/>
      <c r="I47" s="16"/>
    </row>
    <row r="48" spans="1:9" ht="13.5" thickTop="1">
      <c r="A48" s="16"/>
      <c r="B48" s="16"/>
      <c r="C48" s="16"/>
      <c r="D48" s="16"/>
      <c r="E48" s="16"/>
      <c r="F48" s="16"/>
      <c r="G48" s="16"/>
      <c r="H48" s="16"/>
      <c r="I48" s="16"/>
    </row>
  </sheetData>
  <mergeCells count="4">
    <mergeCell ref="A5:E5"/>
    <mergeCell ref="A6:E6"/>
    <mergeCell ref="A7:E7"/>
    <mergeCell ref="A8:E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E398FB46B7B4B24895A7B8ED896F7C22" ma:contentTypeVersion="2" ma:contentTypeDescription="Crear nuevo documento." ma:contentTypeScope="" ma:versionID="a424c7bd31228afd92e6ff6d122f4711">
  <xsd:schema xmlns:xsd="http://www.w3.org/2001/XMLSchema" xmlns:xs="http://www.w3.org/2001/XMLSchema" xmlns:p="http://schemas.microsoft.com/office/2006/metadata/properties" xmlns:ns2="243646de-0788-4da8-b95e-8187aa83801d" targetNamespace="http://schemas.microsoft.com/office/2006/metadata/properties" ma:root="true" ma:fieldsID="1ff2afd5f8b0642f8a85352e1039c19e" ns2:_="">
    <xsd:import namespace="243646de-0788-4da8-b95e-8187aa83801d"/>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3646de-0788-4da8-b95e-8187aa83801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7B77163-489B-4CE7-B71D-6CEC0126F3ED}"/>
</file>

<file path=customXml/itemProps2.xml><?xml version="1.0" encoding="utf-8"?>
<ds:datastoreItem xmlns:ds="http://schemas.openxmlformats.org/officeDocument/2006/customXml" ds:itemID="{55C83720-39E8-4830-AFC9-EAB5A466E48D}"/>
</file>

<file path=customXml/itemProps3.xml><?xml version="1.0" encoding="utf-8"?>
<ds:datastoreItem xmlns:ds="http://schemas.openxmlformats.org/officeDocument/2006/customXml" ds:itemID="{5003A5BD-4D7D-467D-8B63-0A565F5A4C5F}"/>
</file>

<file path=docProps/app.xml><?xml version="1.0" encoding="utf-8"?>
<Properties xmlns="http://schemas.openxmlformats.org/officeDocument/2006/extended-properties" xmlns:vt="http://schemas.openxmlformats.org/officeDocument/2006/docPropsVTypes">
  <Application>Microsoft Excel Online</Application>
  <Manager/>
  <Company>Ministerio de Hacienda</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arayaana</dc:creator>
  <cp:keywords/>
  <dc:description/>
  <cp:lastModifiedBy>Vivian Martinez Rivera</cp:lastModifiedBy>
  <cp:revision/>
  <dcterms:created xsi:type="dcterms:W3CDTF">2002-06-28T22:37:03Z</dcterms:created>
  <dcterms:modified xsi:type="dcterms:W3CDTF">2023-06-15T20:21:06Z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0x010100E398FB46B7B4B24895A7B8ED896F7C22</vt:lpwstr>
  </property>
</Properties>
</file>