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3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35.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7.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8"/>
  <workbookPr defaultThemeVersion="124226"/>
  <mc:AlternateContent xmlns:mc="http://schemas.openxmlformats.org/markup-compatibility/2006">
    <mc:Choice Requires="x15">
      <x15ac:absPath xmlns:x15ac="http://schemas.microsoft.com/office/spreadsheetml/2010/11/ac" url="\\mh-app-fshusr1\STAP\UASF2\CONSOLIDACIONES\2018\FUNCIONAL\"/>
    </mc:Choice>
  </mc:AlternateContent>
  <xr:revisionPtr revIDLastSave="0" documentId="13_ncr:1_{CC1B3493-27B7-4127-8C85-40553D7E5072}" xr6:coauthVersionLast="36" xr6:coauthVersionMax="36" xr10:uidLastSave="{00000000-0000-0000-0000-000000000000}"/>
  <bookViews>
    <workbookView xWindow="-15" yWindow="5520" windowWidth="21555" windowHeight="4605" tabRatio="926" firstSheet="51" activeTab="55" xr2:uid="{00000000-000D-0000-FFFF-FFFF00000000}"/>
  </bookViews>
  <sheets>
    <sheet name="Portada" sheetId="73" r:id="rId1"/>
    <sheet name="Entidades" sheetId="74" r:id="rId2"/>
    <sheet name="Histórico" sheetId="61" r:id="rId3"/>
    <sheet name="Histórico (sin diferencial)" sheetId="62" r:id="rId4"/>
    <sheet name="Funcional Total" sheetId="75" r:id="rId5"/>
    <sheet name="Portada 1" sheetId="63" r:id="rId6"/>
    <sheet name="1-SER.PUB.GENER." sheetId="76" r:id="rId7"/>
    <sheet name="1.1-Asuntos financie." sheetId="77" r:id="rId8"/>
    <sheet name="1.2-Asuntos Legisl." sheetId="10" r:id="rId9"/>
    <sheet name="1.3-Servicios Gener." sheetId="6" r:id="rId10"/>
    <sheet name="1.4-Inv y D.R  con SPG" sheetId="7" r:id="rId11"/>
    <sheet name="1.5-Transac. Deuda Pública" sheetId="9" r:id="rId12"/>
    <sheet name="1.6-Servicios Electo." sheetId="8" r:id="rId13"/>
    <sheet name="Portada 2" sheetId="64" r:id="rId14"/>
    <sheet name="2- Orden Públ. y Segur." sheetId="11" r:id="rId15"/>
    <sheet name="2.1-Servi. Policía" sheetId="12" r:id="rId16"/>
    <sheet name="2.2-Justicia" sheetId="13" r:id="rId17"/>
    <sheet name="2.3-Centros de Reclus." sheetId="14" r:id="rId18"/>
    <sheet name="2.4-Protec. Incen y Ot Event" sheetId="15" r:id="rId19"/>
    <sheet name="2.5-Ord Púb y Seg No Espe." sheetId="16" r:id="rId20"/>
    <sheet name="Portada 3" sheetId="65" r:id="rId21"/>
    <sheet name="3-Asuntos Económicos" sheetId="17" r:id="rId22"/>
    <sheet name="3.1- Asun.Econ, Com.y Laboral" sheetId="19" r:id="rId23"/>
    <sheet name="3.2-Agr, Gan, Silvi, Pes y Caza" sheetId="20" r:id="rId24"/>
    <sheet name="3.3-Combust y Energía" sheetId="21" r:id="rId25"/>
    <sheet name="3.4-Transporte" sheetId="23" r:id="rId26"/>
    <sheet name="3.5-Comunic." sheetId="25" r:id="rId27"/>
    <sheet name="3.7-Turis. y Otras Indu." sheetId="24" r:id="rId28"/>
    <sheet name="3.8-Asuntos Econ No Especi." sheetId="26" r:id="rId29"/>
    <sheet name="Portada 4" sheetId="66" r:id="rId30"/>
    <sheet name="4- Protec. Medio Ambiente " sheetId="27" r:id="rId31"/>
    <sheet name="4.1-Prot Diver. Biol y Paisa." sheetId="29" r:id="rId32"/>
    <sheet name="4.2-Prot Medio Amb No Espec." sheetId="30" r:id="rId33"/>
    <sheet name="Portada 5" sheetId="67" r:id="rId34"/>
    <sheet name="5-Vivie.y Ot. Serv Comunit" sheetId="31" r:id="rId35"/>
    <sheet name="5.1-Urbanización" sheetId="32" r:id="rId36"/>
    <sheet name="5.2-Desarrollo Comunitario" sheetId="33" r:id="rId37"/>
    <sheet name="5.3-Abastec. de Agua" sheetId="35" r:id="rId38"/>
    <sheet name="5.4-Viv y Ot. Serv Com No Espec" sheetId="36" r:id="rId39"/>
    <sheet name="Portada 6" sheetId="68" r:id="rId40"/>
    <sheet name="6- Salud" sheetId="38" r:id="rId41"/>
    <sheet name="6.1-Servi. Hospit" sheetId="40" r:id="rId42"/>
    <sheet name="6.2-Servi. Salud Pública" sheetId="41" r:id="rId43"/>
    <sheet name="6.3-IyD Relaci. con la Salud " sheetId="39" r:id="rId44"/>
    <sheet name="6.4-Serv Salud No Espec." sheetId="42" r:id="rId45"/>
    <sheet name="Portada 7" sheetId="69" r:id="rId46"/>
    <sheet name="7-Serv Rec, Dep, Cul y Relig." sheetId="55" r:id="rId47"/>
    <sheet name="7.1-Serv Recre. y Deport." sheetId="56" r:id="rId48"/>
    <sheet name="7.2-Servicios Culturales" sheetId="57" r:id="rId49"/>
    <sheet name="7.3-Serv.Edit, Radio y Telev." sheetId="58" r:id="rId50"/>
    <sheet name="7.4-Ser Dep, Cul y Rel No Espe." sheetId="59" r:id="rId51"/>
    <sheet name="Portada 8" sheetId="70" r:id="rId52"/>
    <sheet name="8-Educación" sheetId="43" r:id="rId53"/>
    <sheet name="8.2-Ense. PostSec No Terc o Par" sheetId="45" r:id="rId54"/>
    <sheet name="8.3-Ense.Tercia o Universit" sheetId="46" r:id="rId55"/>
    <sheet name="8.4-Ens No Atrib a Nin. Nivel" sheetId="47" r:id="rId56"/>
    <sheet name="8.5-Ense. No Especif." sheetId="48" r:id="rId57"/>
    <sheet name="Portada 9" sheetId="71" r:id="rId58"/>
    <sheet name="9-Protección Social" sheetId="50" r:id="rId59"/>
    <sheet name="9.1-Pensiones" sheetId="51" r:id="rId60"/>
    <sheet name="9.2-Ayuda a Familias" sheetId="52" r:id="rId61"/>
    <sheet name="9.3-Exc Social No Espec." sheetId="53" r:id="rId62"/>
    <sheet name="9.4-Protec.Social No Especi." sheetId="54" r:id="rId63"/>
  </sheets>
  <externalReferences>
    <externalReference r:id="rId64"/>
  </externalReferences>
  <definedNames>
    <definedName name="Agrupamiento" localSheetId="7">'1.1-Asuntos financie.'!$A$6</definedName>
    <definedName name="Agrupamiento" localSheetId="8">'1.2-Asuntos Legisl.'!#REF!</definedName>
    <definedName name="Agrupamiento" localSheetId="9">'1.3-Servicios Gener.'!$A$6</definedName>
    <definedName name="Agrupamiento" localSheetId="10">'1.4-Inv y D.R  con SPG'!$A$3</definedName>
    <definedName name="Agrupamiento" localSheetId="11">'1.5-Transac. Deuda Pública'!#REF!</definedName>
    <definedName name="Agrupamiento" localSheetId="12">'1.6-Servicios Electo.'!#REF!</definedName>
    <definedName name="Agrupamiento" localSheetId="6">'1-SER.PUB.GENER.'!$A$6</definedName>
    <definedName name="Agrupamiento" localSheetId="14">'2- Orden Públ. y Segur.'!#REF!</definedName>
    <definedName name="Agrupamiento" localSheetId="15">'2.1-Servi. Policía'!$A$6</definedName>
    <definedName name="Agrupamiento" localSheetId="16">'2.2-Justicia'!#REF!</definedName>
    <definedName name="Agrupamiento" localSheetId="17">'2.3-Centros de Reclus.'!#REF!</definedName>
    <definedName name="Agrupamiento" localSheetId="18">'2.4-Protec. Incen y Ot Event'!#REF!</definedName>
    <definedName name="Agrupamiento" localSheetId="19">'2.5-Ord Púb y Seg No Espe.'!#REF!</definedName>
    <definedName name="Agrupamiento" localSheetId="22">'3.1- Asun.Econ, Com.y Laboral'!$B$6</definedName>
    <definedName name="Agrupamiento" localSheetId="23">'3.2-Agr, Gan, Silvi, Pes y Caza'!$B$6</definedName>
    <definedName name="Agrupamiento" localSheetId="24">'3.3-Combust y Energía'!$A$6</definedName>
    <definedName name="Agrupamiento" localSheetId="25">'3.4-Transporte'!$B$6</definedName>
    <definedName name="Agrupamiento" localSheetId="26">'3.5-Comunic.'!$A$6</definedName>
    <definedName name="Agrupamiento" localSheetId="27">'3.7-Turis. y Otras Indu.'!$A$6</definedName>
    <definedName name="Agrupamiento" localSheetId="28">'3.8-Asuntos Econ No Especi.'!$A$6</definedName>
    <definedName name="Agrupamiento" localSheetId="21">'3-Asuntos Económicos'!$B$6</definedName>
    <definedName name="Agrupamiento" localSheetId="30">'4- Protec. Medio Ambiente '!$A$6</definedName>
    <definedName name="Agrupamiento" localSheetId="31">'4.1-Prot Diver. Biol y Paisa.'!$A$6</definedName>
    <definedName name="Agrupamiento" localSheetId="32">'4.2-Prot Medio Amb No Espec.'!$A$6</definedName>
    <definedName name="Agrupamiento" localSheetId="35">'5.1-Urbanización'!$A$6</definedName>
    <definedName name="Agrupamiento" localSheetId="36">'5.2-Desarrollo Comunitario'!$A$6</definedName>
    <definedName name="Agrupamiento" localSheetId="37">'5.3-Abastec. de Agua'!$A$6</definedName>
    <definedName name="Agrupamiento" localSheetId="38">'5.4-Viv y Ot. Serv Com No Espec'!$A$6</definedName>
    <definedName name="Agrupamiento" localSheetId="34">'5-Vivie.y Ot. Serv Comunit'!$A$6</definedName>
    <definedName name="Agrupamiento" localSheetId="40">'6- Salud'!$A$6</definedName>
    <definedName name="Agrupamiento" localSheetId="41">'6.1-Servi. Hospit'!$A$6</definedName>
    <definedName name="Agrupamiento" localSheetId="42">'6.2-Servi. Salud Pública'!$A$6</definedName>
    <definedName name="Agrupamiento" localSheetId="43">'6.3-IyD Relaci. con la Salud '!$A$6</definedName>
    <definedName name="Agrupamiento" localSheetId="44">'6.4-Serv Salud No Espec.'!$A$6</definedName>
    <definedName name="Agrupamiento" localSheetId="47">'7.1-Serv Recre. y Deport.'!$A$6</definedName>
    <definedName name="Agrupamiento" localSheetId="48">'7.2-Servicios Culturales'!$B$6</definedName>
    <definedName name="Agrupamiento" localSheetId="49">'7.3-Serv.Edit, Radio y Telev.'!$A$6</definedName>
    <definedName name="Agrupamiento" localSheetId="50">'7.4-Ser Dep, Cul y Rel No Espe.'!$A$6</definedName>
    <definedName name="Agrupamiento" localSheetId="46">'7-Serv Rec, Dep, Cul y Relig.'!$A$6</definedName>
    <definedName name="Agrupamiento" localSheetId="53">'8.2-Ense. PostSec No Terc o Par'!$A$6</definedName>
    <definedName name="Agrupamiento" localSheetId="54">'8.3-Ense.Tercia o Universit'!$A$6</definedName>
    <definedName name="Agrupamiento" localSheetId="55">'8.4-Ens No Atrib a Nin. Nivel'!$A$6</definedName>
    <definedName name="Agrupamiento" localSheetId="56">'8.5-Ense. No Especif.'!$A$6</definedName>
    <definedName name="Agrupamiento" localSheetId="52">'8-Educación'!$A$6</definedName>
    <definedName name="Agrupamiento" localSheetId="59">'9.1-Pensiones'!$A$6</definedName>
    <definedName name="Agrupamiento" localSheetId="60">'9.2-Ayuda a Familias'!$A$6</definedName>
    <definedName name="Agrupamiento" localSheetId="61">'9.3-Exc Social No Espec.'!$A$6</definedName>
    <definedName name="Agrupamiento" localSheetId="62">'9.4-Protec.Social No Especi.'!$A$6</definedName>
    <definedName name="Agrupamiento" localSheetId="58">'9-Protección Social'!$A$6</definedName>
    <definedName name="Agrupamiento" localSheetId="1">#REF!</definedName>
    <definedName name="Agrupamiento" localSheetId="4">'Funcional Total'!$B$6</definedName>
    <definedName name="Agrupamiento" localSheetId="5">#REF!</definedName>
    <definedName name="Agrupamiento" localSheetId="13">#REF!</definedName>
    <definedName name="Agrupamiento" localSheetId="20">#REF!</definedName>
    <definedName name="Agrupamiento" localSheetId="29">#REF!</definedName>
    <definedName name="Agrupamiento" localSheetId="33">#REF!</definedName>
    <definedName name="Agrupamiento" localSheetId="39">#REF!</definedName>
    <definedName name="Agrupamiento" localSheetId="45">#REF!</definedName>
    <definedName name="Agrupamiento" localSheetId="51">#REF!</definedName>
    <definedName name="Agrupamiento" localSheetId="57">#REF!</definedName>
    <definedName name="Agrupamiento">#REF!</definedName>
    <definedName name="Anno" localSheetId="7">'1.1-Asuntos financie.'!$A$7</definedName>
    <definedName name="Anno" localSheetId="8">'1.2-Asuntos Legisl.'!#REF!</definedName>
    <definedName name="Anno" localSheetId="9">'1.3-Servicios Gener.'!$A$7</definedName>
    <definedName name="Anno" localSheetId="10">'1.4-Inv y D.R  con SPG'!$A$4</definedName>
    <definedName name="Anno" localSheetId="11">'1.5-Transac. Deuda Pública'!#REF!</definedName>
    <definedName name="Anno" localSheetId="12">'1.6-Servicios Electo.'!#REF!</definedName>
    <definedName name="Anno" localSheetId="6">'1-SER.PUB.GENER.'!$A$7</definedName>
    <definedName name="Anno" localSheetId="14">'2- Orden Públ. y Segur.'!#REF!</definedName>
    <definedName name="Anno" localSheetId="15">'2.1-Servi. Policía'!$A$7</definedName>
    <definedName name="Anno" localSheetId="16">'2.2-Justicia'!#REF!</definedName>
    <definedName name="Anno" localSheetId="17">'2.3-Centros de Reclus.'!#REF!</definedName>
    <definedName name="Anno" localSheetId="18">'2.4-Protec. Incen y Ot Event'!#REF!</definedName>
    <definedName name="Anno" localSheetId="19">'2.5-Ord Púb y Seg No Espe.'!#REF!</definedName>
    <definedName name="Anno" localSheetId="22">'3.1- Asun.Econ, Com.y Laboral'!$B$7</definedName>
    <definedName name="Anno" localSheetId="23">'3.2-Agr, Gan, Silvi, Pes y Caza'!$B$7</definedName>
    <definedName name="Anno" localSheetId="24">'3.3-Combust y Energía'!$A$7</definedName>
    <definedName name="Anno" localSheetId="25">'3.4-Transporte'!$B$7</definedName>
    <definedName name="Anno" localSheetId="26">'3.5-Comunic.'!$A$7</definedName>
    <definedName name="Anno" localSheetId="27">'3.7-Turis. y Otras Indu.'!$A$7</definedName>
    <definedName name="Anno" localSheetId="28">'3.8-Asuntos Econ No Especi.'!$A$7</definedName>
    <definedName name="Anno" localSheetId="21">'3-Asuntos Económicos'!$B$7</definedName>
    <definedName name="Anno" localSheetId="30">'4- Protec. Medio Ambiente '!$A$7</definedName>
    <definedName name="Anno" localSheetId="31">'4.1-Prot Diver. Biol y Paisa.'!$A$7</definedName>
    <definedName name="Anno" localSheetId="32">'4.2-Prot Medio Amb No Espec.'!$A$7</definedName>
    <definedName name="Anno" localSheetId="35">'5.1-Urbanización'!$A$7</definedName>
    <definedName name="Anno" localSheetId="36">'5.2-Desarrollo Comunitario'!$A$7</definedName>
    <definedName name="Anno" localSheetId="37">'5.3-Abastec. de Agua'!$A$7</definedName>
    <definedName name="Anno" localSheetId="38">'5.4-Viv y Ot. Serv Com No Espec'!$A$7</definedName>
    <definedName name="Anno" localSheetId="34">'5-Vivie.y Ot. Serv Comunit'!$A$7</definedName>
    <definedName name="Anno" localSheetId="40">'6- Salud'!$A$7</definedName>
    <definedName name="Anno" localSheetId="41">'6.1-Servi. Hospit'!$A$7</definedName>
    <definedName name="Anno" localSheetId="42">'6.2-Servi. Salud Pública'!$A$7</definedName>
    <definedName name="Anno" localSheetId="43">'6.3-IyD Relaci. con la Salud '!$A$7</definedName>
    <definedName name="Anno" localSheetId="44">'6.4-Serv Salud No Espec.'!$A$7</definedName>
    <definedName name="Anno" localSheetId="47">'7.1-Serv Recre. y Deport.'!$A$7</definedName>
    <definedName name="Anno" localSheetId="48">'7.2-Servicios Culturales'!$B$7</definedName>
    <definedName name="Anno" localSheetId="49">'7.3-Serv.Edit, Radio y Telev.'!$A$7</definedName>
    <definedName name="Anno" localSheetId="50">'7.4-Ser Dep, Cul y Rel No Espe.'!$A$7</definedName>
    <definedName name="Anno" localSheetId="46">'7-Serv Rec, Dep, Cul y Relig.'!$A$7</definedName>
    <definedName name="Anno" localSheetId="53">'8.2-Ense. PostSec No Terc o Par'!$A$7</definedName>
    <definedName name="Anno" localSheetId="54">'8.3-Ense.Tercia o Universit'!$A$7</definedName>
    <definedName name="Anno" localSheetId="55">'8.4-Ens No Atrib a Nin. Nivel'!$A$7</definedName>
    <definedName name="Anno" localSheetId="56">'8.5-Ense. No Especif.'!$A$7</definedName>
    <definedName name="Anno" localSheetId="52">'8-Educación'!$A$7</definedName>
    <definedName name="Anno" localSheetId="59">'9.1-Pensiones'!$A$7</definedName>
    <definedName name="Anno" localSheetId="60">'9.2-Ayuda a Familias'!$A$7</definedName>
    <definedName name="Anno" localSheetId="61">'9.3-Exc Social No Espec.'!$A$7</definedName>
    <definedName name="Anno" localSheetId="62">'9.4-Protec.Social No Especi.'!$A$7</definedName>
    <definedName name="Anno" localSheetId="58">'9-Protección Social'!$A$7</definedName>
    <definedName name="Anno" localSheetId="1">#REF!</definedName>
    <definedName name="Anno" localSheetId="4">'Funcional Total'!$B$7</definedName>
    <definedName name="Anno" localSheetId="5">#REF!</definedName>
    <definedName name="Anno" localSheetId="13">#REF!</definedName>
    <definedName name="Anno" localSheetId="20">#REF!</definedName>
    <definedName name="Anno" localSheetId="29">#REF!</definedName>
    <definedName name="Anno" localSheetId="33">#REF!</definedName>
    <definedName name="Anno" localSheetId="39">#REF!</definedName>
    <definedName name="Anno" localSheetId="45">#REF!</definedName>
    <definedName name="Anno" localSheetId="51">#REF!</definedName>
    <definedName name="Anno" localSheetId="57">#REF!</definedName>
    <definedName name="Anno">#REF!</definedName>
    <definedName name="_xlnm.Print_Area" localSheetId="10">'1.4-Inv y D.R  con SPG'!$A$1:$E$55</definedName>
    <definedName name="_xlnm.Print_Area" localSheetId="11">'1.5-Transac. Deuda Pública'!$A$1:$C$44</definedName>
    <definedName name="_xlnm.Print_Area" localSheetId="12">'1.6-Servicios Electo.'!$A$1:$C$48</definedName>
    <definedName name="_xlnm.Print_Area" localSheetId="14">'2- Orden Públ. y Segur.'!$A$1:$G$62</definedName>
    <definedName name="_xlnm.Print_Area" localSheetId="15">'2.1-Servi. Policía'!$A$1:$D$47</definedName>
    <definedName name="_xlnm.Print_Area" localSheetId="16">'2.2-Justicia'!$A$1:$E$55</definedName>
    <definedName name="_xlnm.Print_Area" localSheetId="17">'2.3-Centros de Reclus.'!$A$1:$D$46</definedName>
    <definedName name="_xlnm.Print_Area" localSheetId="18">'2.4-Protec. Incen y Ot Event'!$A$1:$C$50</definedName>
    <definedName name="_xlnm.Print_Area" localSheetId="19">'2.5-Ord Púb y Seg No Espe.'!$A$1:$G$54</definedName>
    <definedName name="_xlnm.Print_Area" localSheetId="22">'3.1- Asun.Econ, Com.y Laboral'!$A$1:$X$62</definedName>
    <definedName name="_xlnm.Print_Area" localSheetId="23">'3.2-Agr, Gan, Silvi, Pes y Caza'!$A$1:$N$62</definedName>
    <definedName name="_xlnm.Print_Area" localSheetId="21">'3-Asuntos Económicos'!$A$1:$I$73</definedName>
    <definedName name="_xlnm.Print_Area" localSheetId="42">'6.2-Servi. Salud Pública'!$A$1:$K$55</definedName>
    <definedName name="_xlnm.Print_Area" localSheetId="1">Entidades!$B$1:$C$252</definedName>
    <definedName name="_xlnm.Print_Area" localSheetId="4">'Funcional Total'!$A$1:$AP$71</definedName>
    <definedName name="_xlnm.Print_Area" localSheetId="2">Histórico!$A$1:$P$229</definedName>
    <definedName name="_xlnm.Print_Area" localSheetId="3">'Histórico (sin diferencial)'!$A$1:$M$232</definedName>
    <definedName name="DETALLE" localSheetId="7">'1.1-Asuntos financie.'!$A$10</definedName>
    <definedName name="DETALLE" localSheetId="8">'1.2-Asuntos Legisl.'!#REF!</definedName>
    <definedName name="DETALLE" localSheetId="9">'1.3-Servicios Gener.'!$A$10</definedName>
    <definedName name="DETALLE" localSheetId="10">'1.4-Inv y D.R  con SPG'!$A$7</definedName>
    <definedName name="DETALLE" localSheetId="11">'1.5-Transac. Deuda Pública'!#REF!</definedName>
    <definedName name="DETALLE" localSheetId="12">'1.6-Servicios Electo.'!#REF!</definedName>
    <definedName name="DETALLE" localSheetId="6">'1-SER.PUB.GENER.'!$A$10</definedName>
    <definedName name="DETALLE" localSheetId="14">'2- Orden Públ. y Segur.'!#REF!</definedName>
    <definedName name="DETALLE" localSheetId="15">'2.1-Servi. Policía'!$A$10</definedName>
    <definedName name="DETALLE" localSheetId="16">'2.2-Justicia'!#REF!</definedName>
    <definedName name="DETALLE" localSheetId="17">'2.3-Centros de Reclus.'!#REF!</definedName>
    <definedName name="DETALLE" localSheetId="18">'2.4-Protec. Incen y Ot Event'!#REF!</definedName>
    <definedName name="DETALLE" localSheetId="19">'2.5-Ord Púb y Seg No Espe.'!#REF!</definedName>
    <definedName name="DETALLE" localSheetId="22">'3.1- Asun.Econ, Com.y Laboral'!#REF!</definedName>
    <definedName name="DETALLE" localSheetId="23">'3.2-Agr, Gan, Silvi, Pes y Caza'!#REF!</definedName>
    <definedName name="DETALLE" localSheetId="24">'3.3-Combust y Energía'!$A$10</definedName>
    <definedName name="DETALLE" localSheetId="25">'3.4-Transporte'!#REF!</definedName>
    <definedName name="DETALLE" localSheetId="26">'3.5-Comunic.'!#REF!</definedName>
    <definedName name="DETALLE" localSheetId="27">'3.7-Turis. y Otras Indu.'!#REF!</definedName>
    <definedName name="DETALLE" localSheetId="28">'3.8-Asuntos Econ No Especi.'!$A$10</definedName>
    <definedName name="DETALLE" localSheetId="21">'3-Asuntos Económicos'!#REF!</definedName>
    <definedName name="DETALLE" localSheetId="30">'4- Protec. Medio Ambiente '!#REF!</definedName>
    <definedName name="DETALLE" localSheetId="31">'4.1-Prot Diver. Biol y Paisa.'!#REF!</definedName>
    <definedName name="DETALLE" localSheetId="32">'4.2-Prot Medio Amb No Espec.'!#REF!</definedName>
    <definedName name="DETALLE" localSheetId="35">'5.1-Urbanización'!$A$10</definedName>
    <definedName name="DETALLE" localSheetId="36">'5.2-Desarrollo Comunitario'!#REF!</definedName>
    <definedName name="DETALLE" localSheetId="37">'5.3-Abastec. de Agua'!$A$10</definedName>
    <definedName name="DETALLE" localSheetId="38">'5.4-Viv y Ot. Serv Com No Espec'!$A$10</definedName>
    <definedName name="DETALLE" localSheetId="34">'5-Vivie.y Ot. Serv Comunit'!$A$10</definedName>
    <definedName name="DETALLE" localSheetId="40">'6- Salud'!$A$10</definedName>
    <definedName name="DETALLE" localSheetId="41">'6.1-Servi. Hospit'!$A$10</definedName>
    <definedName name="DETALLE" localSheetId="42">'6.2-Servi. Salud Pública'!$A$10</definedName>
    <definedName name="DETALLE" localSheetId="43">'6.3-IyD Relaci. con la Salud '!#REF!</definedName>
    <definedName name="DETALLE" localSheetId="44">'6.4-Serv Salud No Espec.'!$A$10</definedName>
    <definedName name="DETALLE" localSheetId="47">'7.1-Serv Recre. y Deport.'!$A$10</definedName>
    <definedName name="DETALLE" localSheetId="48">'7.2-Servicios Culturales'!$A$10</definedName>
    <definedName name="DETALLE" localSheetId="49">'7.3-Serv.Edit, Radio y Telev.'!#REF!</definedName>
    <definedName name="DETALLE" localSheetId="50">'7.4-Ser Dep, Cul y Rel No Espe.'!#REF!</definedName>
    <definedName name="DETALLE" localSheetId="46">'7-Serv Rec, Dep, Cul y Relig.'!#REF!</definedName>
    <definedName name="DETALLE" localSheetId="53">'8.2-Ense. PostSec No Terc o Par'!#REF!</definedName>
    <definedName name="DETALLE" localSheetId="54">'8.3-Ense.Tercia o Universit'!$A$10</definedName>
    <definedName name="DETALLE" localSheetId="55">'8.4-Ens No Atrib a Nin. Nivel'!#REF!</definedName>
    <definedName name="DETALLE" localSheetId="56">'8.5-Ense. No Especif.'!$A$10</definedName>
    <definedName name="DETALLE" localSheetId="52">'8-Educación'!$A$10</definedName>
    <definedName name="DETALLE" localSheetId="59">'9.1-Pensiones'!$A$10</definedName>
    <definedName name="DETALLE" localSheetId="60">'9.2-Ayuda a Familias'!#REF!</definedName>
    <definedName name="DETALLE" localSheetId="61">'9.3-Exc Social No Espec.'!#REF!</definedName>
    <definedName name="DETALLE" localSheetId="62">'9.4-Protec.Social No Especi.'!#REF!</definedName>
    <definedName name="DETALLE" localSheetId="58">'9-Protección Social'!$A$10</definedName>
    <definedName name="DETALLE" localSheetId="1">#REF!</definedName>
    <definedName name="DETALLE" localSheetId="4">'Funcional Total'!$A$10</definedName>
    <definedName name="DETALLE" localSheetId="2">#REF!</definedName>
    <definedName name="DETALLE" localSheetId="3">#REF!</definedName>
    <definedName name="DETALLE" localSheetId="5">#REF!</definedName>
    <definedName name="DETALLE" localSheetId="13">#REF!</definedName>
    <definedName name="DETALLE" localSheetId="20">#REF!</definedName>
    <definedName name="DETALLE" localSheetId="29">#REF!</definedName>
    <definedName name="DETALLE" localSheetId="33">#REF!</definedName>
    <definedName name="DETALLE" localSheetId="39">#REF!</definedName>
    <definedName name="DETALLE" localSheetId="45">#REF!</definedName>
    <definedName name="DETALLE" localSheetId="51">#REF!</definedName>
    <definedName name="DETALLE" localSheetId="57">#REF!</definedName>
    <definedName name="DETALLE">#REF!</definedName>
    <definedName name="Detalle0" localSheetId="7">'1.1-Asuntos financie.'!$A$11</definedName>
    <definedName name="Detalle0" localSheetId="8">'1.2-Asuntos Legisl.'!#REF!</definedName>
    <definedName name="Detalle0" localSheetId="9">'1.3-Servicios Gener.'!$A$11</definedName>
    <definedName name="Detalle0" localSheetId="10">'1.4-Inv y D.R  con SPG'!$A$8</definedName>
    <definedName name="Detalle0" localSheetId="11">'1.5-Transac. Deuda Pública'!#REF!</definedName>
    <definedName name="Detalle0" localSheetId="12">'1.6-Servicios Electo.'!#REF!</definedName>
    <definedName name="Detalle0" localSheetId="6">'1-SER.PUB.GENER.'!$A$11</definedName>
    <definedName name="Detalle0" localSheetId="14">'2- Orden Públ. y Segur.'!#REF!</definedName>
    <definedName name="Detalle0" localSheetId="15">'2.1-Servi. Policía'!$A$11</definedName>
    <definedName name="Detalle0" localSheetId="16">'2.2-Justicia'!#REF!</definedName>
    <definedName name="Detalle0" localSheetId="17">'2.3-Centros de Reclus.'!#REF!</definedName>
    <definedName name="Detalle0" localSheetId="18">'2.4-Protec. Incen y Ot Event'!#REF!</definedName>
    <definedName name="Detalle0" localSheetId="19">'2.5-Ord Púb y Seg No Espe.'!#REF!</definedName>
    <definedName name="Detalle0" localSheetId="22">'3.1- Asun.Econ, Com.y Laboral'!#REF!</definedName>
    <definedName name="Detalle0" localSheetId="23">'3.2-Agr, Gan, Silvi, Pes y Caza'!#REF!</definedName>
    <definedName name="Detalle0" localSheetId="24">'3.3-Combust y Energía'!$A$11</definedName>
    <definedName name="Detalle0" localSheetId="25">'3.4-Transporte'!#REF!</definedName>
    <definedName name="Detalle0" localSheetId="26">'3.5-Comunic.'!#REF!</definedName>
    <definedName name="Detalle0" localSheetId="27">'3.7-Turis. y Otras Indu.'!#REF!</definedName>
    <definedName name="Detalle0" localSheetId="28">'3.8-Asuntos Econ No Especi.'!$A$11</definedName>
    <definedName name="Detalle0" localSheetId="21">'3-Asuntos Económicos'!#REF!</definedName>
    <definedName name="Detalle0" localSheetId="30">'4- Protec. Medio Ambiente '!#REF!</definedName>
    <definedName name="Detalle0" localSheetId="31">'4.1-Prot Diver. Biol y Paisa.'!#REF!</definedName>
    <definedName name="Detalle0" localSheetId="32">'4.2-Prot Medio Amb No Espec.'!#REF!</definedName>
    <definedName name="Detalle0" localSheetId="35">'5.1-Urbanización'!$A$11</definedName>
    <definedName name="Detalle0" localSheetId="36">'5.2-Desarrollo Comunitario'!#REF!</definedName>
    <definedName name="Detalle0" localSheetId="37">'5.3-Abastec. de Agua'!$A$13</definedName>
    <definedName name="Detalle0" localSheetId="38">'5.4-Viv y Ot. Serv Com No Espec'!$A$12</definedName>
    <definedName name="Detalle0" localSheetId="34">'5-Vivie.y Ot. Serv Comunit'!$A$12</definedName>
    <definedName name="Detalle0" localSheetId="40">'6- Salud'!$A$13</definedName>
    <definedName name="Detalle0" localSheetId="41">'6.1-Servi. Hospit'!$A$13</definedName>
    <definedName name="Detalle0" localSheetId="42">'6.2-Servi. Salud Pública'!$A$11</definedName>
    <definedName name="Detalle0" localSheetId="43">'6.3-IyD Relaci. con la Salud '!#REF!</definedName>
    <definedName name="Detalle0" localSheetId="44">'6.4-Serv Salud No Espec.'!$A$11</definedName>
    <definedName name="Detalle0" localSheetId="47">'7.1-Serv Recre. y Deport.'!$A$11</definedName>
    <definedName name="Detalle0" localSheetId="48">'7.2-Servicios Culturales'!$A$11</definedName>
    <definedName name="Detalle0" localSheetId="49">'7.3-Serv.Edit, Radio y Telev.'!#REF!</definedName>
    <definedName name="Detalle0" localSheetId="50">'7.4-Ser Dep, Cul y Rel No Espe.'!#REF!</definedName>
    <definedName name="Detalle0" localSheetId="46">'7-Serv Rec, Dep, Cul y Relig.'!#REF!</definedName>
    <definedName name="Detalle0" localSheetId="53">'8.2-Ense. PostSec No Terc o Par'!#REF!</definedName>
    <definedName name="Detalle0" localSheetId="54">'8.3-Ense.Tercia o Universit'!$A$11</definedName>
    <definedName name="Detalle0" localSheetId="55">'8.4-Ens No Atrib a Nin. Nivel'!#REF!</definedName>
    <definedName name="Detalle0" localSheetId="56">'8.5-Ense. No Especif.'!$A$11</definedName>
    <definedName name="Detalle0" localSheetId="52">'8-Educación'!$A$13</definedName>
    <definedName name="Detalle0" localSheetId="59">'9.1-Pensiones'!$A$11</definedName>
    <definedName name="Detalle0" localSheetId="60">'9.2-Ayuda a Familias'!#REF!</definedName>
    <definedName name="Detalle0" localSheetId="61">'9.3-Exc Social No Espec.'!#REF!</definedName>
    <definedName name="Detalle0" localSheetId="62">'9.4-Protec.Social No Especi.'!#REF!</definedName>
    <definedName name="Detalle0" localSheetId="58">'9-Protección Social'!$A$12</definedName>
    <definedName name="Detalle0" localSheetId="1">#REF!</definedName>
    <definedName name="Detalle0" localSheetId="4">'Funcional Total'!#REF!</definedName>
    <definedName name="Detalle0" localSheetId="2">#REF!</definedName>
    <definedName name="Detalle0" localSheetId="3">#REF!</definedName>
    <definedName name="Detalle0" localSheetId="5">#REF!</definedName>
    <definedName name="Detalle0" localSheetId="13">#REF!</definedName>
    <definedName name="Detalle0" localSheetId="20">#REF!</definedName>
    <definedName name="Detalle0" localSheetId="29">#REF!</definedName>
    <definedName name="Detalle0" localSheetId="33">#REF!</definedName>
    <definedName name="Detalle0" localSheetId="39">#REF!</definedName>
    <definedName name="Detalle0" localSheetId="45">#REF!</definedName>
    <definedName name="Detalle0" localSheetId="51">#REF!</definedName>
    <definedName name="Detalle0" localSheetId="57">#REF!</definedName>
    <definedName name="Detalle0">#REF!</definedName>
    <definedName name="Detalle1" localSheetId="7">'1.1-Asuntos financie.'!#REF!</definedName>
    <definedName name="Detalle1" localSheetId="8">'1.2-Asuntos Legisl.'!#REF!</definedName>
    <definedName name="Detalle1" localSheetId="9">'1.3-Servicios Gener.'!#REF!</definedName>
    <definedName name="Detalle1" localSheetId="10">'1.4-Inv y D.R  con SPG'!#REF!</definedName>
    <definedName name="Detalle1" localSheetId="11">'1.5-Transac. Deuda Pública'!#REF!</definedName>
    <definedName name="Detalle1" localSheetId="12">'1.6-Servicios Electo.'!#REF!</definedName>
    <definedName name="Detalle1" localSheetId="6">'1-SER.PUB.GENER.'!#REF!</definedName>
    <definedName name="Detalle1" localSheetId="14">'2- Orden Públ. y Segur.'!#REF!</definedName>
    <definedName name="Detalle1" localSheetId="15">'2.1-Servi. Policía'!#REF!</definedName>
    <definedName name="Detalle1" localSheetId="16">'2.2-Justicia'!#REF!</definedName>
    <definedName name="Detalle1" localSheetId="17">'2.3-Centros de Reclus.'!#REF!</definedName>
    <definedName name="Detalle1" localSheetId="18">'2.4-Protec. Incen y Ot Event'!#REF!</definedName>
    <definedName name="Detalle1" localSheetId="19">'2.5-Ord Púb y Seg No Espe.'!#REF!</definedName>
    <definedName name="Detalle1" localSheetId="22">'3.1- Asun.Econ, Com.y Laboral'!#REF!</definedName>
    <definedName name="Detalle1" localSheetId="23">'3.2-Agr, Gan, Silvi, Pes y Caza'!#REF!</definedName>
    <definedName name="Detalle1" localSheetId="24">'3.3-Combust y Energía'!#REF!</definedName>
    <definedName name="Detalle1" localSheetId="25">'3.4-Transporte'!#REF!</definedName>
    <definedName name="Detalle1" localSheetId="26">'3.5-Comunic.'!#REF!</definedName>
    <definedName name="Detalle1" localSheetId="27">'3.7-Turis. y Otras Indu.'!#REF!</definedName>
    <definedName name="Detalle1" localSheetId="28">'3.8-Asuntos Econ No Especi.'!#REF!</definedName>
    <definedName name="Detalle1" localSheetId="21">'3-Asuntos Económicos'!#REF!</definedName>
    <definedName name="Detalle1" localSheetId="30">'4- Protec. Medio Ambiente '!#REF!</definedName>
    <definedName name="Detalle1" localSheetId="31">'4.1-Prot Diver. Biol y Paisa.'!#REF!</definedName>
    <definedName name="Detalle1" localSheetId="32">'4.2-Prot Medio Amb No Espec.'!#REF!</definedName>
    <definedName name="Detalle1" localSheetId="35">'5.1-Urbanización'!#REF!</definedName>
    <definedName name="Detalle1" localSheetId="36">'5.2-Desarrollo Comunitario'!#REF!</definedName>
    <definedName name="Detalle1" localSheetId="37">'5.3-Abastec. de Agua'!#REF!</definedName>
    <definedName name="Detalle1" localSheetId="38">'5.4-Viv y Ot. Serv Com No Espec'!#REF!</definedName>
    <definedName name="Detalle1" localSheetId="34">'5-Vivie.y Ot. Serv Comunit'!#REF!</definedName>
    <definedName name="Detalle1" localSheetId="40">'6- Salud'!#REF!</definedName>
    <definedName name="Detalle1" localSheetId="41">'6.1-Servi. Hospit'!#REF!</definedName>
    <definedName name="Detalle1" localSheetId="42">'6.2-Servi. Salud Pública'!#REF!</definedName>
    <definedName name="Detalle1" localSheetId="43">'6.3-IyD Relaci. con la Salud '!#REF!</definedName>
    <definedName name="Detalle1" localSheetId="44">'6.4-Serv Salud No Espec.'!#REF!</definedName>
    <definedName name="Detalle1" localSheetId="47">'7.1-Serv Recre. y Deport.'!#REF!</definedName>
    <definedName name="Detalle1" localSheetId="48">'7.2-Servicios Culturales'!#REF!</definedName>
    <definedName name="Detalle1" localSheetId="49">'7.3-Serv.Edit, Radio y Telev.'!#REF!</definedName>
    <definedName name="Detalle1" localSheetId="50">'7.4-Ser Dep, Cul y Rel No Espe.'!#REF!</definedName>
    <definedName name="Detalle1" localSheetId="46">'7-Serv Rec, Dep, Cul y Relig.'!#REF!</definedName>
    <definedName name="Detalle1" localSheetId="53">'8.2-Ense. PostSec No Terc o Par'!#REF!</definedName>
    <definedName name="Detalle1" localSheetId="54">'8.3-Ense.Tercia o Universit'!#REF!</definedName>
    <definedName name="Detalle1" localSheetId="55">'8.4-Ens No Atrib a Nin. Nivel'!#REF!</definedName>
    <definedName name="Detalle1" localSheetId="56">'8.5-Ense. No Especif.'!#REF!</definedName>
    <definedName name="Detalle1" localSheetId="52">'8-Educación'!#REF!</definedName>
    <definedName name="Detalle1" localSheetId="59">'9.1-Pensiones'!#REF!</definedName>
    <definedName name="Detalle1" localSheetId="60">'9.2-Ayuda a Familias'!#REF!</definedName>
    <definedName name="Detalle1" localSheetId="61">'9.3-Exc Social No Espec.'!#REF!</definedName>
    <definedName name="Detalle1" localSheetId="62">'9.4-Protec.Social No Especi.'!#REF!</definedName>
    <definedName name="Detalle1" localSheetId="58">'9-Protección Social'!#REF!</definedName>
    <definedName name="Detalle1" localSheetId="1">#REF!</definedName>
    <definedName name="Detalle1" localSheetId="4">'Funcional Total'!#REF!</definedName>
    <definedName name="Detalle1" localSheetId="2">#REF!</definedName>
    <definedName name="Detalle1" localSheetId="3">#REF!</definedName>
    <definedName name="Detalle1" localSheetId="5">#REF!</definedName>
    <definedName name="Detalle1" localSheetId="13">#REF!</definedName>
    <definedName name="Detalle1" localSheetId="20">#REF!</definedName>
    <definedName name="Detalle1" localSheetId="29">#REF!</definedName>
    <definedName name="Detalle1" localSheetId="33">#REF!</definedName>
    <definedName name="Detalle1" localSheetId="39">#REF!</definedName>
    <definedName name="Detalle1" localSheetId="45">#REF!</definedName>
    <definedName name="Detalle1" localSheetId="51">#REF!</definedName>
    <definedName name="Detalle1" localSheetId="57">#REF!</definedName>
    <definedName name="Detalle1">#REF!</definedName>
    <definedName name="Detalle2" localSheetId="7">'1.1-Asuntos financie.'!#REF!</definedName>
    <definedName name="Detalle2" localSheetId="8">'1.2-Asuntos Legisl.'!#REF!</definedName>
    <definedName name="Detalle2" localSheetId="9">'1.3-Servicios Gener.'!#REF!</definedName>
    <definedName name="Detalle2" localSheetId="10">'1.4-Inv y D.R  con SPG'!#REF!</definedName>
    <definedName name="Detalle2" localSheetId="11">'1.5-Transac. Deuda Pública'!#REF!</definedName>
    <definedName name="Detalle2" localSheetId="12">'1.6-Servicios Electo.'!#REF!</definedName>
    <definedName name="Detalle2" localSheetId="6">'1-SER.PUB.GENER.'!#REF!</definedName>
    <definedName name="Detalle2" localSheetId="14">'2- Orden Públ. y Segur.'!#REF!</definedName>
    <definedName name="Detalle2" localSheetId="15">'2.1-Servi. Policía'!#REF!</definedName>
    <definedName name="Detalle2" localSheetId="16">'2.2-Justicia'!#REF!</definedName>
    <definedName name="Detalle2" localSheetId="17">'2.3-Centros de Reclus.'!#REF!</definedName>
    <definedName name="Detalle2" localSheetId="18">'2.4-Protec. Incen y Ot Event'!#REF!</definedName>
    <definedName name="Detalle2" localSheetId="19">'2.5-Ord Púb y Seg No Espe.'!#REF!</definedName>
    <definedName name="Detalle2" localSheetId="22">'3.1- Asun.Econ, Com.y Laboral'!#REF!</definedName>
    <definedName name="Detalle2" localSheetId="23">'3.2-Agr, Gan, Silvi, Pes y Caza'!#REF!</definedName>
    <definedName name="Detalle2" localSheetId="24">'3.3-Combust y Energía'!#REF!</definedName>
    <definedName name="Detalle2" localSheetId="25">'3.4-Transporte'!#REF!</definedName>
    <definedName name="Detalle2" localSheetId="26">'3.5-Comunic.'!#REF!</definedName>
    <definedName name="Detalle2" localSheetId="27">'3.7-Turis. y Otras Indu.'!#REF!</definedName>
    <definedName name="Detalle2" localSheetId="28">'3.8-Asuntos Econ No Especi.'!#REF!</definedName>
    <definedName name="Detalle2" localSheetId="21">'3-Asuntos Económicos'!#REF!</definedName>
    <definedName name="Detalle2" localSheetId="30">'4- Protec. Medio Ambiente '!#REF!</definedName>
    <definedName name="Detalle2" localSheetId="31">'4.1-Prot Diver. Biol y Paisa.'!#REF!</definedName>
    <definedName name="Detalle2" localSheetId="32">'4.2-Prot Medio Amb No Espec.'!#REF!</definedName>
    <definedName name="Detalle2" localSheetId="35">'5.1-Urbanización'!#REF!</definedName>
    <definedName name="Detalle2" localSheetId="36">'5.2-Desarrollo Comunitario'!#REF!</definedName>
    <definedName name="Detalle2" localSheetId="37">'5.3-Abastec. de Agua'!#REF!</definedName>
    <definedName name="Detalle2" localSheetId="38">'5.4-Viv y Ot. Serv Com No Espec'!#REF!</definedName>
    <definedName name="Detalle2" localSheetId="34">'5-Vivie.y Ot. Serv Comunit'!#REF!</definedName>
    <definedName name="Detalle2" localSheetId="40">'6- Salud'!#REF!</definedName>
    <definedName name="Detalle2" localSheetId="41">'6.1-Servi. Hospit'!#REF!</definedName>
    <definedName name="Detalle2" localSheetId="42">'6.2-Servi. Salud Pública'!#REF!</definedName>
    <definedName name="Detalle2" localSheetId="43">'6.3-IyD Relaci. con la Salud '!#REF!</definedName>
    <definedName name="Detalle2" localSheetId="44">'6.4-Serv Salud No Espec.'!#REF!</definedName>
    <definedName name="Detalle2" localSheetId="47">'7.1-Serv Recre. y Deport.'!#REF!</definedName>
    <definedName name="Detalle2" localSheetId="48">'7.2-Servicios Culturales'!#REF!</definedName>
    <definedName name="Detalle2" localSheetId="49">'7.3-Serv.Edit, Radio y Telev.'!#REF!</definedName>
    <definedName name="Detalle2" localSheetId="50">'7.4-Ser Dep, Cul y Rel No Espe.'!#REF!</definedName>
    <definedName name="Detalle2" localSheetId="46">'7-Serv Rec, Dep, Cul y Relig.'!#REF!</definedName>
    <definedName name="Detalle2" localSheetId="53">'8.2-Ense. PostSec No Terc o Par'!#REF!</definedName>
    <definedName name="Detalle2" localSheetId="54">'8.3-Ense.Tercia o Universit'!#REF!</definedName>
    <definedName name="Detalle2" localSheetId="55">'8.4-Ens No Atrib a Nin. Nivel'!#REF!</definedName>
    <definedName name="Detalle2" localSheetId="56">'8.5-Ense. No Especif.'!#REF!</definedName>
    <definedName name="Detalle2" localSheetId="52">'8-Educación'!#REF!</definedName>
    <definedName name="Detalle2" localSheetId="59">'9.1-Pensiones'!#REF!</definedName>
    <definedName name="Detalle2" localSheetId="60">'9.2-Ayuda a Familias'!#REF!</definedName>
    <definedName name="Detalle2" localSheetId="61">'9.3-Exc Social No Espec.'!#REF!</definedName>
    <definedName name="Detalle2" localSheetId="62">'9.4-Protec.Social No Especi.'!#REF!</definedName>
    <definedName name="Detalle2" localSheetId="58">'9-Protección Social'!#REF!</definedName>
    <definedName name="Detalle2" localSheetId="1">[1]CONSOLIDADO!#REF!</definedName>
    <definedName name="Detalle2" localSheetId="4">'Funcional Total'!#REF!</definedName>
    <definedName name="Detalle2" localSheetId="2">[1]CONSOLIDADO!#REF!</definedName>
    <definedName name="Detalle2" localSheetId="3">[1]CONSOLIDADO!#REF!</definedName>
    <definedName name="Detalle2" localSheetId="5">#REF!</definedName>
    <definedName name="Detalle2" localSheetId="13">#REF!</definedName>
    <definedName name="Detalle2" localSheetId="20">#REF!</definedName>
    <definedName name="Detalle2" localSheetId="29">[1]CONSOLIDADO!#REF!</definedName>
    <definedName name="Detalle2" localSheetId="33">#REF!</definedName>
    <definedName name="Detalle2" localSheetId="39">[1]CONSOLIDADO!#REF!</definedName>
    <definedName name="Detalle2" localSheetId="45">[1]CONSOLIDADO!#REF!</definedName>
    <definedName name="Detalle2" localSheetId="51">[1]CONSOLIDADO!#REF!</definedName>
    <definedName name="Detalle2" localSheetId="57">#REF!</definedName>
    <definedName name="Detalle2">#REF!</definedName>
    <definedName name="FORMATO_ABAJO" localSheetId="7">'1.1-Asuntos financie.'!$A$50</definedName>
    <definedName name="FORMATO_ABAJO" localSheetId="8">'1.2-Asuntos Legisl.'!#REF!</definedName>
    <definedName name="FORMATO_ABAJO" localSheetId="9">'1.3-Servicios Gener.'!$A$54</definedName>
    <definedName name="FORMATO_ABAJO" localSheetId="10">'1.4-Inv y D.R  con SPG'!$A$50</definedName>
    <definedName name="FORMATO_ABAJO" localSheetId="11">'1.5-Transac. Deuda Pública'!#REF!</definedName>
    <definedName name="FORMATO_ABAJO" localSheetId="12">'1.6-Servicios Electo.'!#REF!</definedName>
    <definedName name="FORMATO_ABAJO" localSheetId="6">'1-SER.PUB.GENER.'!$A$61</definedName>
    <definedName name="FORMATO_ABAJO" localSheetId="14">'2- Orden Públ. y Segur.'!#REF!</definedName>
    <definedName name="FORMATO_ABAJO" localSheetId="15">'2.1-Servi. Policía'!$A$44</definedName>
    <definedName name="FORMATO_ABAJO" localSheetId="16">'2.2-Justicia'!#REF!</definedName>
    <definedName name="FORMATO_ABAJO" localSheetId="17">'2.3-Centros de Reclus.'!#REF!</definedName>
    <definedName name="FORMATO_ABAJO" localSheetId="18">'2.4-Protec. Incen y Ot Event'!#REF!</definedName>
    <definedName name="FORMATO_ABAJO" localSheetId="19">'2.5-Ord Púb y Seg No Espe.'!#REF!</definedName>
    <definedName name="FORMATO_ABAJO" localSheetId="22">'3.1- Asun.Econ, Com.y Laboral'!#REF!</definedName>
    <definedName name="FORMATO_ABAJO" localSheetId="23">'3.2-Agr, Gan, Silvi, Pes y Caza'!$A$62</definedName>
    <definedName name="FORMATO_ABAJO" localSheetId="24">'3.3-Combust y Energía'!$A$50</definedName>
    <definedName name="FORMATO_ABAJO" localSheetId="25">'3.4-Transporte'!#REF!</definedName>
    <definedName name="FORMATO_ABAJO" localSheetId="26">'3.5-Comunic.'!#REF!</definedName>
    <definedName name="FORMATO_ABAJO" localSheetId="27">'3.7-Turis. y Otras Indu.'!#REF!</definedName>
    <definedName name="FORMATO_ABAJO" localSheetId="28">'3.8-Asuntos Econ No Especi.'!$A$52</definedName>
    <definedName name="FORMATO_ABAJO" localSheetId="21">'3-Asuntos Económicos'!#REF!</definedName>
    <definedName name="FORMATO_ABAJO" localSheetId="30">'4- Protec. Medio Ambiente '!#REF!</definedName>
    <definedName name="FORMATO_ABAJO" localSheetId="31">'4.1-Prot Diver. Biol y Paisa.'!#REF!</definedName>
    <definedName name="FORMATO_ABAJO" localSheetId="32">'4.2-Prot Medio Amb No Espec.'!#REF!</definedName>
    <definedName name="FORMATO_ABAJO" localSheetId="35">'5.1-Urbanización'!$A$48</definedName>
    <definedName name="FORMATO_ABAJO" localSheetId="36">'5.2-Desarrollo Comunitario'!#REF!</definedName>
    <definedName name="FORMATO_ABAJO" localSheetId="37">'5.3-Abastec. de Agua'!$A$49</definedName>
    <definedName name="FORMATO_ABAJO" localSheetId="38">'5.4-Viv y Ot. Serv Com No Espec'!$A$48</definedName>
    <definedName name="FORMATO_ABAJO" localSheetId="34">'5-Vivie.y Ot. Serv Comunit'!$A$66</definedName>
    <definedName name="FORMATO_ABAJO" localSheetId="40">'6- Salud'!$A$57</definedName>
    <definedName name="FORMATO_ABAJO" localSheetId="41">'6.1-Servi. Hospit'!$A$47</definedName>
    <definedName name="FORMATO_ABAJO" localSheetId="42">'6.2-Servi. Salud Pública'!$A$55</definedName>
    <definedName name="FORMATO_ABAJO" localSheetId="43">'6.3-IyD Relaci. con la Salud '!#REF!</definedName>
    <definedName name="FORMATO_ABAJO" localSheetId="44">'6.4-Serv Salud No Espec.'!$A$44</definedName>
    <definedName name="FORMATO_ABAJO" localSheetId="47">'7.1-Serv Recre. y Deport.'!#REF!</definedName>
    <definedName name="FORMATO_ABAJO" localSheetId="48">'7.2-Servicios Culturales'!#REF!</definedName>
    <definedName name="FORMATO_ABAJO" localSheetId="49">'7.3-Serv.Edit, Radio y Telev.'!#REF!</definedName>
    <definedName name="FORMATO_ABAJO" localSheetId="50">'7.4-Ser Dep, Cul y Rel No Espe.'!#REF!</definedName>
    <definedName name="FORMATO_ABAJO" localSheetId="46">'7-Serv Rec, Dep, Cul y Relig.'!#REF!</definedName>
    <definedName name="FORMATO_ABAJO" localSheetId="53">'8.2-Ense. PostSec No Terc o Par'!#REF!</definedName>
    <definedName name="FORMATO_ABAJO" localSheetId="54">'8.3-Ense.Tercia o Universit'!$A$46</definedName>
    <definedName name="FORMATO_ABAJO" localSheetId="55">'8.4-Ens No Atrib a Nin. Nivel'!#REF!</definedName>
    <definedName name="FORMATO_ABAJO" localSheetId="56">'8.5-Ense. No Especif.'!$A$54</definedName>
    <definedName name="FORMATO_ABAJO" localSheetId="52">'8-Educación'!$A$55</definedName>
    <definedName name="FORMATO_ABAJO" localSheetId="59">'9.1-Pensiones'!$A$46</definedName>
    <definedName name="FORMATO_ABAJO" localSheetId="60">'9.2-Ayuda a Familias'!#REF!</definedName>
    <definedName name="FORMATO_ABAJO" localSheetId="61">'9.3-Exc Social No Espec.'!#REF!</definedName>
    <definedName name="FORMATO_ABAJO" localSheetId="62">'9.4-Protec.Social No Especi.'!#REF!</definedName>
    <definedName name="FORMATO_ABAJO" localSheetId="58">'9-Protección Social'!$A$66</definedName>
    <definedName name="FORMATO_ABAJO" localSheetId="1">#REF!</definedName>
    <definedName name="FORMATO_ABAJO" localSheetId="4">'Funcional Total'!#REF!</definedName>
    <definedName name="FORMATO_ABAJO" localSheetId="2">#REF!</definedName>
    <definedName name="FORMATO_ABAJO" localSheetId="3">#REF!</definedName>
    <definedName name="FORMATO_ABAJO" localSheetId="5">#REF!</definedName>
    <definedName name="FORMATO_ABAJO" localSheetId="13">#REF!</definedName>
    <definedName name="FORMATO_ABAJO" localSheetId="20">#REF!</definedName>
    <definedName name="FORMATO_ABAJO" localSheetId="29">#REF!</definedName>
    <definedName name="FORMATO_ABAJO" localSheetId="33">#REF!</definedName>
    <definedName name="FORMATO_ABAJO" localSheetId="39">#REF!</definedName>
    <definedName name="FORMATO_ABAJO" localSheetId="45">#REF!</definedName>
    <definedName name="FORMATO_ABAJO" localSheetId="51">#REF!</definedName>
    <definedName name="FORMATO_ABAJO" localSheetId="57">#REF!</definedName>
    <definedName name="FORMATO_ABAJO">#REF!</definedName>
    <definedName name="Print_Titles" localSheetId="7">'1.1-Asuntos financie.'!$A:$A,'1.1-Asuntos financie.'!$1:$10</definedName>
    <definedName name="Print_Titles" localSheetId="8">'1.2-Asuntos Legisl.'!$A:$A,'1.2-Asuntos Legisl.'!$1:$10</definedName>
    <definedName name="Print_Titles" localSheetId="9">'1.3-Servicios Gener.'!$A:$A,'1.3-Servicios Gener.'!$1:$10</definedName>
    <definedName name="Print_Titles" localSheetId="10">'1.4-Inv y D.R  con SPG'!$A:$A,'1.4-Inv y D.R  con SPG'!$1:$7</definedName>
    <definedName name="Print_Titles" localSheetId="11">'1.5-Transac. Deuda Pública'!$A:$A,'1.5-Transac. Deuda Pública'!$1:$10</definedName>
    <definedName name="Print_Titles" localSheetId="12">'1.6-Servicios Electo.'!$A:$A,'1.6-Servicios Electo.'!$1:$10</definedName>
    <definedName name="Print_Titles" localSheetId="6">'1-SER.PUB.GENER.'!$A:$A,'1-SER.PUB.GENER.'!$1:$10</definedName>
    <definedName name="Print_Titles" localSheetId="14">'2- Orden Públ. y Segur.'!$A:$A,'2- Orden Públ. y Segur.'!$1:$10</definedName>
    <definedName name="Print_Titles" localSheetId="15">'2.1-Servi. Policía'!$A:$A,'2.1-Servi. Policía'!$1:$10</definedName>
    <definedName name="Print_Titles" localSheetId="16">'2.2-Justicia'!$A:$A,'2.2-Justicia'!$1:$10</definedName>
    <definedName name="Print_Titles" localSheetId="17">'2.3-Centros de Reclus.'!$A:$A,'2.3-Centros de Reclus.'!$1:$10</definedName>
    <definedName name="Print_Titles" localSheetId="18">'2.4-Protec. Incen y Ot Event'!$A:$A,'2.4-Protec. Incen y Ot Event'!$1:$10</definedName>
    <definedName name="Print_Titles" localSheetId="19">'2.5-Ord Púb y Seg No Espe.'!$A:$A,'2.5-Ord Púb y Seg No Espe.'!$1:$10</definedName>
    <definedName name="Print_Titles" localSheetId="22">'3.1- Asun.Econ, Com.y Laboral'!$A:$A,'3.1- Asun.Econ, Com.y Laboral'!$1:$10</definedName>
    <definedName name="Print_Titles" localSheetId="23">'3.2-Agr, Gan, Silvi, Pes y Caza'!$A:$A,'3.2-Agr, Gan, Silvi, Pes y Caza'!$1:$10</definedName>
    <definedName name="Print_Titles" localSheetId="24">'3.3-Combust y Energía'!$A:$A,'3.3-Combust y Energía'!$1:$10</definedName>
    <definedName name="Print_Titles" localSheetId="25">'3.4-Transporte'!$A:$A,'3.4-Transporte'!$1:$11</definedName>
    <definedName name="Print_Titles" localSheetId="26">'3.5-Comunic.'!$A:$A,'3.5-Comunic.'!$1:$10</definedName>
    <definedName name="Print_Titles" localSheetId="27">'3.7-Turis. y Otras Indu.'!$A:$A,'3.7-Turis. y Otras Indu.'!$1:$10</definedName>
    <definedName name="Print_Titles" localSheetId="28">'3.8-Asuntos Econ No Especi.'!$A:$A,'3.8-Asuntos Econ No Especi.'!$1:$10</definedName>
    <definedName name="Print_Titles" localSheetId="21">'3-Asuntos Económicos'!$A:$A,'3-Asuntos Económicos'!$1:$10</definedName>
    <definedName name="Print_Titles" localSheetId="30">'4- Protec. Medio Ambiente '!$A:$A,'4- Protec. Medio Ambiente '!$1:$10</definedName>
    <definedName name="Print_Titles" localSheetId="31">'4.1-Prot Diver. Biol y Paisa.'!$A:$A,'4.1-Prot Diver. Biol y Paisa.'!$1:$10</definedName>
    <definedName name="Print_Titles" localSheetId="32">'4.2-Prot Medio Amb No Espec.'!$A:$A,'4.2-Prot Medio Amb No Espec.'!$1:$10</definedName>
    <definedName name="Print_Titles" localSheetId="35">'5.1-Urbanización'!$A:$A,'5.1-Urbanización'!$1:$10</definedName>
    <definedName name="Print_Titles" localSheetId="36">'5.2-Desarrollo Comunitario'!$A:$A,'5.2-Desarrollo Comunitario'!$1:$10</definedName>
    <definedName name="Print_Titles" localSheetId="37">'5.3-Abastec. de Agua'!$A:$A,'5.3-Abastec. de Agua'!$1:$10</definedName>
    <definedName name="Print_Titles" localSheetId="38">'5.4-Viv y Ot. Serv Com No Espec'!$A:$A,'5.4-Viv y Ot. Serv Com No Espec'!$1:$10</definedName>
    <definedName name="Print_Titles" localSheetId="34">'5-Vivie.y Ot. Serv Comunit'!$A:$A,'5-Vivie.y Ot. Serv Comunit'!$1:$10</definedName>
    <definedName name="Print_Titles" localSheetId="40">'6- Salud'!$A:$A,'6- Salud'!$1:$10</definedName>
    <definedName name="Print_Titles" localSheetId="41">'6.1-Servi. Hospit'!$A:$A,'6.1-Servi. Hospit'!$1:$10</definedName>
    <definedName name="Print_Titles" localSheetId="42">'6.2-Servi. Salud Pública'!$A:$A,'6.2-Servi. Salud Pública'!$1:$10</definedName>
    <definedName name="Print_Titles" localSheetId="43">'6.3-IyD Relaci. con la Salud '!$A:$A,'6.3-IyD Relaci. con la Salud '!$1:$10</definedName>
    <definedName name="Print_Titles" localSheetId="44">'6.4-Serv Salud No Espec.'!$A:$A,'6.4-Serv Salud No Espec.'!$1:$10</definedName>
    <definedName name="Print_Titles" localSheetId="47">'7.1-Serv Recre. y Deport.'!$A:$A,'7.1-Serv Recre. y Deport.'!$1:$10</definedName>
    <definedName name="Print_Titles" localSheetId="48">'7.2-Servicios Culturales'!$A:$A,'7.2-Servicios Culturales'!$1:$10</definedName>
    <definedName name="Print_Titles" localSheetId="49">'7.3-Serv.Edit, Radio y Telev.'!$A:$A,'7.3-Serv.Edit, Radio y Telev.'!$1:$10</definedName>
    <definedName name="Print_Titles" localSheetId="50">'7.4-Ser Dep, Cul y Rel No Espe.'!$A:$A,'7.4-Ser Dep, Cul y Rel No Espe.'!$1:$10</definedName>
    <definedName name="Print_Titles" localSheetId="46">'7-Serv Rec, Dep, Cul y Relig.'!$A:$A,'7-Serv Rec, Dep, Cul y Relig.'!$1:$10</definedName>
    <definedName name="Print_Titles" localSheetId="53">'8.2-Ense. PostSec No Terc o Par'!$A:$A,'8.2-Ense. PostSec No Terc o Par'!$1:$10</definedName>
    <definedName name="Print_Titles" localSheetId="54">'8.3-Ense.Tercia o Universit'!$A:$A,'8.3-Ense.Tercia o Universit'!$1:$10</definedName>
    <definedName name="Print_Titles" localSheetId="55">'8.4-Ens No Atrib a Nin. Nivel'!$A:$A,'8.4-Ens No Atrib a Nin. Nivel'!$1:$10</definedName>
    <definedName name="Print_Titles" localSheetId="56">'8.5-Ense. No Especif.'!$A:$A,'8.5-Ense. No Especif.'!$1:$10</definedName>
    <definedName name="Print_Titles" localSheetId="52">'8-Educación'!$A:$A,'8-Educación'!$1:$10</definedName>
    <definedName name="Print_Titles" localSheetId="59">'9.1-Pensiones'!$A:$A,'9.1-Pensiones'!$1:$10</definedName>
    <definedName name="Print_Titles" localSheetId="60">'9.2-Ayuda a Familias'!$A:$A,'9.2-Ayuda a Familias'!$1:$10</definedName>
    <definedName name="Print_Titles" localSheetId="61">'9.3-Exc Social No Espec.'!$A:$A,'9.3-Exc Social No Espec.'!$1:$10</definedName>
    <definedName name="Print_Titles" localSheetId="62">'9.4-Protec.Social No Especi.'!$A:$A,'9.4-Protec.Social No Especi.'!$1:$10</definedName>
    <definedName name="Print_Titles" localSheetId="58">'9-Protección Social'!$A:$A,'9-Protección Social'!$1:$10</definedName>
    <definedName name="Print_Titles" localSheetId="4">'Funcional Total'!$A:$A,'Funcional Total'!$1:$11</definedName>
    <definedName name="Titulo" localSheetId="7">'1.1-Asuntos financie.'!$A$5</definedName>
    <definedName name="Titulo" localSheetId="8">'1.2-Asuntos Legisl.'!#REF!</definedName>
    <definedName name="Titulo" localSheetId="9">'1.3-Servicios Gener.'!$A$5</definedName>
    <definedName name="Titulo" localSheetId="10">'1.4-Inv y D.R  con SPG'!$A$2</definedName>
    <definedName name="Titulo" localSheetId="11">'1.5-Transac. Deuda Pública'!#REF!</definedName>
    <definedName name="Titulo" localSheetId="12">'1.6-Servicios Electo.'!#REF!</definedName>
    <definedName name="Titulo" localSheetId="6">'1-SER.PUB.GENER.'!$A$5</definedName>
    <definedName name="Titulo" localSheetId="14">'2- Orden Públ. y Segur.'!#REF!</definedName>
    <definedName name="Titulo" localSheetId="15">'2.1-Servi. Policía'!$A$5</definedName>
    <definedName name="Titulo" localSheetId="16">'2.2-Justicia'!#REF!</definedName>
    <definedName name="Titulo" localSheetId="17">'2.3-Centros de Reclus.'!#REF!</definedName>
    <definedName name="Titulo" localSheetId="18">'2.4-Protec. Incen y Ot Event'!#REF!</definedName>
    <definedName name="Titulo" localSheetId="19">'2.5-Ord Púb y Seg No Espe.'!#REF!</definedName>
    <definedName name="Titulo" localSheetId="22">'3.1- Asun.Econ, Com.y Laboral'!$B$5</definedName>
    <definedName name="Titulo" localSheetId="23">'3.2-Agr, Gan, Silvi, Pes y Caza'!$B$5</definedName>
    <definedName name="Titulo" localSheetId="24">'3.3-Combust y Energía'!$A$5</definedName>
    <definedName name="Titulo" localSheetId="25">'3.4-Transporte'!$B$5</definedName>
    <definedName name="Titulo" localSheetId="26">'3.5-Comunic.'!$A$5</definedName>
    <definedName name="Titulo" localSheetId="27">'3.7-Turis. y Otras Indu.'!$A$5</definedName>
    <definedName name="Titulo" localSheetId="28">'3.8-Asuntos Econ No Especi.'!$A$5</definedName>
    <definedName name="Titulo" localSheetId="21">'3-Asuntos Económicos'!$B$5</definedName>
    <definedName name="Titulo" localSheetId="30">'4- Protec. Medio Ambiente '!$A$5</definedName>
    <definedName name="Titulo" localSheetId="31">'4.1-Prot Diver. Biol y Paisa.'!$A$5</definedName>
    <definedName name="Titulo" localSheetId="32">'4.2-Prot Medio Amb No Espec.'!$A$5</definedName>
    <definedName name="Titulo" localSheetId="35">'5.1-Urbanización'!$A$5</definedName>
    <definedName name="Titulo" localSheetId="36">'5.2-Desarrollo Comunitario'!$A$5</definedName>
    <definedName name="Titulo" localSheetId="37">'5.3-Abastec. de Agua'!$A$5</definedName>
    <definedName name="Titulo" localSheetId="38">'5.4-Viv y Ot. Serv Com No Espec'!$A$5</definedName>
    <definedName name="Titulo" localSheetId="34">'5-Vivie.y Ot. Serv Comunit'!$A$5</definedName>
    <definedName name="Titulo" localSheetId="40">'6- Salud'!$A$5</definedName>
    <definedName name="Titulo" localSheetId="41">'6.1-Servi. Hospit'!$A$5</definedName>
    <definedName name="Titulo" localSheetId="42">'6.2-Servi. Salud Pública'!$A$5</definedName>
    <definedName name="Titulo" localSheetId="43">'6.3-IyD Relaci. con la Salud '!$A$5</definedName>
    <definedName name="Titulo" localSheetId="44">'6.4-Serv Salud No Espec.'!$A$5</definedName>
    <definedName name="Titulo" localSheetId="47">'7.1-Serv Recre. y Deport.'!$A$5</definedName>
    <definedName name="Titulo" localSheetId="48">'7.2-Servicios Culturales'!$B$5</definedName>
    <definedName name="Titulo" localSheetId="49">'7.3-Serv.Edit, Radio y Telev.'!$A$5</definedName>
    <definedName name="Titulo" localSheetId="50">'7.4-Ser Dep, Cul y Rel No Espe.'!$A$5</definedName>
    <definedName name="Titulo" localSheetId="46">'7-Serv Rec, Dep, Cul y Relig.'!$A$5</definedName>
    <definedName name="Titulo" localSheetId="53">'8.2-Ense. PostSec No Terc o Par'!$A$5</definedName>
    <definedName name="Titulo" localSheetId="54">'8.3-Ense.Tercia o Universit'!$A$5</definedName>
    <definedName name="Titulo" localSheetId="55">'8.4-Ens No Atrib a Nin. Nivel'!$A$5</definedName>
    <definedName name="Titulo" localSheetId="56">'8.5-Ense. No Especif.'!$A$5</definedName>
    <definedName name="Titulo" localSheetId="52">'8-Educación'!$A$5</definedName>
    <definedName name="Titulo" localSheetId="59">'9.1-Pensiones'!$A$5</definedName>
    <definedName name="Titulo" localSheetId="60">'9.2-Ayuda a Familias'!$A$5</definedName>
    <definedName name="Titulo" localSheetId="61">'9.3-Exc Social No Espec.'!$A$5</definedName>
    <definedName name="Titulo" localSheetId="62">'9.4-Protec.Social No Especi.'!$A$5</definedName>
    <definedName name="Titulo" localSheetId="58">'9-Protección Social'!$A$5</definedName>
    <definedName name="Titulo" localSheetId="1">#REF!</definedName>
    <definedName name="Titulo" localSheetId="4">'Funcional Total'!$B$5</definedName>
    <definedName name="Titulo" localSheetId="2">#REF!</definedName>
    <definedName name="Titulo" localSheetId="3">#REF!</definedName>
    <definedName name="Titulo" localSheetId="5">#REF!</definedName>
    <definedName name="Titulo" localSheetId="13">#REF!</definedName>
    <definedName name="Titulo" localSheetId="20">#REF!</definedName>
    <definedName name="Titulo" localSheetId="29">#REF!</definedName>
    <definedName name="Titulo" localSheetId="33">#REF!</definedName>
    <definedName name="Titulo" localSheetId="39">#REF!</definedName>
    <definedName name="Titulo" localSheetId="45">#REF!</definedName>
    <definedName name="Titulo" localSheetId="51">#REF!</definedName>
    <definedName name="Titulo" localSheetId="57">#REF!</definedName>
    <definedName name="Titulo">#REF!</definedName>
    <definedName name="_xlnm.Print_Titles" localSheetId="22">'3.1- Asun.Econ, Com.y Laboral'!$A:$A,'3.1- Asun.Econ, Com.y Laboral'!$1:$10</definedName>
    <definedName name="_xlnm.Print_Titles" localSheetId="23">'3.2-Agr, Gan, Silvi, Pes y Caza'!$A:$A,'3.2-Agr, Gan, Silvi, Pes y Caza'!$1:$10</definedName>
    <definedName name="_xlnm.Print_Titles" localSheetId="25">'3.4-Transporte'!$A:$A,'3.4-Transporte'!$1:$11</definedName>
    <definedName name="_xlnm.Print_Titles" localSheetId="21">'3-Asuntos Económicos'!$A:$A,'3-Asuntos Económicos'!$1:$11</definedName>
    <definedName name="_xlnm.Print_Titles" localSheetId="48">'7.2-Servicios Culturales'!$A:$A,'7.2-Servicios Culturales'!$1:$11</definedName>
    <definedName name="_xlnm.Print_Titles" localSheetId="1">Entidades!$1:$2</definedName>
    <definedName name="_xlnm.Print_Titles" localSheetId="4">'Funcional Total'!$A:$A</definedName>
    <definedName name="_xlnm.Print_Titles" localSheetId="2">Histórico!$A:$A</definedName>
    <definedName name="_xlnm.Print_Titles" localSheetId="3">'Histórico (sin diferencial)'!$A:$A</definedName>
    <definedName name="UnidadMonetaria" localSheetId="7">'1.1-Asuntos financie.'!$A$8</definedName>
    <definedName name="UnidadMonetaria" localSheetId="8">'1.2-Asuntos Legisl.'!#REF!</definedName>
    <definedName name="UnidadMonetaria" localSheetId="9">'1.3-Servicios Gener.'!$A$8</definedName>
    <definedName name="UnidadMonetaria" localSheetId="10">'1.4-Inv y D.R  con SPG'!$A$5</definedName>
    <definedName name="UnidadMonetaria" localSheetId="11">'1.5-Transac. Deuda Pública'!#REF!</definedName>
    <definedName name="UnidadMonetaria" localSheetId="12">'1.6-Servicios Electo.'!#REF!</definedName>
    <definedName name="UnidadMonetaria" localSheetId="6">'1-SER.PUB.GENER.'!$A$8</definedName>
    <definedName name="UnidadMonetaria" localSheetId="14">'2- Orden Públ. y Segur.'!#REF!</definedName>
    <definedName name="UnidadMonetaria" localSheetId="15">'2.1-Servi. Policía'!$A$8</definedName>
    <definedName name="UnidadMonetaria" localSheetId="16">'2.2-Justicia'!#REF!</definedName>
    <definedName name="UnidadMonetaria" localSheetId="17">'2.3-Centros de Reclus.'!#REF!</definedName>
    <definedName name="UnidadMonetaria" localSheetId="18">'2.4-Protec. Incen y Ot Event'!#REF!</definedName>
    <definedName name="UnidadMonetaria" localSheetId="19">'2.5-Ord Púb y Seg No Espe.'!#REF!</definedName>
    <definedName name="UnidadMonetaria" localSheetId="22">'3.1- Asun.Econ, Com.y Laboral'!$B$8</definedName>
    <definedName name="UnidadMonetaria" localSheetId="23">'3.2-Agr, Gan, Silvi, Pes y Caza'!$B$8</definedName>
    <definedName name="UnidadMonetaria" localSheetId="24">'3.3-Combust y Energía'!$A$8</definedName>
    <definedName name="UnidadMonetaria" localSheetId="25">'3.4-Transporte'!$B$8</definedName>
    <definedName name="UnidadMonetaria" localSheetId="26">'3.5-Comunic.'!$A$8</definedName>
    <definedName name="UnidadMonetaria" localSheetId="27">'3.7-Turis. y Otras Indu.'!$A$8</definedName>
    <definedName name="UnidadMonetaria" localSheetId="28">'3.8-Asuntos Econ No Especi.'!$A$8</definedName>
    <definedName name="UnidadMonetaria" localSheetId="21">'3-Asuntos Económicos'!$B$8</definedName>
    <definedName name="UnidadMonetaria" localSheetId="30">'4- Protec. Medio Ambiente '!$A$8</definedName>
    <definedName name="UnidadMonetaria" localSheetId="31">'4.1-Prot Diver. Biol y Paisa.'!$A$8</definedName>
    <definedName name="UnidadMonetaria" localSheetId="32">'4.2-Prot Medio Amb No Espec.'!$A$8</definedName>
    <definedName name="UnidadMonetaria" localSheetId="35">'5.1-Urbanización'!$A$8</definedName>
    <definedName name="UnidadMonetaria" localSheetId="36">'5.2-Desarrollo Comunitario'!$A$8</definedName>
    <definedName name="UnidadMonetaria" localSheetId="37">'5.3-Abastec. de Agua'!$A$8</definedName>
    <definedName name="UnidadMonetaria" localSheetId="38">'5.4-Viv y Ot. Serv Com No Espec'!$A$8</definedName>
    <definedName name="UnidadMonetaria" localSheetId="34">'5-Vivie.y Ot. Serv Comunit'!$A$8</definedName>
    <definedName name="UnidadMonetaria" localSheetId="40">'6- Salud'!$A$8</definedName>
    <definedName name="UnidadMonetaria" localSheetId="41">'6.1-Servi. Hospit'!$A$8</definedName>
    <definedName name="UnidadMonetaria" localSheetId="42">'6.2-Servi. Salud Pública'!$A$8</definedName>
    <definedName name="UnidadMonetaria" localSheetId="43">'6.3-IyD Relaci. con la Salud '!$A$8</definedName>
    <definedName name="UnidadMonetaria" localSheetId="44">'6.4-Serv Salud No Espec.'!$A$8</definedName>
    <definedName name="UnidadMonetaria" localSheetId="47">'7.1-Serv Recre. y Deport.'!$A$8</definedName>
    <definedName name="UnidadMonetaria" localSheetId="48">'7.2-Servicios Culturales'!$B$8</definedName>
    <definedName name="UnidadMonetaria" localSheetId="49">'7.3-Serv.Edit, Radio y Telev.'!$A$8</definedName>
    <definedName name="UnidadMonetaria" localSheetId="50">'7.4-Ser Dep, Cul y Rel No Espe.'!$A$8</definedName>
    <definedName name="UnidadMonetaria" localSheetId="46">'7-Serv Rec, Dep, Cul y Relig.'!$A$8</definedName>
    <definedName name="UnidadMonetaria" localSheetId="53">'8.2-Ense. PostSec No Terc o Par'!$A$8</definedName>
    <definedName name="UnidadMonetaria" localSheetId="54">'8.3-Ense.Tercia o Universit'!$A$8</definedName>
    <definedName name="UnidadMonetaria" localSheetId="55">'8.4-Ens No Atrib a Nin. Nivel'!$A$8</definedName>
    <definedName name="UnidadMonetaria" localSheetId="56">'8.5-Ense. No Especif.'!$A$8</definedName>
    <definedName name="UnidadMonetaria" localSheetId="52">'8-Educación'!$A$8</definedName>
    <definedName name="UnidadMonetaria" localSheetId="59">'9.1-Pensiones'!$A$8</definedName>
    <definedName name="UnidadMonetaria" localSheetId="60">'9.2-Ayuda a Familias'!$A$8</definedName>
    <definedName name="UnidadMonetaria" localSheetId="61">'9.3-Exc Social No Espec.'!$A$8</definedName>
    <definedName name="UnidadMonetaria" localSheetId="62">'9.4-Protec.Social No Especi.'!$A$8</definedName>
    <definedName name="UnidadMonetaria" localSheetId="58">'9-Protección Social'!$A$8</definedName>
    <definedName name="UnidadMonetaria" localSheetId="1">#REF!</definedName>
    <definedName name="UnidadMonetaria" localSheetId="4">'Funcional Total'!$B$8</definedName>
    <definedName name="UnidadMonetaria" localSheetId="2">#REF!</definedName>
    <definedName name="UnidadMonetaria" localSheetId="3">#REF!</definedName>
    <definedName name="UnidadMonetaria" localSheetId="5">#REF!</definedName>
    <definedName name="UnidadMonetaria" localSheetId="13">#REF!</definedName>
    <definedName name="UnidadMonetaria" localSheetId="20">#REF!</definedName>
    <definedName name="UnidadMonetaria" localSheetId="29">#REF!</definedName>
    <definedName name="UnidadMonetaria" localSheetId="33">#REF!</definedName>
    <definedName name="UnidadMonetaria" localSheetId="39">#REF!</definedName>
    <definedName name="UnidadMonetaria" localSheetId="45">#REF!</definedName>
    <definedName name="UnidadMonetaria" localSheetId="51">#REF!</definedName>
    <definedName name="UnidadMonetaria" localSheetId="57">#REF!</definedName>
    <definedName name="UnidadMonetaria">#REF!</definedName>
  </definedNames>
  <calcPr calcId="191029"/>
</workbook>
</file>

<file path=xl/calcChain.xml><?xml version="1.0" encoding="utf-8"?>
<calcChain xmlns="http://schemas.openxmlformats.org/spreadsheetml/2006/main">
  <c r="M148" i="62" l="1"/>
  <c r="M149" i="62"/>
  <c r="M150" i="62"/>
  <c r="M147" i="62"/>
  <c r="M141" i="62"/>
  <c r="M142" i="62"/>
  <c r="M143" i="62"/>
  <c r="M144" i="62"/>
  <c r="M140" i="62"/>
  <c r="M135" i="62"/>
  <c r="M136" i="62"/>
  <c r="M137" i="62"/>
  <c r="M134" i="62"/>
  <c r="M129" i="62"/>
  <c r="M130" i="62"/>
  <c r="M131" i="62"/>
  <c r="M128" i="62"/>
  <c r="M127" i="62"/>
  <c r="M123" i="62"/>
  <c r="M124" i="62"/>
  <c r="M125" i="62"/>
  <c r="M122" i="62"/>
  <c r="M119" i="62"/>
  <c r="M118" i="62"/>
  <c r="M117" i="62"/>
  <c r="M109" i="62"/>
  <c r="M110" i="62"/>
  <c r="M111" i="62"/>
  <c r="M112" i="62"/>
  <c r="M113" i="62"/>
  <c r="M114" i="62"/>
  <c r="M115" i="62"/>
  <c r="M108" i="62"/>
  <c r="M102" i="62"/>
  <c r="M103" i="62"/>
  <c r="M104" i="62"/>
  <c r="M105" i="62"/>
  <c r="M101" i="62"/>
  <c r="M94" i="62"/>
  <c r="M95" i="62"/>
  <c r="M96" i="62"/>
  <c r="M97" i="62"/>
  <c r="M98" i="62"/>
  <c r="M93" i="62"/>
  <c r="M66" i="62"/>
  <c r="M59" i="62"/>
  <c r="M139" i="62" s="1"/>
  <c r="M53" i="62"/>
  <c r="M47" i="62"/>
  <c r="M41" i="62"/>
  <c r="M37" i="62"/>
  <c r="M27" i="62"/>
  <c r="M107" i="62" s="1"/>
  <c r="M20" i="62"/>
  <c r="M100" i="62" s="1"/>
  <c r="M12" i="62"/>
  <c r="R146" i="61"/>
  <c r="R147" i="61"/>
  <c r="R148" i="61"/>
  <c r="R145" i="61"/>
  <c r="R139" i="61"/>
  <c r="R140" i="61"/>
  <c r="R141" i="61"/>
  <c r="R142" i="61"/>
  <c r="R138" i="61"/>
  <c r="R133" i="61"/>
  <c r="R134" i="61"/>
  <c r="R135" i="61"/>
  <c r="R132" i="61"/>
  <c r="R127" i="61"/>
  <c r="R128" i="61"/>
  <c r="R129" i="61"/>
  <c r="R126" i="61"/>
  <c r="R125" i="61"/>
  <c r="R121" i="61"/>
  <c r="R122" i="61"/>
  <c r="R123" i="61"/>
  <c r="R120" i="61"/>
  <c r="R119" i="61"/>
  <c r="R117" i="61"/>
  <c r="R116" i="61"/>
  <c r="R107" i="61"/>
  <c r="R108" i="61"/>
  <c r="R109" i="61"/>
  <c r="R110" i="61"/>
  <c r="R111" i="61"/>
  <c r="R112" i="61"/>
  <c r="R113" i="61"/>
  <c r="R106" i="61"/>
  <c r="R100" i="61"/>
  <c r="R101" i="61"/>
  <c r="R102" i="61"/>
  <c r="R103" i="61"/>
  <c r="R99" i="61"/>
  <c r="R92" i="61"/>
  <c r="R93" i="61"/>
  <c r="R94" i="61"/>
  <c r="R95" i="61"/>
  <c r="R96" i="61"/>
  <c r="R91" i="61"/>
  <c r="R65" i="61"/>
  <c r="R144" i="61" s="1"/>
  <c r="R58" i="61"/>
  <c r="R52" i="61"/>
  <c r="R131" i="61" s="1"/>
  <c r="R46" i="61"/>
  <c r="R40" i="61"/>
  <c r="R36" i="61"/>
  <c r="R115" i="61" s="1"/>
  <c r="R26" i="61"/>
  <c r="R19" i="61"/>
  <c r="R11" i="61"/>
  <c r="R90" i="61" s="1"/>
  <c r="M169" i="62" l="1"/>
  <c r="M194" i="62"/>
  <c r="R72" i="61"/>
  <c r="R105" i="61"/>
  <c r="R137" i="61"/>
  <c r="R98" i="61"/>
  <c r="M73" i="62"/>
  <c r="M133" i="62"/>
  <c r="M177" i="62"/>
  <c r="M146" i="62"/>
  <c r="M92" i="62"/>
  <c r="M121" i="62"/>
  <c r="A59" i="74"/>
  <c r="R217" i="61" l="1"/>
  <c r="R198" i="61"/>
  <c r="R182" i="61"/>
  <c r="R151" i="61"/>
  <c r="R218" i="61"/>
  <c r="R199" i="61"/>
  <c r="R176" i="61"/>
  <c r="R221" i="61"/>
  <c r="R214" i="61"/>
  <c r="R196" i="61"/>
  <c r="R177" i="61"/>
  <c r="R171" i="61"/>
  <c r="R209" i="61"/>
  <c r="R193" i="61"/>
  <c r="R178" i="61"/>
  <c r="R205" i="61"/>
  <c r="R210" i="61"/>
  <c r="R192" i="61"/>
  <c r="R179" i="61"/>
  <c r="R227" i="61"/>
  <c r="R211" i="61"/>
  <c r="R183" i="61"/>
  <c r="R175" i="61"/>
  <c r="R222" i="61"/>
  <c r="R208" i="61"/>
  <c r="R184" i="61"/>
  <c r="R168" i="61"/>
  <c r="R223" i="61"/>
  <c r="R203" i="61"/>
  <c r="R185" i="61"/>
  <c r="R169" i="61"/>
  <c r="R224" i="61"/>
  <c r="R204" i="61"/>
  <c r="R186" i="61"/>
  <c r="R170" i="61"/>
  <c r="R215" i="61"/>
  <c r="R202" i="61"/>
  <c r="R188" i="61"/>
  <c r="R172" i="61"/>
  <c r="R166" i="61"/>
  <c r="R195" i="61"/>
  <c r="R216" i="61"/>
  <c r="R197" i="61"/>
  <c r="R189" i="61"/>
  <c r="R167" i="61"/>
  <c r="R187" i="61"/>
  <c r="R201" i="61"/>
  <c r="R220" i="61"/>
  <c r="R213" i="61"/>
  <c r="R207" i="61"/>
  <c r="R181" i="61"/>
  <c r="M230" i="62"/>
  <c r="M212" i="62"/>
  <c r="M202" i="62"/>
  <c r="M192" i="62"/>
  <c r="M174" i="62"/>
  <c r="M225" i="62"/>
  <c r="M213" i="62"/>
  <c r="M199" i="62"/>
  <c r="M185" i="62"/>
  <c r="M175" i="62"/>
  <c r="M226" i="62"/>
  <c r="M214" i="62"/>
  <c r="M184" i="62"/>
  <c r="M170" i="62"/>
  <c r="M227" i="62"/>
  <c r="M211" i="62"/>
  <c r="M196" i="62"/>
  <c r="M179" i="62"/>
  <c r="M171" i="62"/>
  <c r="M224" i="62"/>
  <c r="M195" i="62"/>
  <c r="M180" i="62"/>
  <c r="M153" i="62"/>
  <c r="M189" i="62"/>
  <c r="M206" i="62"/>
  <c r="M181" i="62"/>
  <c r="M204" i="62"/>
  <c r="M218" i="62"/>
  <c r="M207" i="62"/>
  <c r="M186" i="62"/>
  <c r="M182" i="62"/>
  <c r="M219" i="62"/>
  <c r="M208" i="62"/>
  <c r="M187" i="62"/>
  <c r="M178" i="62"/>
  <c r="M220" i="62"/>
  <c r="M205" i="62"/>
  <c r="M188" i="62"/>
  <c r="M221" i="62"/>
  <c r="M217" i="62"/>
  <c r="M200" i="62"/>
  <c r="M190" i="62"/>
  <c r="M172" i="62"/>
  <c r="M201" i="62"/>
  <c r="M191" i="62"/>
  <c r="M173" i="62"/>
  <c r="M198" i="62"/>
  <c r="M223" i="62"/>
  <c r="R191" i="61"/>
  <c r="R174" i="61"/>
  <c r="M216" i="62"/>
  <c r="M210" i="62"/>
  <c r="L150" i="62"/>
  <c r="L149" i="62"/>
  <c r="L148" i="62"/>
  <c r="L147" i="62"/>
  <c r="L144" i="62"/>
  <c r="L143" i="62"/>
  <c r="L142" i="62"/>
  <c r="L141" i="62"/>
  <c r="L140" i="62"/>
  <c r="L137" i="62"/>
  <c r="L136" i="62"/>
  <c r="L135" i="62"/>
  <c r="L134" i="62"/>
  <c r="L131" i="62"/>
  <c r="L130" i="62"/>
  <c r="L129" i="62"/>
  <c r="L128" i="62"/>
  <c r="L125" i="62"/>
  <c r="L124" i="62"/>
  <c r="L123" i="62"/>
  <c r="L122" i="62"/>
  <c r="L119" i="62"/>
  <c r="L118" i="62"/>
  <c r="L115" i="62"/>
  <c r="L114" i="62"/>
  <c r="L113" i="62"/>
  <c r="L112" i="62"/>
  <c r="L111" i="62"/>
  <c r="L110" i="62"/>
  <c r="L109" i="62"/>
  <c r="L108" i="62"/>
  <c r="L105" i="62"/>
  <c r="L104" i="62"/>
  <c r="L103" i="62"/>
  <c r="L102" i="62"/>
  <c r="L101" i="62"/>
  <c r="L98" i="62"/>
  <c r="L97" i="62"/>
  <c r="L96" i="62"/>
  <c r="L95" i="62"/>
  <c r="L94" i="62"/>
  <c r="L93" i="62"/>
  <c r="L66" i="62"/>
  <c r="L146" i="62" s="1"/>
  <c r="L59" i="62"/>
  <c r="L139" i="62" s="1"/>
  <c r="L53" i="62"/>
  <c r="L133" i="62" s="1"/>
  <c r="L47" i="62"/>
  <c r="L127" i="62" s="1"/>
  <c r="L41" i="62"/>
  <c r="L121" i="62" s="1"/>
  <c r="L37" i="62"/>
  <c r="L117" i="62" s="1"/>
  <c r="L27" i="62"/>
  <c r="L107" i="62" s="1"/>
  <c r="L20" i="62"/>
  <c r="L100" i="62" s="1"/>
  <c r="L12" i="62"/>
  <c r="Q148" i="61"/>
  <c r="Q147" i="61"/>
  <c r="Q146" i="61"/>
  <c r="Q145" i="61"/>
  <c r="Q142" i="61"/>
  <c r="Q141" i="61"/>
  <c r="Q140" i="61"/>
  <c r="Q139" i="61"/>
  <c r="Q138" i="61"/>
  <c r="Q135" i="61"/>
  <c r="Q134" i="61"/>
  <c r="Q133" i="61"/>
  <c r="Q132" i="61"/>
  <c r="Q129" i="61"/>
  <c r="Q128" i="61"/>
  <c r="Q127" i="61"/>
  <c r="Q126" i="61"/>
  <c r="Q123" i="61"/>
  <c r="Q122" i="61"/>
  <c r="Q121" i="61"/>
  <c r="Q120" i="61"/>
  <c r="Q119" i="61"/>
  <c r="Q117" i="61"/>
  <c r="Q116" i="61"/>
  <c r="Q113" i="61"/>
  <c r="Q112" i="61"/>
  <c r="Q111" i="61"/>
  <c r="Q110" i="61"/>
  <c r="Q109" i="61"/>
  <c r="Q108" i="61"/>
  <c r="Q107" i="61"/>
  <c r="Q106" i="61"/>
  <c r="Q103" i="61"/>
  <c r="Q102" i="61"/>
  <c r="Q101" i="61"/>
  <c r="Q100" i="61"/>
  <c r="Q99" i="61"/>
  <c r="Q96" i="61"/>
  <c r="Q95" i="61"/>
  <c r="Q94" i="61"/>
  <c r="Q93" i="61"/>
  <c r="Q92" i="61"/>
  <c r="Q91" i="61"/>
  <c r="Q65" i="61"/>
  <c r="Q144" i="61" s="1"/>
  <c r="Q58" i="61"/>
  <c r="Q137" i="61" s="1"/>
  <c r="Q52" i="61"/>
  <c r="Q131" i="61" s="1"/>
  <c r="Q46" i="61"/>
  <c r="Q125" i="61" s="1"/>
  <c r="Q40" i="61"/>
  <c r="Q36" i="61"/>
  <c r="Q115" i="61" s="1"/>
  <c r="Q26" i="61"/>
  <c r="Q105" i="61" s="1"/>
  <c r="Q19" i="61"/>
  <c r="Q98" i="61" s="1"/>
  <c r="Q11" i="61"/>
  <c r="Q90" i="61" l="1"/>
  <c r="L92" i="62"/>
  <c r="L73" i="62"/>
  <c r="Q72" i="61"/>
  <c r="A60" i="74"/>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Q227" i="61" l="1"/>
  <c r="Q221" i="61"/>
  <c r="Q216" i="61"/>
  <c r="Q211" i="61"/>
  <c r="Q207" i="61"/>
  <c r="Q202" i="61"/>
  <c r="Q197" i="61"/>
  <c r="Q192" i="61"/>
  <c r="Q183" i="61"/>
  <c r="Q169" i="61"/>
  <c r="Q224" i="61"/>
  <c r="Q220" i="61"/>
  <c r="Q215" i="61"/>
  <c r="Q210" i="61"/>
  <c r="Q205" i="61"/>
  <c r="Q201" i="61"/>
  <c r="Q196" i="61"/>
  <c r="Q191" i="61"/>
  <c r="Q186" i="61"/>
  <c r="Q182" i="61"/>
  <c r="Q177" i="61"/>
  <c r="Q172" i="61"/>
  <c r="Q168" i="61"/>
  <c r="Q223" i="61"/>
  <c r="Q218" i="61"/>
  <c r="Q214" i="61"/>
  <c r="Q209" i="61"/>
  <c r="Q204" i="61"/>
  <c r="Q199" i="61"/>
  <c r="Q195" i="61"/>
  <c r="Q189" i="61"/>
  <c r="Q185" i="61"/>
  <c r="Q181" i="61"/>
  <c r="Q176" i="61"/>
  <c r="Q171" i="61"/>
  <c r="Q167" i="61"/>
  <c r="Q222" i="61"/>
  <c r="Q217" i="61"/>
  <c r="Q213" i="61"/>
  <c r="Q208" i="61"/>
  <c r="Q203" i="61"/>
  <c r="Q198" i="61"/>
  <c r="Q193" i="61"/>
  <c r="Q188" i="61"/>
  <c r="Q184" i="61"/>
  <c r="Q179" i="61"/>
  <c r="Q175" i="61"/>
  <c r="Q170" i="61"/>
  <c r="Q187" i="61"/>
  <c r="Q178" i="61"/>
  <c r="Q174" i="61"/>
  <c r="Q151" i="61"/>
  <c r="Q166" i="61"/>
  <c r="L230" i="62"/>
  <c r="L224" i="62"/>
  <c r="L219" i="62"/>
  <c r="L214" i="62"/>
  <c r="L210" i="62"/>
  <c r="L205" i="62"/>
  <c r="L200" i="62"/>
  <c r="L195" i="62"/>
  <c r="L190" i="62"/>
  <c r="L186" i="62"/>
  <c r="L181" i="62"/>
  <c r="L177" i="62"/>
  <c r="L172" i="62"/>
  <c r="L153" i="62"/>
  <c r="L227" i="62"/>
  <c r="L223" i="62"/>
  <c r="L218" i="62"/>
  <c r="L213" i="62"/>
  <c r="L208" i="62"/>
  <c r="L204" i="62"/>
  <c r="L199" i="62"/>
  <c r="L194" i="62"/>
  <c r="L189" i="62"/>
  <c r="L185" i="62"/>
  <c r="L180" i="62"/>
  <c r="L175" i="62"/>
  <c r="L171" i="62"/>
  <c r="L226" i="62"/>
  <c r="L221" i="62"/>
  <c r="L217" i="62"/>
  <c r="L212" i="62"/>
  <c r="L207" i="62"/>
  <c r="L202" i="62"/>
  <c r="L198" i="62"/>
  <c r="L192" i="62"/>
  <c r="L188" i="62"/>
  <c r="L184" i="62"/>
  <c r="L179" i="62"/>
  <c r="L174" i="62"/>
  <c r="L170" i="62"/>
  <c r="L225" i="62"/>
  <c r="L220" i="62"/>
  <c r="L216" i="62"/>
  <c r="L211" i="62"/>
  <c r="L206" i="62"/>
  <c r="L201" i="62"/>
  <c r="L196" i="62"/>
  <c r="L191" i="62"/>
  <c r="L187" i="62"/>
  <c r="L182" i="62"/>
  <c r="L178" i="62"/>
  <c r="L173" i="62"/>
  <c r="L169" i="62"/>
  <c r="A83" i="74"/>
  <c r="A84" i="74" s="1"/>
  <c r="A85" i="74" s="1"/>
  <c r="A86" i="74" s="1"/>
  <c r="A87" i="74" s="1"/>
  <c r="A88" i="74" s="1"/>
  <c r="A89" i="74" s="1"/>
  <c r="A90" i="74" s="1"/>
  <c r="A91" i="74" s="1"/>
  <c r="A92" i="74" s="1"/>
  <c r="A93" i="74" s="1"/>
  <c r="A94" i="74" s="1"/>
  <c r="A97" i="74" s="1"/>
  <c r="A98" i="74" s="1"/>
  <c r="A99" i="74" s="1"/>
  <c r="A100" i="74" s="1"/>
  <c r="A101" i="74" s="1"/>
  <c r="A102" i="74" s="1"/>
  <c r="A107" i="74" s="1"/>
  <c r="A108" i="74" s="1"/>
  <c r="A109" i="74" s="1"/>
  <c r="A110" i="74" s="1"/>
  <c r="A111" i="74" s="1"/>
  <c r="A112" i="74" s="1"/>
  <c r="A113" i="74" s="1"/>
  <c r="A114" i="74" s="1"/>
  <c r="A115" i="74" s="1"/>
  <c r="A119" i="74" s="1"/>
  <c r="A120" i="74" s="1"/>
  <c r="A121" i="74" s="1"/>
  <c r="A124" i="74" s="1"/>
  <c r="A127" i="74" s="1"/>
  <c r="A128" i="74" s="1"/>
  <c r="A129" i="74" s="1"/>
  <c r="A130" i="74" s="1"/>
  <c r="A134" i="74" s="1"/>
  <c r="A135" i="74" s="1"/>
  <c r="A136" i="74" s="1"/>
  <c r="A139" i="74" s="1"/>
  <c r="A143" i="74" s="1"/>
  <c r="A144" i="74" s="1"/>
  <c r="A147" i="74" s="1"/>
  <c r="A148" i="74" s="1"/>
  <c r="A151" i="74" s="1"/>
  <c r="A154" i="74" s="1"/>
  <c r="A158" i="74" s="1"/>
  <c r="A161" i="74" s="1"/>
  <c r="A162" i="74" s="1"/>
  <c r="A163" i="74" s="1"/>
  <c r="A164" i="74" s="1"/>
  <c r="A165" i="74" s="1"/>
  <c r="A166" i="74" s="1"/>
  <c r="A167" i="74" s="1"/>
  <c r="A168" i="74" s="1"/>
  <c r="A169" i="74" s="1"/>
  <c r="A172" i="74" s="1"/>
  <c r="A173" i="74" s="1"/>
  <c r="A176" i="74" s="1"/>
  <c r="A180" i="74" s="1"/>
  <c r="A183" i="74" s="1"/>
  <c r="A184" i="74" s="1"/>
  <c r="A185" i="74" s="1"/>
  <c r="A186" i="74" s="1"/>
  <c r="A187" i="74" s="1"/>
  <c r="A188" i="74" s="1"/>
  <c r="A189" i="74" s="1"/>
  <c r="A190" i="74" s="1"/>
  <c r="A191" i="74" s="1"/>
  <c r="A192" i="74" s="1"/>
  <c r="A193" i="74" s="1"/>
  <c r="A194" i="74" s="1"/>
  <c r="A195" i="74" s="1"/>
  <c r="A196" i="74" s="1"/>
  <c r="A199" i="74" s="1"/>
  <c r="A200" i="74" s="1"/>
  <c r="A201" i="74" s="1"/>
  <c r="A204" i="74" s="1"/>
  <c r="A210" i="74" s="1"/>
  <c r="A211" i="74" s="1"/>
  <c r="A214" i="74" s="1"/>
  <c r="A215" i="74" s="1"/>
  <c r="A216" i="74" s="1"/>
  <c r="A217" i="74" s="1"/>
  <c r="A218" i="74" s="1"/>
  <c r="A219" i="74" s="1"/>
  <c r="A222" i="74" s="1"/>
  <c r="A225" i="74" s="1"/>
  <c r="A226" i="74" s="1"/>
  <c r="A227" i="74" s="1"/>
  <c r="A228" i="74" s="1"/>
  <c r="A229" i="74" s="1"/>
  <c r="A230" i="74" s="1"/>
  <c r="A234" i="74" s="1"/>
  <c r="A235" i="74" s="1"/>
  <c r="A236" i="74" s="1"/>
  <c r="A239" i="74" s="1"/>
  <c r="A240" i="74" s="1"/>
  <c r="A241" i="74" s="1"/>
  <c r="A242" i="74" s="1"/>
  <c r="A245" i="74" s="1"/>
  <c r="A246" i="74" s="1"/>
  <c r="A249" i="74" s="1"/>
  <c r="A250" i="74" s="1"/>
  <c r="A251" i="74" s="1"/>
  <c r="K150" i="62" l="1"/>
  <c r="K149" i="62"/>
  <c r="K148" i="62"/>
  <c r="K147" i="62"/>
  <c r="K144" i="62"/>
  <c r="K143" i="62"/>
  <c r="K142" i="62"/>
  <c r="K141" i="62"/>
  <c r="K140" i="62"/>
  <c r="K137" i="62"/>
  <c r="K136" i="62"/>
  <c r="K135" i="62"/>
  <c r="K134" i="62"/>
  <c r="K131" i="62"/>
  <c r="K130" i="62"/>
  <c r="K129" i="62"/>
  <c r="K128" i="62"/>
  <c r="K125" i="62"/>
  <c r="K124" i="62"/>
  <c r="K123" i="62"/>
  <c r="K122" i="62"/>
  <c r="K119" i="62"/>
  <c r="K118" i="62"/>
  <c r="K115" i="62"/>
  <c r="K114" i="62"/>
  <c r="K113" i="62"/>
  <c r="K112" i="62"/>
  <c r="K111" i="62"/>
  <c r="K110" i="62"/>
  <c r="K109" i="62"/>
  <c r="K108" i="62"/>
  <c r="K105" i="62"/>
  <c r="K104" i="62"/>
  <c r="K103" i="62"/>
  <c r="K102" i="62"/>
  <c r="K101" i="62"/>
  <c r="K98" i="62"/>
  <c r="K97" i="62"/>
  <c r="K96" i="62"/>
  <c r="K95" i="62"/>
  <c r="K94" i="62"/>
  <c r="K93" i="62"/>
  <c r="K66" i="62"/>
  <c r="K59" i="62"/>
  <c r="K53" i="62"/>
  <c r="K47" i="62"/>
  <c r="K41" i="62"/>
  <c r="K37" i="62"/>
  <c r="K27" i="62"/>
  <c r="K20" i="62"/>
  <c r="K100" i="62" s="1"/>
  <c r="K12" i="62"/>
  <c r="P148" i="61"/>
  <c r="P147" i="61"/>
  <c r="P146" i="61"/>
  <c r="P145" i="61"/>
  <c r="P142" i="61"/>
  <c r="P141" i="61"/>
  <c r="P140" i="61"/>
  <c r="P139" i="61"/>
  <c r="P138" i="61"/>
  <c r="P135" i="61"/>
  <c r="P134" i="61"/>
  <c r="P133" i="61"/>
  <c r="P132" i="61"/>
  <c r="P129" i="61"/>
  <c r="P128" i="61"/>
  <c r="P127" i="61"/>
  <c r="P126" i="61"/>
  <c r="P123" i="61"/>
  <c r="P122" i="61"/>
  <c r="P121" i="61"/>
  <c r="P120" i="61"/>
  <c r="P117" i="61"/>
  <c r="P116" i="61"/>
  <c r="P113" i="61"/>
  <c r="P112" i="61"/>
  <c r="P111" i="61"/>
  <c r="P110" i="61"/>
  <c r="P109" i="61"/>
  <c r="P108" i="61"/>
  <c r="P107" i="61"/>
  <c r="P106" i="61"/>
  <c r="P103" i="61"/>
  <c r="P102" i="61"/>
  <c r="P101" i="61"/>
  <c r="P100" i="61"/>
  <c r="P99" i="61"/>
  <c r="P96" i="61"/>
  <c r="P95" i="61"/>
  <c r="P94" i="61"/>
  <c r="P93" i="61"/>
  <c r="P92" i="61"/>
  <c r="P91" i="61"/>
  <c r="P26" i="61"/>
  <c r="P105" i="61" s="1"/>
  <c r="P11" i="61"/>
  <c r="P90" i="61" s="1"/>
  <c r="P19" i="61"/>
  <c r="P98" i="61" s="1"/>
  <c r="P36" i="61"/>
  <c r="P115" i="61" s="1"/>
  <c r="P40" i="61"/>
  <c r="P46" i="61"/>
  <c r="P125" i="61" s="1"/>
  <c r="P52" i="61"/>
  <c r="P131" i="61" s="1"/>
  <c r="P58" i="61"/>
  <c r="P137" i="61" s="1"/>
  <c r="P65" i="61"/>
  <c r="P144" i="61" s="1"/>
  <c r="K73" i="62" l="1"/>
  <c r="K230" i="62" s="1"/>
  <c r="K133" i="62"/>
  <c r="P119" i="61"/>
  <c r="K92" i="62"/>
  <c r="K139" i="62"/>
  <c r="K107" i="62"/>
  <c r="K121" i="62"/>
  <c r="K117" i="62"/>
  <c r="K127" i="62"/>
  <c r="K146" i="62"/>
  <c r="K175" i="62"/>
  <c r="K186" i="62"/>
  <c r="K205" i="62"/>
  <c r="P72" i="61"/>
  <c r="J66" i="62"/>
  <c r="J59" i="62"/>
  <c r="J53" i="62"/>
  <c r="J47" i="62"/>
  <c r="J41" i="62"/>
  <c r="J37" i="62"/>
  <c r="J27" i="62"/>
  <c r="J20" i="62"/>
  <c r="J12" i="62"/>
  <c r="K227" i="62" l="1"/>
  <c r="K199" i="62"/>
  <c r="K212" i="62"/>
  <c r="K188" i="62"/>
  <c r="K211" i="62"/>
  <c r="K191" i="62"/>
  <c r="K173" i="62"/>
  <c r="K204" i="62"/>
  <c r="K224" i="62"/>
  <c r="K200" i="62"/>
  <c r="K181" i="62"/>
  <c r="K218" i="62"/>
  <c r="K189" i="62"/>
  <c r="K171" i="62"/>
  <c r="K226" i="62"/>
  <c r="K207" i="62"/>
  <c r="K179" i="62"/>
  <c r="K206" i="62"/>
  <c r="K187" i="62"/>
  <c r="K169" i="62"/>
  <c r="K177" i="62"/>
  <c r="K194" i="62"/>
  <c r="K219" i="62"/>
  <c r="K195" i="62"/>
  <c r="K172" i="62"/>
  <c r="K213" i="62"/>
  <c r="K185" i="62"/>
  <c r="K221" i="62"/>
  <c r="K202" i="62"/>
  <c r="K174" i="62"/>
  <c r="K225" i="62"/>
  <c r="K201" i="62"/>
  <c r="K182" i="62"/>
  <c r="K216" i="62"/>
  <c r="K223" i="62"/>
  <c r="K184" i="62"/>
  <c r="K214" i="62"/>
  <c r="K190" i="62"/>
  <c r="K153" i="62"/>
  <c r="K208" i="62"/>
  <c r="K180" i="62"/>
  <c r="K217" i="62"/>
  <c r="K192" i="62"/>
  <c r="K170" i="62"/>
  <c r="K220" i="62"/>
  <c r="K196" i="62"/>
  <c r="K178" i="62"/>
  <c r="K210" i="62"/>
  <c r="K198" i="62"/>
  <c r="P151" i="61"/>
  <c r="P227" i="61"/>
  <c r="P221" i="61"/>
  <c r="P216" i="61"/>
  <c r="P211" i="61"/>
  <c r="P202" i="61"/>
  <c r="P197" i="61"/>
  <c r="P192" i="61"/>
  <c r="P187" i="61"/>
  <c r="P183" i="61"/>
  <c r="P178" i="61"/>
  <c r="P169" i="61"/>
  <c r="P208" i="61"/>
  <c r="P193" i="61"/>
  <c r="P179" i="61"/>
  <c r="P224" i="61"/>
  <c r="P215" i="61"/>
  <c r="P210" i="61"/>
  <c r="P205" i="61"/>
  <c r="P196" i="61"/>
  <c r="P186" i="61"/>
  <c r="P182" i="61"/>
  <c r="P177" i="61"/>
  <c r="P172" i="61"/>
  <c r="P168" i="61"/>
  <c r="P222" i="61"/>
  <c r="P198" i="61"/>
  <c r="P184" i="61"/>
  <c r="P175" i="61"/>
  <c r="P166" i="61"/>
  <c r="P223" i="61"/>
  <c r="P218" i="61"/>
  <c r="P214" i="61"/>
  <c r="P209" i="61"/>
  <c r="P204" i="61"/>
  <c r="P199" i="61"/>
  <c r="P189" i="61"/>
  <c r="P185" i="61"/>
  <c r="P176" i="61"/>
  <c r="P171" i="61"/>
  <c r="P167" i="61"/>
  <c r="P217" i="61"/>
  <c r="P203" i="61"/>
  <c r="P188" i="61"/>
  <c r="P170" i="61"/>
  <c r="P207" i="61"/>
  <c r="P201" i="61"/>
  <c r="P220" i="61"/>
  <c r="P174" i="61"/>
  <c r="P191" i="61"/>
  <c r="P195" i="61"/>
  <c r="P213" i="61"/>
  <c r="P181" i="61"/>
  <c r="J73" i="62"/>
  <c r="J149" i="62"/>
  <c r="J148" i="62"/>
  <c r="J147" i="62"/>
  <c r="J144" i="62"/>
  <c r="J143" i="62"/>
  <c r="J142" i="62"/>
  <c r="J141" i="62"/>
  <c r="J140" i="62"/>
  <c r="J139" i="62"/>
  <c r="J137" i="62"/>
  <c r="J136" i="62"/>
  <c r="J135" i="62"/>
  <c r="J134" i="62"/>
  <c r="J133" i="62"/>
  <c r="J131" i="62"/>
  <c r="J130" i="62"/>
  <c r="J129" i="62"/>
  <c r="J128" i="62"/>
  <c r="J125" i="62"/>
  <c r="J124" i="62"/>
  <c r="J123" i="62"/>
  <c r="J122" i="62"/>
  <c r="J121" i="62"/>
  <c r="J119" i="62"/>
  <c r="J118" i="62"/>
  <c r="J115" i="62"/>
  <c r="J114" i="62"/>
  <c r="J113" i="62"/>
  <c r="J112" i="62"/>
  <c r="J111" i="62"/>
  <c r="J110" i="62"/>
  <c r="J109" i="62"/>
  <c r="J108" i="62"/>
  <c r="J105" i="62"/>
  <c r="J104" i="62"/>
  <c r="J103" i="62"/>
  <c r="J102" i="62"/>
  <c r="J101" i="62"/>
  <c r="J98" i="62"/>
  <c r="J97" i="62"/>
  <c r="J96" i="62"/>
  <c r="J95" i="62"/>
  <c r="J94" i="62"/>
  <c r="J93" i="62"/>
  <c r="J92" i="62"/>
  <c r="O148" i="61"/>
  <c r="O147" i="61"/>
  <c r="O146" i="61"/>
  <c r="O145" i="61"/>
  <c r="O142" i="61"/>
  <c r="O141" i="61"/>
  <c r="O140" i="61"/>
  <c r="O139" i="61"/>
  <c r="O138" i="61"/>
  <c r="O135" i="61"/>
  <c r="O134" i="61"/>
  <c r="O133" i="61"/>
  <c r="O132" i="61"/>
  <c r="O129" i="61"/>
  <c r="O128" i="61"/>
  <c r="O127" i="61"/>
  <c r="O126" i="61"/>
  <c r="O123" i="61"/>
  <c r="O122" i="61"/>
  <c r="O121" i="61"/>
  <c r="O120" i="61"/>
  <c r="O117" i="61"/>
  <c r="O116" i="61"/>
  <c r="O113" i="61"/>
  <c r="O112" i="61"/>
  <c r="O111" i="61"/>
  <c r="O110" i="61"/>
  <c r="O109" i="61"/>
  <c r="O108" i="61"/>
  <c r="O107" i="61"/>
  <c r="O106" i="61"/>
  <c r="O103" i="61"/>
  <c r="O102" i="61"/>
  <c r="O101" i="61"/>
  <c r="O100" i="61"/>
  <c r="O99" i="61"/>
  <c r="O96" i="61"/>
  <c r="O95" i="61"/>
  <c r="O94" i="61"/>
  <c r="O93" i="61"/>
  <c r="O92" i="61"/>
  <c r="O91" i="61"/>
  <c r="O65" i="61"/>
  <c r="O144" i="61" s="1"/>
  <c r="O58" i="61"/>
  <c r="O137" i="61" s="1"/>
  <c r="O52" i="61"/>
  <c r="O131" i="61" s="1"/>
  <c r="O46" i="61"/>
  <c r="O125" i="61" s="1"/>
  <c r="O40" i="61"/>
  <c r="O119" i="61" s="1"/>
  <c r="O36" i="61"/>
  <c r="O115" i="61" s="1"/>
  <c r="O26" i="61"/>
  <c r="O105" i="61" s="1"/>
  <c r="O19" i="61"/>
  <c r="O98" i="61" s="1"/>
  <c r="O11" i="61"/>
  <c r="O90" i="61" s="1"/>
  <c r="O72" i="61" l="1"/>
  <c r="J210" i="62"/>
  <c r="J100" i="62"/>
  <c r="J107" i="62"/>
  <c r="J117" i="62"/>
  <c r="J127" i="62"/>
  <c r="J146" i="62"/>
  <c r="I149" i="62"/>
  <c r="H149" i="62"/>
  <c r="G149" i="62"/>
  <c r="F149" i="62"/>
  <c r="E149" i="62"/>
  <c r="D149" i="62"/>
  <c r="C149" i="62"/>
  <c r="B149" i="62"/>
  <c r="I148" i="62"/>
  <c r="H148" i="62"/>
  <c r="G148" i="62"/>
  <c r="F148" i="62"/>
  <c r="E148" i="62"/>
  <c r="D148" i="62"/>
  <c r="C148" i="62"/>
  <c r="B148" i="62"/>
  <c r="I147" i="62"/>
  <c r="H147" i="62"/>
  <c r="G147" i="62"/>
  <c r="F147" i="62"/>
  <c r="E147" i="62"/>
  <c r="D147" i="62"/>
  <c r="C147" i="62"/>
  <c r="B147" i="62"/>
  <c r="I144" i="62"/>
  <c r="H144" i="62"/>
  <c r="G144" i="62"/>
  <c r="F144" i="62"/>
  <c r="E144" i="62"/>
  <c r="D144" i="62"/>
  <c r="C144" i="62"/>
  <c r="B144" i="62"/>
  <c r="I143" i="62"/>
  <c r="H143" i="62"/>
  <c r="G143" i="62"/>
  <c r="F143" i="62"/>
  <c r="E143" i="62"/>
  <c r="D143" i="62"/>
  <c r="C143" i="62"/>
  <c r="B143" i="62"/>
  <c r="I142" i="62"/>
  <c r="H142" i="62"/>
  <c r="G142" i="62"/>
  <c r="F142" i="62"/>
  <c r="E142" i="62"/>
  <c r="D142" i="62"/>
  <c r="C142" i="62"/>
  <c r="B142" i="62"/>
  <c r="I141" i="62"/>
  <c r="H141" i="62"/>
  <c r="G141" i="62"/>
  <c r="F141" i="62"/>
  <c r="E141" i="62"/>
  <c r="D141" i="62"/>
  <c r="C141" i="62"/>
  <c r="B141" i="62"/>
  <c r="I140" i="62"/>
  <c r="H140" i="62"/>
  <c r="G140" i="62"/>
  <c r="F140" i="62"/>
  <c r="E140" i="62"/>
  <c r="D140" i="62"/>
  <c r="C140" i="62"/>
  <c r="B140" i="62"/>
  <c r="I137" i="62"/>
  <c r="H137" i="62"/>
  <c r="G137" i="62"/>
  <c r="F137" i="62"/>
  <c r="E137" i="62"/>
  <c r="D137" i="62"/>
  <c r="C137" i="62"/>
  <c r="B137" i="62"/>
  <c r="I136" i="62"/>
  <c r="H136" i="62"/>
  <c r="G136" i="62"/>
  <c r="F136" i="62"/>
  <c r="E136" i="62"/>
  <c r="D136" i="62"/>
  <c r="C136" i="62"/>
  <c r="B136" i="62"/>
  <c r="I135" i="62"/>
  <c r="H135" i="62"/>
  <c r="G135" i="62"/>
  <c r="F135" i="62"/>
  <c r="E135" i="62"/>
  <c r="D135" i="62"/>
  <c r="C135" i="62"/>
  <c r="B135" i="62"/>
  <c r="I134" i="62"/>
  <c r="H134" i="62"/>
  <c r="G134" i="62"/>
  <c r="F134" i="62"/>
  <c r="E134" i="62"/>
  <c r="D134" i="62"/>
  <c r="C134" i="62"/>
  <c r="B134" i="62"/>
  <c r="I131" i="62"/>
  <c r="H131" i="62"/>
  <c r="G131" i="62"/>
  <c r="F131" i="62"/>
  <c r="E131" i="62"/>
  <c r="D131" i="62"/>
  <c r="C131" i="62"/>
  <c r="B131" i="62"/>
  <c r="I130" i="62"/>
  <c r="H130" i="62"/>
  <c r="G130" i="62"/>
  <c r="F130" i="62"/>
  <c r="E130" i="62"/>
  <c r="D130" i="62"/>
  <c r="C130" i="62"/>
  <c r="B130" i="62"/>
  <c r="I129" i="62"/>
  <c r="H129" i="62"/>
  <c r="G129" i="62"/>
  <c r="F129" i="62"/>
  <c r="E129" i="62"/>
  <c r="D129" i="62"/>
  <c r="C129" i="62"/>
  <c r="B129" i="62"/>
  <c r="I128" i="62"/>
  <c r="H128" i="62"/>
  <c r="G128" i="62"/>
  <c r="I125" i="62"/>
  <c r="H125" i="62"/>
  <c r="G125" i="62"/>
  <c r="F125" i="62"/>
  <c r="E125" i="62"/>
  <c r="D125" i="62"/>
  <c r="C125" i="62"/>
  <c r="B125" i="62"/>
  <c r="I124" i="62"/>
  <c r="H124" i="62"/>
  <c r="G124" i="62"/>
  <c r="F124" i="62"/>
  <c r="E124" i="62"/>
  <c r="D124" i="62"/>
  <c r="C124" i="62"/>
  <c r="B124" i="62"/>
  <c r="I123" i="62"/>
  <c r="H123" i="62"/>
  <c r="G123" i="62"/>
  <c r="F123" i="62"/>
  <c r="E123" i="62"/>
  <c r="D123" i="62"/>
  <c r="C123" i="62"/>
  <c r="B123" i="62"/>
  <c r="I122" i="62"/>
  <c r="H122" i="62"/>
  <c r="G122" i="62"/>
  <c r="F122" i="62"/>
  <c r="E122" i="62"/>
  <c r="D122" i="62"/>
  <c r="C122" i="62"/>
  <c r="B122" i="62"/>
  <c r="I119" i="62"/>
  <c r="H119" i="62"/>
  <c r="G119" i="62"/>
  <c r="F119" i="62"/>
  <c r="E119" i="62"/>
  <c r="D119" i="62"/>
  <c r="C119" i="62"/>
  <c r="B119" i="62"/>
  <c r="I118" i="62"/>
  <c r="H118" i="62"/>
  <c r="G118" i="62"/>
  <c r="F118" i="62"/>
  <c r="E118" i="62"/>
  <c r="D118" i="62"/>
  <c r="C118" i="62"/>
  <c r="B118" i="62"/>
  <c r="I115" i="62"/>
  <c r="H115" i="62"/>
  <c r="G115" i="62"/>
  <c r="F115" i="62"/>
  <c r="E115" i="62"/>
  <c r="D115" i="62"/>
  <c r="C115" i="62"/>
  <c r="B115" i="62"/>
  <c r="I114" i="62"/>
  <c r="H114" i="62"/>
  <c r="G114" i="62"/>
  <c r="F114" i="62"/>
  <c r="E114" i="62"/>
  <c r="D114" i="62"/>
  <c r="C114" i="62"/>
  <c r="B114" i="62"/>
  <c r="I113" i="62"/>
  <c r="H113" i="62"/>
  <c r="G113" i="62"/>
  <c r="F113" i="62"/>
  <c r="E113" i="62"/>
  <c r="D113" i="62"/>
  <c r="C113" i="62"/>
  <c r="B113" i="62"/>
  <c r="I112" i="62"/>
  <c r="H112" i="62"/>
  <c r="G112" i="62"/>
  <c r="F112" i="62"/>
  <c r="E112" i="62"/>
  <c r="D112" i="62"/>
  <c r="C112" i="62"/>
  <c r="B112" i="62"/>
  <c r="I111" i="62"/>
  <c r="H111" i="62"/>
  <c r="G111" i="62"/>
  <c r="F111" i="62"/>
  <c r="E111" i="62"/>
  <c r="D111" i="62"/>
  <c r="C111" i="62"/>
  <c r="B111" i="62"/>
  <c r="I110" i="62"/>
  <c r="H110" i="62"/>
  <c r="G110" i="62"/>
  <c r="F110" i="62"/>
  <c r="E110" i="62"/>
  <c r="D110" i="62"/>
  <c r="C110" i="62"/>
  <c r="B110" i="62"/>
  <c r="I109" i="62"/>
  <c r="H109" i="62"/>
  <c r="G109" i="62"/>
  <c r="F109" i="62"/>
  <c r="E109" i="62"/>
  <c r="D109" i="62"/>
  <c r="C109" i="62"/>
  <c r="B109" i="62"/>
  <c r="I108" i="62"/>
  <c r="H108" i="62"/>
  <c r="G108" i="62"/>
  <c r="F108" i="62"/>
  <c r="E108" i="62"/>
  <c r="D108" i="62"/>
  <c r="C108" i="62"/>
  <c r="B108" i="62"/>
  <c r="I105" i="62"/>
  <c r="H105" i="62"/>
  <c r="G105" i="62"/>
  <c r="F105" i="62"/>
  <c r="E105" i="62"/>
  <c r="D105" i="62"/>
  <c r="C105" i="62"/>
  <c r="B105" i="62"/>
  <c r="I104" i="62"/>
  <c r="H104" i="62"/>
  <c r="G104" i="62"/>
  <c r="F104" i="62"/>
  <c r="E104" i="62"/>
  <c r="D104" i="62"/>
  <c r="C104" i="62"/>
  <c r="B104" i="62"/>
  <c r="I103" i="62"/>
  <c r="H103" i="62"/>
  <c r="G103" i="62"/>
  <c r="F103" i="62"/>
  <c r="E103" i="62"/>
  <c r="D103" i="62"/>
  <c r="C103" i="62"/>
  <c r="B103" i="62"/>
  <c r="I102" i="62"/>
  <c r="H102" i="62"/>
  <c r="G102" i="62"/>
  <c r="F102" i="62"/>
  <c r="E102" i="62"/>
  <c r="D102" i="62"/>
  <c r="C102" i="62"/>
  <c r="B102" i="62"/>
  <c r="I101" i="62"/>
  <c r="H101" i="62"/>
  <c r="G101" i="62"/>
  <c r="F101" i="62"/>
  <c r="E101" i="62"/>
  <c r="D101" i="62"/>
  <c r="C101" i="62"/>
  <c r="B101" i="62"/>
  <c r="I98" i="62"/>
  <c r="H98" i="62"/>
  <c r="G98" i="62"/>
  <c r="F98" i="62"/>
  <c r="E98" i="62"/>
  <c r="D98" i="62"/>
  <c r="C98" i="62"/>
  <c r="B98" i="62"/>
  <c r="I97" i="62"/>
  <c r="H97" i="62"/>
  <c r="G97" i="62"/>
  <c r="F97" i="62"/>
  <c r="E97" i="62"/>
  <c r="D97" i="62"/>
  <c r="C97" i="62"/>
  <c r="B97" i="62"/>
  <c r="I96" i="62"/>
  <c r="H96" i="62"/>
  <c r="G96" i="62"/>
  <c r="F96" i="62"/>
  <c r="E96" i="62"/>
  <c r="D96" i="62"/>
  <c r="C96" i="62"/>
  <c r="B96" i="62"/>
  <c r="I95" i="62"/>
  <c r="H95" i="62"/>
  <c r="G95" i="62"/>
  <c r="F95" i="62"/>
  <c r="E95" i="62"/>
  <c r="D95" i="62"/>
  <c r="C95" i="62"/>
  <c r="B95" i="62"/>
  <c r="I94" i="62"/>
  <c r="H94" i="62"/>
  <c r="G94" i="62"/>
  <c r="F94" i="62"/>
  <c r="E94" i="62"/>
  <c r="D94" i="62"/>
  <c r="C94" i="62"/>
  <c r="B94" i="62"/>
  <c r="I93" i="62"/>
  <c r="H93" i="62"/>
  <c r="G93" i="62"/>
  <c r="F93" i="62"/>
  <c r="E93" i="62"/>
  <c r="D93" i="62"/>
  <c r="C93" i="62"/>
  <c r="B93" i="62"/>
  <c r="I66" i="62"/>
  <c r="H66" i="62"/>
  <c r="H146" i="62" s="1"/>
  <c r="G66" i="62"/>
  <c r="F66" i="62"/>
  <c r="F146" i="62" s="1"/>
  <c r="E66" i="62"/>
  <c r="E146" i="62" s="1"/>
  <c r="D66" i="62"/>
  <c r="D146" i="62" s="1"/>
  <c r="C66" i="62"/>
  <c r="B66" i="62"/>
  <c r="B146" i="62" s="1"/>
  <c r="I59" i="62"/>
  <c r="H59" i="62"/>
  <c r="H139" i="62" s="1"/>
  <c r="G59" i="62"/>
  <c r="F59" i="62"/>
  <c r="E59" i="62"/>
  <c r="D59" i="62"/>
  <c r="D139" i="62" s="1"/>
  <c r="C59" i="62"/>
  <c r="B59" i="62"/>
  <c r="I53" i="62"/>
  <c r="H53" i="62"/>
  <c r="H133" i="62" s="1"/>
  <c r="G53" i="62"/>
  <c r="F53" i="62"/>
  <c r="E53" i="62"/>
  <c r="D53" i="62"/>
  <c r="D133" i="62" s="1"/>
  <c r="C53" i="62"/>
  <c r="B53" i="62"/>
  <c r="I47" i="62"/>
  <c r="H47" i="62"/>
  <c r="G47" i="62"/>
  <c r="F47" i="62"/>
  <c r="E47" i="62"/>
  <c r="D47" i="62"/>
  <c r="C47" i="62"/>
  <c r="C127" i="62" s="1"/>
  <c r="B47" i="62"/>
  <c r="I41" i="62"/>
  <c r="H41" i="62"/>
  <c r="G41" i="62"/>
  <c r="G121" i="62" s="1"/>
  <c r="F41" i="62"/>
  <c r="E41" i="62"/>
  <c r="D41" i="62"/>
  <c r="C41" i="62"/>
  <c r="C121" i="62" s="1"/>
  <c r="B41" i="62"/>
  <c r="I37" i="62"/>
  <c r="H37" i="62"/>
  <c r="G37" i="62"/>
  <c r="F37" i="62"/>
  <c r="E37" i="62"/>
  <c r="D37" i="62"/>
  <c r="C37" i="62"/>
  <c r="C117" i="62" s="1"/>
  <c r="B37" i="62"/>
  <c r="I27" i="62"/>
  <c r="H27" i="62"/>
  <c r="G27" i="62"/>
  <c r="G107" i="62" s="1"/>
  <c r="F27" i="62"/>
  <c r="E27" i="62"/>
  <c r="D27" i="62"/>
  <c r="C27" i="62"/>
  <c r="C107" i="62" s="1"/>
  <c r="B27" i="62"/>
  <c r="I20" i="62"/>
  <c r="H20" i="62"/>
  <c r="H100" i="62" s="1"/>
  <c r="G20" i="62"/>
  <c r="F20" i="62"/>
  <c r="E20" i="62"/>
  <c r="D20" i="62"/>
  <c r="D100" i="62" s="1"/>
  <c r="C20" i="62"/>
  <c r="C100" i="62" s="1"/>
  <c r="B20" i="62"/>
  <c r="I12" i="62"/>
  <c r="H12" i="62"/>
  <c r="H92" i="62" s="1"/>
  <c r="G12" i="62"/>
  <c r="G92" i="62" s="1"/>
  <c r="F12" i="62"/>
  <c r="E12" i="62"/>
  <c r="D12" i="62"/>
  <c r="D92" i="62" s="1"/>
  <c r="C12" i="62"/>
  <c r="C92" i="62" s="1"/>
  <c r="B12" i="62"/>
  <c r="H227" i="61"/>
  <c r="G227" i="61"/>
  <c r="F227" i="61"/>
  <c r="E227" i="61"/>
  <c r="D227" i="61"/>
  <c r="C227" i="61"/>
  <c r="B227" i="61"/>
  <c r="H224" i="61"/>
  <c r="G224" i="61"/>
  <c r="F224" i="61"/>
  <c r="E224" i="61"/>
  <c r="D224" i="61"/>
  <c r="C224" i="61"/>
  <c r="B224" i="61"/>
  <c r="H223" i="61"/>
  <c r="G223" i="61"/>
  <c r="F223" i="61"/>
  <c r="E223" i="61"/>
  <c r="D223" i="61"/>
  <c r="C223" i="61"/>
  <c r="B223" i="61"/>
  <c r="H222" i="61"/>
  <c r="G222" i="61"/>
  <c r="F222" i="61"/>
  <c r="E222" i="61"/>
  <c r="D222" i="61"/>
  <c r="C222" i="61"/>
  <c r="B222" i="61"/>
  <c r="H221" i="61"/>
  <c r="G221" i="61"/>
  <c r="F221" i="61"/>
  <c r="E221" i="61"/>
  <c r="D221" i="61"/>
  <c r="C221" i="61"/>
  <c r="B221" i="61"/>
  <c r="H218" i="61"/>
  <c r="G218" i="61"/>
  <c r="F218" i="61"/>
  <c r="E218" i="61"/>
  <c r="D218" i="61"/>
  <c r="C218" i="61"/>
  <c r="B218" i="61"/>
  <c r="H217" i="61"/>
  <c r="G217" i="61"/>
  <c r="F217" i="61"/>
  <c r="E217" i="61"/>
  <c r="D217" i="61"/>
  <c r="C217" i="61"/>
  <c r="B217" i="61"/>
  <c r="H216" i="61"/>
  <c r="G216" i="61"/>
  <c r="F216" i="61"/>
  <c r="E216" i="61"/>
  <c r="D216" i="61"/>
  <c r="C216" i="61"/>
  <c r="B216" i="61"/>
  <c r="H215" i="61"/>
  <c r="G215" i="61"/>
  <c r="F215" i="61"/>
  <c r="E215" i="61"/>
  <c r="D215" i="61"/>
  <c r="C215" i="61"/>
  <c r="B215" i="61"/>
  <c r="H214" i="61"/>
  <c r="G214" i="61"/>
  <c r="F214" i="61"/>
  <c r="E214" i="61"/>
  <c r="D214" i="61"/>
  <c r="C214" i="61"/>
  <c r="B214" i="61"/>
  <c r="H211" i="61"/>
  <c r="G211" i="61"/>
  <c r="F211" i="61"/>
  <c r="E211" i="61"/>
  <c r="D211" i="61"/>
  <c r="C211" i="61"/>
  <c r="B211" i="61"/>
  <c r="H210" i="61"/>
  <c r="G210" i="61"/>
  <c r="F210" i="61"/>
  <c r="E210" i="61"/>
  <c r="D210" i="61"/>
  <c r="C210" i="61"/>
  <c r="B210" i="61"/>
  <c r="H209" i="61"/>
  <c r="G209" i="61"/>
  <c r="F209" i="61"/>
  <c r="E209" i="61"/>
  <c r="D209" i="61"/>
  <c r="C209" i="61"/>
  <c r="B209" i="61"/>
  <c r="H208" i="61"/>
  <c r="G208" i="61"/>
  <c r="F208" i="61"/>
  <c r="E208" i="61"/>
  <c r="D208" i="61"/>
  <c r="C208" i="61"/>
  <c r="B208" i="61"/>
  <c r="H205" i="61"/>
  <c r="G205" i="61"/>
  <c r="F205" i="61"/>
  <c r="E205" i="61"/>
  <c r="D205" i="61"/>
  <c r="C205" i="61"/>
  <c r="B205" i="61"/>
  <c r="H204" i="61"/>
  <c r="G204" i="61"/>
  <c r="F204" i="61"/>
  <c r="E204" i="61"/>
  <c r="D204" i="61"/>
  <c r="C204" i="61"/>
  <c r="B204" i="61"/>
  <c r="H203" i="61"/>
  <c r="G203" i="61"/>
  <c r="F203" i="61"/>
  <c r="E203" i="61"/>
  <c r="D203" i="61"/>
  <c r="C203" i="61"/>
  <c r="B203" i="61"/>
  <c r="H199" i="61"/>
  <c r="G199" i="61"/>
  <c r="F199" i="61"/>
  <c r="E199" i="61"/>
  <c r="D199" i="61"/>
  <c r="C199" i="61"/>
  <c r="B199" i="61"/>
  <c r="H198" i="61"/>
  <c r="G198" i="61"/>
  <c r="F198" i="61"/>
  <c r="E198" i="61"/>
  <c r="D198" i="61"/>
  <c r="C198" i="61"/>
  <c r="B198" i="61"/>
  <c r="H197" i="61"/>
  <c r="G197" i="61"/>
  <c r="F197" i="61"/>
  <c r="E197" i="61"/>
  <c r="D197" i="61"/>
  <c r="C197" i="61"/>
  <c r="B197" i="61"/>
  <c r="H196" i="61"/>
  <c r="G196" i="61"/>
  <c r="F196" i="61"/>
  <c r="E196" i="61"/>
  <c r="D196" i="61"/>
  <c r="C196" i="61"/>
  <c r="B196" i="61"/>
  <c r="H193" i="61"/>
  <c r="G193" i="61"/>
  <c r="F193" i="61"/>
  <c r="E193" i="61"/>
  <c r="D193" i="61"/>
  <c r="C193" i="61"/>
  <c r="B193" i="61"/>
  <c r="H192" i="61"/>
  <c r="G192" i="61"/>
  <c r="F192" i="61"/>
  <c r="E192" i="61"/>
  <c r="D192" i="61"/>
  <c r="C192" i="61"/>
  <c r="B192" i="61"/>
  <c r="H189" i="61"/>
  <c r="G189" i="61"/>
  <c r="F189" i="61"/>
  <c r="E189" i="61"/>
  <c r="D189" i="61"/>
  <c r="C189" i="61"/>
  <c r="B189" i="61"/>
  <c r="H188" i="61"/>
  <c r="G188" i="61"/>
  <c r="F188" i="61"/>
  <c r="E188" i="61"/>
  <c r="D188" i="61"/>
  <c r="C188" i="61"/>
  <c r="B188" i="61"/>
  <c r="H187" i="61"/>
  <c r="G187" i="61"/>
  <c r="F187" i="61"/>
  <c r="E187" i="61"/>
  <c r="D187" i="61"/>
  <c r="C187" i="61"/>
  <c r="B187" i="61"/>
  <c r="H186" i="61"/>
  <c r="G186" i="61"/>
  <c r="F186" i="61"/>
  <c r="E186" i="61"/>
  <c r="D186" i="61"/>
  <c r="C186" i="61"/>
  <c r="B186" i="61"/>
  <c r="H185" i="61"/>
  <c r="G185" i="61"/>
  <c r="F185" i="61"/>
  <c r="E185" i="61"/>
  <c r="D185" i="61"/>
  <c r="C185" i="61"/>
  <c r="B185" i="61"/>
  <c r="H184" i="61"/>
  <c r="G184" i="61"/>
  <c r="F184" i="61"/>
  <c r="E184" i="61"/>
  <c r="D184" i="61"/>
  <c r="C184" i="61"/>
  <c r="B184" i="61"/>
  <c r="H183" i="61"/>
  <c r="G183" i="61"/>
  <c r="F183" i="61"/>
  <c r="E183" i="61"/>
  <c r="D183" i="61"/>
  <c r="C183" i="61"/>
  <c r="B183" i="61"/>
  <c r="H182" i="61"/>
  <c r="G182" i="61"/>
  <c r="F182" i="61"/>
  <c r="E182" i="61"/>
  <c r="D182" i="61"/>
  <c r="C182" i="61"/>
  <c r="B182" i="61"/>
  <c r="H179" i="61"/>
  <c r="G179" i="61"/>
  <c r="F179" i="61"/>
  <c r="E179" i="61"/>
  <c r="D179" i="61"/>
  <c r="C179" i="61"/>
  <c r="B179" i="61"/>
  <c r="H178" i="61"/>
  <c r="G178" i="61"/>
  <c r="F178" i="61"/>
  <c r="E178" i="61"/>
  <c r="D178" i="61"/>
  <c r="C178" i="61"/>
  <c r="B178" i="61"/>
  <c r="H177" i="61"/>
  <c r="G177" i="61"/>
  <c r="F177" i="61"/>
  <c r="E177" i="61"/>
  <c r="D177" i="61"/>
  <c r="C177" i="61"/>
  <c r="B177" i="61"/>
  <c r="H176" i="61"/>
  <c r="G176" i="61"/>
  <c r="F176" i="61"/>
  <c r="E176" i="61"/>
  <c r="D176" i="61"/>
  <c r="C176" i="61"/>
  <c r="B176" i="61"/>
  <c r="H175" i="61"/>
  <c r="G175" i="61"/>
  <c r="F175" i="61"/>
  <c r="E175" i="61"/>
  <c r="D175" i="61"/>
  <c r="C175" i="61"/>
  <c r="B175" i="61"/>
  <c r="H172" i="61"/>
  <c r="G172" i="61"/>
  <c r="F172" i="61"/>
  <c r="E172" i="61"/>
  <c r="D172" i="61"/>
  <c r="C172" i="61"/>
  <c r="B172" i="61"/>
  <c r="H171" i="61"/>
  <c r="G171" i="61"/>
  <c r="F171" i="61"/>
  <c r="E171" i="61"/>
  <c r="D171" i="61"/>
  <c r="C171" i="61"/>
  <c r="B171" i="61"/>
  <c r="H170" i="61"/>
  <c r="G170" i="61"/>
  <c r="F170" i="61"/>
  <c r="E170" i="61"/>
  <c r="D170" i="61"/>
  <c r="C170" i="61"/>
  <c r="B170" i="61"/>
  <c r="H169" i="61"/>
  <c r="G169" i="61"/>
  <c r="F169" i="61"/>
  <c r="E169" i="61"/>
  <c r="D169" i="61"/>
  <c r="C169" i="61"/>
  <c r="B169" i="61"/>
  <c r="H168" i="61"/>
  <c r="G168" i="61"/>
  <c r="F168" i="61"/>
  <c r="E168" i="61"/>
  <c r="D168" i="61"/>
  <c r="C168" i="61"/>
  <c r="B168" i="61"/>
  <c r="H167" i="61"/>
  <c r="G167" i="61"/>
  <c r="F167" i="61"/>
  <c r="E167" i="61"/>
  <c r="D167" i="61"/>
  <c r="C167" i="61"/>
  <c r="B167" i="61"/>
  <c r="H151" i="61"/>
  <c r="G151" i="61"/>
  <c r="F151" i="61"/>
  <c r="E151" i="61"/>
  <c r="D151" i="61"/>
  <c r="C151" i="61"/>
  <c r="B151" i="61"/>
  <c r="N148" i="61"/>
  <c r="M148" i="61"/>
  <c r="L148" i="61"/>
  <c r="K148" i="61"/>
  <c r="J148" i="61"/>
  <c r="I148" i="61"/>
  <c r="H148" i="61"/>
  <c r="G148" i="61"/>
  <c r="F148" i="61"/>
  <c r="E148" i="61"/>
  <c r="D148" i="61"/>
  <c r="C148" i="61"/>
  <c r="B148" i="61"/>
  <c r="N147" i="61"/>
  <c r="M147" i="61"/>
  <c r="L147" i="61"/>
  <c r="K147" i="61"/>
  <c r="J147" i="61"/>
  <c r="I147" i="61"/>
  <c r="H147" i="61"/>
  <c r="G147" i="61"/>
  <c r="F147" i="61"/>
  <c r="E147" i="61"/>
  <c r="D147" i="61"/>
  <c r="C147" i="61"/>
  <c r="B147" i="61"/>
  <c r="N146" i="61"/>
  <c r="M146" i="61"/>
  <c r="L146" i="61"/>
  <c r="K146" i="61"/>
  <c r="J146" i="61"/>
  <c r="I146" i="61"/>
  <c r="H146" i="61"/>
  <c r="G146" i="61"/>
  <c r="F146" i="61"/>
  <c r="E146" i="61"/>
  <c r="D146" i="61"/>
  <c r="C146" i="61"/>
  <c r="B146" i="61"/>
  <c r="N145" i="61"/>
  <c r="M145" i="61"/>
  <c r="L145" i="61"/>
  <c r="K145" i="61"/>
  <c r="J145" i="61"/>
  <c r="I145" i="61"/>
  <c r="H145" i="61"/>
  <c r="G145" i="61"/>
  <c r="F145" i="61"/>
  <c r="E145" i="61"/>
  <c r="D145" i="61"/>
  <c r="C145" i="61"/>
  <c r="B145" i="61"/>
  <c r="N142" i="61"/>
  <c r="M142" i="61"/>
  <c r="L142" i="61"/>
  <c r="K142" i="61"/>
  <c r="J142" i="61"/>
  <c r="I142" i="61"/>
  <c r="H142" i="61"/>
  <c r="G142" i="61"/>
  <c r="F142" i="61"/>
  <c r="E142" i="61"/>
  <c r="D142" i="61"/>
  <c r="C142" i="61"/>
  <c r="B142" i="61"/>
  <c r="N141" i="61"/>
  <c r="M141" i="61"/>
  <c r="L141" i="61"/>
  <c r="K141" i="61"/>
  <c r="J141" i="61"/>
  <c r="I141" i="61"/>
  <c r="H141" i="61"/>
  <c r="G141" i="61"/>
  <c r="F141" i="61"/>
  <c r="E141" i="61"/>
  <c r="D141" i="61"/>
  <c r="C141" i="61"/>
  <c r="B141" i="61"/>
  <c r="N140" i="61"/>
  <c r="M140" i="61"/>
  <c r="L140" i="61"/>
  <c r="K140" i="61"/>
  <c r="J140" i="61"/>
  <c r="I140" i="61"/>
  <c r="H140" i="61"/>
  <c r="G140" i="61"/>
  <c r="F140" i="61"/>
  <c r="E140" i="61"/>
  <c r="D140" i="61"/>
  <c r="C140" i="61"/>
  <c r="B140" i="61"/>
  <c r="N139" i="61"/>
  <c r="M139" i="61"/>
  <c r="L139" i="61"/>
  <c r="K139" i="61"/>
  <c r="J139" i="61"/>
  <c r="I139" i="61"/>
  <c r="H139" i="61"/>
  <c r="G139" i="61"/>
  <c r="F139" i="61"/>
  <c r="E139" i="61"/>
  <c r="D139" i="61"/>
  <c r="C139" i="61"/>
  <c r="B139" i="61"/>
  <c r="N138" i="61"/>
  <c r="M138" i="61"/>
  <c r="L138" i="61"/>
  <c r="K138" i="61"/>
  <c r="J138" i="61"/>
  <c r="I138" i="61"/>
  <c r="H138" i="61"/>
  <c r="G138" i="61"/>
  <c r="F138" i="61"/>
  <c r="E138" i="61"/>
  <c r="D138" i="61"/>
  <c r="C138" i="61"/>
  <c r="B138" i="61"/>
  <c r="N135" i="61"/>
  <c r="M135" i="61"/>
  <c r="L135" i="61"/>
  <c r="K135" i="61"/>
  <c r="J135" i="61"/>
  <c r="I135" i="61"/>
  <c r="H135" i="61"/>
  <c r="G135" i="61"/>
  <c r="F135" i="61"/>
  <c r="E135" i="61"/>
  <c r="D135" i="61"/>
  <c r="C135" i="61"/>
  <c r="B135" i="61"/>
  <c r="N134" i="61"/>
  <c r="M134" i="61"/>
  <c r="L134" i="61"/>
  <c r="K134" i="61"/>
  <c r="J134" i="61"/>
  <c r="I134" i="61"/>
  <c r="H134" i="61"/>
  <c r="G134" i="61"/>
  <c r="F134" i="61"/>
  <c r="E134" i="61"/>
  <c r="D134" i="61"/>
  <c r="C134" i="61"/>
  <c r="B134" i="61"/>
  <c r="N133" i="61"/>
  <c r="M133" i="61"/>
  <c r="L133" i="61"/>
  <c r="K133" i="61"/>
  <c r="J133" i="61"/>
  <c r="I133" i="61"/>
  <c r="H133" i="61"/>
  <c r="G133" i="61"/>
  <c r="F133" i="61"/>
  <c r="E133" i="61"/>
  <c r="D133" i="61"/>
  <c r="C133" i="61"/>
  <c r="B133" i="61"/>
  <c r="N132" i="61"/>
  <c r="M132" i="61"/>
  <c r="L132" i="61"/>
  <c r="K132" i="61"/>
  <c r="J132" i="61"/>
  <c r="I132" i="61"/>
  <c r="H132" i="61"/>
  <c r="G132" i="61"/>
  <c r="F132" i="61"/>
  <c r="E132" i="61"/>
  <c r="D132" i="61"/>
  <c r="C132" i="61"/>
  <c r="B132" i="61"/>
  <c r="N129" i="61"/>
  <c r="M129" i="61"/>
  <c r="L129" i="61"/>
  <c r="K129" i="61"/>
  <c r="J129" i="61"/>
  <c r="I129" i="61"/>
  <c r="H129" i="61"/>
  <c r="G129" i="61"/>
  <c r="F129" i="61"/>
  <c r="E129" i="61"/>
  <c r="D129" i="61"/>
  <c r="C129" i="61"/>
  <c r="B129" i="61"/>
  <c r="N128" i="61"/>
  <c r="M128" i="61"/>
  <c r="L128" i="61"/>
  <c r="K128" i="61"/>
  <c r="J128" i="61"/>
  <c r="I128" i="61"/>
  <c r="H128" i="61"/>
  <c r="G128" i="61"/>
  <c r="F128" i="61"/>
  <c r="E128" i="61"/>
  <c r="D128" i="61"/>
  <c r="C128" i="61"/>
  <c r="B128" i="61"/>
  <c r="N127" i="61"/>
  <c r="M127" i="61"/>
  <c r="L127" i="61"/>
  <c r="K127" i="61"/>
  <c r="J127" i="61"/>
  <c r="I127" i="61"/>
  <c r="H127" i="61"/>
  <c r="G127" i="61"/>
  <c r="F127" i="61"/>
  <c r="E127" i="61"/>
  <c r="D127" i="61"/>
  <c r="C127" i="61"/>
  <c r="B127" i="61"/>
  <c r="N126" i="61"/>
  <c r="M126" i="61"/>
  <c r="L126" i="61"/>
  <c r="N123" i="61"/>
  <c r="M123" i="61"/>
  <c r="L123" i="61"/>
  <c r="K123" i="61"/>
  <c r="J123" i="61"/>
  <c r="I123" i="61"/>
  <c r="H123" i="61"/>
  <c r="G123" i="61"/>
  <c r="F123" i="61"/>
  <c r="E123" i="61"/>
  <c r="D123" i="61"/>
  <c r="C123" i="61"/>
  <c r="B123" i="61"/>
  <c r="N122" i="61"/>
  <c r="M122" i="61"/>
  <c r="L122" i="61"/>
  <c r="K122" i="61"/>
  <c r="J122" i="61"/>
  <c r="I122" i="61"/>
  <c r="H122" i="61"/>
  <c r="G122" i="61"/>
  <c r="F122" i="61"/>
  <c r="E122" i="61"/>
  <c r="D122" i="61"/>
  <c r="C122" i="61"/>
  <c r="B122" i="61"/>
  <c r="N121" i="61"/>
  <c r="M121" i="61"/>
  <c r="L121" i="61"/>
  <c r="K121" i="61"/>
  <c r="J121" i="61"/>
  <c r="I121" i="61"/>
  <c r="H121" i="61"/>
  <c r="G121" i="61"/>
  <c r="F121" i="61"/>
  <c r="E121" i="61"/>
  <c r="D121" i="61"/>
  <c r="C121" i="61"/>
  <c r="B121" i="61"/>
  <c r="N120" i="61"/>
  <c r="M120" i="61"/>
  <c r="L120" i="61"/>
  <c r="K120" i="61"/>
  <c r="J120" i="61"/>
  <c r="I120" i="61"/>
  <c r="H120" i="61"/>
  <c r="G120" i="61"/>
  <c r="F120" i="61"/>
  <c r="E120" i="61"/>
  <c r="D120" i="61"/>
  <c r="C120" i="61"/>
  <c r="B120" i="61"/>
  <c r="N117" i="61"/>
  <c r="M117" i="61"/>
  <c r="L117" i="61"/>
  <c r="K117" i="61"/>
  <c r="J117" i="61"/>
  <c r="I117" i="61"/>
  <c r="H117" i="61"/>
  <c r="G117" i="61"/>
  <c r="F117" i="61"/>
  <c r="E117" i="61"/>
  <c r="D117" i="61"/>
  <c r="C117" i="61"/>
  <c r="B117" i="61"/>
  <c r="N116" i="61"/>
  <c r="M116" i="61"/>
  <c r="L116" i="61"/>
  <c r="K116" i="61"/>
  <c r="J116" i="61"/>
  <c r="I116" i="61"/>
  <c r="H116" i="61"/>
  <c r="G116" i="61"/>
  <c r="F116" i="61"/>
  <c r="E116" i="61"/>
  <c r="D116" i="61"/>
  <c r="C116" i="61"/>
  <c r="B116" i="61"/>
  <c r="N113" i="61"/>
  <c r="M113" i="61"/>
  <c r="L113" i="61"/>
  <c r="K113" i="61"/>
  <c r="J113" i="61"/>
  <c r="I113" i="61"/>
  <c r="H113" i="61"/>
  <c r="G113" i="61"/>
  <c r="F113" i="61"/>
  <c r="E113" i="61"/>
  <c r="D113" i="61"/>
  <c r="C113" i="61"/>
  <c r="B113" i="61"/>
  <c r="N112" i="61"/>
  <c r="M112" i="61"/>
  <c r="L112" i="61"/>
  <c r="K112" i="61"/>
  <c r="J112" i="61"/>
  <c r="I112" i="61"/>
  <c r="H112" i="61"/>
  <c r="G112" i="61"/>
  <c r="F112" i="61"/>
  <c r="E112" i="61"/>
  <c r="D112" i="61"/>
  <c r="C112" i="61"/>
  <c r="B112" i="61"/>
  <c r="N111" i="61"/>
  <c r="M111" i="61"/>
  <c r="L111" i="61"/>
  <c r="K111" i="61"/>
  <c r="J111" i="61"/>
  <c r="I111" i="61"/>
  <c r="H111" i="61"/>
  <c r="G111" i="61"/>
  <c r="F111" i="61"/>
  <c r="E111" i="61"/>
  <c r="D111" i="61"/>
  <c r="C111" i="61"/>
  <c r="B111" i="61"/>
  <c r="N110" i="61"/>
  <c r="M110" i="61"/>
  <c r="L110" i="61"/>
  <c r="K110" i="61"/>
  <c r="J110" i="61"/>
  <c r="I110" i="61"/>
  <c r="H110" i="61"/>
  <c r="G110" i="61"/>
  <c r="F110" i="61"/>
  <c r="E110" i="61"/>
  <c r="D110" i="61"/>
  <c r="C110" i="61"/>
  <c r="B110" i="61"/>
  <c r="N109" i="61"/>
  <c r="M109" i="61"/>
  <c r="L109" i="61"/>
  <c r="K109" i="61"/>
  <c r="J109" i="61"/>
  <c r="I109" i="61"/>
  <c r="H109" i="61"/>
  <c r="G109" i="61"/>
  <c r="F109" i="61"/>
  <c r="E109" i="61"/>
  <c r="D109" i="61"/>
  <c r="C109" i="61"/>
  <c r="B109" i="61"/>
  <c r="N108" i="61"/>
  <c r="M108" i="61"/>
  <c r="L108" i="61"/>
  <c r="K108" i="61"/>
  <c r="J108" i="61"/>
  <c r="I108" i="61"/>
  <c r="H108" i="61"/>
  <c r="G108" i="61"/>
  <c r="F108" i="61"/>
  <c r="E108" i="61"/>
  <c r="D108" i="61"/>
  <c r="C108" i="61"/>
  <c r="B108" i="61"/>
  <c r="N107" i="61"/>
  <c r="M107" i="61"/>
  <c r="L107" i="61"/>
  <c r="K107" i="61"/>
  <c r="J107" i="61"/>
  <c r="I107" i="61"/>
  <c r="H107" i="61"/>
  <c r="G107" i="61"/>
  <c r="F107" i="61"/>
  <c r="E107" i="61"/>
  <c r="D107" i="61"/>
  <c r="C107" i="61"/>
  <c r="B107" i="61"/>
  <c r="N106" i="61"/>
  <c r="M106" i="61"/>
  <c r="L106" i="61"/>
  <c r="K106" i="61"/>
  <c r="J106" i="61"/>
  <c r="I106" i="61"/>
  <c r="H106" i="61"/>
  <c r="G106" i="61"/>
  <c r="F106" i="61"/>
  <c r="E106" i="61"/>
  <c r="D106" i="61"/>
  <c r="C106" i="61"/>
  <c r="B106" i="61"/>
  <c r="N103" i="61"/>
  <c r="M103" i="61"/>
  <c r="L103" i="61"/>
  <c r="K103" i="61"/>
  <c r="J103" i="61"/>
  <c r="I103" i="61"/>
  <c r="H103" i="61"/>
  <c r="G103" i="61"/>
  <c r="F103" i="61"/>
  <c r="E103" i="61"/>
  <c r="D103" i="61"/>
  <c r="C103" i="61"/>
  <c r="B103" i="61"/>
  <c r="N102" i="61"/>
  <c r="M102" i="61"/>
  <c r="L102" i="61"/>
  <c r="K102" i="61"/>
  <c r="J102" i="61"/>
  <c r="I102" i="61"/>
  <c r="H102" i="61"/>
  <c r="G102" i="61"/>
  <c r="F102" i="61"/>
  <c r="E102" i="61"/>
  <c r="D102" i="61"/>
  <c r="C102" i="61"/>
  <c r="B102" i="61"/>
  <c r="N101" i="61"/>
  <c r="M101" i="61"/>
  <c r="L101" i="61"/>
  <c r="K101" i="61"/>
  <c r="J101" i="61"/>
  <c r="I101" i="61"/>
  <c r="H101" i="61"/>
  <c r="G101" i="61"/>
  <c r="F101" i="61"/>
  <c r="E101" i="61"/>
  <c r="D101" i="61"/>
  <c r="C101" i="61"/>
  <c r="B101" i="61"/>
  <c r="N100" i="61"/>
  <c r="M100" i="61"/>
  <c r="L100" i="61"/>
  <c r="K100" i="61"/>
  <c r="J100" i="61"/>
  <c r="I100" i="61"/>
  <c r="H100" i="61"/>
  <c r="G100" i="61"/>
  <c r="F100" i="61"/>
  <c r="E100" i="61"/>
  <c r="D100" i="61"/>
  <c r="C100" i="61"/>
  <c r="B100" i="61"/>
  <c r="N99" i="61"/>
  <c r="M99" i="61"/>
  <c r="L99" i="61"/>
  <c r="K99" i="61"/>
  <c r="J99" i="61"/>
  <c r="I99" i="61"/>
  <c r="H99" i="61"/>
  <c r="G99" i="61"/>
  <c r="F99" i="61"/>
  <c r="E99" i="61"/>
  <c r="D99" i="61"/>
  <c r="C99" i="61"/>
  <c r="B99" i="61"/>
  <c r="N96" i="61"/>
  <c r="M96" i="61"/>
  <c r="L96" i="61"/>
  <c r="K96" i="61"/>
  <c r="J96" i="61"/>
  <c r="I96" i="61"/>
  <c r="H96" i="61"/>
  <c r="G96" i="61"/>
  <c r="F96" i="61"/>
  <c r="E96" i="61"/>
  <c r="D96" i="61"/>
  <c r="C96" i="61"/>
  <c r="B96" i="61"/>
  <c r="N95" i="61"/>
  <c r="M95" i="61"/>
  <c r="L95" i="61"/>
  <c r="K95" i="61"/>
  <c r="J95" i="61"/>
  <c r="I95" i="61"/>
  <c r="H95" i="61"/>
  <c r="G95" i="61"/>
  <c r="F95" i="61"/>
  <c r="E95" i="61"/>
  <c r="D95" i="61"/>
  <c r="C95" i="61"/>
  <c r="B95" i="61"/>
  <c r="N94" i="61"/>
  <c r="M94" i="61"/>
  <c r="L94" i="61"/>
  <c r="K94" i="61"/>
  <c r="J94" i="61"/>
  <c r="I94" i="61"/>
  <c r="H94" i="61"/>
  <c r="G94" i="61"/>
  <c r="F94" i="61"/>
  <c r="E94" i="61"/>
  <c r="D94" i="61"/>
  <c r="C94" i="61"/>
  <c r="B94" i="61"/>
  <c r="N93" i="61"/>
  <c r="M93" i="61"/>
  <c r="L93" i="61"/>
  <c r="K93" i="61"/>
  <c r="J93" i="61"/>
  <c r="I93" i="61"/>
  <c r="H93" i="61"/>
  <c r="G93" i="61"/>
  <c r="F93" i="61"/>
  <c r="E93" i="61"/>
  <c r="D93" i="61"/>
  <c r="C93" i="61"/>
  <c r="B93" i="61"/>
  <c r="N92" i="61"/>
  <c r="M92" i="61"/>
  <c r="L92" i="61"/>
  <c r="K92" i="61"/>
  <c r="J92" i="61"/>
  <c r="I92" i="61"/>
  <c r="H92" i="61"/>
  <c r="G92" i="61"/>
  <c r="F92" i="61"/>
  <c r="E92" i="61"/>
  <c r="D92" i="61"/>
  <c r="C92" i="61"/>
  <c r="B92" i="61"/>
  <c r="N91" i="61"/>
  <c r="M91" i="61"/>
  <c r="L91" i="61"/>
  <c r="K91" i="61"/>
  <c r="J91" i="61"/>
  <c r="I91" i="61"/>
  <c r="H91" i="61"/>
  <c r="G91" i="61"/>
  <c r="F91" i="61"/>
  <c r="E91" i="61"/>
  <c r="D91" i="61"/>
  <c r="C91" i="61"/>
  <c r="B91" i="61"/>
  <c r="N65" i="61"/>
  <c r="M65" i="61"/>
  <c r="M144" i="61" s="1"/>
  <c r="L65" i="61"/>
  <c r="L144" i="61" s="1"/>
  <c r="K65" i="61"/>
  <c r="K144" i="61" s="1"/>
  <c r="J65" i="61"/>
  <c r="I65" i="61"/>
  <c r="I144" i="61" s="1"/>
  <c r="H65" i="61"/>
  <c r="H220" i="61" s="1"/>
  <c r="G65" i="61"/>
  <c r="G220" i="61" s="1"/>
  <c r="F65" i="61"/>
  <c r="F220" i="61" s="1"/>
  <c r="E65" i="61"/>
  <c r="E220" i="61" s="1"/>
  <c r="D65" i="61"/>
  <c r="D220" i="61" s="1"/>
  <c r="C65" i="61"/>
  <c r="C220" i="61" s="1"/>
  <c r="B65" i="61"/>
  <c r="B220" i="61" s="1"/>
  <c r="N58" i="61"/>
  <c r="N137" i="61" s="1"/>
  <c r="M58" i="61"/>
  <c r="M137" i="61" s="1"/>
  <c r="L58" i="61"/>
  <c r="K58" i="61"/>
  <c r="J58" i="61"/>
  <c r="J137" i="61" s="1"/>
  <c r="I58" i="61"/>
  <c r="I137" i="61" s="1"/>
  <c r="H58" i="61"/>
  <c r="H213" i="61" s="1"/>
  <c r="G58" i="61"/>
  <c r="G213" i="61" s="1"/>
  <c r="F58" i="61"/>
  <c r="F213" i="61" s="1"/>
  <c r="E58" i="61"/>
  <c r="E213" i="61" s="1"/>
  <c r="D58" i="61"/>
  <c r="D213" i="61" s="1"/>
  <c r="C58" i="61"/>
  <c r="C213" i="61" s="1"/>
  <c r="B58" i="61"/>
  <c r="B213" i="61" s="1"/>
  <c r="N52" i="61"/>
  <c r="N131" i="61" s="1"/>
  <c r="M52" i="61"/>
  <c r="L52" i="61"/>
  <c r="K52" i="61"/>
  <c r="K131" i="61" s="1"/>
  <c r="J52" i="61"/>
  <c r="J131" i="61" s="1"/>
  <c r="I52" i="61"/>
  <c r="H52" i="61"/>
  <c r="H207" i="61" s="1"/>
  <c r="G52" i="61"/>
  <c r="G207" i="61" s="1"/>
  <c r="F52" i="61"/>
  <c r="F207" i="61" s="1"/>
  <c r="E52" i="61"/>
  <c r="E207" i="61" s="1"/>
  <c r="D52" i="61"/>
  <c r="D207" i="61" s="1"/>
  <c r="C52" i="61"/>
  <c r="C207" i="61" s="1"/>
  <c r="B52" i="61"/>
  <c r="B207" i="61" s="1"/>
  <c r="N46" i="61"/>
  <c r="M46" i="61"/>
  <c r="L46" i="61"/>
  <c r="K46" i="61"/>
  <c r="J46" i="61"/>
  <c r="I46" i="61"/>
  <c r="H46" i="61"/>
  <c r="H201" i="61" s="1"/>
  <c r="G46" i="61"/>
  <c r="G201" i="61" s="1"/>
  <c r="F46" i="61"/>
  <c r="F201" i="61" s="1"/>
  <c r="E46" i="61"/>
  <c r="E201" i="61" s="1"/>
  <c r="D46" i="61"/>
  <c r="D201" i="61" s="1"/>
  <c r="C46" i="61"/>
  <c r="C201" i="61" s="1"/>
  <c r="B46" i="61"/>
  <c r="B201" i="61" s="1"/>
  <c r="N40" i="61"/>
  <c r="M40" i="61"/>
  <c r="L40" i="61"/>
  <c r="K40" i="61"/>
  <c r="J40" i="61"/>
  <c r="I40" i="61"/>
  <c r="H40" i="61"/>
  <c r="H195" i="61" s="1"/>
  <c r="G40" i="61"/>
  <c r="G195" i="61" s="1"/>
  <c r="F40" i="61"/>
  <c r="F195" i="61" s="1"/>
  <c r="E40" i="61"/>
  <c r="E195" i="61" s="1"/>
  <c r="D40" i="61"/>
  <c r="D195" i="61" s="1"/>
  <c r="C40" i="61"/>
  <c r="C195" i="61" s="1"/>
  <c r="B40" i="61"/>
  <c r="B195" i="61" s="1"/>
  <c r="N36" i="61"/>
  <c r="M36" i="61"/>
  <c r="M115" i="61" s="1"/>
  <c r="L36" i="61"/>
  <c r="K36" i="61"/>
  <c r="J36" i="61"/>
  <c r="J115" i="61" s="1"/>
  <c r="I36" i="61"/>
  <c r="I115" i="61" s="1"/>
  <c r="H36" i="61"/>
  <c r="H191" i="61" s="1"/>
  <c r="G36" i="61"/>
  <c r="G191" i="61" s="1"/>
  <c r="F36" i="61"/>
  <c r="F191" i="61" s="1"/>
  <c r="E36" i="61"/>
  <c r="E191" i="61" s="1"/>
  <c r="D36" i="61"/>
  <c r="D191" i="61" s="1"/>
  <c r="C36" i="61"/>
  <c r="C191" i="61" s="1"/>
  <c r="B36" i="61"/>
  <c r="B191" i="61" s="1"/>
  <c r="N26" i="61"/>
  <c r="N105" i="61" s="1"/>
  <c r="M26" i="61"/>
  <c r="L26" i="61"/>
  <c r="K26" i="61"/>
  <c r="K105" i="61" s="1"/>
  <c r="J26" i="61"/>
  <c r="J105" i="61" s="1"/>
  <c r="I26" i="61"/>
  <c r="H26" i="61"/>
  <c r="H181" i="61" s="1"/>
  <c r="G26" i="61"/>
  <c r="G181" i="61" s="1"/>
  <c r="F26" i="61"/>
  <c r="F181" i="61" s="1"/>
  <c r="E26" i="61"/>
  <c r="E181" i="61" s="1"/>
  <c r="D26" i="61"/>
  <c r="D181" i="61" s="1"/>
  <c r="C26" i="61"/>
  <c r="C181" i="61" s="1"/>
  <c r="B26" i="61"/>
  <c r="B181" i="61" s="1"/>
  <c r="N19" i="61"/>
  <c r="N98" i="61" s="1"/>
  <c r="M19" i="61"/>
  <c r="M98" i="61" s="1"/>
  <c r="L19" i="61"/>
  <c r="K19" i="61"/>
  <c r="K98" i="61" s="1"/>
  <c r="J19" i="61"/>
  <c r="I19" i="61"/>
  <c r="I98" i="61" s="1"/>
  <c r="H19" i="61"/>
  <c r="H174" i="61" s="1"/>
  <c r="G19" i="61"/>
  <c r="G98" i="61" s="1"/>
  <c r="F19" i="61"/>
  <c r="F98" i="61" s="1"/>
  <c r="E19" i="61"/>
  <c r="E174" i="61" s="1"/>
  <c r="D19" i="61"/>
  <c r="D174" i="61" s="1"/>
  <c r="C19" i="61"/>
  <c r="C98" i="61" s="1"/>
  <c r="B19" i="61"/>
  <c r="B174" i="61" s="1"/>
  <c r="N11" i="61"/>
  <c r="N90" i="61" s="1"/>
  <c r="M11" i="61"/>
  <c r="M90" i="61" s="1"/>
  <c r="L11" i="61"/>
  <c r="K11" i="61"/>
  <c r="J11" i="61"/>
  <c r="J90" i="61" s="1"/>
  <c r="I11" i="61"/>
  <c r="I90" i="61" s="1"/>
  <c r="H11" i="61"/>
  <c r="H166" i="61" s="1"/>
  <c r="G11" i="61"/>
  <c r="G166" i="61" s="1"/>
  <c r="F11" i="61"/>
  <c r="F90" i="61" s="1"/>
  <c r="E11" i="61"/>
  <c r="E90" i="61" s="1"/>
  <c r="D11" i="61"/>
  <c r="D166" i="61" s="1"/>
  <c r="C11" i="61"/>
  <c r="C166" i="61" s="1"/>
  <c r="B11" i="61"/>
  <c r="B90" i="61" s="1"/>
  <c r="O181" i="61" l="1"/>
  <c r="O220" i="61"/>
  <c r="K72" i="61"/>
  <c r="K224" i="61" s="1"/>
  <c r="O201" i="61"/>
  <c r="O207" i="61"/>
  <c r="O191" i="61"/>
  <c r="E98" i="61"/>
  <c r="O174" i="61"/>
  <c r="O218" i="61"/>
  <c r="O185" i="61"/>
  <c r="O217" i="61"/>
  <c r="O203" i="61"/>
  <c r="O188" i="61"/>
  <c r="O175" i="61"/>
  <c r="O166" i="61"/>
  <c r="O183" i="61"/>
  <c r="O169" i="61"/>
  <c r="O222" i="61"/>
  <c r="O208" i="61"/>
  <c r="O184" i="61"/>
  <c r="O151" i="61"/>
  <c r="O227" i="61"/>
  <c r="O221" i="61"/>
  <c r="O216" i="61"/>
  <c r="O211" i="61"/>
  <c r="O202" i="61"/>
  <c r="O197" i="61"/>
  <c r="O192" i="61"/>
  <c r="O187" i="61"/>
  <c r="O224" i="61"/>
  <c r="O215" i="61"/>
  <c r="O210" i="61"/>
  <c r="O205" i="61"/>
  <c r="O196" i="61"/>
  <c r="O186" i="61"/>
  <c r="O182" i="61"/>
  <c r="O177" i="61"/>
  <c r="O172" i="61"/>
  <c r="O168" i="61"/>
  <c r="O223" i="61"/>
  <c r="O214" i="61"/>
  <c r="O209" i="61"/>
  <c r="O204" i="61"/>
  <c r="O199" i="61"/>
  <c r="O195" i="61"/>
  <c r="O189" i="61"/>
  <c r="O176" i="61"/>
  <c r="O171" i="61"/>
  <c r="O167" i="61"/>
  <c r="O213" i="61"/>
  <c r="O198" i="61"/>
  <c r="O193" i="61"/>
  <c r="O179" i="61"/>
  <c r="O170" i="61"/>
  <c r="O178" i="61"/>
  <c r="C73" i="62"/>
  <c r="C180" i="62" s="1"/>
  <c r="J202" i="62"/>
  <c r="J178" i="62"/>
  <c r="J211" i="62"/>
  <c r="J187" i="62"/>
  <c r="J230" i="62"/>
  <c r="J224" i="62"/>
  <c r="J219" i="62"/>
  <c r="J214" i="62"/>
  <c r="J205" i="62"/>
  <c r="J200" i="62"/>
  <c r="J195" i="62"/>
  <c r="J190" i="62"/>
  <c r="J186" i="62"/>
  <c r="J181" i="62"/>
  <c r="J172" i="62"/>
  <c r="J153" i="62"/>
  <c r="J150" i="62" s="1"/>
  <c r="J227" i="62"/>
  <c r="J218" i="62"/>
  <c r="J213" i="62"/>
  <c r="J208" i="62"/>
  <c r="J199" i="62"/>
  <c r="J189" i="62"/>
  <c r="J185" i="62"/>
  <c r="J180" i="62"/>
  <c r="J175" i="62"/>
  <c r="J171" i="62"/>
  <c r="J226" i="62"/>
  <c r="J221" i="62"/>
  <c r="J217" i="62"/>
  <c r="J212" i="62"/>
  <c r="J207" i="62"/>
  <c r="J198" i="62"/>
  <c r="J192" i="62"/>
  <c r="J188" i="62"/>
  <c r="J179" i="62"/>
  <c r="J174" i="62"/>
  <c r="J170" i="62"/>
  <c r="J225" i="62"/>
  <c r="J220" i="62"/>
  <c r="J216" i="62"/>
  <c r="J206" i="62"/>
  <c r="J201" i="62"/>
  <c r="J196" i="62"/>
  <c r="J191" i="62"/>
  <c r="J182" i="62"/>
  <c r="J173" i="62"/>
  <c r="J169" i="62"/>
  <c r="J184" i="62"/>
  <c r="J223" i="62"/>
  <c r="J204" i="62"/>
  <c r="J194" i="62"/>
  <c r="J177" i="62"/>
  <c r="C133" i="62"/>
  <c r="G133" i="62"/>
  <c r="C139" i="62"/>
  <c r="G139" i="62"/>
  <c r="C146" i="62"/>
  <c r="G146" i="62"/>
  <c r="G73" i="62"/>
  <c r="G194" i="62" s="1"/>
  <c r="G100" i="62"/>
  <c r="G117" i="62"/>
  <c r="G127" i="62"/>
  <c r="E92" i="62"/>
  <c r="E73" i="62"/>
  <c r="E169" i="62" s="1"/>
  <c r="I92" i="62"/>
  <c r="I73" i="62"/>
  <c r="I169" i="62" s="1"/>
  <c r="E100" i="62"/>
  <c r="I100" i="62"/>
  <c r="E107" i="62"/>
  <c r="I107" i="62"/>
  <c r="E117" i="62"/>
  <c r="I117" i="62"/>
  <c r="E198" i="62"/>
  <c r="E121" i="62"/>
  <c r="I121" i="62"/>
  <c r="E127" i="62"/>
  <c r="I127" i="62"/>
  <c r="E210" i="62"/>
  <c r="E133" i="62"/>
  <c r="I133" i="62"/>
  <c r="B92" i="62"/>
  <c r="B73" i="62"/>
  <c r="B169" i="62" s="1"/>
  <c r="F92" i="62"/>
  <c r="F73" i="62"/>
  <c r="F169" i="62" s="1"/>
  <c r="B100" i="62"/>
  <c r="F100" i="62"/>
  <c r="B107" i="62"/>
  <c r="F107" i="62"/>
  <c r="B117" i="62"/>
  <c r="F117" i="62"/>
  <c r="B121" i="62"/>
  <c r="F121" i="62"/>
  <c r="B127" i="62"/>
  <c r="F127" i="62"/>
  <c r="B133" i="62"/>
  <c r="F133" i="62"/>
  <c r="B139" i="62"/>
  <c r="F139" i="62"/>
  <c r="C230" i="62"/>
  <c r="C206" i="62"/>
  <c r="C199" i="62"/>
  <c r="C191" i="62"/>
  <c r="C189" i="62"/>
  <c r="C187" i="62"/>
  <c r="C181" i="62"/>
  <c r="D73" i="62"/>
  <c r="H73" i="62"/>
  <c r="H194" i="62" s="1"/>
  <c r="D107" i="62"/>
  <c r="H107" i="62"/>
  <c r="D117" i="62"/>
  <c r="H117" i="62"/>
  <c r="D121" i="62"/>
  <c r="H121" i="62"/>
  <c r="D127" i="62"/>
  <c r="H127" i="62"/>
  <c r="E139" i="62"/>
  <c r="I139" i="62"/>
  <c r="I146" i="62"/>
  <c r="K193" i="61"/>
  <c r="K209" i="61"/>
  <c r="K196" i="61"/>
  <c r="K189" i="61"/>
  <c r="K168" i="61"/>
  <c r="L72" i="61"/>
  <c r="L181" i="61" s="1"/>
  <c r="C90" i="61"/>
  <c r="G90" i="61"/>
  <c r="K90" i="61"/>
  <c r="D98" i="61"/>
  <c r="H98" i="61"/>
  <c r="L98" i="61"/>
  <c r="B105" i="61"/>
  <c r="F105" i="61"/>
  <c r="E115" i="61"/>
  <c r="B119" i="61"/>
  <c r="F119" i="61"/>
  <c r="J119" i="61"/>
  <c r="N119" i="61"/>
  <c r="E125" i="61"/>
  <c r="I125" i="61"/>
  <c r="M125" i="61"/>
  <c r="B131" i="61"/>
  <c r="F131" i="61"/>
  <c r="E137" i="61"/>
  <c r="C144" i="61"/>
  <c r="G144" i="61"/>
  <c r="E166" i="61"/>
  <c r="C174" i="61"/>
  <c r="I72" i="61"/>
  <c r="I181" i="61" s="1"/>
  <c r="M72" i="61"/>
  <c r="M201" i="61" s="1"/>
  <c r="D90" i="61"/>
  <c r="H90" i="61"/>
  <c r="L90" i="61"/>
  <c r="C105" i="61"/>
  <c r="G105" i="61"/>
  <c r="B115" i="61"/>
  <c r="F115" i="61"/>
  <c r="N115" i="61"/>
  <c r="C119" i="61"/>
  <c r="G119" i="61"/>
  <c r="K119" i="61"/>
  <c r="B125" i="61"/>
  <c r="F125" i="61"/>
  <c r="J125" i="61"/>
  <c r="N125" i="61"/>
  <c r="C131" i="61"/>
  <c r="G131" i="61"/>
  <c r="B137" i="61"/>
  <c r="F137" i="61"/>
  <c r="D144" i="61"/>
  <c r="H144" i="61"/>
  <c r="B166" i="61"/>
  <c r="F166" i="61"/>
  <c r="F174" i="61"/>
  <c r="J72" i="61"/>
  <c r="J174" i="61" s="1"/>
  <c r="N72" i="61"/>
  <c r="N191" i="61" s="1"/>
  <c r="B98" i="61"/>
  <c r="J98" i="61"/>
  <c r="D105" i="61"/>
  <c r="H105" i="61"/>
  <c r="L105" i="61"/>
  <c r="C115" i="61"/>
  <c r="G115" i="61"/>
  <c r="K115" i="61"/>
  <c r="D119" i="61"/>
  <c r="H119" i="61"/>
  <c r="L119" i="61"/>
  <c r="C125" i="61"/>
  <c r="G125" i="61"/>
  <c r="K125" i="61"/>
  <c r="D131" i="61"/>
  <c r="H131" i="61"/>
  <c r="L131" i="61"/>
  <c r="C137" i="61"/>
  <c r="G137" i="61"/>
  <c r="K137" i="61"/>
  <c r="E144" i="61"/>
  <c r="G174" i="61"/>
  <c r="K207" i="61"/>
  <c r="E105" i="61"/>
  <c r="I105" i="61"/>
  <c r="M105" i="61"/>
  <c r="D115" i="61"/>
  <c r="H115" i="61"/>
  <c r="L115" i="61"/>
  <c r="E119" i="61"/>
  <c r="I119" i="61"/>
  <c r="M119" i="61"/>
  <c r="D125" i="61"/>
  <c r="H125" i="61"/>
  <c r="L125" i="61"/>
  <c r="E131" i="61"/>
  <c r="I131" i="61"/>
  <c r="M131" i="61"/>
  <c r="D137" i="61"/>
  <c r="H137" i="61"/>
  <c r="L137" i="61"/>
  <c r="B144" i="61"/>
  <c r="F144" i="61"/>
  <c r="J144" i="61"/>
  <c r="N144" i="61"/>
  <c r="N213" i="61" l="1"/>
  <c r="C201" i="62"/>
  <c r="J191" i="61"/>
  <c r="C153" i="62"/>
  <c r="C216" i="62"/>
  <c r="C212" i="62"/>
  <c r="C218" i="62"/>
  <c r="I216" i="62"/>
  <c r="F223" i="62"/>
  <c r="C185" i="62"/>
  <c r="C195" i="62"/>
  <c r="C173" i="62"/>
  <c r="C224" i="62"/>
  <c r="I223" i="62"/>
  <c r="E204" i="62"/>
  <c r="E216" i="62"/>
  <c r="E194" i="62"/>
  <c r="C198" i="62"/>
  <c r="K174" i="61"/>
  <c r="K186" i="61"/>
  <c r="K184" i="61"/>
  <c r="K185" i="61"/>
  <c r="K187" i="61"/>
  <c r="B216" i="62"/>
  <c r="B210" i="62"/>
  <c r="B204" i="62"/>
  <c r="F216" i="62"/>
  <c r="F210" i="62"/>
  <c r="F204" i="62"/>
  <c r="K220" i="61"/>
  <c r="K151" i="61"/>
  <c r="K216" i="61"/>
  <c r="K222" i="61"/>
  <c r="K214" i="61"/>
  <c r="K205" i="61"/>
  <c r="K201" i="61"/>
  <c r="K195" i="61"/>
  <c r="K172" i="61"/>
  <c r="K227" i="61"/>
  <c r="K183" i="61"/>
  <c r="K170" i="61"/>
  <c r="E184" i="62"/>
  <c r="I210" i="62"/>
  <c r="F177" i="62"/>
  <c r="F198" i="62"/>
  <c r="F184" i="62"/>
  <c r="N207" i="61"/>
  <c r="C179" i="62"/>
  <c r="C186" i="62"/>
  <c r="C190" i="62"/>
  <c r="C196" i="62"/>
  <c r="C202" i="62"/>
  <c r="C172" i="62"/>
  <c r="C178" i="62"/>
  <c r="C211" i="62"/>
  <c r="C217" i="62"/>
  <c r="C221" i="62"/>
  <c r="C227" i="62"/>
  <c r="C204" i="62"/>
  <c r="C169" i="62"/>
  <c r="B223" i="62"/>
  <c r="C182" i="62"/>
  <c r="C188" i="62"/>
  <c r="C192" i="62"/>
  <c r="C200" i="62"/>
  <c r="C170" i="62"/>
  <c r="C174" i="62"/>
  <c r="C207" i="62"/>
  <c r="C213" i="62"/>
  <c r="C219" i="62"/>
  <c r="C225" i="62"/>
  <c r="F194" i="62"/>
  <c r="C223" i="62"/>
  <c r="C194" i="62"/>
  <c r="C171" i="62"/>
  <c r="C175" i="62"/>
  <c r="C208" i="62"/>
  <c r="C214" i="62"/>
  <c r="C220" i="62"/>
  <c r="C226" i="62"/>
  <c r="C177" i="62"/>
  <c r="K213" i="61"/>
  <c r="K171" i="61"/>
  <c r="K221" i="61"/>
  <c r="K208" i="61"/>
  <c r="K204" i="61"/>
  <c r="K175" i="61"/>
  <c r="K210" i="61"/>
  <c r="I191" i="61"/>
  <c r="I220" i="61"/>
  <c r="K181" i="61"/>
  <c r="N181" i="61"/>
  <c r="L213" i="61"/>
  <c r="K191" i="61"/>
  <c r="K167" i="61"/>
  <c r="K199" i="61"/>
  <c r="K182" i="61"/>
  <c r="K217" i="61"/>
  <c r="K192" i="61"/>
  <c r="K223" i="61"/>
  <c r="K188" i="61"/>
  <c r="K215" i="61"/>
  <c r="L195" i="61"/>
  <c r="N166" i="61"/>
  <c r="M195" i="61"/>
  <c r="K166" i="61"/>
  <c r="L220" i="61"/>
  <c r="L191" i="61"/>
  <c r="N195" i="61"/>
  <c r="K169" i="61"/>
  <c r="K176" i="61"/>
  <c r="K211" i="61"/>
  <c r="K177" i="61"/>
  <c r="K203" i="61"/>
  <c r="K178" i="61"/>
  <c r="K197" i="61"/>
  <c r="K218" i="61"/>
  <c r="K179" i="61"/>
  <c r="K198" i="61"/>
  <c r="N220" i="61"/>
  <c r="I166" i="61"/>
  <c r="M220" i="61"/>
  <c r="L201" i="61"/>
  <c r="M191" i="61"/>
  <c r="N174" i="61"/>
  <c r="L174" i="61"/>
  <c r="L166" i="61"/>
  <c r="C210" i="62"/>
  <c r="C184" i="62"/>
  <c r="B177" i="62"/>
  <c r="I204" i="62"/>
  <c r="I198" i="62"/>
  <c r="I194" i="62"/>
  <c r="I184" i="62"/>
  <c r="E177" i="62"/>
  <c r="B198" i="62"/>
  <c r="B194" i="62"/>
  <c r="B184" i="62"/>
  <c r="D230" i="62"/>
  <c r="D227" i="62"/>
  <c r="D226" i="62"/>
  <c r="D225" i="62"/>
  <c r="D224" i="62"/>
  <c r="D202" i="62"/>
  <c r="D201" i="62"/>
  <c r="D200" i="62"/>
  <c r="D199" i="62"/>
  <c r="D196" i="62"/>
  <c r="D195" i="62"/>
  <c r="D192" i="62"/>
  <c r="D191" i="62"/>
  <c r="D190" i="62"/>
  <c r="D189" i="62"/>
  <c r="D188" i="62"/>
  <c r="D187" i="62"/>
  <c r="D186" i="62"/>
  <c r="D185" i="62"/>
  <c r="D182" i="62"/>
  <c r="D181" i="62"/>
  <c r="D179" i="62"/>
  <c r="D180" i="62"/>
  <c r="D220" i="62"/>
  <c r="D216" i="62"/>
  <c r="D211" i="62"/>
  <c r="D206" i="62"/>
  <c r="D219" i="62"/>
  <c r="D214" i="62"/>
  <c r="D210" i="62"/>
  <c r="D178" i="62"/>
  <c r="D175" i="62"/>
  <c r="D173" i="62"/>
  <c r="D171" i="62"/>
  <c r="D169" i="62"/>
  <c r="D218" i="62"/>
  <c r="D213" i="62"/>
  <c r="D208" i="62"/>
  <c r="D221" i="62"/>
  <c r="D217" i="62"/>
  <c r="D212" i="62"/>
  <c r="D207" i="62"/>
  <c r="D177" i="62"/>
  <c r="D174" i="62"/>
  <c r="D172" i="62"/>
  <c r="D170" i="62"/>
  <c r="D153" i="62"/>
  <c r="D150" i="62" s="1"/>
  <c r="H223" i="62"/>
  <c r="D223" i="62"/>
  <c r="F202" i="62"/>
  <c r="F201" i="62"/>
  <c r="F200" i="62"/>
  <c r="F199" i="62"/>
  <c r="F196" i="62"/>
  <c r="F195" i="62"/>
  <c r="F192" i="62"/>
  <c r="F191" i="62"/>
  <c r="F190" i="62"/>
  <c r="F189" i="62"/>
  <c r="F188" i="62"/>
  <c r="F187" i="62"/>
  <c r="F186" i="62"/>
  <c r="F185" i="62"/>
  <c r="F182" i="62"/>
  <c r="F181" i="62"/>
  <c r="F180" i="62"/>
  <c r="F179" i="62"/>
  <c r="F230" i="62"/>
  <c r="F227" i="62"/>
  <c r="F226" i="62"/>
  <c r="F225" i="62"/>
  <c r="F224" i="62"/>
  <c r="F221" i="62"/>
  <c r="F220" i="62"/>
  <c r="F219" i="62"/>
  <c r="F218" i="62"/>
  <c r="F217" i="62"/>
  <c r="F214" i="62"/>
  <c r="F213" i="62"/>
  <c r="F212" i="62"/>
  <c r="F211" i="62"/>
  <c r="F208" i="62"/>
  <c r="F207" i="62"/>
  <c r="F206" i="62"/>
  <c r="F178" i="62"/>
  <c r="F175" i="62"/>
  <c r="F174" i="62"/>
  <c r="F173" i="62"/>
  <c r="F172" i="62"/>
  <c r="F171" i="62"/>
  <c r="F170" i="62"/>
  <c r="F153" i="62"/>
  <c r="F150" i="62" s="1"/>
  <c r="I177" i="62"/>
  <c r="E202" i="62"/>
  <c r="E201" i="62"/>
  <c r="E200" i="62"/>
  <c r="E199" i="62"/>
  <c r="E196" i="62"/>
  <c r="E195" i="62"/>
  <c r="E192" i="62"/>
  <c r="E191" i="62"/>
  <c r="E190" i="62"/>
  <c r="E189" i="62"/>
  <c r="E188" i="62"/>
  <c r="E187" i="62"/>
  <c r="E186" i="62"/>
  <c r="E185" i="62"/>
  <c r="E182" i="62"/>
  <c r="E181" i="62"/>
  <c r="E230" i="62"/>
  <c r="E226" i="62"/>
  <c r="E224" i="62"/>
  <c r="E180" i="62"/>
  <c r="E221" i="62"/>
  <c r="E220" i="62"/>
  <c r="E219" i="62"/>
  <c r="E218" i="62"/>
  <c r="E217" i="62"/>
  <c r="E214" i="62"/>
  <c r="E213" i="62"/>
  <c r="E212" i="62"/>
  <c r="E211" i="62"/>
  <c r="E208" i="62"/>
  <c r="E207" i="62"/>
  <c r="E206" i="62"/>
  <c r="E178" i="62"/>
  <c r="E175" i="62"/>
  <c r="E174" i="62"/>
  <c r="E173" i="62"/>
  <c r="E172" i="62"/>
  <c r="E171" i="62"/>
  <c r="E170" i="62"/>
  <c r="E153" i="62"/>
  <c r="E150" i="62" s="1"/>
  <c r="E227" i="62"/>
  <c r="E225" i="62"/>
  <c r="E223" i="62"/>
  <c r="E179" i="62"/>
  <c r="H204" i="62"/>
  <c r="G177" i="62"/>
  <c r="G204" i="62"/>
  <c r="H230" i="62"/>
  <c r="H227" i="62"/>
  <c r="H226" i="62"/>
  <c r="H225" i="62"/>
  <c r="H224" i="62"/>
  <c r="H221" i="62"/>
  <c r="H220" i="62"/>
  <c r="H219" i="62"/>
  <c r="H218" i="62"/>
  <c r="H217" i="62"/>
  <c r="H214" i="62"/>
  <c r="H213" i="62"/>
  <c r="H212" i="62"/>
  <c r="H211" i="62"/>
  <c r="H208" i="62"/>
  <c r="H207" i="62"/>
  <c r="H206" i="62"/>
  <c r="H205" i="62"/>
  <c r="H179" i="62"/>
  <c r="H202" i="62"/>
  <c r="H201" i="62"/>
  <c r="H200" i="62"/>
  <c r="H199" i="62"/>
  <c r="H196" i="62"/>
  <c r="H195" i="62"/>
  <c r="H192" i="62"/>
  <c r="H191" i="62"/>
  <c r="H190" i="62"/>
  <c r="H189" i="62"/>
  <c r="H188" i="62"/>
  <c r="H187" i="62"/>
  <c r="H186" i="62"/>
  <c r="H185" i="62"/>
  <c r="H182" i="62"/>
  <c r="H181" i="62"/>
  <c r="H178" i="62"/>
  <c r="H175" i="62"/>
  <c r="H173" i="62"/>
  <c r="H171" i="62"/>
  <c r="H169" i="62"/>
  <c r="H180" i="62"/>
  <c r="H177" i="62"/>
  <c r="H174" i="62"/>
  <c r="H172" i="62"/>
  <c r="H170" i="62"/>
  <c r="H153" i="62"/>
  <c r="H150" i="62" s="1"/>
  <c r="I202" i="62"/>
  <c r="I201" i="62"/>
  <c r="I200" i="62"/>
  <c r="I199" i="62"/>
  <c r="I196" i="62"/>
  <c r="I195" i="62"/>
  <c r="I192" i="62"/>
  <c r="I191" i="62"/>
  <c r="I190" i="62"/>
  <c r="I189" i="62"/>
  <c r="I188" i="62"/>
  <c r="I187" i="62"/>
  <c r="I186" i="62"/>
  <c r="I185" i="62"/>
  <c r="I182" i="62"/>
  <c r="I181" i="62"/>
  <c r="I230" i="62"/>
  <c r="I226" i="62"/>
  <c r="I224" i="62"/>
  <c r="I221" i="62"/>
  <c r="I220" i="62"/>
  <c r="I219" i="62"/>
  <c r="I218" i="62"/>
  <c r="I217" i="62"/>
  <c r="I214" i="62"/>
  <c r="I213" i="62"/>
  <c r="I212" i="62"/>
  <c r="I211" i="62"/>
  <c r="I208" i="62"/>
  <c r="I207" i="62"/>
  <c r="I206" i="62"/>
  <c r="I205" i="62"/>
  <c r="I179" i="62"/>
  <c r="I227" i="62"/>
  <c r="I225" i="62"/>
  <c r="I180" i="62"/>
  <c r="I178" i="62"/>
  <c r="I175" i="62"/>
  <c r="I174" i="62"/>
  <c r="I173" i="62"/>
  <c r="I172" i="62"/>
  <c r="I171" i="62"/>
  <c r="I170" i="62"/>
  <c r="I153" i="62"/>
  <c r="I150" i="62" s="1"/>
  <c r="D204" i="62"/>
  <c r="D194" i="62"/>
  <c r="G223" i="62"/>
  <c r="G216" i="62"/>
  <c r="G210" i="62"/>
  <c r="G198" i="62"/>
  <c r="C150" i="62"/>
  <c r="B150" i="62"/>
  <c r="H216" i="62"/>
  <c r="H198" i="62"/>
  <c r="H184" i="62"/>
  <c r="G169" i="62"/>
  <c r="B202" i="62"/>
  <c r="B201" i="62"/>
  <c r="B200" i="62"/>
  <c r="B199" i="62"/>
  <c r="B196" i="62"/>
  <c r="B195" i="62"/>
  <c r="B192" i="62"/>
  <c r="B191" i="62"/>
  <c r="B190" i="62"/>
  <c r="B189" i="62"/>
  <c r="B188" i="62"/>
  <c r="B187" i="62"/>
  <c r="B186" i="62"/>
  <c r="B185" i="62"/>
  <c r="B182" i="62"/>
  <c r="B181" i="62"/>
  <c r="B180" i="62"/>
  <c r="B179" i="62"/>
  <c r="B230" i="62"/>
  <c r="B227" i="62"/>
  <c r="B226" i="62"/>
  <c r="B225" i="62"/>
  <c r="B224" i="62"/>
  <c r="B221" i="62"/>
  <c r="B220" i="62"/>
  <c r="B219" i="62"/>
  <c r="B218" i="62"/>
  <c r="B217" i="62"/>
  <c r="B214" i="62"/>
  <c r="B213" i="62"/>
  <c r="B212" i="62"/>
  <c r="B211" i="62"/>
  <c r="B208" i="62"/>
  <c r="B207" i="62"/>
  <c r="B206" i="62"/>
  <c r="B178" i="62"/>
  <c r="B175" i="62"/>
  <c r="B174" i="62"/>
  <c r="B173" i="62"/>
  <c r="B172" i="62"/>
  <c r="B171" i="62"/>
  <c r="B170" i="62"/>
  <c r="B153" i="62"/>
  <c r="H210" i="62"/>
  <c r="D198" i="62"/>
  <c r="D184" i="62"/>
  <c r="G230" i="62"/>
  <c r="G227" i="62"/>
  <c r="G226" i="62"/>
  <c r="G225" i="62"/>
  <c r="G224" i="62"/>
  <c r="G221" i="62"/>
  <c r="G220" i="62"/>
  <c r="G219" i="62"/>
  <c r="G218" i="62"/>
  <c r="G217" i="62"/>
  <c r="G214" i="62"/>
  <c r="G213" i="62"/>
  <c r="G212" i="62"/>
  <c r="G211" i="62"/>
  <c r="G208" i="62"/>
  <c r="G207" i="62"/>
  <c r="G206" i="62"/>
  <c r="G205" i="62"/>
  <c r="G180" i="62"/>
  <c r="G178" i="62"/>
  <c r="G175" i="62"/>
  <c r="G174" i="62"/>
  <c r="G173" i="62"/>
  <c r="G172" i="62"/>
  <c r="G171" i="62"/>
  <c r="G170" i="62"/>
  <c r="G153" i="62"/>
  <c r="G150" i="62" s="1"/>
  <c r="G179" i="62"/>
  <c r="G200" i="62"/>
  <c r="G195" i="62"/>
  <c r="G190" i="62"/>
  <c r="G186" i="62"/>
  <c r="G181" i="62"/>
  <c r="G199" i="62"/>
  <c r="G189" i="62"/>
  <c r="G185" i="62"/>
  <c r="G202" i="62"/>
  <c r="G192" i="62"/>
  <c r="G188" i="62"/>
  <c r="G201" i="62"/>
  <c r="G196" i="62"/>
  <c r="G191" i="62"/>
  <c r="G187" i="62"/>
  <c r="G182" i="62"/>
  <c r="G184" i="62"/>
  <c r="M213" i="61"/>
  <c r="I222" i="61"/>
  <c r="I217" i="61"/>
  <c r="I208" i="61"/>
  <c r="I203" i="61"/>
  <c r="I196" i="61"/>
  <c r="I186" i="61"/>
  <c r="I182" i="61"/>
  <c r="I177" i="61"/>
  <c r="I172" i="61"/>
  <c r="I227" i="61"/>
  <c r="I221" i="61"/>
  <c r="I216" i="61"/>
  <c r="I211" i="61"/>
  <c r="I199" i="61"/>
  <c r="I189" i="61"/>
  <c r="I185" i="61"/>
  <c r="I176" i="61"/>
  <c r="I224" i="61"/>
  <c r="I215" i="61"/>
  <c r="I210" i="61"/>
  <c r="I205" i="61"/>
  <c r="I198" i="61"/>
  <c r="I193" i="61"/>
  <c r="I188" i="61"/>
  <c r="I184" i="61"/>
  <c r="I179" i="61"/>
  <c r="I223" i="61"/>
  <c r="I218" i="61"/>
  <c r="I214" i="61"/>
  <c r="I209" i="61"/>
  <c r="I204" i="61"/>
  <c r="I197" i="61"/>
  <c r="I192" i="61"/>
  <c r="I187" i="61"/>
  <c r="I183" i="61"/>
  <c r="I178" i="61"/>
  <c r="I171" i="61"/>
  <c r="I169" i="61"/>
  <c r="I151" i="61"/>
  <c r="I168" i="61"/>
  <c r="I175" i="61"/>
  <c r="I167" i="61"/>
  <c r="I170" i="61"/>
  <c r="I207" i="61"/>
  <c r="J213" i="61"/>
  <c r="I195" i="61"/>
  <c r="J181" i="61"/>
  <c r="N227" i="61"/>
  <c r="N221" i="61"/>
  <c r="N216" i="61"/>
  <c r="N211" i="61"/>
  <c r="N202" i="61"/>
  <c r="N199" i="61"/>
  <c r="N189" i="61"/>
  <c r="N185" i="61"/>
  <c r="N176" i="61"/>
  <c r="N171" i="61"/>
  <c r="N224" i="61"/>
  <c r="N215" i="61"/>
  <c r="N210" i="61"/>
  <c r="N205" i="61"/>
  <c r="N198" i="61"/>
  <c r="N193" i="61"/>
  <c r="N188" i="61"/>
  <c r="N184" i="61"/>
  <c r="N179" i="61"/>
  <c r="N175" i="61"/>
  <c r="N223" i="61"/>
  <c r="N218" i="61"/>
  <c r="N214" i="61"/>
  <c r="N209" i="61"/>
  <c r="N204" i="61"/>
  <c r="N197" i="61"/>
  <c r="N192" i="61"/>
  <c r="N187" i="61"/>
  <c r="N183" i="61"/>
  <c r="N178" i="61"/>
  <c r="N222" i="61"/>
  <c r="N217" i="61"/>
  <c r="N208" i="61"/>
  <c r="N203" i="61"/>
  <c r="N196" i="61"/>
  <c r="N186" i="61"/>
  <c r="N182" i="61"/>
  <c r="N177" i="61"/>
  <c r="N172" i="61"/>
  <c r="N170" i="61"/>
  <c r="N168" i="61"/>
  <c r="N167" i="61"/>
  <c r="N169" i="61"/>
  <c r="N151" i="61"/>
  <c r="I213" i="61"/>
  <c r="N201" i="61"/>
  <c r="M181" i="61"/>
  <c r="M166" i="61"/>
  <c r="L223" i="61"/>
  <c r="L218" i="61"/>
  <c r="L214" i="61"/>
  <c r="L209" i="61"/>
  <c r="L204" i="61"/>
  <c r="L197" i="61"/>
  <c r="L192" i="61"/>
  <c r="L187" i="61"/>
  <c r="L183" i="61"/>
  <c r="L178" i="61"/>
  <c r="L222" i="61"/>
  <c r="L217" i="61"/>
  <c r="L208" i="61"/>
  <c r="L203" i="61"/>
  <c r="L196" i="61"/>
  <c r="L186" i="61"/>
  <c r="L182" i="61"/>
  <c r="L177" i="61"/>
  <c r="L227" i="61"/>
  <c r="L221" i="61"/>
  <c r="L216" i="61"/>
  <c r="L211" i="61"/>
  <c r="L202" i="61"/>
  <c r="L199" i="61"/>
  <c r="L189" i="61"/>
  <c r="L185" i="61"/>
  <c r="L176" i="61"/>
  <c r="L224" i="61"/>
  <c r="L215" i="61"/>
  <c r="L210" i="61"/>
  <c r="L205" i="61"/>
  <c r="L198" i="61"/>
  <c r="L193" i="61"/>
  <c r="L188" i="61"/>
  <c r="L184" i="61"/>
  <c r="L179" i="61"/>
  <c r="L175" i="61"/>
  <c r="L170" i="61"/>
  <c r="L172" i="61"/>
  <c r="L169" i="61"/>
  <c r="L151" i="61"/>
  <c r="L168" i="61"/>
  <c r="L171" i="61"/>
  <c r="L167" i="61"/>
  <c r="L207" i="61"/>
  <c r="J195" i="61"/>
  <c r="I174" i="61"/>
  <c r="J227" i="61"/>
  <c r="J221" i="61"/>
  <c r="J216" i="61"/>
  <c r="J211" i="61"/>
  <c r="J199" i="61"/>
  <c r="J189" i="61"/>
  <c r="J185" i="61"/>
  <c r="J176" i="61"/>
  <c r="J171" i="61"/>
  <c r="J224" i="61"/>
  <c r="J215" i="61"/>
  <c r="J210" i="61"/>
  <c r="J205" i="61"/>
  <c r="J198" i="61"/>
  <c r="J193" i="61"/>
  <c r="J188" i="61"/>
  <c r="J184" i="61"/>
  <c r="J179" i="61"/>
  <c r="J223" i="61"/>
  <c r="J218" i="61"/>
  <c r="J214" i="61"/>
  <c r="J209" i="61"/>
  <c r="J204" i="61"/>
  <c r="J197" i="61"/>
  <c r="J192" i="61"/>
  <c r="J187" i="61"/>
  <c r="J183" i="61"/>
  <c r="J178" i="61"/>
  <c r="J222" i="61"/>
  <c r="J217" i="61"/>
  <c r="J208" i="61"/>
  <c r="J203" i="61"/>
  <c r="J196" i="61"/>
  <c r="J186" i="61"/>
  <c r="J182" i="61"/>
  <c r="J177" i="61"/>
  <c r="J172" i="61"/>
  <c r="J168" i="61"/>
  <c r="J175" i="61"/>
  <c r="J167" i="61"/>
  <c r="J170" i="61"/>
  <c r="J169" i="61"/>
  <c r="J151" i="61"/>
  <c r="J201" i="61"/>
  <c r="J207" i="61"/>
  <c r="J166" i="61"/>
  <c r="M222" i="61"/>
  <c r="M217" i="61"/>
  <c r="M208" i="61"/>
  <c r="M203" i="61"/>
  <c r="M196" i="61"/>
  <c r="M186" i="61"/>
  <c r="M182" i="61"/>
  <c r="M177" i="61"/>
  <c r="M172" i="61"/>
  <c r="M227" i="61"/>
  <c r="M221" i="61"/>
  <c r="M216" i="61"/>
  <c r="M211" i="61"/>
  <c r="M202" i="61"/>
  <c r="M199" i="61"/>
  <c r="M189" i="61"/>
  <c r="M185" i="61"/>
  <c r="M176" i="61"/>
  <c r="M224" i="61"/>
  <c r="M215" i="61"/>
  <c r="M210" i="61"/>
  <c r="M205" i="61"/>
  <c r="M198" i="61"/>
  <c r="M193" i="61"/>
  <c r="M188" i="61"/>
  <c r="M184" i="61"/>
  <c r="M179" i="61"/>
  <c r="M175" i="61"/>
  <c r="M223" i="61"/>
  <c r="M218" i="61"/>
  <c r="M214" i="61"/>
  <c r="M209" i="61"/>
  <c r="M204" i="61"/>
  <c r="M197" i="61"/>
  <c r="M192" i="61"/>
  <c r="M187" i="61"/>
  <c r="M183" i="61"/>
  <c r="M178" i="61"/>
  <c r="M169" i="61"/>
  <c r="M151" i="61"/>
  <c r="M170" i="61"/>
  <c r="M168" i="61"/>
  <c r="M171" i="61"/>
  <c r="M167" i="61"/>
  <c r="M207" i="61"/>
  <c r="J220" i="61"/>
  <c r="I201" i="61"/>
  <c r="M174" i="61"/>
</calcChain>
</file>

<file path=xl/sharedStrings.xml><?xml version="1.0" encoding="utf-8"?>
<sst xmlns="http://schemas.openxmlformats.org/spreadsheetml/2006/main" count="3548" uniqueCount="612">
  <si>
    <t>MINISTERIO DE HACIENDA</t>
  </si>
  <si>
    <t>SECRETARÍA TÉCNICA DE LA AUTORIDAD PRESUPUESTARIA</t>
  </si>
  <si>
    <t>UNIDAD DE ANÁLISIS Y SEGUIMIENTO FISCAL</t>
  </si>
  <si>
    <t>CONSOLIDADO POR CLASIFICACION FUNCIONAL</t>
  </si>
  <si>
    <t>(MILLONES DE COLONES)</t>
  </si>
  <si>
    <t>SERVICIOS PÚBLICOS GENERALES</t>
  </si>
  <si>
    <t>PREREP</t>
  </si>
  <si>
    <t>RE</t>
  </si>
  <si>
    <t>MP</t>
  </si>
  <si>
    <t>MHD</t>
  </si>
  <si>
    <t>TRA</t>
  </si>
  <si>
    <t>MIDEPLAN</t>
  </si>
  <si>
    <t>REGISTRO</t>
  </si>
  <si>
    <t>INEC</t>
  </si>
  <si>
    <t>SERVICIOS GENERALES</t>
  </si>
  <si>
    <t>MICITT</t>
  </si>
  <si>
    <t>CONICIT</t>
  </si>
  <si>
    <t>CIENCIAS</t>
  </si>
  <si>
    <t>TSE</t>
  </si>
  <si>
    <t>DEUDA</t>
  </si>
  <si>
    <t>DEFENSORIA</t>
  </si>
  <si>
    <t>CGR</t>
  </si>
  <si>
    <t>ASAMBLEA</t>
  </si>
  <si>
    <t>ASUNTOS LEGISLATIVOS</t>
  </si>
  <si>
    <t>JADGME</t>
  </si>
  <si>
    <t>GUARDACOSTAS</t>
  </si>
  <si>
    <t>JUDICIAL</t>
  </si>
  <si>
    <t>MJUSTI</t>
  </si>
  <si>
    <t>DIRNN</t>
  </si>
  <si>
    <t>JUSTICIA</t>
  </si>
  <si>
    <t>PCONS</t>
  </si>
  <si>
    <t>BCBCR</t>
  </si>
  <si>
    <t>MSP</t>
  </si>
  <si>
    <t>MGOBER</t>
  </si>
  <si>
    <t>ICD</t>
  </si>
  <si>
    <t>SERVICIOS ECONÓMICOS</t>
  </si>
  <si>
    <t>VIVIENDA Y OTROS SERVICIOS COMUNITARIOS</t>
  </si>
  <si>
    <t>SALUD</t>
  </si>
  <si>
    <t>EDUCACIÓN</t>
  </si>
  <si>
    <t>ASUNTOS ECONÓMICOS, COMERCIALES Y LABORALES EN GENERAL</t>
  </si>
  <si>
    <t>BCCR</t>
  </si>
  <si>
    <t>BCAC</t>
  </si>
  <si>
    <t>BCR</t>
  </si>
  <si>
    <t>BCR-PP</t>
  </si>
  <si>
    <t>BNCR</t>
  </si>
  <si>
    <t>BNCR-OPC</t>
  </si>
  <si>
    <t>BPDC</t>
  </si>
  <si>
    <t>CSO</t>
  </si>
  <si>
    <t>CONASSIF</t>
  </si>
  <si>
    <t>CRBD</t>
  </si>
  <si>
    <t>ECA</t>
  </si>
  <si>
    <t>INS</t>
  </si>
  <si>
    <t>LACOMET</t>
  </si>
  <si>
    <t>COMEX</t>
  </si>
  <si>
    <t>MEIC</t>
  </si>
  <si>
    <t>MTSS</t>
  </si>
  <si>
    <t>BPDC-OPC</t>
  </si>
  <si>
    <t>OPC-CCSS</t>
  </si>
  <si>
    <t>SUGEF</t>
  </si>
  <si>
    <t>SUPEN</t>
  </si>
  <si>
    <t>SUGESE</t>
  </si>
  <si>
    <t>SUGEVAL</t>
  </si>
  <si>
    <t>SENASA</t>
  </si>
  <si>
    <t>SENARA</t>
  </si>
  <si>
    <t>SFITOSA</t>
  </si>
  <si>
    <t>PIMA</t>
  </si>
  <si>
    <t>ONS</t>
  </si>
  <si>
    <t>MAG</t>
  </si>
  <si>
    <t>INTA</t>
  </si>
  <si>
    <t>INDER</t>
  </si>
  <si>
    <t>INCOPESCA</t>
  </si>
  <si>
    <t>FONAFIFO</t>
  </si>
  <si>
    <t>CNP</t>
  </si>
  <si>
    <t>AGRICULTURA, GANADERÍA, SILVICULTURA, PESCA Y CAZA</t>
  </si>
  <si>
    <t>JASEC</t>
  </si>
  <si>
    <t>ICE(ENERG)</t>
  </si>
  <si>
    <t>ESPH</t>
  </si>
  <si>
    <t>CNFL</t>
  </si>
  <si>
    <t>CEA</t>
  </si>
  <si>
    <t>MOPT</t>
  </si>
  <si>
    <t>JAPDEVA</t>
  </si>
  <si>
    <t>INCOP</t>
  </si>
  <si>
    <t>INCOFER</t>
  </si>
  <si>
    <t>CTAC</t>
  </si>
  <si>
    <t>CONAVI</t>
  </si>
  <si>
    <t>CNC</t>
  </si>
  <si>
    <t>CTP</t>
  </si>
  <si>
    <t>COSEVI</t>
  </si>
  <si>
    <t>TRANSPORTE</t>
  </si>
  <si>
    <t>ICT</t>
  </si>
  <si>
    <t>SUTEL</t>
  </si>
  <si>
    <t>RACSA</t>
  </si>
  <si>
    <t>ICE(TELEC)</t>
  </si>
  <si>
    <t>CORREOS</t>
  </si>
  <si>
    <t>COMUNICACIONES</t>
  </si>
  <si>
    <t>OBRASESP</t>
  </si>
  <si>
    <t>JUDESUR</t>
  </si>
  <si>
    <t>INFOCOOP</t>
  </si>
  <si>
    <t>ARESEP</t>
  </si>
  <si>
    <t>ASUNTOS ECONÓMICOS NO ESPECIFICADOS</t>
  </si>
  <si>
    <t>PROTECCIÓN MEDIO AMBIENTE</t>
  </si>
  <si>
    <t>SINAC</t>
  </si>
  <si>
    <t>CONAGEBIO</t>
  </si>
  <si>
    <t>COMCURE</t>
  </si>
  <si>
    <t>PROTECCIÓN DE LA DIVERSIDAD BIOLÓGICA Y DEL PAISAJE</t>
  </si>
  <si>
    <t>MINAE</t>
  </si>
  <si>
    <t>INVU</t>
  </si>
  <si>
    <t>BANHVI</t>
  </si>
  <si>
    <t>IFAM</t>
  </si>
  <si>
    <t>GOBLOCAL</t>
  </si>
  <si>
    <t>DESARROLLO COMUNITARIO</t>
  </si>
  <si>
    <t>ICAA</t>
  </si>
  <si>
    <t>ABASTECIMIENTOS DE AGUA</t>
  </si>
  <si>
    <t>MIVAH</t>
  </si>
  <si>
    <t>VIVIENDA Y SERVICIOS COMUNITARIOS NO ESPECIFICADOS</t>
  </si>
  <si>
    <t>INCIENSA</t>
  </si>
  <si>
    <t>INVESTIGACIÓN Y DESARROLLO RELACIONADOS CON LA SALUD</t>
  </si>
  <si>
    <t>SERVICIOS HOSPITALARIOS</t>
  </si>
  <si>
    <t>PANARE</t>
  </si>
  <si>
    <t>PANACI</t>
  </si>
  <si>
    <t>OCIS</t>
  </si>
  <si>
    <t>MSALUD</t>
  </si>
  <si>
    <t>IAFA</t>
  </si>
  <si>
    <t>CTAMS</t>
  </si>
  <si>
    <t>CNVACEP</t>
  </si>
  <si>
    <t>CCSS (SS)</t>
  </si>
  <si>
    <t>SERVICIOS DE SALUD NO ESPECIFICADOS</t>
  </si>
  <si>
    <t>CUNLIMON</t>
  </si>
  <si>
    <t>CUCA</t>
  </si>
  <si>
    <t>ENSEÑANZA POSTSECUNDARIA NO TERCIARIA O PARAUNIVERSITARIA</t>
  </si>
  <si>
    <t>UTN</t>
  </si>
  <si>
    <t>UNA</t>
  </si>
  <si>
    <t>UNED</t>
  </si>
  <si>
    <t>UCR</t>
  </si>
  <si>
    <t>ITCR</t>
  </si>
  <si>
    <t>CONARE</t>
  </si>
  <si>
    <t>ENSEÑANZA TERCIARIA O UNIVERSITARIA</t>
  </si>
  <si>
    <t>INA</t>
  </si>
  <si>
    <t>ENSEÑANZA NO ATRIBUIBLE A NINGÚN NIVEL</t>
  </si>
  <si>
    <t>MEP</t>
  </si>
  <si>
    <t>JACSLG</t>
  </si>
  <si>
    <t>IDPUGS</t>
  </si>
  <si>
    <t>FONABE</t>
  </si>
  <si>
    <t>CSE</t>
  </si>
  <si>
    <t>CONAPE</t>
  </si>
  <si>
    <t>ENSEÑANZA NO ESPECIFICADA</t>
  </si>
  <si>
    <t>REGPEN</t>
  </si>
  <si>
    <t>NO CONTRIB</t>
  </si>
  <si>
    <t>PANI</t>
  </si>
  <si>
    <t>JPS</t>
  </si>
  <si>
    <t>INAMU</t>
  </si>
  <si>
    <t>IMAS</t>
  </si>
  <si>
    <t>FODESAF</t>
  </si>
  <si>
    <t>CONAPAM</t>
  </si>
  <si>
    <t>CNE</t>
  </si>
  <si>
    <t>CONAI</t>
  </si>
  <si>
    <t>CCSS (SP)</t>
  </si>
  <si>
    <t>PROTECCIÓN SOCIAL</t>
  </si>
  <si>
    <t>PENSIONES</t>
  </si>
  <si>
    <t>AYUDA A FAMILIAS</t>
  </si>
  <si>
    <t>EXCLUSIÓN SOCIAL NO ESPECIFICADA</t>
  </si>
  <si>
    <t>PROTECCIÓN SOCIAL NO ESPECIFICADA</t>
  </si>
  <si>
    <t>SERVICIOS RECREATIVOS, DEPORTIVOS, DE CULTURA Y RELIGIÓN</t>
  </si>
  <si>
    <t>ICODER</t>
  </si>
  <si>
    <t>SERVICIOS RECREATIVOS Y DEPORTIVOS</t>
  </si>
  <si>
    <t>TPMS</t>
  </si>
  <si>
    <t>TNCR</t>
  </si>
  <si>
    <t>SINEM</t>
  </si>
  <si>
    <t>MNCR</t>
  </si>
  <si>
    <t>MSANTAMA</t>
  </si>
  <si>
    <t>CALDERON</t>
  </si>
  <si>
    <t>MADC</t>
  </si>
  <si>
    <t>MUSEOARTE</t>
  </si>
  <si>
    <t>MCJ</t>
  </si>
  <si>
    <t>JAAN</t>
  </si>
  <si>
    <t>CENAMU</t>
  </si>
  <si>
    <t>FIGUERES</t>
  </si>
  <si>
    <t>CPRODC</t>
  </si>
  <si>
    <t>SERVICIOS CULTURALES</t>
  </si>
  <si>
    <t>SINART S.A.</t>
  </si>
  <si>
    <t>JAIN</t>
  </si>
  <si>
    <t>ECR</t>
  </si>
  <si>
    <t>CPJ</t>
  </si>
  <si>
    <t>SERVICIOS DEPORTIVOS, DE CULTURA Y RELIGIÓN NO ESPECIFICADOS</t>
  </si>
  <si>
    <t>SECRETARIA TECNICA DE LA AUTORIDAD PRESUPUESTARIA</t>
  </si>
  <si>
    <t>UNIDAD DE ANALISIS Y SEGUIMIENTO FISCAL</t>
  </si>
  <si>
    <t>SECTOR PUBLICO</t>
  </si>
  <si>
    <t>GASTO FUNCIONAL</t>
  </si>
  <si>
    <t>2002 - 2007</t>
  </si>
  <si>
    <t>(millones de colones)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</si>
  <si>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</si>
  <si>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</si>
  <si>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</si>
  <si>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</si>
  <si>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</si>
  <si>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</si>
  <si>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ORDEN PÚBLICO Y SEGURIDAD</t>
  </si>
  <si>
    <t>Servicios de policía</t>
  </si>
  <si>
    <t>Justicia</t>
  </si>
  <si>
    <t>Centros de reclusión</t>
  </si>
  <si>
    <t xml:space="preserve">   Protección contra incendios y otros eventos</t>
  </si>
  <si>
    <t>Orden público y seguridad no especificada</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</si>
  <si>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</si>
  <si>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</si>
  <si>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</si>
  <si>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</si>
  <si>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</si>
  <si>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</si>
  <si>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</si>
  <si>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</si>
  <si>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</si>
  <si>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</si>
  <si>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</si>
  <si>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</si>
  <si>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</si>
  <si>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</si>
  <si>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</si>
  <si>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</si>
  <si>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</si>
  <si>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</si>
  <si>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</si>
  <si>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</si>
  <si>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</si>
  <si>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</si>
  <si>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</si>
  <si>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</si>
  <si>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</si>
  <si>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Enseñanza secundaria</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</si>
  <si>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</si>
  <si>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</si>
  <si>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</si>
  <si>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</si>
  <si>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</si>
  <si>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</si>
  <si>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</si>
  <si>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</si>
  <si>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</si>
  <si>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</si>
  <si>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</si>
  <si>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</si>
  <si>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</si>
  <si>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</si>
  <si>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</si>
  <si>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Asuntos económicos, comerciales y laborales en general */</t>
  </si>
  <si>
    <t>PIB</t>
  </si>
  <si>
    <t>GASTO FUNCIONAL COMO PORCENTAJE DE PARTICIPACIÓN</t>
  </si>
  <si>
    <t>SIN GASTO POR DIFERENCIAL CAMBIARIO (ver Nota)</t>
  </si>
  <si>
    <t xml:space="preserve">GASTO FUNCIONAL </t>
  </si>
  <si>
    <t>SIN GASTO POR DIFERENCIAL CAMBIARIO */</t>
  </si>
  <si>
    <t>Ministerio de Hacienda</t>
  </si>
  <si>
    <t>Ministerio de la Presidencia</t>
  </si>
  <si>
    <t>Ministerio de Relaciones Exteriores y Culto</t>
  </si>
  <si>
    <t>Presidencia de la República</t>
  </si>
  <si>
    <t>Asamblea Legislativa</t>
  </si>
  <si>
    <t>Contraloría General de la República</t>
  </si>
  <si>
    <t>Defensoría de los Habitantes de la República</t>
  </si>
  <si>
    <t>Academia Nacional de Ciencias</t>
  </si>
  <si>
    <t>Consejo Nacional de Investigaciones Científicas y Tecnológicas</t>
  </si>
  <si>
    <t>Ministerio de Ciencia, Tecnología y Telecomunicaciones</t>
  </si>
  <si>
    <t>Tribunal Supremo de Elecciones</t>
  </si>
  <si>
    <t>Instituto Nacional de Estadísticas y Censos</t>
  </si>
  <si>
    <t>Junta Administrativa del Registro Nacional</t>
  </si>
  <si>
    <t>Ministerio de Planificación Nacional y Política Económica</t>
  </si>
  <si>
    <t>Tribunal Registral Administrativo</t>
  </si>
  <si>
    <t>Servicio de la Deuda Pública</t>
  </si>
  <si>
    <t>Patronato de Contrucciones, Instalaciones y Adquisiciones de Bienes</t>
  </si>
  <si>
    <t>Ministerio de Justicia y Paz</t>
  </si>
  <si>
    <t>Poder Judicial</t>
  </si>
  <si>
    <t>Instituto Costarricense sobre Drogas</t>
  </si>
  <si>
    <t>Ministerio de Gobernación y Policía</t>
  </si>
  <si>
    <t>Ministerio de Seguridad Pública</t>
  </si>
  <si>
    <t>Fondo Especial del Servicio Nacional de Guardacostas</t>
  </si>
  <si>
    <t>Junta Administrativa de la Dirección General de Migración y Extranjería</t>
  </si>
  <si>
    <t>Benemérito Cuerpo de Bomberos de Costa Rica</t>
  </si>
  <si>
    <t>Consejo Nacional de Producción</t>
  </si>
  <si>
    <t>Fondo Nacional de Financiamiento Forestal</t>
  </si>
  <si>
    <t>Instituto Costarricense de Pesca y Acuacultura</t>
  </si>
  <si>
    <t>Instituto de Desarrollo Rural</t>
  </si>
  <si>
    <t>Instituto Nacional de Innovación y Transferencia en Tecnología Agropecuaría</t>
  </si>
  <si>
    <t>Ministerio de Agricultura y Ganadería</t>
  </si>
  <si>
    <t>Oficina Nacional de Semillas</t>
  </si>
  <si>
    <t>Programa Integral de Mercadeo Agropecuario</t>
  </si>
  <si>
    <t>Servicio Fitosanitario del Estado</t>
  </si>
  <si>
    <t>Servicio Nacional de Aguas Subterráneas, Riego y Avenamiento</t>
  </si>
  <si>
    <t>Servicio Nacional de Salud Animal</t>
  </si>
  <si>
    <t>Autoridad Reguladora de los Servicios Públicos</t>
  </si>
  <si>
    <t>Instituto Nacional de Fomento Cooperativo</t>
  </si>
  <si>
    <t>Junta de Desarrollo Regional de la Zona Sur de la Provincia de Puntarenas</t>
  </si>
  <si>
    <t>Obras Específicas</t>
  </si>
  <si>
    <t>Banco Central de Costa Rica</t>
  </si>
  <si>
    <t>Banco Crédito Agrícola de Cartago</t>
  </si>
  <si>
    <t>Banco de Costa Rica</t>
  </si>
  <si>
    <t>Banco de Costa Rica-Pensión Operadora de Planes de Pensiones Completaria S.A</t>
  </si>
  <si>
    <t>Banco Nacional de Costa Rica</t>
  </si>
  <si>
    <t>Banco Nacional-Vital Operadora de Planes de Pensiones Complementarias S.A.</t>
  </si>
  <si>
    <t>Banco Popular y de Desarrollo Comunal</t>
  </si>
  <si>
    <t>Consejo de Salud Ocupacional</t>
  </si>
  <si>
    <t>Consejo Nacional de Supervisión del Sistema Financiero</t>
  </si>
  <si>
    <t>Consejo Rector de Banca y Desarrollo</t>
  </si>
  <si>
    <t>Ente Costarricense de Acreditación</t>
  </si>
  <si>
    <t>Instituto Nacional de Seguros</t>
  </si>
  <si>
    <t>Laboratorio Costarricense de Metrología</t>
  </si>
  <si>
    <t>Ministerio de Comercio Exterior</t>
  </si>
  <si>
    <t>Ministerio de Economía, Industria y Comercio</t>
  </si>
  <si>
    <t>Ministerio de Trabajo y Seguridad Social</t>
  </si>
  <si>
    <t>Operadora de Pensiones Complementarias del Banco Popular y de Desarrollo Comunal S.A.</t>
  </si>
  <si>
    <t>Operadora de Pensiones Complementarias y de Capitalización Laboral de la CCSS S.A</t>
  </si>
  <si>
    <t>Superintendencia General de Entidades Financieras</t>
  </si>
  <si>
    <t>Superintendencia General de Pensiones</t>
  </si>
  <si>
    <t>Superintendencia General de Seguros</t>
  </si>
  <si>
    <t>Superintendencia General de Valores</t>
  </si>
  <si>
    <t>Comisión de Energía Atómica de Costa Rica</t>
  </si>
  <si>
    <t>Compañía Nacional de Fuerza y Luz</t>
  </si>
  <si>
    <t>Empresa de Servicios Públicos de Heredia</t>
  </si>
  <si>
    <t>Instituto Costarricense de Electricidad (Energía)*/</t>
  </si>
  <si>
    <t>Junta Administrativa del Servicio Eléctrico de Cartago</t>
  </si>
  <si>
    <t>Refinadora Costarricense de Petróleo S.A.</t>
  </si>
  <si>
    <t>Correos de Costa Rica S. A.</t>
  </si>
  <si>
    <t>Radiográfica Costarricense S. A.</t>
  </si>
  <si>
    <t>Superintendencia de Telecomunicaciones</t>
  </si>
  <si>
    <t>Consejo de Seguridad Vial</t>
  </si>
  <si>
    <t>Consejo de Transporte Público</t>
  </si>
  <si>
    <t>Consejo Nacional de Concesiones</t>
  </si>
  <si>
    <t>Consejo Nacional de Vialidad</t>
  </si>
  <si>
    <t>Consejo Técnico de Aviación Civil</t>
  </si>
  <si>
    <t>Instituto Costarricense de Ferrocarriles</t>
  </si>
  <si>
    <t>Instituto Costarricense de Puertos del Pacífico</t>
  </si>
  <si>
    <t>Junta Administrativa Portuaria y de Desarrollo Económico de la Vertiente Atlántica</t>
  </si>
  <si>
    <t>Ministerio de Obras Públicas y Transportes</t>
  </si>
  <si>
    <t>Instituto Costarricense de Turismo</t>
  </si>
  <si>
    <t>Comisión de Ordenamiento y Manejo de la Cuenca Alta del Río Reventazón</t>
  </si>
  <si>
    <t>Comisión Nacional para la Gestión de la Biodiversidad</t>
  </si>
  <si>
    <t>Sistema Nacional de Areas de Conservación</t>
  </si>
  <si>
    <t>Ministerio de Ambiente y Energía</t>
  </si>
  <si>
    <t>Instituto Costarricense de Acueductos y Alcantarillados</t>
  </si>
  <si>
    <t>Gobiernos Locales</t>
  </si>
  <si>
    <t>Instituto de Fomento y Asesoría Municipal</t>
  </si>
  <si>
    <t>Banco Hipotecario de la Vivienda</t>
  </si>
  <si>
    <t>Instituto Nacional de Vivienda y Urbanismo</t>
  </si>
  <si>
    <t>Ministerio de Vivienda y Asentamientos Humanos</t>
  </si>
  <si>
    <t>Instituto Costarricense de Investigación y Enseñanza en Nutrición y Salud</t>
  </si>
  <si>
    <t>Caja Costarricense de Seguro Social (Seguro Salud)</t>
  </si>
  <si>
    <t>Comisión Nacional de Vacunación y Epidemiología</t>
  </si>
  <si>
    <t>Consejo Técnico de Asistencia Médico Social</t>
  </si>
  <si>
    <t>Instituto sobre Alcoholismo y Farmacodependencia</t>
  </si>
  <si>
    <t>Ministerio de Salud</t>
  </si>
  <si>
    <t>Oficina de Cooperación Internacional de la Salud</t>
  </si>
  <si>
    <t>Patronato Nacional de Ciegos</t>
  </si>
  <si>
    <t>Patronato Nacional de Rehabilitación</t>
  </si>
  <si>
    <t>Hospital del Trauma S.A.-INS</t>
  </si>
  <si>
    <t>Consejo Nacional de la Política Pública de la Persona Joven</t>
  </si>
  <si>
    <t>Centro Costarricense de Producción Cinematográfica</t>
  </si>
  <si>
    <t>Centro Cultural e Histórico José Figueres Ferrer</t>
  </si>
  <si>
    <t>Centro Nacional de la Música</t>
  </si>
  <si>
    <t>Junta Administrativa del Archivo Nacional</t>
  </si>
  <si>
    <t>Ministerio de Cultura y Juventud</t>
  </si>
  <si>
    <t>Museo de Arte Costarricense</t>
  </si>
  <si>
    <t>Museo de Arte y Diseño Contemporáneo</t>
  </si>
  <si>
    <t>Museo Dr.Rafael Angel Calderón Guardia</t>
  </si>
  <si>
    <t>Museo Histórico Cultural Juan Santamaría</t>
  </si>
  <si>
    <t>Museo Nacional de Costa Rica</t>
  </si>
  <si>
    <t>Sistema Nacional de Educación Musical (SINEM)</t>
  </si>
  <si>
    <t>Teatro Nacional</t>
  </si>
  <si>
    <t>Teatro Popular Melico Salazar</t>
  </si>
  <si>
    <t>Editorial Costa Rica</t>
  </si>
  <si>
    <t>Junta Administrativa de la Imprenta Nacional</t>
  </si>
  <si>
    <t>Sistema Nacional de Radio y Televisión Cultural S.A.</t>
  </si>
  <si>
    <t>Instituto Costarricense del Deporte y la Recreación</t>
  </si>
  <si>
    <t>Instituto Nacional de Aprendizaje</t>
  </si>
  <si>
    <t>Comisión Nacional de Préstamos para la Educación</t>
  </si>
  <si>
    <t>Fondo Nacional de Becas</t>
  </si>
  <si>
    <t>Instituto de Desarrollo Profesional Uladislao Gámez Solano</t>
  </si>
  <si>
    <t>Junta Administrativa del Colegio San Luis Gonzaga</t>
  </si>
  <si>
    <t>Ministerio de Educación Pública</t>
  </si>
  <si>
    <t>Consejo Superior de Educación</t>
  </si>
  <si>
    <t>Colegio Universitario de Cartago</t>
  </si>
  <si>
    <t>Colegio Universitario de Limón</t>
  </si>
  <si>
    <t>Consejo Nacional de Rectores</t>
  </si>
  <si>
    <t>Instituto Tecnológico de Costa Rica</t>
  </si>
  <si>
    <t>Universidad de Costa Rica</t>
  </si>
  <si>
    <t>Universidad Estatal a Distancia</t>
  </si>
  <si>
    <t>Universidad Nacional</t>
  </si>
  <si>
    <t>Universidad Técnica Nacional</t>
  </si>
  <si>
    <t>Consejo Nacional de la Persona Adulta Mayor</t>
  </si>
  <si>
    <t>Fondo de Desarrollo Social y Asignaciones Familiares</t>
  </si>
  <si>
    <t>Instituto Mixto de Ayuda Social</t>
  </si>
  <si>
    <t>Patronato Nacional de la Infancia</t>
  </si>
  <si>
    <t>Comisión Nacional de Asuntos Indígenas</t>
  </si>
  <si>
    <t>Instituto Nacional de las Mujeres</t>
  </si>
  <si>
    <t>Caja Costarricense de Seguro Social (Seguro Pensiones)</t>
  </si>
  <si>
    <t>Régimen no Contributivo de Pensiones</t>
  </si>
  <si>
    <t>Regímenes de Pensiones con cargo al Presupuesto de la República</t>
  </si>
  <si>
    <t>Comisión Nacional de Prevención de Riesgos y Atención de Emergencias</t>
  </si>
  <si>
    <t>Junta de Protección Social</t>
  </si>
  <si>
    <t>Dirección Nacional de Notariado</t>
  </si>
  <si>
    <t>DETALLE</t>
  </si>
  <si>
    <t>1.1 Asuntos ejecutivos, financieros, fiscales y exteriores</t>
  </si>
  <si>
    <t>1.2  Asuntos legislativos</t>
  </si>
  <si>
    <t>1.3  Servicios generales</t>
  </si>
  <si>
    <t>1.4  Investigación y desarr. relac los serv. púb. generales</t>
  </si>
  <si>
    <t>1.5  Transacciones de la deuda pública</t>
  </si>
  <si>
    <t>1.6 Servicios electorales y otros serv. púb. gen. no espec.</t>
  </si>
  <si>
    <t>Total</t>
  </si>
  <si>
    <t>GASTO TOTAL Y CONCESIÓN NETA DE PRÉSTAMOS</t>
  </si>
  <si>
    <t xml:space="preserve">   Gasto Total</t>
  </si>
  <si>
    <t xml:space="preserve">      Gastos Corrientes</t>
  </si>
  <si>
    <t xml:space="preserve">         Sueldos y Salarios</t>
  </si>
  <si>
    <t xml:space="preserve">         Contribuciones a la Seguridad Social</t>
  </si>
  <si>
    <t xml:space="preserve">            FODESAF</t>
  </si>
  <si>
    <t xml:space="preserve">            CCSS</t>
  </si>
  <si>
    <t xml:space="preserve">            IMAS</t>
  </si>
  <si>
    <t xml:space="preserve">            INA</t>
  </si>
  <si>
    <t xml:space="preserve">            BPDC</t>
  </si>
  <si>
    <t xml:space="preserve">         Compra de Bienes y Servicios</t>
  </si>
  <si>
    <t xml:space="preserve">         Intereses</t>
  </si>
  <si>
    <t xml:space="preserve">            Internos</t>
  </si>
  <si>
    <t xml:space="preserve">               Sector Público Financiero</t>
  </si>
  <si>
    <t xml:space="preserve">               Sector Público no Financiero</t>
  </si>
  <si>
    <t xml:space="preserve">               Otros</t>
  </si>
  <si>
    <t xml:space="preserve">            Externos</t>
  </si>
  <si>
    <t xml:space="preserve">         Transferencias Corrientes</t>
  </si>
  <si>
    <t xml:space="preserve">            Sector Público</t>
  </si>
  <si>
    <t xml:space="preserve">               1.4  Investigación y desarr. relac los serv. púb. generales</t>
  </si>
  <si>
    <t xml:space="preserve">               2.5 Orden público y seguridad no especificada</t>
  </si>
  <si>
    <t xml:space="preserve">               7.3  Servicios editoriales, de radio y televisión</t>
  </si>
  <si>
    <t xml:space="preserve">               3.1  Asuntos económicos, comerciales y laborales en general</t>
  </si>
  <si>
    <t xml:space="preserve">               3.3  Combustibles y energía</t>
  </si>
  <si>
    <t xml:space="preserve">               8.3  Enseñanza terciaria o universitaria</t>
  </si>
  <si>
    <t xml:space="preserve">               9.2  Ayuda a familias</t>
  </si>
  <si>
    <t xml:space="preserve">               9.4  Protección social no especificada</t>
  </si>
  <si>
    <t xml:space="preserve">               6.4  Servicios de salud no especificados</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</si>
  <si>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</si>
  <si>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</si>
  <si>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</si>
  <si>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</si>
  <si>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</si>
  <si>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</si>
  <si>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</si>
  <si>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</si>
  <si>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</si>
  <si>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</si>
  <si>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</si>
  <si>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1.3  Servicios generales</t>
  </si>
  <si>
    <t xml:space="preserve">   Concesión Neta de Préstamos</t>
  </si>
  <si>
    <t xml:space="preserve">      Concesión</t>
  </si>
  <si>
    <t xml:space="preserve">      Recuperación</t>
  </si>
  <si>
    <t xml:space="preserve">               1.1 Asuntos ejecutivos, financieros, fiscales y exteriores</t>
  </si>
  <si>
    <t>2.1 Servicios de policía</t>
  </si>
  <si>
    <t>2.2 Justicia</t>
  </si>
  <si>
    <t>2.3 Centros de reclusión</t>
  </si>
  <si>
    <t>2.4 Protección contra Incendios y Otros Eventos</t>
  </si>
  <si>
    <t>2.5 Orden público y seguridad no especificada</t>
  </si>
  <si>
    <t xml:space="preserve">               2.1 Servicios de policía</t>
  </si>
  <si>
    <t xml:space="preserve">               2.2 Justicia</t>
  </si>
  <si>
    <t xml:space="preserve">               6.2  Servicios de salud pública</t>
  </si>
  <si>
    <t xml:space="preserve">               5.2  Desarrollo comunitario</t>
  </si>
  <si>
    <t xml:space="preserve">               2.4 Protección contra Incendios y Otros Eventos</t>
  </si>
  <si>
    <t xml:space="preserve">               2.3 Centros de reclusión</t>
  </si>
  <si>
    <t>MJ PROG VIOLENCIA</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</si>
  <si>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</si>
  <si>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</si>
  <si>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</si>
  <si>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</si>
  <si>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</si>
  <si>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</si>
  <si>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</si>
  <si>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 xml:space="preserve">               3.2  Agricultura, ganadería, silvicultura, pesca y caza</t>
  </si>
  <si>
    <t xml:space="preserve">               3.8  Asuntos económicos no especificados</t>
  </si>
  <si>
    <t xml:space="preserve">               8.2  Enseñanza postsecund no terciaria o parauniversitaria</t>
  </si>
  <si>
    <t xml:space="preserve">               8.5  Enseñanza no especificada</t>
  </si>
  <si>
    <t xml:space="preserve">               4.1  Protección de la diversidad biológica y del paisaje</t>
  </si>
  <si>
    <t xml:space="preserve">               9.1  Pensiones</t>
  </si>
  <si>
    <t xml:space="preserve">               9.3  Exclusión social no especificada</t>
  </si>
  <si>
    <t xml:space="preserve">               3.5  Transporte</t>
  </si>
  <si>
    <t xml:space="preserve">               3.6  Comunicaciones</t>
  </si>
  <si>
    <t>Clubes 4-S</t>
  </si>
  <si>
    <t>4.1  Protección de la diversidad biológica y del paisaje</t>
  </si>
  <si>
    <t>4.2  Protección del medio ambiente no especificados</t>
  </si>
  <si>
    <t>5.1  Urbanización</t>
  </si>
  <si>
    <t>5.2  Desarrollo comunitario</t>
  </si>
  <si>
    <t>5.3  Abastecimiento de agua</t>
  </si>
  <si>
    <t>5.4  Vivienda y servicios comunitarios no especificados</t>
  </si>
  <si>
    <t xml:space="preserve">               7.1  Servicios recreativos y deportivos</t>
  </si>
  <si>
    <t xml:space="preserve">               7.2  Servicios culturales</t>
  </si>
  <si>
    <t xml:space="preserve">               7.5  Inv. y des. relac.esparcimiento, el dep, cult. y relig.</t>
  </si>
  <si>
    <t xml:space="preserve">               7.4  Serv. recre, depor, de cult. y relig. no especificados</t>
  </si>
  <si>
    <t xml:space="preserve">               5.1  Urbanización</t>
  </si>
  <si>
    <t>6.1  Servicios hospitalarios</t>
  </si>
  <si>
    <t>6.2  Servicios de salud pública</t>
  </si>
  <si>
    <t>6.3  Investigación y desarrollo relacionados con la salud</t>
  </si>
  <si>
    <t>6.4  Servicios de salud no especificados</t>
  </si>
  <si>
    <t xml:space="preserve">               5.3  Abastecimiento de agua</t>
  </si>
  <si>
    <t xml:space="preserve">               6.3  Investigación y desarrollo relacionados con la salud</t>
  </si>
  <si>
    <t>7.1  Servicios recreativos y deportivos</t>
  </si>
  <si>
    <t>7.2  Servicios culturales</t>
  </si>
  <si>
    <t>7.3  Servicios editoriales, de radio y televisión</t>
  </si>
  <si>
    <t>7.4  Serv. recre, depor, de cult. y relig. no especificados</t>
  </si>
  <si>
    <t>8.2  Enseñanza postsecund no terciaria o parauniversitaria</t>
  </si>
  <si>
    <t>8.3  Enseñanza terciaria o universitaria</t>
  </si>
  <si>
    <t>8.4  Enseñanza no atribuible a ningún nivel</t>
  </si>
  <si>
    <t>8.5  Enseñanza no especificada</t>
  </si>
  <si>
    <t>9.1  Pensiones</t>
  </si>
  <si>
    <t>9.2  Ayuda a familias</t>
  </si>
  <si>
    <t>9.3  Exclusión social no especificada</t>
  </si>
  <si>
    <t>9.4  Protección social no especificada</t>
  </si>
  <si>
    <t>JUPEMA</t>
  </si>
  <si>
    <t>PROTECCIÓN AL  MEDIO AMBIENTE</t>
  </si>
  <si>
    <t xml:space="preserve">Unidad Ejecutora del Programa para la Prevención de la Violencia y Promoción de la Inclusión Social </t>
  </si>
  <si>
    <t xml:space="preserve">MJ PROG VIOLENCIA </t>
  </si>
  <si>
    <t xml:space="preserve">Consejo Nacional de Clubes 4-S </t>
  </si>
  <si>
    <t xml:space="preserve">CLUBES 4-S </t>
  </si>
  <si>
    <t xml:space="preserve">Junta de Pensiones y Jubilaciones del Magisterio Nacional </t>
  </si>
  <si>
    <t xml:space="preserve">JUPEMA </t>
  </si>
  <si>
    <t>1.1  Asuntos ejecutivos, financieros, fiscales y exteriores</t>
  </si>
  <si>
    <t>1.2 Asuntos legislativos</t>
  </si>
  <si>
    <t>1.3 Servicios generales</t>
  </si>
  <si>
    <t>1.4 Investigación y desarr. relac. con los serv. púb. generales</t>
  </si>
  <si>
    <t>1.5 Transacciones de la deuda pública</t>
  </si>
  <si>
    <t>1   SERVICIOS PÚBLICOS GENERALES</t>
  </si>
  <si>
    <t>2   ORDEN PÚBLICO Y SEGURIDAD</t>
  </si>
  <si>
    <t xml:space="preserve">2.4 Protección contra incendios y otros eventos </t>
  </si>
  <si>
    <t>3  ASUNTOS ECONOMICOS</t>
  </si>
  <si>
    <t>3.1 Asuntos económicos, comerciales y laborales en general</t>
  </si>
  <si>
    <t>3.2 Agricultura, ganadería, silvicultura, pesca y caza</t>
  </si>
  <si>
    <t>3.3 Combustibles y energía</t>
  </si>
  <si>
    <t>3.5 Transporte</t>
  </si>
  <si>
    <t>3.6 Comunicaciones</t>
  </si>
  <si>
    <t>3.4  Minería, manufacturas y construcción</t>
  </si>
  <si>
    <t>3.7 Turismo y otras industrias</t>
  </si>
  <si>
    <t>3.8 Asuntos económicos no especificados</t>
  </si>
  <si>
    <t>4  PROTECCIÓN DEL MEDIO AMBIENTE</t>
  </si>
  <si>
    <t>4.1 Protección de la diversidad biológica y del paisaje</t>
  </si>
  <si>
    <t>4.2 Protección del medio ambiente no especificados</t>
  </si>
  <si>
    <t>5  VIVIENDA Y OTROS SERVICIOS COMUNITARIOS</t>
  </si>
  <si>
    <t>5.1 Urbanización</t>
  </si>
  <si>
    <t>5.2 Desarrollo comunitario</t>
  </si>
  <si>
    <t>5.3 Abastecimiento de agua</t>
  </si>
  <si>
    <t>5.4 Vivienda y servicios comunitarios no especificados</t>
  </si>
  <si>
    <t>6 SALUD</t>
  </si>
  <si>
    <t>6.1 Servicios hospitalarios</t>
  </si>
  <si>
    <t>6.2 Servicios de salud pública</t>
  </si>
  <si>
    <t>6.3 Investigación y desarrollo relacionados con la salud</t>
  </si>
  <si>
    <t>6.4 Servicios de salud no especificados</t>
  </si>
  <si>
    <t>7  SERVICIOS  RECREATIVOS, DEPORTIVOS, DE CULTURA Y RELIGIÓN</t>
  </si>
  <si>
    <t>7.1 Servicios recreativos y deportivos</t>
  </si>
  <si>
    <t>7.2 Servicios culturales</t>
  </si>
  <si>
    <t>7.3 Servicios editoriales, de radio y televisión</t>
  </si>
  <si>
    <t>7.4 Serv. recre, depor, de cult. y relig. no especificados</t>
  </si>
  <si>
    <t>8  EDUCACIÓN</t>
  </si>
  <si>
    <t>8.2 Enseñanza postsecundaria no terciaria o parauniversitaria</t>
  </si>
  <si>
    <t>8.1 Enseñanza secundaria</t>
  </si>
  <si>
    <t>8.3 Enseñanza terciaria o universitaria</t>
  </si>
  <si>
    <t>8.4 Enseñanza no atribuible a ningún nivel</t>
  </si>
  <si>
    <t>8.5 Enseñanza no especificada</t>
  </si>
  <si>
    <t>9  PROTECCIÓN SOCIAL</t>
  </si>
  <si>
    <t>9.1 Pensiones</t>
  </si>
  <si>
    <t>9.2 Ayuda a familias</t>
  </si>
  <si>
    <t>9.3 Exclusión social no especificada</t>
  </si>
  <si>
    <t>9.4 Protección social no especificada</t>
  </si>
  <si>
    <t>2008- 2016</t>
  </si>
  <si>
    <t>Emergencias 911</t>
  </si>
  <si>
    <t>CONAPDIS</t>
  </si>
  <si>
    <t>Dirección CEN-CINAI</t>
  </si>
  <si>
    <t>CONIS</t>
  </si>
  <si>
    <t>CCP</t>
  </si>
  <si>
    <t>Sistema de emergencias 9-1-1</t>
  </si>
  <si>
    <t>Conejo Nacional de Personas con Discapacidad</t>
  </si>
  <si>
    <t>Dirección Nacional de CEN-CINAI</t>
  </si>
  <si>
    <t>DIRECCION CEN-CINAI</t>
  </si>
  <si>
    <t>Consejo Nacional de Investigación en Salud</t>
  </si>
  <si>
    <t>Casa de la Cultura de Puntarenas</t>
  </si>
  <si>
    <t>IRSS (H.TRAUMA)</t>
  </si>
  <si>
    <t>2002 - 2009</t>
  </si>
  <si>
    <t>2008 - 2017</t>
  </si>
  <si>
    <t>SECTOR PÚBLICO</t>
  </si>
  <si>
    <t>CONSOLIDADO POR CLASIFICACIÓN FUNCIONAL</t>
  </si>
  <si>
    <t>SECTOR PÚBLICO TOTAL</t>
  </si>
  <si>
    <t>SERVICIOS ELECTORALES Y OTROS SERVICIOS PÚB GENERALES NO ESPECIFICADOS</t>
  </si>
  <si>
    <t>PROTECCION CONTRA INCENDIOS Y OTROS EVENTOS</t>
  </si>
  <si>
    <t>ASUNTOS ECONÓMICOS</t>
  </si>
  <si>
    <t>COMBUSTIBLE Y ENERGÍA</t>
  </si>
  <si>
    <t xml:space="preserve">               3.7  Turismo y otras industrias</t>
  </si>
  <si>
    <t>TURISMO Y OTRAS INDUSTRIAS</t>
  </si>
  <si>
    <t>PROTECCIÓN DEL MEDIO AMBIENTE NO ESPECIFICADO</t>
  </si>
  <si>
    <t>URBANIZACIÓN</t>
  </si>
  <si>
    <t>SERVICIOS DE SALUD PÚBLICA</t>
  </si>
  <si>
    <t>SERVICIOS EDITORIALES, DE RADIO Y TELEVISIÓN</t>
  </si>
  <si>
    <t>RECOPE S.A.</t>
  </si>
  <si>
    <t xml:space="preserve">Instituto Costarricense de Electricidad (Telecomunicaciones) </t>
  </si>
  <si>
    <t>Agencia de Proteccion de Datos de los Habitantes</t>
  </si>
  <si>
    <t>PRODHAB</t>
  </si>
  <si>
    <t>Sistema Nacional de Información Unificado y Registro Unico de Beneficiarios del Estado</t>
  </si>
  <si>
    <t xml:space="preserve"> </t>
  </si>
  <si>
    <t>2008 - 2018</t>
  </si>
  <si>
    <t>SERVICIOS PUBLICOS GENERALES</t>
  </si>
  <si>
    <t>INVESTIGACION Y DESARROLLO RELACIONADOS CON LOS SERVICIOS PUBLICOS GENERALES</t>
  </si>
  <si>
    <t>ASUNTOS FINANCIEROS, FISCAES, FISCALES Y EXTERIORES</t>
  </si>
  <si>
    <t>TRANSACCIONES DE LA DEUDA PUBLICA</t>
  </si>
  <si>
    <t>ORDEN PUBLICO Y SEGURIDAD</t>
  </si>
  <si>
    <t>SERVICIOS DE POLICIA</t>
  </si>
  <si>
    <t>CENTROS DE RECLUSION</t>
  </si>
  <si>
    <t>ORDEN PUBLICO Y SEGURIDAD NO ESPECIFICADA</t>
  </si>
  <si>
    <t>RECOPE S.A</t>
  </si>
  <si>
    <t xml:space="preserve">               4.2  Protección del medio ambiente no especificados</t>
  </si>
  <si>
    <t>IRSS (hospital trau)</t>
  </si>
  <si>
    <t xml:space="preserve">               Instituciones Descentralizadas no Empresariales</t>
  </si>
  <si>
    <t xml:space="preserve">               Órganos Desconcentrados</t>
  </si>
  <si>
    <t xml:space="preserve">               Gobierno Central</t>
  </si>
  <si>
    <t>SINIRUBE</t>
  </si>
  <si>
    <t>LISTA ENTIDADES CONSOLIDACION FUNCIONAL 2018</t>
  </si>
  <si>
    <t>2009 - 2018</t>
  </si>
  <si>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que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</si>
</sst>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 #,##0.0_);_(* \(#,##0.0\);_(* &quot;-&quot;??_);_(@_)"/>
    <numFmt numFmtId="166" formatCode="#,##0.0"/>
    <numFmt numFmtId="167" formatCode="0.0%"/>
    <numFmt numFmtId="168" formatCode="#,##0.0_);\(#,##0.0\)"/>
    <numFmt numFmtId="169" formatCode="_(* #,##0_);_(* \(#,##0\);_(* &quot;-&quot;??_);_(@_)"/>
  </numFmts>
  <fonts count="30" x14ac:knownFonts="1">
    <font>
      <sz val="10"/>
      <name val="Arial"/>
    </font>
    <font>
      <sz val="11"/>
      <color theme="1"/>
      <name val="Calibri"/>
      <family val="2"/>
      <scheme val="minor"/>
    </font>
    <font>
      <sz val="11"/>
      <color theme="1"/>
      <name val="Calibri"/>
      <family val="2"/>
      <scheme val="minor"/>
    </font>
    <font>
      <sz val="10"/>
      <name val="Arial"/>
      <family val="2"/>
    </font>
    <font>
      <b/>
      <i/>
      <sz val="8"/>
      <name val="Arial"/>
      <family val="2"/>
    </font>
    <font>
      <sz val="10"/>
      <name val="Arial"/>
      <family val="2"/>
    </font>
    <font>
      <b/>
      <sz val="10"/>
      <name val="Arial"/>
      <family val="2"/>
    </font>
    <font>
      <b/>
      <sz val="9"/>
      <name val="Arial"/>
      <family val="2"/>
    </font>
    <font>
      <sz val="9"/>
      <name val="Arial"/>
      <family val="2"/>
    </font>
    <font>
      <sz val="10"/>
      <name val="Arial"/>
      <family val="2"/>
    </font>
    <font>
      <b/>
      <i/>
      <sz val="10"/>
      <name val="Arial"/>
      <family val="2"/>
    </font>
    <font>
      <b/>
      <u/>
      <sz val="10"/>
      <name val="Arial"/>
      <family val="2"/>
    </font>
    <font>
      <b/>
      <sz val="10"/>
      <color indexed="12"/>
      <name val="Arial"/>
      <family val="2"/>
    </font>
    <font>
      <b/>
      <sz val="10"/>
      <color rgb="FFC00000"/>
      <name val="Arial"/>
      <family val="2"/>
    </font>
    <font>
      <i/>
      <sz val="9"/>
      <name val="Arial"/>
      <family val="2"/>
    </font>
    <font>
      <sz val="36"/>
      <color theme="1"/>
      <name val="Calibri"/>
      <family val="2"/>
      <scheme val="minor"/>
    </font>
    <font>
      <sz val="12"/>
      <name val="Cambria"/>
      <family val="1"/>
    </font>
    <font>
      <b/>
      <sz val="40"/>
      <color rgb="FF808080"/>
      <name val="Arial"/>
      <family val="2"/>
    </font>
    <font>
      <sz val="20"/>
      <color rgb="FF808080"/>
      <name val="Arial"/>
      <family val="2"/>
    </font>
    <font>
      <b/>
      <i/>
      <sz val="14"/>
      <name val="Arial"/>
      <family val="2"/>
    </font>
    <font>
      <sz val="11"/>
      <name val="Calibri"/>
      <family val="2"/>
      <scheme val="minor"/>
    </font>
    <font>
      <b/>
      <i/>
      <sz val="12"/>
      <name val="Arial"/>
      <family val="2"/>
    </font>
    <font>
      <sz val="10"/>
      <color rgb="FF000000"/>
      <name val="Arial"/>
      <family val="2"/>
    </font>
    <font>
      <b/>
      <i/>
      <sz val="12"/>
      <name val="Calibri"/>
      <family val="2"/>
      <scheme val="minor"/>
    </font>
    <font>
      <b/>
      <sz val="14"/>
      <name val="Arial"/>
      <family val="2"/>
    </font>
    <font>
      <i/>
      <sz val="11"/>
      <name val="Calibri"/>
      <family val="2"/>
      <scheme val="minor"/>
    </font>
    <font>
      <sz val="10"/>
      <name val="Arial"/>
      <family val="2"/>
    </font>
    <font>
      <sz val="10"/>
      <color rgb="FF0000FF"/>
      <name val="Arial"/>
      <family val="2"/>
    </font>
    <font>
      <i/>
      <sz val="10"/>
      <name val="Arial"/>
      <family val="2"/>
    </font>
    <font>
      <sz val="8"/>
      <color rgb="FF000000"/>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s>
  <borders count="14">
    <border>
      <left/>
      <right/>
      <top/>
      <bottom/>
      <diagonal/>
    </border>
    <border>
      <left/>
      <right/>
      <top style="double">
        <color indexed="64"/>
      </top>
      <bottom style="double">
        <color indexed="64"/>
      </bottom>
      <diagonal/>
    </border>
    <border>
      <left/>
      <right/>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style="double">
        <color indexed="64"/>
      </bottom>
      <diagonal/>
    </border>
    <border>
      <left/>
      <right style="thin">
        <color indexed="64"/>
      </right>
      <top/>
      <bottom style="double">
        <color indexed="64"/>
      </bottom>
      <diagonal/>
    </border>
  </borders>
  <cellStyleXfs count="15">
    <xf numFmtId="0" fontId="0" fillId="0" borderId="0"/>
    <xf numFmtId="164" fontId="3" fillId="0" borderId="0" applyFont="0" applyFill="0" applyBorder="0" applyAlignment="0" applyProtection="0"/>
    <xf numFmtId="0" fontId="3" fillId="0" borderId="0"/>
    <xf numFmtId="164" fontId="9"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1" fillId="0" borderId="0"/>
    <xf numFmtId="164" fontId="26" fillId="0" borderId="0" applyFont="0" applyFill="0" applyBorder="0" applyAlignment="0" applyProtection="0"/>
  </cellStyleXfs>
  <cellXfs count="203">
    <xf numFmtId="0" fontId="0" fillId="0" borderId="0" xfId="0"/>
    <xf numFmtId="0" fontId="4" fillId="0" borderId="0" xfId="0" applyFont="1"/>
    <xf numFmtId="0" fontId="5" fillId="0" borderId="0" xfId="0" applyFont="1"/>
    <xf numFmtId="0" fontId="7" fillId="0" borderId="1" xfId="0" applyFont="1" applyFill="1" applyBorder="1" applyAlignment="1">
      <alignment horizontal="center" vertical="center" wrapText="1"/>
    </xf>
    <xf numFmtId="0" fontId="8" fillId="0" borderId="0" xfId="0" applyFont="1" applyFill="1" applyBorder="1" applyAlignment="1">
      <alignment horizontal="left" vertical="center" wrapText="1"/>
    </xf>
    <xf numFmtId="165" fontId="8" fillId="0" borderId="0" xfId="1" applyNumberFormat="1" applyFont="1" applyFill="1" applyBorder="1" applyAlignment="1">
      <alignment horizontal="left" wrapText="1"/>
    </xf>
    <xf numFmtId="165" fontId="5" fillId="0" borderId="0" xfId="1" applyNumberFormat="1" applyFont="1" applyAlignment="1">
      <alignment horizontal="left"/>
    </xf>
    <xf numFmtId="0" fontId="6" fillId="0" borderId="0" xfId="0" applyFont="1" applyAlignment="1">
      <alignment horizontal="center"/>
    </xf>
    <xf numFmtId="0" fontId="5" fillId="0" borderId="0" xfId="0" applyFont="1" applyBorder="1"/>
    <xf numFmtId="165" fontId="7" fillId="0" borderId="0" xfId="1" applyNumberFormat="1" applyFont="1" applyFill="1" applyBorder="1" applyAlignment="1">
      <alignment horizontal="left" wrapText="1"/>
    </xf>
    <xf numFmtId="165" fontId="6" fillId="0" borderId="0" xfId="1" applyNumberFormat="1" applyFont="1" applyAlignment="1">
      <alignment horizontal="left"/>
    </xf>
    <xf numFmtId="165" fontId="5" fillId="0" borderId="0" xfId="1" applyNumberFormat="1" applyFont="1" applyBorder="1" applyAlignment="1">
      <alignment horizontal="left"/>
    </xf>
    <xf numFmtId="165" fontId="5" fillId="0" borderId="0" xfId="1" applyNumberFormat="1" applyFont="1" applyFill="1" applyBorder="1" applyAlignment="1">
      <alignment horizontal="left"/>
    </xf>
    <xf numFmtId="0" fontId="7" fillId="0" borderId="0" xfId="0" applyFont="1" applyFill="1" applyBorder="1" applyAlignment="1">
      <alignment horizontal="center" wrapText="1"/>
    </xf>
    <xf numFmtId="0" fontId="6" fillId="0" borderId="0" xfId="0" applyFont="1" applyAlignment="1">
      <alignment horizontal="center"/>
    </xf>
    <xf numFmtId="0" fontId="4" fillId="0" borderId="0" xfId="2" applyFont="1"/>
    <xf numFmtId="0" fontId="3" fillId="0" borderId="0" xfId="2" applyFont="1"/>
    <xf numFmtId="0" fontId="6" fillId="0" borderId="0" xfId="2" applyFont="1" applyAlignment="1">
      <alignment horizontal="center"/>
    </xf>
    <xf numFmtId="165" fontId="3" fillId="0" borderId="0" xfId="1" applyNumberFormat="1" applyFont="1" applyAlignment="1">
      <alignment horizontal="left"/>
    </xf>
    <xf numFmtId="0" fontId="3" fillId="0" borderId="2" xfId="2" applyFont="1" applyFill="1" applyBorder="1" applyAlignment="1">
      <alignment horizontal="left"/>
    </xf>
    <xf numFmtId="0" fontId="3" fillId="0" borderId="0" xfId="2" applyFont="1" applyBorder="1"/>
    <xf numFmtId="0" fontId="3" fillId="0" borderId="0" xfId="0" applyFont="1"/>
    <xf numFmtId="0" fontId="3" fillId="0" borderId="0" xfId="0" applyFont="1" applyBorder="1"/>
    <xf numFmtId="165" fontId="3" fillId="0" borderId="0" xfId="3" applyNumberFormat="1" applyFont="1" applyAlignment="1">
      <alignment horizontal="left"/>
    </xf>
    <xf numFmtId="0" fontId="3" fillId="0" borderId="2" xfId="0" applyFont="1" applyFill="1" applyBorder="1" applyAlignment="1">
      <alignment horizontal="left"/>
    </xf>
    <xf numFmtId="165" fontId="3" fillId="0" borderId="0" xfId="3" applyNumberFormat="1" applyFont="1" applyBorder="1" applyAlignment="1">
      <alignment horizontal="left"/>
    </xf>
    <xf numFmtId="165" fontId="3" fillId="0" borderId="0" xfId="3" applyNumberFormat="1" applyFont="1" applyFill="1" applyBorder="1" applyAlignment="1">
      <alignment horizontal="left"/>
    </xf>
    <xf numFmtId="0" fontId="6" fillId="0" borderId="0" xfId="0" applyFont="1" applyAlignment="1">
      <alignment horizontal="center"/>
    </xf>
    <xf numFmtId="165" fontId="3" fillId="0" borderId="0" xfId="1" applyNumberFormat="1" applyFont="1" applyBorder="1" applyAlignment="1">
      <alignment horizontal="left"/>
    </xf>
    <xf numFmtId="165" fontId="3" fillId="0" borderId="0" xfId="1" applyNumberFormat="1" applyFont="1" applyFill="1" applyBorder="1" applyAlignment="1">
      <alignment horizontal="left"/>
    </xf>
    <xf numFmtId="0" fontId="10" fillId="0" borderId="0" xfId="2" applyFont="1" applyFill="1"/>
    <xf numFmtId="0" fontId="3" fillId="0" borderId="0" xfId="2" applyFont="1" applyFill="1"/>
    <xf numFmtId="0" fontId="3" fillId="0" borderId="1" xfId="2" applyFont="1" applyFill="1" applyBorder="1"/>
    <xf numFmtId="0" fontId="6" fillId="0" borderId="1" xfId="2" applyFont="1" applyFill="1" applyBorder="1" applyAlignment="1">
      <alignment horizontal="center"/>
    </xf>
    <xf numFmtId="0" fontId="3" fillId="0" borderId="0" xfId="2" applyFont="1" applyFill="1" applyBorder="1"/>
    <xf numFmtId="0" fontId="6" fillId="0" borderId="0" xfId="2" applyFont="1" applyFill="1" applyAlignment="1">
      <alignment wrapText="1"/>
    </xf>
    <xf numFmtId="166" fontId="11" fillId="0" borderId="0" xfId="2" applyNumberFormat="1" applyFont="1" applyFill="1" applyAlignment="1">
      <alignment horizontal="right"/>
    </xf>
    <xf numFmtId="0" fontId="3" fillId="0" borderId="0" xfId="2" applyFont="1" applyFill="1" applyAlignment="1">
      <alignment horizontal="left" wrapText="1" indent="1"/>
    </xf>
    <xf numFmtId="165" fontId="3" fillId="0" borderId="0" xfId="4" applyNumberFormat="1" applyFont="1" applyFill="1" applyBorder="1" applyAlignment="1">
      <alignment horizontal="left" wrapText="1"/>
    </xf>
    <xf numFmtId="166" fontId="3" fillId="0" borderId="0" xfId="4" applyNumberFormat="1" applyFont="1" applyFill="1" applyBorder="1" applyAlignment="1">
      <alignment horizontal="right" wrapText="1"/>
    </xf>
    <xf numFmtId="165" fontId="3" fillId="0" borderId="0" xfId="4" applyNumberFormat="1" applyFont="1" applyFill="1" applyAlignment="1">
      <alignment horizontal="left"/>
    </xf>
    <xf numFmtId="166" fontId="3" fillId="0" borderId="0" xfId="4" applyNumberFormat="1" applyFont="1" applyFill="1" applyBorder="1" applyAlignment="1">
      <alignment horizontal="right"/>
    </xf>
    <xf numFmtId="165" fontId="3" fillId="0" borderId="0" xfId="4" applyNumberFormat="1" applyFont="1" applyFill="1" applyBorder="1" applyAlignment="1">
      <alignment horizontal="left"/>
    </xf>
    <xf numFmtId="166" fontId="3" fillId="0" borderId="0" xfId="2" applyNumberFormat="1" applyFont="1" applyFill="1" applyBorder="1" applyAlignment="1">
      <alignment horizontal="right"/>
    </xf>
    <xf numFmtId="165" fontId="6" fillId="0" borderId="0" xfId="4" applyNumberFormat="1" applyFont="1" applyFill="1" applyAlignment="1">
      <alignment horizontal="left"/>
    </xf>
    <xf numFmtId="0" fontId="3" fillId="0" borderId="0" xfId="2" applyFont="1" applyFill="1" applyBorder="1" applyAlignment="1">
      <alignment horizontal="left" vertical="center" wrapText="1"/>
    </xf>
    <xf numFmtId="167" fontId="3" fillId="0" borderId="0" xfId="2" applyNumberFormat="1" applyFont="1" applyFill="1"/>
    <xf numFmtId="167" fontId="3" fillId="0" borderId="0" xfId="5" applyNumberFormat="1" applyFont="1" applyFill="1" applyBorder="1"/>
    <xf numFmtId="166" fontId="11" fillId="0" borderId="0" xfId="2" applyNumberFormat="1" applyFont="1" applyFill="1" applyBorder="1" applyAlignment="1">
      <alignment horizontal="right"/>
    </xf>
    <xf numFmtId="166" fontId="3" fillId="0" borderId="0" xfId="2" applyNumberFormat="1" applyFont="1" applyFill="1" applyAlignment="1">
      <alignment horizontal="right"/>
    </xf>
    <xf numFmtId="0" fontId="6" fillId="0" borderId="0" xfId="2" applyFont="1" applyFill="1" applyAlignment="1">
      <alignment horizontal="left" wrapText="1" indent="1"/>
    </xf>
    <xf numFmtId="166" fontId="6" fillId="0" borderId="0" xfId="4" applyNumberFormat="1" applyFont="1" applyFill="1" applyAlignment="1">
      <alignment horizontal="right"/>
    </xf>
    <xf numFmtId="0" fontId="3" fillId="0" borderId="2" xfId="2" applyFont="1" applyFill="1" applyBorder="1"/>
    <xf numFmtId="166" fontId="6" fillId="0" borderId="2" xfId="2" applyNumberFormat="1" applyFont="1" applyFill="1" applyBorder="1" applyAlignment="1">
      <alignment horizontal="right"/>
    </xf>
    <xf numFmtId="167" fontId="3" fillId="0" borderId="2" xfId="5" applyNumberFormat="1" applyFont="1" applyFill="1" applyBorder="1" applyAlignment="1">
      <alignment horizontal="right"/>
    </xf>
    <xf numFmtId="0" fontId="6" fillId="0" borderId="0" xfId="2" applyFont="1" applyFill="1" applyAlignment="1">
      <alignment horizontal="left"/>
    </xf>
    <xf numFmtId="165" fontId="6" fillId="0" borderId="0" xfId="4" applyNumberFormat="1" applyFont="1" applyFill="1" applyBorder="1" applyAlignment="1">
      <alignment horizontal="left"/>
    </xf>
    <xf numFmtId="0" fontId="6" fillId="0" borderId="0" xfId="2" applyFont="1" applyFill="1" applyAlignment="1"/>
    <xf numFmtId="167" fontId="11" fillId="0" borderId="0" xfId="2" applyNumberFormat="1" applyFont="1" applyFill="1" applyAlignment="1">
      <alignment horizontal="right"/>
    </xf>
    <xf numFmtId="167" fontId="3" fillId="0" borderId="0" xfId="2" applyNumberFormat="1" applyFont="1" applyFill="1" applyBorder="1" applyAlignment="1">
      <alignment horizontal="right"/>
    </xf>
    <xf numFmtId="167" fontId="3" fillId="0" borderId="0" xfId="2" applyNumberFormat="1" applyFont="1" applyFill="1" applyAlignment="1">
      <alignment horizontal="right"/>
    </xf>
    <xf numFmtId="167" fontId="11" fillId="0" borderId="0" xfId="2" applyNumberFormat="1" applyFont="1" applyFill="1" applyBorder="1" applyAlignment="1">
      <alignment horizontal="right"/>
    </xf>
    <xf numFmtId="0" fontId="12" fillId="0" borderId="0" xfId="2" applyFont="1" applyFill="1" applyAlignment="1">
      <alignment horizontal="right"/>
    </xf>
    <xf numFmtId="0" fontId="13" fillId="0" borderId="2" xfId="2" applyFont="1" applyFill="1" applyBorder="1" applyAlignment="1">
      <alignment horizontal="left" wrapText="1" indent="1"/>
    </xf>
    <xf numFmtId="167" fontId="11" fillId="0" borderId="2" xfId="2" applyNumberFormat="1" applyFont="1" applyFill="1" applyBorder="1" applyAlignment="1">
      <alignment horizontal="right"/>
    </xf>
    <xf numFmtId="165" fontId="14" fillId="0" borderId="0" xfId="4" applyNumberFormat="1" applyFont="1" applyFill="1"/>
    <xf numFmtId="168" fontId="3" fillId="0" borderId="0" xfId="4" applyNumberFormat="1" applyFont="1" applyFill="1" applyAlignment="1">
      <alignment horizontal="right"/>
    </xf>
    <xf numFmtId="165" fontId="3" fillId="0" borderId="0" xfId="4" applyNumberFormat="1" applyFont="1" applyBorder="1" applyAlignment="1">
      <alignment horizontal="left"/>
    </xf>
    <xf numFmtId="165" fontId="3" fillId="0" borderId="0" xfId="4" applyNumberFormat="1" applyFont="1" applyAlignment="1">
      <alignment horizontal="left"/>
    </xf>
    <xf numFmtId="166" fontId="3" fillId="0" borderId="2" xfId="2" applyNumberFormat="1" applyFont="1" applyFill="1" applyBorder="1" applyAlignment="1">
      <alignment horizontal="right"/>
    </xf>
    <xf numFmtId="0" fontId="3" fillId="0" borderId="0" xfId="2" applyFont="1" applyAlignment="1">
      <alignment horizontal="left" wrapText="1"/>
    </xf>
    <xf numFmtId="0" fontId="2" fillId="0" borderId="0" xfId="9"/>
    <xf numFmtId="0" fontId="2" fillId="0" borderId="0" xfId="9" applyAlignment="1"/>
    <xf numFmtId="9" fontId="3" fillId="0" borderId="0" xfId="12" applyFont="1" applyFill="1"/>
    <xf numFmtId="0" fontId="16" fillId="0" borderId="0" xfId="0" applyFont="1" applyAlignme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20" fillId="0" borderId="0" xfId="13" applyFont="1" applyFill="1"/>
    <xf numFmtId="0" fontId="19" fillId="0" borderId="3" xfId="13" applyFont="1" applyFill="1" applyBorder="1" applyAlignment="1">
      <alignment horizontal="left" wrapText="1"/>
    </xf>
    <xf numFmtId="0" fontId="21" fillId="0" borderId="3" xfId="13" applyFont="1" applyFill="1" applyBorder="1"/>
    <xf numFmtId="0" fontId="20" fillId="0" borderId="3" xfId="13" applyFont="1" applyFill="1" applyBorder="1" applyAlignment="1">
      <alignment horizontal="left"/>
    </xf>
    <xf numFmtId="0" fontId="3" fillId="0" borderId="3" xfId="13" applyFont="1" applyFill="1" applyBorder="1" applyAlignment="1">
      <alignment wrapText="1"/>
    </xf>
    <xf numFmtId="0" fontId="3" fillId="0" borderId="3" xfId="13" applyFont="1" applyFill="1" applyBorder="1" applyAlignment="1">
      <alignment horizontal="left" wrapText="1"/>
    </xf>
    <xf numFmtId="0" fontId="20" fillId="0" borderId="3" xfId="13" applyFont="1" applyFill="1" applyBorder="1"/>
    <xf numFmtId="0" fontId="21" fillId="0" borderId="3" xfId="13" applyFont="1" applyFill="1" applyBorder="1" applyAlignment="1">
      <alignment wrapText="1"/>
    </xf>
    <xf numFmtId="0" fontId="22" fillId="0" borderId="0" xfId="0" applyFont="1" applyFill="1"/>
    <xf numFmtId="0" fontId="3" fillId="0" borderId="0" xfId="13" applyFont="1" applyFill="1" applyBorder="1" applyAlignment="1">
      <alignment wrapText="1"/>
    </xf>
    <xf numFmtId="0" fontId="21" fillId="0" borderId="3" xfId="13" applyFont="1" applyFill="1" applyBorder="1" applyAlignment="1">
      <alignment horizontal="left"/>
    </xf>
    <xf numFmtId="0" fontId="23" fillId="0" borderId="3" xfId="13" applyFont="1" applyFill="1" applyBorder="1" applyAlignment="1">
      <alignment horizontal="left"/>
    </xf>
    <xf numFmtId="0" fontId="19" fillId="0" borderId="3" xfId="13" applyFont="1" applyFill="1" applyBorder="1" applyAlignment="1">
      <alignment horizontal="left" vertical="center" wrapText="1"/>
    </xf>
    <xf numFmtId="0" fontId="20" fillId="0" borderId="3" xfId="2" applyFont="1" applyFill="1" applyBorder="1" applyAlignment="1">
      <alignment horizontal="left"/>
    </xf>
    <xf numFmtId="0" fontId="20" fillId="0" borderId="0" xfId="13" applyFont="1" applyFill="1" applyAlignment="1">
      <alignment horizontal="left"/>
    </xf>
    <xf numFmtId="0" fontId="22" fillId="0" borderId="3" xfId="0" applyFont="1" applyFill="1" applyBorder="1"/>
    <xf numFmtId="165" fontId="3" fillId="0" borderId="0" xfId="1" applyNumberFormat="1" applyFont="1" applyFill="1" applyAlignment="1">
      <alignment horizontal="left"/>
    </xf>
    <xf numFmtId="165" fontId="6" fillId="0" borderId="0" xfId="1" applyNumberFormat="1" applyFont="1" applyFill="1" applyAlignment="1">
      <alignment horizontal="left"/>
    </xf>
    <xf numFmtId="0" fontId="3" fillId="0" borderId="0" xfId="0" applyFont="1" applyFill="1"/>
    <xf numFmtId="0" fontId="3" fillId="0" borderId="2" xfId="2" applyFont="1" applyBorder="1"/>
    <xf numFmtId="0" fontId="3" fillId="0" borderId="0" xfId="2"/>
    <xf numFmtId="0" fontId="7" fillId="0" borderId="0" xfId="2" applyFont="1" applyFill="1" applyBorder="1" applyAlignment="1">
      <alignment horizontal="center" vertical="center" wrapText="1"/>
    </xf>
    <xf numFmtId="0" fontId="7" fillId="0" borderId="0" xfId="2" applyFont="1" applyFill="1" applyBorder="1" applyAlignment="1">
      <alignment vertical="center" wrapText="1"/>
    </xf>
    <xf numFmtId="0" fontId="6" fillId="0" borderId="2" xfId="2" applyFont="1" applyBorder="1" applyAlignment="1">
      <alignment horizontal="center"/>
    </xf>
    <xf numFmtId="164" fontId="3" fillId="0" borderId="0" xfId="1" applyFont="1" applyFill="1"/>
    <xf numFmtId="165" fontId="3" fillId="0" borderId="0" xfId="1" applyNumberFormat="1" applyFont="1" applyFill="1"/>
    <xf numFmtId="0" fontId="22" fillId="0" borderId="0" xfId="0" applyFont="1" applyFill="1" applyAlignment="1">
      <alignment wrapText="1"/>
    </xf>
    <xf numFmtId="0" fontId="24" fillId="0" borderId="0" xfId="13" applyFont="1" applyFill="1" applyBorder="1" applyAlignment="1">
      <alignment horizontal="left" wrapText="1"/>
    </xf>
    <xf numFmtId="0" fontId="25" fillId="0" borderId="3" xfId="13" applyFont="1" applyFill="1" applyBorder="1" applyAlignment="1">
      <alignment horizontal="left"/>
    </xf>
    <xf numFmtId="0" fontId="25" fillId="0" borderId="0" xfId="13" applyFont="1" applyFill="1"/>
    <xf numFmtId="167" fontId="5" fillId="0" borderId="0" xfId="12" applyNumberFormat="1" applyFont="1"/>
    <xf numFmtId="0" fontId="3" fillId="0" borderId="0" xfId="2" applyFont="1" applyFill="1" applyAlignment="1">
      <alignment horizontal="left" wrapText="1"/>
    </xf>
    <xf numFmtId="0" fontId="3" fillId="0" borderId="0" xfId="2" applyFont="1" applyFill="1" applyAlignment="1">
      <alignment wrapText="1"/>
    </xf>
    <xf numFmtId="165" fontId="8" fillId="0" borderId="0" xfId="14" applyNumberFormat="1" applyFont="1" applyFill="1" applyBorder="1" applyAlignment="1">
      <alignment horizontal="left" wrapText="1"/>
    </xf>
    <xf numFmtId="166" fontId="27" fillId="0" borderId="0" xfId="0" applyNumberFormat="1" applyFont="1" applyFill="1"/>
    <xf numFmtId="166" fontId="27" fillId="2" borderId="0" xfId="0" applyNumberFormat="1" applyFont="1" applyFill="1" applyBorder="1" applyAlignment="1">
      <alignment horizontal="right" wrapText="1" shrinkToFit="1"/>
    </xf>
    <xf numFmtId="0" fontId="7" fillId="0" borderId="0" xfId="2" applyFont="1" applyFill="1" applyBorder="1" applyAlignment="1">
      <alignment horizontal="left" vertical="center" wrapText="1"/>
    </xf>
    <xf numFmtId="0" fontId="8" fillId="0" borderId="0" xfId="2" applyFont="1" applyFill="1" applyBorder="1" applyAlignment="1">
      <alignment horizontal="left" vertical="center" wrapText="1"/>
    </xf>
    <xf numFmtId="165" fontId="7" fillId="0" borderId="0" xfId="4" applyNumberFormat="1" applyFont="1" applyFill="1" applyBorder="1" applyAlignment="1">
      <alignment horizontal="left" wrapText="1"/>
    </xf>
    <xf numFmtId="165" fontId="8" fillId="0" borderId="0" xfId="4" applyNumberFormat="1" applyFont="1" applyFill="1" applyBorder="1" applyAlignment="1">
      <alignment horizontal="left" wrapText="1"/>
    </xf>
    <xf numFmtId="165" fontId="6" fillId="0" borderId="0" xfId="4" applyNumberFormat="1" applyFont="1" applyAlignment="1">
      <alignment horizontal="left"/>
    </xf>
    <xf numFmtId="0" fontId="5" fillId="0" borderId="0" xfId="0" applyFont="1" applyFill="1" applyBorder="1" applyAlignment="1">
      <alignment horizontal="left"/>
    </xf>
    <xf numFmtId="0" fontId="7" fillId="0" borderId="1" xfId="2" applyFont="1" applyFill="1" applyBorder="1" applyAlignment="1">
      <alignment horizontal="center" vertical="center" wrapText="1"/>
    </xf>
    <xf numFmtId="0" fontId="3" fillId="0" borderId="0" xfId="0" applyFont="1" applyFill="1" applyBorder="1" applyAlignment="1">
      <alignment horizontal="left"/>
    </xf>
    <xf numFmtId="0" fontId="3" fillId="0" borderId="0" xfId="2" applyFont="1" applyFill="1" applyBorder="1" applyAlignment="1">
      <alignment horizontal="left"/>
    </xf>
    <xf numFmtId="0" fontId="3" fillId="3" borderId="0" xfId="2" applyFont="1" applyFill="1" applyBorder="1" applyAlignment="1">
      <alignment horizontal="left"/>
    </xf>
    <xf numFmtId="167" fontId="3" fillId="0" borderId="0" xfId="12" applyNumberFormat="1" applyFont="1"/>
    <xf numFmtId="0" fontId="19" fillId="0" borderId="3" xfId="13" applyFont="1" applyFill="1" applyBorder="1" applyAlignment="1">
      <alignment horizontal="center" vertical="center" wrapText="1"/>
    </xf>
    <xf numFmtId="0" fontId="24" fillId="0" borderId="0" xfId="13" applyFont="1" applyFill="1" applyBorder="1" applyAlignment="1">
      <alignment horizontal="center" wrapText="1"/>
    </xf>
    <xf numFmtId="0" fontId="19" fillId="0" borderId="3" xfId="13" applyFont="1" applyFill="1" applyBorder="1" applyAlignment="1">
      <alignment horizontal="center" wrapText="1"/>
    </xf>
    <xf numFmtId="0" fontId="3" fillId="0" borderId="0" xfId="13" applyFont="1" applyFill="1"/>
    <xf numFmtId="0" fontId="28" fillId="0" borderId="0" xfId="13" applyFont="1" applyFill="1"/>
    <xf numFmtId="0" fontId="10" fillId="0" borderId="3" xfId="13" applyFont="1" applyFill="1" applyBorder="1"/>
    <xf numFmtId="0" fontId="3" fillId="0" borderId="3" xfId="13" applyFont="1" applyFill="1" applyBorder="1" applyAlignment="1">
      <alignment horizontal="left"/>
    </xf>
    <xf numFmtId="167" fontId="11" fillId="0" borderId="0" xfId="12" applyNumberFormat="1" applyFont="1" applyFill="1" applyAlignment="1">
      <alignment horizontal="right"/>
    </xf>
    <xf numFmtId="167" fontId="3" fillId="0" borderId="0" xfId="12" applyNumberFormat="1" applyFont="1" applyFill="1" applyBorder="1" applyAlignment="1">
      <alignment horizontal="right"/>
    </xf>
    <xf numFmtId="167" fontId="11" fillId="0" borderId="0" xfId="12" applyNumberFormat="1" applyFont="1" applyFill="1" applyBorder="1" applyAlignment="1">
      <alignment horizontal="right"/>
    </xf>
    <xf numFmtId="167" fontId="3" fillId="0" borderId="0" xfId="12" applyNumberFormat="1" applyFont="1" applyFill="1" applyAlignment="1">
      <alignment horizontal="right"/>
    </xf>
    <xf numFmtId="0" fontId="3" fillId="3" borderId="0" xfId="2" applyFont="1" applyFill="1"/>
    <xf numFmtId="0" fontId="5" fillId="3" borderId="0" xfId="0" applyFont="1" applyFill="1"/>
    <xf numFmtId="0" fontId="6" fillId="3" borderId="0" xfId="0" applyFont="1" applyFill="1" applyAlignment="1">
      <alignment horizontal="center"/>
    </xf>
    <xf numFmtId="0" fontId="3" fillId="3" borderId="0" xfId="0" applyFont="1" applyFill="1"/>
    <xf numFmtId="0" fontId="6" fillId="3" borderId="0" xfId="2" applyFont="1" applyFill="1" applyAlignment="1">
      <alignment horizontal="center"/>
    </xf>
    <xf numFmtId="0" fontId="3" fillId="3" borderId="0" xfId="2" applyFont="1" applyFill="1" applyAlignment="1">
      <alignment horizontal="left" wrapText="1" indent="1"/>
    </xf>
    <xf numFmtId="165" fontId="3" fillId="3" borderId="0" xfId="4" applyNumberFormat="1" applyFont="1" applyFill="1" applyAlignment="1">
      <alignment horizontal="left"/>
    </xf>
    <xf numFmtId="166" fontId="3" fillId="3" borderId="0" xfId="4" applyNumberFormat="1" applyFont="1" applyFill="1" applyBorder="1" applyAlignment="1">
      <alignment horizontal="right"/>
    </xf>
    <xf numFmtId="165" fontId="3" fillId="3" borderId="0" xfId="4" applyNumberFormat="1" applyFont="1" applyFill="1" applyBorder="1" applyAlignment="1">
      <alignment horizontal="left"/>
    </xf>
    <xf numFmtId="165" fontId="3" fillId="3" borderId="0" xfId="4" applyNumberFormat="1" applyFont="1" applyFill="1" applyBorder="1" applyAlignment="1">
      <alignment horizontal="left" wrapText="1"/>
    </xf>
    <xf numFmtId="0" fontId="3" fillId="0" borderId="10" xfId="2" applyFont="1" applyBorder="1"/>
    <xf numFmtId="0" fontId="3" fillId="0" borderId="0" xfId="0" applyFont="1" applyFill="1" applyBorder="1" applyAlignment="1">
      <alignment horizontal="left" vertical="center" wrapText="1"/>
    </xf>
    <xf numFmtId="0" fontId="3" fillId="0" borderId="11" xfId="2" applyFont="1" applyBorder="1"/>
    <xf numFmtId="0" fontId="7" fillId="0" borderId="0" xfId="0" applyFont="1" applyFill="1" applyBorder="1" applyAlignment="1">
      <alignment horizontal="left" vertical="center" wrapText="1"/>
    </xf>
    <xf numFmtId="0" fontId="6" fillId="0" borderId="0" xfId="2" applyFont="1" applyAlignment="1">
      <alignment horizontal="center"/>
    </xf>
    <xf numFmtId="0" fontId="7" fillId="0" borderId="0" xfId="2" applyFont="1" applyFill="1" applyBorder="1" applyAlignment="1">
      <alignment horizontal="center" vertical="center" wrapText="1"/>
    </xf>
    <xf numFmtId="4" fontId="29" fillId="4" borderId="0" xfId="0" applyNumberFormat="1" applyFont="1" applyFill="1" applyAlignment="1">
      <alignment horizontal="right" vertical="center" wrapText="1"/>
    </xf>
    <xf numFmtId="166" fontId="27" fillId="4" borderId="0" xfId="0" applyNumberFormat="1" applyFont="1" applyFill="1" applyAlignment="1">
      <alignment horizontal="right" vertical="center" wrapText="1"/>
    </xf>
    <xf numFmtId="165" fontId="3" fillId="3" borderId="0" xfId="1" applyNumberFormat="1" applyFont="1" applyFill="1"/>
    <xf numFmtId="165" fontId="3" fillId="0" borderId="0" xfId="2" applyNumberFormat="1" applyFont="1" applyFill="1"/>
    <xf numFmtId="169" fontId="3" fillId="0" borderId="0" xfId="1" applyNumberFormat="1" applyFont="1" applyFill="1"/>
    <xf numFmtId="169" fontId="8" fillId="0" borderId="0" xfId="14" applyNumberFormat="1" applyFont="1" applyFill="1" applyBorder="1" applyAlignment="1">
      <alignment horizontal="left" wrapText="1"/>
    </xf>
    <xf numFmtId="169" fontId="3" fillId="0" borderId="0" xfId="14" applyNumberFormat="1" applyFont="1" applyFill="1" applyBorder="1" applyAlignment="1">
      <alignment horizontal="left" wrapText="1"/>
    </xf>
    <xf numFmtId="0" fontId="3" fillId="0" borderId="0" xfId="2" applyFont="1" applyFill="1" applyAlignment="1">
      <alignment horizontal="right"/>
    </xf>
    <xf numFmtId="0" fontId="6" fillId="0" borderId="1" xfId="2" applyFont="1" applyFill="1" applyBorder="1" applyAlignment="1">
      <alignment horizontal="right"/>
    </xf>
    <xf numFmtId="165" fontId="3" fillId="0" borderId="0" xfId="1" applyNumberFormat="1" applyFont="1" applyFill="1" applyBorder="1" applyAlignment="1">
      <alignment horizontal="right" wrapText="1"/>
    </xf>
    <xf numFmtId="165" fontId="3" fillId="0" borderId="0" xfId="1" applyNumberFormat="1" applyFont="1" applyAlignment="1">
      <alignment horizontal="right"/>
    </xf>
    <xf numFmtId="164" fontId="3" fillId="0" borderId="0" xfId="1" applyFont="1" applyFill="1" applyAlignment="1">
      <alignment horizontal="right"/>
    </xf>
    <xf numFmtId="0" fontId="3" fillId="0" borderId="2" xfId="2" applyFont="1" applyFill="1" applyBorder="1" applyAlignment="1">
      <alignment horizontal="right"/>
    </xf>
    <xf numFmtId="165" fontId="3" fillId="0" borderId="0" xfId="1" applyNumberFormat="1" applyFont="1" applyFill="1" applyAlignment="1"/>
    <xf numFmtId="165" fontId="3" fillId="3" borderId="0" xfId="1" applyNumberFormat="1" applyFont="1" applyFill="1" applyAlignment="1"/>
    <xf numFmtId="0" fontId="6" fillId="0" borderId="0" xfId="0" applyFont="1" applyAlignment="1">
      <alignment horizontal="center"/>
    </xf>
    <xf numFmtId="0" fontId="6" fillId="0" borderId="0" xfId="2" applyFont="1" applyBorder="1" applyAlignment="1">
      <alignment horizontal="center"/>
    </xf>
    <xf numFmtId="165" fontId="3" fillId="0" borderId="2" xfId="1" applyNumberFormat="1" applyFont="1" applyBorder="1" applyAlignment="1">
      <alignment horizontal="left"/>
    </xf>
    <xf numFmtId="0" fontId="7" fillId="0" borderId="0" xfId="2" applyFont="1" applyFill="1" applyBorder="1" applyAlignment="1">
      <alignment horizontal="center" wrapText="1"/>
    </xf>
    <xf numFmtId="165" fontId="3" fillId="0" borderId="2" xfId="1" applyNumberFormat="1" applyFont="1" applyFill="1" applyBorder="1" applyAlignment="1">
      <alignment horizontal="left"/>
    </xf>
    <xf numFmtId="0" fontId="7" fillId="0" borderId="0" xfId="0" applyFont="1" applyFill="1" applyBorder="1" applyAlignment="1">
      <alignment horizontal="center" vertical="center" wrapText="1"/>
    </xf>
    <xf numFmtId="0" fontId="6" fillId="0" borderId="0" xfId="0" applyFont="1" applyBorder="1" applyAlignment="1">
      <alignment horizontal="center"/>
    </xf>
    <xf numFmtId="0" fontId="6" fillId="3" borderId="0" xfId="0" applyFont="1" applyFill="1" applyBorder="1" applyAlignment="1">
      <alignment horizontal="center"/>
    </xf>
    <xf numFmtId="0" fontId="5" fillId="3" borderId="0" xfId="0" applyFont="1" applyFill="1" applyBorder="1"/>
    <xf numFmtId="165" fontId="3" fillId="0" borderId="0" xfId="14" applyNumberFormat="1" applyFont="1" applyBorder="1" applyAlignment="1">
      <alignment horizontal="left"/>
    </xf>
    <xf numFmtId="0" fontId="6" fillId="0" borderId="0" xfId="0" applyFont="1" applyAlignment="1"/>
    <xf numFmtId="0" fontId="7" fillId="0" borderId="6" xfId="2" applyFont="1" applyFill="1" applyBorder="1" applyAlignment="1">
      <alignment vertical="center" wrapText="1"/>
    </xf>
    <xf numFmtId="0" fontId="7" fillId="0" borderId="2" xfId="2" applyFont="1" applyFill="1" applyBorder="1" applyAlignment="1">
      <alignment horizontal="center" vertical="center" wrapText="1"/>
    </xf>
    <xf numFmtId="0" fontId="7" fillId="0" borderId="12" xfId="2" applyFont="1" applyFill="1" applyBorder="1" applyAlignment="1">
      <alignment horizontal="center" vertical="center" wrapText="1"/>
    </xf>
    <xf numFmtId="0" fontId="7" fillId="0" borderId="13" xfId="2" applyFont="1" applyFill="1" applyBorder="1" applyAlignment="1">
      <alignment horizontal="center" vertical="center" wrapText="1"/>
    </xf>
    <xf numFmtId="0" fontId="3" fillId="0" borderId="0" xfId="2" applyFill="1"/>
    <xf numFmtId="0" fontId="19" fillId="0" borderId="3" xfId="13" applyFont="1" applyFill="1" applyBorder="1" applyAlignment="1">
      <alignment horizontal="center" vertical="center" wrapText="1"/>
    </xf>
    <xf numFmtId="0" fontId="24" fillId="0" borderId="0" xfId="13" applyFont="1" applyFill="1" applyBorder="1" applyAlignment="1">
      <alignment horizontal="center" wrapText="1"/>
    </xf>
    <xf numFmtId="0" fontId="24" fillId="0" borderId="3" xfId="13" applyFont="1" applyFill="1" applyBorder="1" applyAlignment="1">
      <alignment horizontal="center" wrapText="1"/>
    </xf>
    <xf numFmtId="0" fontId="19" fillId="0" borderId="3" xfId="13" applyFont="1" applyFill="1" applyBorder="1" applyAlignment="1">
      <alignment horizontal="center" wrapText="1"/>
    </xf>
    <xf numFmtId="0" fontId="19" fillId="0" borderId="4" xfId="13" applyFont="1" applyFill="1" applyBorder="1" applyAlignment="1">
      <alignment horizontal="center" wrapText="1"/>
    </xf>
    <xf numFmtId="0" fontId="19" fillId="0" borderId="5" xfId="13" applyFont="1" applyFill="1" applyBorder="1" applyAlignment="1">
      <alignment horizontal="center" wrapText="1"/>
    </xf>
    <xf numFmtId="0" fontId="6" fillId="0" borderId="0" xfId="2" applyFont="1" applyFill="1" applyAlignment="1">
      <alignment horizontal="center"/>
    </xf>
    <xf numFmtId="0" fontId="3" fillId="0" borderId="0" xfId="2" applyFont="1" applyFill="1" applyAlignment="1">
      <alignment horizontal="left" wrapText="1"/>
    </xf>
    <xf numFmtId="0" fontId="7" fillId="0" borderId="9"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7" xfId="2" applyFont="1" applyFill="1" applyBorder="1" applyAlignment="1">
      <alignment horizontal="center" vertical="center" wrapText="1"/>
    </xf>
    <xf numFmtId="0" fontId="7" fillId="0" borderId="6" xfId="2" applyFont="1" applyFill="1" applyBorder="1" applyAlignment="1">
      <alignment horizontal="center" vertical="center" wrapText="1"/>
    </xf>
    <xf numFmtId="0" fontId="6" fillId="0" borderId="0" xfId="2" applyFont="1" applyAlignment="1">
      <alignment horizontal="center"/>
    </xf>
    <xf numFmtId="0" fontId="7" fillId="0" borderId="0"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15" fillId="0" borderId="0" xfId="9" applyFont="1" applyAlignment="1">
      <alignment horizontal="center" wrapText="1"/>
    </xf>
    <xf numFmtId="0" fontId="15" fillId="0" borderId="0" xfId="9"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15" fillId="0" borderId="0" xfId="9" applyFont="1" applyAlignment="1">
      <alignment horizontal="center" vertical="center" wrapText="1"/>
    </xf>
  </cellXfs>
  <cellStyles count="15">
    <cellStyle name="Millares" xfId="1" builtinId="3"/>
    <cellStyle name="Millares 2" xfId="3" xr:uid="{00000000-0005-0000-0000-000001000000}"/>
    <cellStyle name="Millares 2 2" xfId="4" xr:uid="{00000000-0005-0000-0000-000002000000}"/>
    <cellStyle name="Millares 3" xfId="6" xr:uid="{00000000-0005-0000-0000-000003000000}"/>
    <cellStyle name="Millares 4" xfId="7" xr:uid="{00000000-0005-0000-0000-000004000000}"/>
    <cellStyle name="Millares 5" xfId="14" xr:uid="{00000000-0005-0000-0000-000005000000}"/>
    <cellStyle name="Normal" xfId="0" builtinId="0"/>
    <cellStyle name="Normal 2" xfId="2" xr:uid="{00000000-0005-0000-0000-000007000000}"/>
    <cellStyle name="Normal 2 2" xfId="8" xr:uid="{00000000-0005-0000-0000-000008000000}"/>
    <cellStyle name="Normal 3" xfId="9" xr:uid="{00000000-0005-0000-0000-000009000000}"/>
    <cellStyle name="Normal 3 2" xfId="13" xr:uid="{00000000-0005-0000-0000-00000A000000}"/>
    <cellStyle name="Normal 4" xfId="10" xr:uid="{00000000-0005-0000-0000-00000B000000}"/>
    <cellStyle name="Porcentaje" xfId="12" builtinId="5"/>
    <cellStyle name="Porcentual 2" xfId="5" xr:uid="{00000000-0005-0000-0000-00000D000000}"/>
    <cellStyle name="Porcentual 3" xfId="11" xr:uid="{00000000-0005-0000-0000-00000E000000}"/>
  </cellStyles>
  <dxfs count="0"/>
  <tableStyles count="0" defaultTableStyle="TableStyleMedium9" defaultPivotStyle="PivotStyleLight16"/>
  <colors>
    <mruColors>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98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00075" y="3648075"/>
          <a:ext cx="5391150" cy="1609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CONSOLIDACIÓN</a:t>
          </a:r>
          <a:r>
            <a:rPr lang="es-CR" sz="2800" baseline="0">
              <a:latin typeface="Arial" panose="020B0604020202020204" pitchFamily="34" charset="0"/>
              <a:cs typeface="Arial" panose="020B0604020202020204" pitchFamily="34" charset="0"/>
            </a:rPr>
            <a:t> POR CLASIFICACIÓN FUNCIONAL</a:t>
          </a:r>
        </a:p>
        <a:p>
          <a:pPr algn="ctr"/>
          <a:r>
            <a:rPr lang="es-CR" sz="2800" baseline="0">
              <a:latin typeface="Arial" panose="020B0604020202020204" pitchFamily="34" charset="0"/>
              <a:cs typeface="Arial" panose="020B0604020202020204" pitchFamily="34" charset="0"/>
            </a:rPr>
            <a:t>2018</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904875" y="7496175"/>
          <a:ext cx="5191125"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31"/>
  <sheetViews>
    <sheetView workbookViewId="0">
      <selection activeCell="K9" sqref="K9"/>
    </sheetView>
  </sheetViews>
  <sheetFormatPr baseColWidth="10" defaultRowHeight="12.75" x14ac:dyDescent="0.2"/>
  <sheetData>
    <row r="1" spans="1:1" ht="15.75" x14ac:dyDescent="0.2">
      <c r="A1" s="74"/>
    </row>
    <row r="2" spans="1:1" ht="15.75" x14ac:dyDescent="0.2">
      <c r="A2" s="74"/>
    </row>
    <row r="3" spans="1:1" ht="15.75" x14ac:dyDescent="0.2">
      <c r="A3" s="74"/>
    </row>
    <row r="4" spans="1:1" ht="15.75" x14ac:dyDescent="0.2">
      <c r="A4" s="74"/>
    </row>
    <row r="5" spans="1:1" ht="15.75" x14ac:dyDescent="0.2">
      <c r="A5" s="74"/>
    </row>
    <row r="6" spans="1:1" ht="15.75" x14ac:dyDescent="0.2">
      <c r="A6" s="74"/>
    </row>
    <row r="7" spans="1:1" ht="15.75" x14ac:dyDescent="0.2">
      <c r="A7" s="74"/>
    </row>
    <row r="8" spans="1:1" ht="15.75" x14ac:dyDescent="0.2">
      <c r="A8" s="74"/>
    </row>
    <row r="9" spans="1:1" ht="15.75" x14ac:dyDescent="0.2">
      <c r="A9" s="74"/>
    </row>
    <row r="10" spans="1:1" ht="15.75" x14ac:dyDescent="0.2">
      <c r="A10" s="74"/>
    </row>
    <row r="11" spans="1:1" ht="15.75" x14ac:dyDescent="0.2">
      <c r="A11" s="74"/>
    </row>
    <row r="12" spans="1:1" ht="15.75" x14ac:dyDescent="0.2">
      <c r="A12" s="74"/>
    </row>
    <row r="13" spans="1:1" ht="15.75" x14ac:dyDescent="0.2">
      <c r="A13" s="74"/>
    </row>
    <row r="14" spans="1:1" ht="15.75" x14ac:dyDescent="0.2">
      <c r="A14" s="74"/>
    </row>
    <row r="15" spans="1:1" ht="50.25" x14ac:dyDescent="0.2">
      <c r="A15" s="75"/>
    </row>
    <row r="16" spans="1:1" ht="15.75" x14ac:dyDescent="0.2">
      <c r="A16" s="74"/>
    </row>
    <row r="17" spans="1:1" ht="15.75" x14ac:dyDescent="0.2">
      <c r="A17" s="74"/>
    </row>
    <row r="18" spans="1:1" ht="15.75" x14ac:dyDescent="0.2">
      <c r="A18" s="74"/>
    </row>
    <row r="19" spans="1:1" ht="15.75" x14ac:dyDescent="0.2">
      <c r="A19" s="74"/>
    </row>
    <row r="20" spans="1:1" ht="15.75" x14ac:dyDescent="0.2">
      <c r="A20" s="74"/>
    </row>
    <row r="21" spans="1:1" ht="15.75" x14ac:dyDescent="0.2">
      <c r="A21" s="74"/>
    </row>
    <row r="22" spans="1:1" ht="15.75" x14ac:dyDescent="0.2">
      <c r="A22" s="74"/>
    </row>
    <row r="23" spans="1:1" ht="15.75" x14ac:dyDescent="0.2">
      <c r="A23" s="76"/>
    </row>
    <row r="24" spans="1:1" ht="15.75" x14ac:dyDescent="0.2">
      <c r="A24" s="76"/>
    </row>
    <row r="25" spans="1:1" ht="15.75" x14ac:dyDescent="0.2">
      <c r="A25" s="76"/>
    </row>
    <row r="26" spans="1:1" ht="25.5" x14ac:dyDescent="0.2">
      <c r="A26" s="77"/>
    </row>
    <row r="27" spans="1:1" ht="25.5" x14ac:dyDescent="0.2">
      <c r="A27" s="77"/>
    </row>
    <row r="28" spans="1:1" ht="25.5" x14ac:dyDescent="0.2">
      <c r="A28" s="77"/>
    </row>
    <row r="29" spans="1:1" ht="25.5" x14ac:dyDescent="0.2">
      <c r="A29" s="77"/>
    </row>
    <row r="30" spans="1:1" ht="25.5" x14ac:dyDescent="0.2">
      <c r="A30" s="77"/>
    </row>
    <row r="31" spans="1:1" ht="15.75" x14ac:dyDescent="0.2">
      <c r="A31" s="74"/>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L56"/>
  <sheetViews>
    <sheetView showGridLines="0" defaultGridColor="0" colorId="60" workbookViewId="0">
      <selection activeCell="L22" sqref="L22"/>
    </sheetView>
  </sheetViews>
  <sheetFormatPr baseColWidth="10" defaultColWidth="11.42578125" defaultRowHeight="12.75" x14ac:dyDescent="0.2"/>
  <cols>
    <col min="1" max="1" width="52.85546875" style="2" customWidth="1"/>
    <col min="2" max="7" width="11.42578125" style="2"/>
    <col min="8" max="8" width="14.28515625" style="2" customWidth="1"/>
    <col min="9" max="9" width="13.5703125" style="2" customWidth="1"/>
    <col min="10" max="16384" width="11.42578125" style="2"/>
  </cols>
  <sheetData>
    <row r="1" spans="1:9" x14ac:dyDescent="0.2">
      <c r="A1" s="1" t="s">
        <v>0</v>
      </c>
      <c r="B1" s="21"/>
      <c r="C1" s="21"/>
      <c r="D1" s="21"/>
      <c r="E1" s="21"/>
      <c r="F1" s="21"/>
    </row>
    <row r="2" spans="1:9" x14ac:dyDescent="0.2">
      <c r="A2" s="1" t="s">
        <v>1</v>
      </c>
      <c r="B2" s="21"/>
      <c r="C2" s="21"/>
      <c r="D2" s="21"/>
      <c r="E2" s="21"/>
      <c r="F2" s="21"/>
    </row>
    <row r="3" spans="1:9" x14ac:dyDescent="0.2">
      <c r="A3" s="1" t="s">
        <v>2</v>
      </c>
      <c r="B3" s="21"/>
      <c r="C3" s="21"/>
      <c r="D3" s="21"/>
      <c r="E3" s="21"/>
      <c r="F3" s="21"/>
    </row>
    <row r="4" spans="1:9" x14ac:dyDescent="0.2">
      <c r="A4" s="21"/>
      <c r="B4" s="21"/>
      <c r="C4" s="21"/>
      <c r="D4" s="21"/>
      <c r="E4" s="21"/>
      <c r="F4" s="21"/>
    </row>
    <row r="5" spans="1:9" x14ac:dyDescent="0.2">
      <c r="A5" s="200" t="s">
        <v>3</v>
      </c>
      <c r="B5" s="200"/>
      <c r="C5" s="200"/>
      <c r="D5" s="200"/>
      <c r="E5" s="200"/>
      <c r="F5" s="200"/>
      <c r="G5" s="7"/>
      <c r="H5" s="7"/>
    </row>
    <row r="6" spans="1:9" x14ac:dyDescent="0.2">
      <c r="A6" s="200" t="s">
        <v>14</v>
      </c>
      <c r="B6" s="200"/>
      <c r="C6" s="200"/>
      <c r="D6" s="200"/>
      <c r="E6" s="200"/>
      <c r="F6" s="200"/>
      <c r="G6" s="138"/>
      <c r="H6" s="7"/>
    </row>
    <row r="7" spans="1:9" x14ac:dyDescent="0.2">
      <c r="A7" s="200">
        <v>2018</v>
      </c>
      <c r="B7" s="200"/>
      <c r="C7" s="200"/>
      <c r="D7" s="200"/>
      <c r="E7" s="200"/>
      <c r="F7" s="200"/>
      <c r="G7" s="7"/>
      <c r="H7" s="7"/>
    </row>
    <row r="8" spans="1:9" x14ac:dyDescent="0.2">
      <c r="A8" s="200" t="s">
        <v>4</v>
      </c>
      <c r="B8" s="200"/>
      <c r="C8" s="200"/>
      <c r="D8" s="200"/>
      <c r="E8" s="200"/>
      <c r="F8" s="200"/>
      <c r="G8" s="7"/>
      <c r="H8" s="7"/>
    </row>
    <row r="9" spans="1:9" ht="13.5" thickBot="1" x14ac:dyDescent="0.25">
      <c r="A9" s="21"/>
      <c r="B9" s="21"/>
      <c r="C9" s="21"/>
      <c r="D9" s="21"/>
      <c r="E9" s="21"/>
      <c r="F9" s="21"/>
    </row>
    <row r="10" spans="1:9" s="21" customFormat="1" ht="14.25" thickTop="1" thickBot="1" x14ac:dyDescent="0.25">
      <c r="A10" s="3" t="s">
        <v>395</v>
      </c>
      <c r="B10" s="3" t="s">
        <v>13</v>
      </c>
      <c r="C10" s="3" t="s">
        <v>12</v>
      </c>
      <c r="D10" s="3" t="s">
        <v>11</v>
      </c>
      <c r="E10" s="3" t="s">
        <v>10</v>
      </c>
      <c r="F10" s="3" t="s">
        <v>402</v>
      </c>
      <c r="G10" s="13"/>
      <c r="H10" s="13"/>
      <c r="I10" s="13"/>
    </row>
    <row r="11" spans="1:9" s="10" customFormat="1" ht="13.5" thickTop="1" x14ac:dyDescent="0.2">
      <c r="A11" s="4"/>
      <c r="B11" s="5"/>
      <c r="C11" s="5"/>
      <c r="D11" s="5"/>
      <c r="E11" s="5"/>
      <c r="F11" s="5"/>
      <c r="G11" s="9"/>
      <c r="H11" s="9"/>
      <c r="I11" s="9"/>
    </row>
    <row r="12" spans="1:9" s="10" customFormat="1" x14ac:dyDescent="0.2">
      <c r="A12" s="149" t="s">
        <v>403</v>
      </c>
      <c r="B12" s="9">
        <v>9922.8809201999993</v>
      </c>
      <c r="C12" s="9">
        <v>32052.71806761</v>
      </c>
      <c r="D12" s="9">
        <v>6040.8369826999997</v>
      </c>
      <c r="E12" s="9">
        <v>2539.9809059200002</v>
      </c>
      <c r="F12" s="9">
        <v>50556.416876429998</v>
      </c>
      <c r="G12" s="9"/>
      <c r="H12" s="9"/>
      <c r="I12" s="9"/>
    </row>
    <row r="13" spans="1:9" s="10" customFormat="1" x14ac:dyDescent="0.2">
      <c r="A13" s="149" t="s">
        <v>404</v>
      </c>
      <c r="B13" s="9">
        <v>9922.8809201999993</v>
      </c>
      <c r="C13" s="9">
        <v>32052.71806761</v>
      </c>
      <c r="D13" s="9">
        <v>6040.8369826999997</v>
      </c>
      <c r="E13" s="9">
        <v>2539.9809059200002</v>
      </c>
      <c r="F13" s="9">
        <v>50556.416876429998</v>
      </c>
      <c r="G13" s="9"/>
      <c r="H13" s="9"/>
      <c r="I13" s="9"/>
    </row>
    <row r="14" spans="1:9" s="18" customFormat="1" x14ac:dyDescent="0.2">
      <c r="A14" s="149" t="s">
        <v>405</v>
      </c>
      <c r="B14" s="9">
        <v>9545.4939241600005</v>
      </c>
      <c r="C14" s="9">
        <v>29946.66433548</v>
      </c>
      <c r="D14" s="9">
        <v>5991.4881652000004</v>
      </c>
      <c r="E14" s="9">
        <v>1656.16251663</v>
      </c>
      <c r="F14" s="9">
        <v>47139.808941470001</v>
      </c>
      <c r="G14" s="5"/>
      <c r="H14" s="5"/>
      <c r="I14" s="5"/>
    </row>
    <row r="15" spans="1:9" s="18" customFormat="1" x14ac:dyDescent="0.2">
      <c r="A15" s="4" t="s">
        <v>406</v>
      </c>
      <c r="B15" s="5">
        <v>5155.2835835699998</v>
      </c>
      <c r="C15" s="5">
        <v>11868.2436206</v>
      </c>
      <c r="D15" s="5">
        <v>4032.4568109000002</v>
      </c>
      <c r="E15" s="5">
        <v>973.75058316000002</v>
      </c>
      <c r="F15" s="5">
        <v>22029.734598229999</v>
      </c>
      <c r="G15" s="5"/>
      <c r="H15" s="5"/>
      <c r="I15" s="5"/>
    </row>
    <row r="16" spans="1:9" s="18" customFormat="1" x14ac:dyDescent="0.2">
      <c r="A16" s="4" t="s">
        <v>407</v>
      </c>
      <c r="B16" s="5">
        <v>1003.80984863</v>
      </c>
      <c r="C16" s="5">
        <v>1554.0999449599999</v>
      </c>
      <c r="D16" s="5">
        <v>549.96042999999997</v>
      </c>
      <c r="E16" s="5">
        <v>187.879277</v>
      </c>
      <c r="F16" s="5">
        <v>3295.74950059</v>
      </c>
      <c r="G16" s="5"/>
      <c r="H16" s="5"/>
      <c r="I16" s="5"/>
    </row>
    <row r="17" spans="1:9" s="18" customFormat="1" x14ac:dyDescent="0.2">
      <c r="A17" s="4" t="s">
        <v>408</v>
      </c>
      <c r="B17" s="5">
        <v>229.8873657</v>
      </c>
      <c r="C17" s="5">
        <v>0</v>
      </c>
      <c r="D17" s="5">
        <v>0</v>
      </c>
      <c r="E17" s="5">
        <v>44.616186999999996</v>
      </c>
      <c r="F17" s="5">
        <v>274.5035527</v>
      </c>
      <c r="G17" s="5"/>
      <c r="H17" s="5"/>
      <c r="I17" s="5"/>
    </row>
    <row r="18" spans="1:9" s="18" customFormat="1" x14ac:dyDescent="0.2">
      <c r="A18" s="4" t="s">
        <v>409</v>
      </c>
      <c r="B18" s="5">
        <v>658.97879957999999</v>
      </c>
      <c r="C18" s="5">
        <v>1500.1974179599999</v>
      </c>
      <c r="D18" s="5">
        <v>531.39747599999998</v>
      </c>
      <c r="E18" s="5">
        <v>136.570663</v>
      </c>
      <c r="F18" s="5">
        <v>2827.14435654</v>
      </c>
      <c r="G18" s="5"/>
      <c r="H18" s="5"/>
      <c r="I18" s="5"/>
    </row>
    <row r="19" spans="1:9" s="18" customFormat="1" x14ac:dyDescent="0.2">
      <c r="A19" s="4" t="s">
        <v>410</v>
      </c>
      <c r="B19" s="5">
        <v>22.988736710000001</v>
      </c>
      <c r="C19" s="5">
        <v>0</v>
      </c>
      <c r="D19" s="5">
        <v>0</v>
      </c>
      <c r="E19" s="5">
        <v>4.4616170000000004</v>
      </c>
      <c r="F19" s="5">
        <v>27.450353710000002</v>
      </c>
      <c r="G19" s="5"/>
      <c r="H19" s="5"/>
      <c r="I19" s="5"/>
    </row>
    <row r="20" spans="1:9" s="18" customFormat="1" x14ac:dyDescent="0.2">
      <c r="A20" s="4" t="s">
        <v>411</v>
      </c>
      <c r="B20" s="5">
        <v>68.966210020000005</v>
      </c>
      <c r="C20" s="5">
        <v>0</v>
      </c>
      <c r="D20" s="5">
        <v>0</v>
      </c>
      <c r="E20" s="5">
        <v>0</v>
      </c>
      <c r="F20" s="5">
        <v>68.966210020000005</v>
      </c>
      <c r="G20" s="5"/>
      <c r="H20" s="5"/>
      <c r="I20" s="5"/>
    </row>
    <row r="21" spans="1:9" s="18" customFormat="1" x14ac:dyDescent="0.2">
      <c r="A21" s="4" t="s">
        <v>412</v>
      </c>
      <c r="B21" s="5">
        <v>22.988736620000001</v>
      </c>
      <c r="C21" s="5">
        <v>53.902526999999999</v>
      </c>
      <c r="D21" s="5">
        <v>18.562954000000001</v>
      </c>
      <c r="E21" s="5">
        <v>2.23081</v>
      </c>
      <c r="F21" s="5">
        <v>97.68502762</v>
      </c>
      <c r="G21" s="5"/>
      <c r="H21" s="5"/>
      <c r="I21" s="5"/>
    </row>
    <row r="22" spans="1:9" s="10" customFormat="1" x14ac:dyDescent="0.2">
      <c r="A22" s="4" t="s">
        <v>413</v>
      </c>
      <c r="B22" s="5">
        <v>2679.8334248000001</v>
      </c>
      <c r="C22" s="5">
        <v>12033.05464504</v>
      </c>
      <c r="D22" s="5">
        <v>949.6111343</v>
      </c>
      <c r="E22" s="5">
        <v>417.60474156999999</v>
      </c>
      <c r="F22" s="5">
        <v>16080.10394571</v>
      </c>
      <c r="G22" s="9"/>
      <c r="H22" s="9"/>
      <c r="I22" s="9"/>
    </row>
    <row r="23" spans="1:9" s="10" customFormat="1" x14ac:dyDescent="0.2">
      <c r="A23" s="149" t="s">
        <v>414</v>
      </c>
      <c r="B23" s="9">
        <v>0</v>
      </c>
      <c r="C23" s="9">
        <v>0</v>
      </c>
      <c r="D23" s="9">
        <v>0</v>
      </c>
      <c r="E23" s="9">
        <v>0</v>
      </c>
      <c r="F23" s="9">
        <v>0</v>
      </c>
      <c r="G23" s="9"/>
      <c r="H23" s="9"/>
      <c r="I23" s="9"/>
    </row>
    <row r="24" spans="1:9" s="18" customFormat="1" x14ac:dyDescent="0.2">
      <c r="A24" s="149" t="s">
        <v>415</v>
      </c>
      <c r="B24" s="9">
        <v>0</v>
      </c>
      <c r="C24" s="9">
        <v>0</v>
      </c>
      <c r="D24" s="9">
        <v>0</v>
      </c>
      <c r="E24" s="9">
        <v>0</v>
      </c>
      <c r="F24" s="9">
        <v>0</v>
      </c>
      <c r="G24" s="5"/>
      <c r="H24" s="5"/>
      <c r="I24" s="5"/>
    </row>
    <row r="25" spans="1:9" s="18" customFormat="1" x14ac:dyDescent="0.2">
      <c r="A25" s="4" t="s">
        <v>416</v>
      </c>
      <c r="B25" s="5">
        <v>0</v>
      </c>
      <c r="C25" s="5">
        <v>0</v>
      </c>
      <c r="D25" s="5">
        <v>0</v>
      </c>
      <c r="E25" s="5">
        <v>0</v>
      </c>
      <c r="F25" s="5">
        <v>0</v>
      </c>
      <c r="G25" s="5"/>
      <c r="H25" s="5"/>
      <c r="I25" s="5"/>
    </row>
    <row r="26" spans="1:9" s="18" customFormat="1" x14ac:dyDescent="0.2">
      <c r="A26" s="4" t="s">
        <v>417</v>
      </c>
      <c r="B26" s="5">
        <v>0</v>
      </c>
      <c r="C26" s="5">
        <v>0</v>
      </c>
      <c r="D26" s="5">
        <v>0</v>
      </c>
      <c r="E26" s="5">
        <v>0</v>
      </c>
      <c r="F26" s="5">
        <v>0</v>
      </c>
      <c r="G26" s="5"/>
      <c r="H26" s="5"/>
      <c r="I26" s="5"/>
    </row>
    <row r="27" spans="1:9" s="18" customFormat="1" x14ac:dyDescent="0.2">
      <c r="A27" s="4" t="s">
        <v>418</v>
      </c>
      <c r="B27" s="5">
        <v>0</v>
      </c>
      <c r="C27" s="5">
        <v>0</v>
      </c>
      <c r="D27" s="5">
        <v>0</v>
      </c>
      <c r="E27" s="5">
        <v>0</v>
      </c>
      <c r="F27" s="5">
        <v>0</v>
      </c>
      <c r="G27" s="5"/>
      <c r="H27" s="5"/>
      <c r="I27" s="5"/>
    </row>
    <row r="28" spans="1:9" s="10" customFormat="1" x14ac:dyDescent="0.2">
      <c r="A28" s="4" t="s">
        <v>419</v>
      </c>
      <c r="B28" s="5">
        <v>0</v>
      </c>
      <c r="C28" s="5">
        <v>0</v>
      </c>
      <c r="D28" s="5">
        <v>0</v>
      </c>
      <c r="E28" s="5">
        <v>0</v>
      </c>
      <c r="F28" s="5">
        <v>0</v>
      </c>
      <c r="G28" s="9"/>
      <c r="H28" s="9"/>
      <c r="I28" s="9"/>
    </row>
    <row r="29" spans="1:9" s="18" customFormat="1" x14ac:dyDescent="0.2">
      <c r="A29" s="149" t="s">
        <v>420</v>
      </c>
      <c r="B29" s="9">
        <v>706.56706715999997</v>
      </c>
      <c r="C29" s="9">
        <v>4491.2661248799996</v>
      </c>
      <c r="D29" s="9">
        <v>459.45979</v>
      </c>
      <c r="E29" s="9">
        <v>76.927914900000005</v>
      </c>
      <c r="F29" s="9">
        <v>5734.2208969399999</v>
      </c>
      <c r="G29" s="5"/>
      <c r="H29" s="5"/>
      <c r="I29" s="5"/>
    </row>
    <row r="30" spans="1:9" s="18" customFormat="1" x14ac:dyDescent="0.2">
      <c r="A30" s="4" t="s">
        <v>421</v>
      </c>
      <c r="B30" s="5">
        <v>463.81670000000003</v>
      </c>
      <c r="C30" s="5">
        <v>3801.5484659399999</v>
      </c>
      <c r="D30" s="5">
        <v>41.4218318</v>
      </c>
      <c r="E30" s="5">
        <v>14.0864908</v>
      </c>
      <c r="F30" s="5">
        <v>4320.8734885399999</v>
      </c>
      <c r="G30" s="5"/>
      <c r="H30" s="5"/>
      <c r="I30" s="5"/>
    </row>
    <row r="31" spans="1:9" s="18" customFormat="1" x14ac:dyDescent="0.2">
      <c r="A31" s="4" t="s">
        <v>446</v>
      </c>
      <c r="B31" s="5">
        <v>463.81670000000003</v>
      </c>
      <c r="C31" s="5">
        <v>3237.2976666999998</v>
      </c>
      <c r="D31" s="5">
        <v>0</v>
      </c>
      <c r="E31" s="5">
        <v>0</v>
      </c>
      <c r="F31" s="5">
        <v>3701.1143667000001</v>
      </c>
      <c r="G31" s="5"/>
      <c r="H31" s="5"/>
      <c r="I31" s="5"/>
    </row>
    <row r="32" spans="1:9" s="18" customFormat="1" x14ac:dyDescent="0.2">
      <c r="A32" s="4" t="s">
        <v>424</v>
      </c>
      <c r="B32" s="5">
        <v>0</v>
      </c>
      <c r="C32" s="5">
        <v>254.43853713999999</v>
      </c>
      <c r="D32" s="5">
        <v>0</v>
      </c>
      <c r="E32" s="5">
        <v>0</v>
      </c>
      <c r="F32" s="5">
        <v>254.43853713999999</v>
      </c>
      <c r="G32" s="5"/>
      <c r="H32" s="5"/>
      <c r="I32" s="5"/>
    </row>
    <row r="33" spans="1:9" s="18" customFormat="1" x14ac:dyDescent="0.2">
      <c r="A33" s="4" t="s">
        <v>427</v>
      </c>
      <c r="B33" s="5">
        <v>0</v>
      </c>
      <c r="C33" s="5">
        <v>63.609619420000001</v>
      </c>
      <c r="D33" s="5">
        <v>0</v>
      </c>
      <c r="E33" s="5">
        <v>0</v>
      </c>
      <c r="F33" s="5">
        <v>63.609619420000001</v>
      </c>
      <c r="G33" s="5"/>
      <c r="H33" s="5"/>
      <c r="I33" s="5"/>
    </row>
    <row r="34" spans="1:9" s="18" customFormat="1" x14ac:dyDescent="0.2">
      <c r="A34" s="4" t="s">
        <v>429</v>
      </c>
      <c r="B34" s="5">
        <v>0</v>
      </c>
      <c r="C34" s="5">
        <v>246.20264268</v>
      </c>
      <c r="D34" s="5">
        <v>0</v>
      </c>
      <c r="E34" s="5">
        <v>14.0864908</v>
      </c>
      <c r="F34" s="5">
        <v>260.28913347999998</v>
      </c>
      <c r="G34" s="5"/>
      <c r="H34" s="5"/>
      <c r="I34" s="5"/>
    </row>
    <row r="35" spans="1:9" s="18" customFormat="1" x14ac:dyDescent="0.2">
      <c r="A35" s="4" t="s">
        <v>430</v>
      </c>
      <c r="B35" s="5">
        <v>0</v>
      </c>
      <c r="C35" s="5">
        <v>0</v>
      </c>
      <c r="D35" s="5">
        <v>41.4218318</v>
      </c>
      <c r="E35" s="5">
        <v>0</v>
      </c>
      <c r="F35" s="5">
        <v>41.4218318</v>
      </c>
      <c r="G35" s="5"/>
      <c r="H35" s="5"/>
      <c r="I35" s="5"/>
    </row>
    <row r="36" spans="1:9" s="18" customFormat="1" x14ac:dyDescent="0.2">
      <c r="A36" s="4" t="s">
        <v>431</v>
      </c>
      <c r="B36" s="5">
        <v>242.18297716000001</v>
      </c>
      <c r="C36" s="5">
        <v>686.06588434000003</v>
      </c>
      <c r="D36" s="5">
        <v>378.03795819999999</v>
      </c>
      <c r="E36" s="5">
        <v>62.841424099999998</v>
      </c>
      <c r="F36" s="5">
        <v>1369.1282438000001</v>
      </c>
      <c r="G36" s="5"/>
      <c r="H36" s="5"/>
      <c r="I36" s="5"/>
    </row>
    <row r="37" spans="1:9" s="18" customFormat="1" x14ac:dyDescent="0.2">
      <c r="A37" s="4" t="s">
        <v>432</v>
      </c>
      <c r="B37" s="5">
        <v>0.56738999999999995</v>
      </c>
      <c r="C37" s="5">
        <v>3.6517746</v>
      </c>
      <c r="D37" s="5">
        <v>40</v>
      </c>
      <c r="E37" s="5">
        <v>0</v>
      </c>
      <c r="F37" s="5">
        <v>44.219164599999999</v>
      </c>
      <c r="G37" s="5"/>
      <c r="H37" s="5"/>
      <c r="I37" s="5"/>
    </row>
    <row r="38" spans="1:9" s="18" customFormat="1" x14ac:dyDescent="0.2">
      <c r="A38" s="4" t="s">
        <v>433</v>
      </c>
      <c r="B38" s="5">
        <v>0</v>
      </c>
      <c r="C38" s="5">
        <v>0</v>
      </c>
      <c r="D38" s="5">
        <v>0</v>
      </c>
      <c r="E38" s="5">
        <v>0</v>
      </c>
      <c r="F38" s="5">
        <v>0</v>
      </c>
      <c r="G38" s="5"/>
      <c r="H38" s="5"/>
      <c r="I38" s="5"/>
    </row>
    <row r="39" spans="1:9" s="10" customFormat="1" x14ac:dyDescent="0.2">
      <c r="A39" s="149" t="s">
        <v>434</v>
      </c>
      <c r="B39" s="9">
        <v>377.38699603999999</v>
      </c>
      <c r="C39" s="9">
        <v>2106.0537321299998</v>
      </c>
      <c r="D39" s="9">
        <v>49.348817500000003</v>
      </c>
      <c r="E39" s="9">
        <v>883.81838929000003</v>
      </c>
      <c r="F39" s="9">
        <v>3416.60793496</v>
      </c>
      <c r="G39" s="9"/>
      <c r="H39" s="9"/>
      <c r="I39" s="9"/>
    </row>
    <row r="40" spans="1:9" s="10" customFormat="1" x14ac:dyDescent="0.2">
      <c r="A40" s="149" t="s">
        <v>435</v>
      </c>
      <c r="B40" s="9">
        <v>377.38699603999999</v>
      </c>
      <c r="C40" s="9">
        <v>2106.0537321299998</v>
      </c>
      <c r="D40" s="9">
        <v>49.348817500000003</v>
      </c>
      <c r="E40" s="9">
        <v>83.818389289999999</v>
      </c>
      <c r="F40" s="9">
        <v>2616.60793496</v>
      </c>
      <c r="G40" s="9"/>
      <c r="H40" s="9"/>
      <c r="I40" s="9"/>
    </row>
    <row r="41" spans="1:9" s="18" customFormat="1" x14ac:dyDescent="0.2">
      <c r="A41" s="4" t="s">
        <v>436</v>
      </c>
      <c r="B41" s="5">
        <v>377.38699603999999</v>
      </c>
      <c r="C41" s="5">
        <v>1742.85554753</v>
      </c>
      <c r="D41" s="5">
        <v>49.348817500000003</v>
      </c>
      <c r="E41" s="5">
        <v>83.818389289999999</v>
      </c>
      <c r="F41" s="5">
        <v>2253.4097503600001</v>
      </c>
      <c r="G41" s="5"/>
      <c r="H41" s="5"/>
      <c r="I41" s="5"/>
    </row>
    <row r="42" spans="1:9" s="18" customFormat="1" x14ac:dyDescent="0.2">
      <c r="A42" s="4" t="s">
        <v>437</v>
      </c>
      <c r="B42" s="5">
        <v>0</v>
      </c>
      <c r="C42" s="5">
        <v>363.19818459999999</v>
      </c>
      <c r="D42" s="5">
        <v>0</v>
      </c>
      <c r="E42" s="5">
        <v>0</v>
      </c>
      <c r="F42" s="5">
        <v>363.19818459999999</v>
      </c>
      <c r="G42" s="5"/>
      <c r="H42" s="5"/>
      <c r="I42" s="5"/>
    </row>
    <row r="43" spans="1:9" s="10" customFormat="1" x14ac:dyDescent="0.2">
      <c r="A43" s="149" t="s">
        <v>438</v>
      </c>
      <c r="B43" s="9">
        <v>0</v>
      </c>
      <c r="C43" s="9">
        <v>0</v>
      </c>
      <c r="D43" s="9">
        <v>0</v>
      </c>
      <c r="E43" s="9">
        <v>0</v>
      </c>
      <c r="F43" s="9">
        <v>0</v>
      </c>
      <c r="G43" s="9"/>
      <c r="H43" s="9"/>
      <c r="I43" s="9"/>
    </row>
    <row r="44" spans="1:9" s="18" customFormat="1" x14ac:dyDescent="0.2">
      <c r="A44" s="4" t="s">
        <v>439</v>
      </c>
      <c r="B44" s="5">
        <v>0</v>
      </c>
      <c r="C44" s="5">
        <v>0</v>
      </c>
      <c r="D44" s="5">
        <v>0</v>
      </c>
      <c r="E44" s="5">
        <v>0</v>
      </c>
      <c r="F44" s="5">
        <v>0</v>
      </c>
      <c r="G44" s="5"/>
      <c r="H44" s="5"/>
      <c r="I44" s="5"/>
    </row>
    <row r="45" spans="1:9" s="18" customFormat="1" x14ac:dyDescent="0.2">
      <c r="A45" s="4" t="s">
        <v>440</v>
      </c>
      <c r="B45" s="5">
        <v>0</v>
      </c>
      <c r="C45" s="5">
        <v>0</v>
      </c>
      <c r="D45" s="5">
        <v>0</v>
      </c>
      <c r="E45" s="5">
        <v>0</v>
      </c>
      <c r="F45" s="5">
        <v>0</v>
      </c>
      <c r="G45" s="5"/>
      <c r="H45" s="5"/>
      <c r="I45" s="5"/>
    </row>
    <row r="46" spans="1:9" s="10" customFormat="1" x14ac:dyDescent="0.2">
      <c r="A46" s="149" t="s">
        <v>441</v>
      </c>
      <c r="B46" s="9">
        <v>0</v>
      </c>
      <c r="C46" s="9">
        <v>0</v>
      </c>
      <c r="D46" s="9">
        <v>0</v>
      </c>
      <c r="E46" s="9">
        <v>800</v>
      </c>
      <c r="F46" s="9">
        <v>800</v>
      </c>
      <c r="G46" s="9"/>
      <c r="H46" s="9"/>
      <c r="I46" s="9"/>
    </row>
    <row r="47" spans="1:9" s="18" customFormat="1" x14ac:dyDescent="0.2">
      <c r="A47" s="4" t="s">
        <v>421</v>
      </c>
      <c r="B47" s="5">
        <v>0</v>
      </c>
      <c r="C47" s="5">
        <v>0</v>
      </c>
      <c r="D47" s="5">
        <v>0</v>
      </c>
      <c r="E47" s="5">
        <v>800</v>
      </c>
      <c r="F47" s="5">
        <v>800</v>
      </c>
      <c r="G47" s="5"/>
      <c r="H47" s="5"/>
      <c r="I47" s="5"/>
    </row>
    <row r="48" spans="1:9" s="18" customFormat="1" x14ac:dyDescent="0.2">
      <c r="A48" s="4" t="s">
        <v>442</v>
      </c>
      <c r="B48" s="5">
        <v>0</v>
      </c>
      <c r="C48" s="5">
        <v>0</v>
      </c>
      <c r="D48" s="5">
        <v>0</v>
      </c>
      <c r="E48" s="5">
        <v>800</v>
      </c>
      <c r="F48" s="5">
        <v>800</v>
      </c>
      <c r="G48" s="5"/>
      <c r="H48" s="5"/>
      <c r="I48" s="5"/>
    </row>
    <row r="49" spans="1:12" s="18" customFormat="1" x14ac:dyDescent="0.2">
      <c r="A49" s="4" t="s">
        <v>431</v>
      </c>
      <c r="B49" s="5">
        <v>0</v>
      </c>
      <c r="C49" s="5">
        <v>0</v>
      </c>
      <c r="D49" s="5">
        <v>0</v>
      </c>
      <c r="E49" s="5">
        <v>0</v>
      </c>
      <c r="F49" s="5">
        <v>0</v>
      </c>
      <c r="G49" s="5"/>
      <c r="H49" s="5"/>
      <c r="I49" s="5"/>
    </row>
    <row r="50" spans="1:12" s="18" customFormat="1" x14ac:dyDescent="0.2">
      <c r="A50" s="4" t="s">
        <v>432</v>
      </c>
      <c r="B50" s="5">
        <v>0</v>
      </c>
      <c r="C50" s="5">
        <v>0</v>
      </c>
      <c r="D50" s="5">
        <v>0</v>
      </c>
      <c r="E50" s="5">
        <v>0</v>
      </c>
      <c r="F50" s="5">
        <v>0</v>
      </c>
      <c r="G50" s="5"/>
      <c r="H50" s="5"/>
      <c r="I50" s="5"/>
    </row>
    <row r="51" spans="1:12" s="10" customFormat="1" x14ac:dyDescent="0.2">
      <c r="A51" s="149" t="s">
        <v>443</v>
      </c>
      <c r="B51" s="9">
        <v>0</v>
      </c>
      <c r="C51" s="9">
        <v>0</v>
      </c>
      <c r="D51" s="9">
        <v>0</v>
      </c>
      <c r="E51" s="9">
        <v>0</v>
      </c>
      <c r="F51" s="9">
        <v>0</v>
      </c>
      <c r="G51" s="9"/>
      <c r="H51" s="9"/>
      <c r="I51" s="9"/>
    </row>
    <row r="52" spans="1:12" s="18" customFormat="1" x14ac:dyDescent="0.2">
      <c r="A52" s="4" t="s">
        <v>444</v>
      </c>
      <c r="B52" s="5">
        <v>0</v>
      </c>
      <c r="C52" s="5">
        <v>0</v>
      </c>
      <c r="D52" s="5">
        <v>0</v>
      </c>
      <c r="E52" s="5">
        <v>0</v>
      </c>
      <c r="F52" s="5">
        <v>0</v>
      </c>
      <c r="G52" s="5"/>
      <c r="H52" s="5"/>
      <c r="I52" s="5"/>
    </row>
    <row r="53" spans="1:12" s="18" customFormat="1" x14ac:dyDescent="0.2">
      <c r="A53" s="4" t="s">
        <v>445</v>
      </c>
      <c r="B53" s="5">
        <v>0</v>
      </c>
      <c r="C53" s="5">
        <v>0</v>
      </c>
      <c r="D53" s="5">
        <v>0</v>
      </c>
      <c r="E53" s="5">
        <v>0</v>
      </c>
      <c r="F53" s="5">
        <v>0</v>
      </c>
      <c r="G53" s="5"/>
      <c r="H53" s="5"/>
      <c r="I53" s="5"/>
    </row>
    <row r="54" spans="1:12" s="6" customFormat="1" ht="13.5" thickBot="1" x14ac:dyDescent="0.25">
      <c r="A54" s="24"/>
      <c r="B54" s="24"/>
      <c r="C54" s="24"/>
      <c r="D54" s="24"/>
      <c r="E54" s="24"/>
      <c r="F54" s="24"/>
      <c r="G54" s="12"/>
      <c r="H54" s="12"/>
      <c r="I54" s="12"/>
      <c r="J54" s="11"/>
      <c r="K54" s="11"/>
      <c r="L54" s="11"/>
    </row>
    <row r="55" spans="1:12" ht="13.5" thickTop="1" x14ac:dyDescent="0.2">
      <c r="A55" s="21"/>
      <c r="B55" s="22"/>
      <c r="C55" s="22"/>
      <c r="D55" s="22"/>
      <c r="E55" s="22"/>
      <c r="F55" s="22"/>
      <c r="G55" s="8"/>
      <c r="H55" s="8"/>
      <c r="I55" s="8"/>
      <c r="J55" s="8"/>
      <c r="K55" s="8"/>
      <c r="L55" s="8"/>
    </row>
    <row r="56" spans="1:12" x14ac:dyDescent="0.2">
      <c r="A56" s="8"/>
      <c r="B56" s="8"/>
      <c r="C56" s="8"/>
      <c r="D56" s="8"/>
      <c r="E56" s="8"/>
      <c r="F56" s="8"/>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K57"/>
  <sheetViews>
    <sheetView showGridLines="0" defaultGridColor="0" colorId="60" workbookViewId="0">
      <selection activeCell="L22" sqref="L22"/>
    </sheetView>
  </sheetViews>
  <sheetFormatPr baseColWidth="10" defaultColWidth="11.42578125" defaultRowHeight="12.75" x14ac:dyDescent="0.2"/>
  <cols>
    <col min="1" max="1" width="58.42578125" style="2" customWidth="1"/>
    <col min="2" max="6" width="11.42578125" style="2"/>
    <col min="7" max="7" width="14.28515625" style="2" customWidth="1"/>
    <col min="8" max="8" width="13.5703125" style="2" customWidth="1"/>
    <col min="9" max="16384" width="11.42578125" style="2"/>
  </cols>
  <sheetData>
    <row r="1" spans="1:8" x14ac:dyDescent="0.2">
      <c r="A1" s="1" t="s">
        <v>0</v>
      </c>
      <c r="B1" s="21"/>
      <c r="C1" s="21"/>
      <c r="D1" s="21"/>
      <c r="E1" s="21"/>
    </row>
    <row r="2" spans="1:8" x14ac:dyDescent="0.2">
      <c r="A2" s="1" t="s">
        <v>1</v>
      </c>
      <c r="B2" s="21"/>
      <c r="C2" s="21"/>
      <c r="D2" s="21"/>
      <c r="E2" s="21"/>
      <c r="F2" s="7"/>
      <c r="G2" s="7"/>
    </row>
    <row r="3" spans="1:8" x14ac:dyDescent="0.2">
      <c r="A3" s="1" t="s">
        <v>2</v>
      </c>
      <c r="B3" s="21"/>
      <c r="C3" s="21"/>
      <c r="D3" s="21"/>
      <c r="E3" s="21"/>
      <c r="F3" s="7"/>
      <c r="G3" s="7"/>
    </row>
    <row r="4" spans="1:8" x14ac:dyDescent="0.2">
      <c r="A4" s="21"/>
      <c r="B4" s="21"/>
      <c r="C4" s="21"/>
      <c r="D4" s="21"/>
      <c r="E4" s="21"/>
      <c r="F4" s="138"/>
      <c r="G4" s="7"/>
    </row>
    <row r="5" spans="1:8" x14ac:dyDescent="0.2">
      <c r="A5" s="200" t="s">
        <v>3</v>
      </c>
      <c r="B5" s="200"/>
      <c r="C5" s="200"/>
      <c r="D5" s="200"/>
      <c r="E5" s="200"/>
      <c r="F5" s="7"/>
      <c r="G5" s="7"/>
    </row>
    <row r="6" spans="1:8" x14ac:dyDescent="0.2">
      <c r="A6" s="200" t="s">
        <v>595</v>
      </c>
      <c r="B6" s="200"/>
      <c r="C6" s="200"/>
      <c r="D6" s="200"/>
      <c r="E6" s="200"/>
    </row>
    <row r="7" spans="1:8" s="21" customFormat="1" x14ac:dyDescent="0.2">
      <c r="A7" s="200">
        <v>2018</v>
      </c>
      <c r="B7" s="200"/>
      <c r="C7" s="200"/>
      <c r="D7" s="200"/>
      <c r="E7" s="200"/>
      <c r="F7" s="13"/>
      <c r="G7" s="13"/>
      <c r="H7" s="13"/>
    </row>
    <row r="8" spans="1:8" s="10" customFormat="1" x14ac:dyDescent="0.2">
      <c r="A8" s="200" t="s">
        <v>4</v>
      </c>
      <c r="B8" s="200"/>
      <c r="C8" s="200"/>
      <c r="D8" s="200"/>
      <c r="E8" s="200"/>
      <c r="F8" s="9"/>
      <c r="G8" s="9"/>
      <c r="H8" s="9"/>
    </row>
    <row r="9" spans="1:8" s="10" customFormat="1" ht="13.5" thickBot="1" x14ac:dyDescent="0.25">
      <c r="A9" s="21"/>
      <c r="B9" s="21"/>
      <c r="C9" s="21"/>
      <c r="D9" s="21"/>
      <c r="E9" s="21"/>
      <c r="F9" s="9"/>
      <c r="G9" s="9"/>
      <c r="H9" s="9"/>
    </row>
    <row r="10" spans="1:8" s="10" customFormat="1" ht="14.25" thickTop="1" thickBot="1" x14ac:dyDescent="0.25">
      <c r="A10" s="3" t="s">
        <v>395</v>
      </c>
      <c r="B10" s="3" t="s">
        <v>17</v>
      </c>
      <c r="C10" s="3" t="s">
        <v>16</v>
      </c>
      <c r="D10" s="3" t="s">
        <v>15</v>
      </c>
      <c r="E10" s="3" t="s">
        <v>402</v>
      </c>
      <c r="F10" s="9"/>
      <c r="G10" s="9"/>
      <c r="H10" s="9"/>
    </row>
    <row r="11" spans="1:8" s="18" customFormat="1" ht="13.5" thickTop="1" x14ac:dyDescent="0.2">
      <c r="A11" s="4"/>
      <c r="B11" s="5"/>
      <c r="C11" s="5"/>
      <c r="D11" s="5"/>
      <c r="E11" s="5"/>
      <c r="F11" s="5"/>
      <c r="G11" s="5"/>
      <c r="H11" s="5"/>
    </row>
    <row r="12" spans="1:8" s="18" customFormat="1" x14ac:dyDescent="0.2">
      <c r="A12" s="149" t="s">
        <v>403</v>
      </c>
      <c r="B12" s="9">
        <v>65.000002280000004</v>
      </c>
      <c r="C12" s="9">
        <v>1973.1794781900001</v>
      </c>
      <c r="D12" s="9">
        <v>6779.1169284999996</v>
      </c>
      <c r="E12" s="9">
        <v>8817.2964089699999</v>
      </c>
      <c r="F12" s="5"/>
      <c r="G12" s="5"/>
      <c r="H12" s="5"/>
    </row>
    <row r="13" spans="1:8" s="18" customFormat="1" x14ac:dyDescent="0.2">
      <c r="A13" s="149" t="s">
        <v>404</v>
      </c>
      <c r="B13" s="9">
        <v>65.000002280000004</v>
      </c>
      <c r="C13" s="9">
        <v>1973.1794781900001</v>
      </c>
      <c r="D13" s="9">
        <v>6779.1169284999996</v>
      </c>
      <c r="E13" s="9">
        <v>8817.2964089699999</v>
      </c>
      <c r="F13" s="5"/>
      <c r="G13" s="5"/>
      <c r="H13" s="5"/>
    </row>
    <row r="14" spans="1:8" s="18" customFormat="1" x14ac:dyDescent="0.2">
      <c r="A14" s="149" t="s">
        <v>405</v>
      </c>
      <c r="B14" s="9">
        <v>65.000002280000004</v>
      </c>
      <c r="C14" s="9">
        <v>1967.54872679</v>
      </c>
      <c r="D14" s="9">
        <v>5434.9243212000001</v>
      </c>
      <c r="E14" s="9">
        <v>7467.4730502700004</v>
      </c>
      <c r="F14" s="5"/>
      <c r="G14" s="5"/>
      <c r="H14" s="5"/>
    </row>
    <row r="15" spans="1:8" s="18" customFormat="1" x14ac:dyDescent="0.2">
      <c r="A15" s="4" t="s">
        <v>406</v>
      </c>
      <c r="B15" s="5">
        <v>41.041707049999999</v>
      </c>
      <c r="C15" s="5">
        <v>794.37631266000005</v>
      </c>
      <c r="D15" s="5">
        <v>2926.0205299999998</v>
      </c>
      <c r="E15" s="5">
        <v>3761.4385497100002</v>
      </c>
      <c r="F15" s="5"/>
      <c r="G15" s="5"/>
      <c r="H15" s="5"/>
    </row>
    <row r="16" spans="1:8" s="18" customFormat="1" x14ac:dyDescent="0.2">
      <c r="A16" s="4" t="s">
        <v>407</v>
      </c>
      <c r="B16" s="5">
        <v>9.0260619799999997</v>
      </c>
      <c r="C16" s="5">
        <v>153.86605541</v>
      </c>
      <c r="D16" s="5">
        <v>401.96404419999999</v>
      </c>
      <c r="E16" s="5">
        <v>564.85616159000006</v>
      </c>
      <c r="F16" s="5"/>
      <c r="G16" s="5"/>
      <c r="H16" s="5"/>
    </row>
    <row r="17" spans="1:8" s="18" customFormat="1" x14ac:dyDescent="0.2">
      <c r="A17" s="4" t="s">
        <v>408</v>
      </c>
      <c r="B17" s="5">
        <v>1.76642144</v>
      </c>
      <c r="C17" s="5">
        <v>36.068007450000003</v>
      </c>
      <c r="D17" s="5">
        <v>0</v>
      </c>
      <c r="E17" s="5">
        <v>37.834428889999998</v>
      </c>
      <c r="F17" s="5"/>
      <c r="G17" s="5"/>
      <c r="H17" s="5"/>
    </row>
    <row r="18" spans="1:8" s="10" customFormat="1" x14ac:dyDescent="0.2">
      <c r="A18" s="4" t="s">
        <v>409</v>
      </c>
      <c r="B18" s="5">
        <v>6.4651769799999999</v>
      </c>
      <c r="C18" s="5">
        <v>103.37090413999999</v>
      </c>
      <c r="D18" s="5">
        <v>388.41867530000002</v>
      </c>
      <c r="E18" s="5">
        <v>498.25475641999998</v>
      </c>
      <c r="F18" s="9"/>
      <c r="G18" s="9"/>
      <c r="H18" s="9"/>
    </row>
    <row r="19" spans="1:8" s="10" customFormat="1" x14ac:dyDescent="0.2">
      <c r="A19" s="4" t="s">
        <v>410</v>
      </c>
      <c r="B19" s="5">
        <v>0.13184244000000001</v>
      </c>
      <c r="C19" s="5">
        <v>0</v>
      </c>
      <c r="D19" s="5">
        <v>0</v>
      </c>
      <c r="E19" s="5">
        <v>0.13184244000000001</v>
      </c>
      <c r="F19" s="9"/>
      <c r="G19" s="9"/>
      <c r="H19" s="9"/>
    </row>
    <row r="20" spans="1:8" s="18" customFormat="1" x14ac:dyDescent="0.2">
      <c r="A20" s="4" t="s">
        <v>411</v>
      </c>
      <c r="B20" s="5">
        <v>0.39808400999999999</v>
      </c>
      <c r="C20" s="5">
        <v>10.820402469999999</v>
      </c>
      <c r="D20" s="5">
        <v>0</v>
      </c>
      <c r="E20" s="5">
        <v>11.218486479999999</v>
      </c>
      <c r="F20" s="5"/>
      <c r="G20" s="5"/>
      <c r="H20" s="5"/>
    </row>
    <row r="21" spans="1:8" s="18" customFormat="1" x14ac:dyDescent="0.2">
      <c r="A21" s="4" t="s">
        <v>412</v>
      </c>
      <c r="B21" s="5">
        <v>0.26453711000000002</v>
      </c>
      <c r="C21" s="5">
        <v>3.6067413500000001</v>
      </c>
      <c r="D21" s="5">
        <v>13.5453689</v>
      </c>
      <c r="E21" s="5">
        <v>17.416647359999999</v>
      </c>
      <c r="F21" s="5"/>
      <c r="G21" s="5"/>
      <c r="H21" s="5"/>
    </row>
    <row r="22" spans="1:8" s="18" customFormat="1" x14ac:dyDescent="0.2">
      <c r="A22" s="4" t="s">
        <v>413</v>
      </c>
      <c r="B22" s="5">
        <v>13.59795624</v>
      </c>
      <c r="C22" s="5">
        <v>138.38865437999999</v>
      </c>
      <c r="D22" s="5">
        <v>1425.653714</v>
      </c>
      <c r="E22" s="5">
        <v>1577.64032462</v>
      </c>
      <c r="F22" s="5"/>
      <c r="G22" s="5"/>
      <c r="H22" s="5"/>
    </row>
    <row r="23" spans="1:8" s="18" customFormat="1" x14ac:dyDescent="0.2">
      <c r="A23" s="149" t="s">
        <v>414</v>
      </c>
      <c r="B23" s="9">
        <v>0</v>
      </c>
      <c r="C23" s="9">
        <v>0</v>
      </c>
      <c r="D23" s="9">
        <v>0</v>
      </c>
      <c r="E23" s="9">
        <v>0</v>
      </c>
      <c r="F23" s="5"/>
      <c r="G23" s="5"/>
      <c r="H23" s="5"/>
    </row>
    <row r="24" spans="1:8" s="10" customFormat="1" x14ac:dyDescent="0.2">
      <c r="A24" s="149" t="s">
        <v>415</v>
      </c>
      <c r="B24" s="9">
        <v>0</v>
      </c>
      <c r="C24" s="9">
        <v>0</v>
      </c>
      <c r="D24" s="9">
        <v>0</v>
      </c>
      <c r="E24" s="9">
        <v>0</v>
      </c>
      <c r="F24" s="9"/>
      <c r="G24" s="9"/>
      <c r="H24" s="9"/>
    </row>
    <row r="25" spans="1:8" s="18" customFormat="1" x14ac:dyDescent="0.2">
      <c r="A25" s="4" t="s">
        <v>416</v>
      </c>
      <c r="B25" s="5">
        <v>0</v>
      </c>
      <c r="C25" s="5">
        <v>0</v>
      </c>
      <c r="D25" s="5">
        <v>0</v>
      </c>
      <c r="E25" s="5">
        <v>0</v>
      </c>
      <c r="F25" s="5"/>
      <c r="G25" s="5"/>
      <c r="H25" s="5"/>
    </row>
    <row r="26" spans="1:8" s="18" customFormat="1" x14ac:dyDescent="0.2">
      <c r="A26" s="4" t="s">
        <v>417</v>
      </c>
      <c r="B26" s="5">
        <v>0</v>
      </c>
      <c r="C26" s="5">
        <v>0</v>
      </c>
      <c r="D26" s="5">
        <v>0</v>
      </c>
      <c r="E26" s="5">
        <v>0</v>
      </c>
      <c r="F26" s="5"/>
      <c r="G26" s="5"/>
      <c r="H26" s="5"/>
    </row>
    <row r="27" spans="1:8" s="18" customFormat="1" x14ac:dyDescent="0.2">
      <c r="A27" s="4" t="s">
        <v>418</v>
      </c>
      <c r="B27" s="5">
        <v>0</v>
      </c>
      <c r="C27" s="5">
        <v>0</v>
      </c>
      <c r="D27" s="5">
        <v>0</v>
      </c>
      <c r="E27" s="5">
        <v>0</v>
      </c>
      <c r="F27" s="5"/>
      <c r="G27" s="5"/>
      <c r="H27" s="5"/>
    </row>
    <row r="28" spans="1:8" s="18" customFormat="1" x14ac:dyDescent="0.2">
      <c r="A28" s="4" t="s">
        <v>419</v>
      </c>
      <c r="B28" s="5">
        <v>0</v>
      </c>
      <c r="C28" s="5">
        <v>0</v>
      </c>
      <c r="D28" s="5">
        <v>0</v>
      </c>
      <c r="E28" s="5">
        <v>0</v>
      </c>
      <c r="F28" s="5"/>
      <c r="G28" s="5"/>
      <c r="H28" s="5"/>
    </row>
    <row r="29" spans="1:8" s="18" customFormat="1" x14ac:dyDescent="0.2">
      <c r="A29" s="149" t="s">
        <v>420</v>
      </c>
      <c r="B29" s="9">
        <v>1.3342770100000001</v>
      </c>
      <c r="C29" s="9">
        <v>880.91770434</v>
      </c>
      <c r="D29" s="9">
        <v>681.28603299999997</v>
      </c>
      <c r="E29" s="9">
        <v>1563.5380143499999</v>
      </c>
      <c r="F29" s="5"/>
      <c r="G29" s="5"/>
      <c r="H29" s="5"/>
    </row>
    <row r="30" spans="1:8" s="18" customFormat="1" x14ac:dyDescent="0.2">
      <c r="A30" s="4" t="s">
        <v>421</v>
      </c>
      <c r="B30" s="5">
        <v>0</v>
      </c>
      <c r="C30" s="5">
        <v>208.42411623999999</v>
      </c>
      <c r="D30" s="5">
        <v>213.3587603</v>
      </c>
      <c r="E30" s="5">
        <v>421.78287654000002</v>
      </c>
      <c r="F30" s="5"/>
      <c r="G30" s="5"/>
      <c r="H30" s="5"/>
    </row>
    <row r="31" spans="1:8" s="18" customFormat="1" x14ac:dyDescent="0.2">
      <c r="A31" s="4" t="s">
        <v>425</v>
      </c>
      <c r="B31" s="5">
        <v>0</v>
      </c>
      <c r="C31" s="5">
        <v>0</v>
      </c>
      <c r="D31" s="5">
        <v>103.4386983</v>
      </c>
      <c r="E31" s="5">
        <v>103.4386983</v>
      </c>
      <c r="F31" s="5"/>
      <c r="G31" s="5"/>
      <c r="H31" s="5"/>
    </row>
    <row r="32" spans="1:8" s="18" customFormat="1" x14ac:dyDescent="0.2">
      <c r="A32" s="4" t="s">
        <v>426</v>
      </c>
      <c r="B32" s="5">
        <v>0</v>
      </c>
      <c r="C32" s="5">
        <v>0</v>
      </c>
      <c r="D32" s="5">
        <v>53.593724999999999</v>
      </c>
      <c r="E32" s="5">
        <v>53.593724999999999</v>
      </c>
      <c r="F32" s="5"/>
      <c r="G32" s="5"/>
      <c r="H32" s="5"/>
    </row>
    <row r="33" spans="1:8" s="18" customFormat="1" x14ac:dyDescent="0.2">
      <c r="A33" s="4" t="s">
        <v>427</v>
      </c>
      <c r="B33" s="5">
        <v>0</v>
      </c>
      <c r="C33" s="5">
        <v>172.62274934000001</v>
      </c>
      <c r="D33" s="5">
        <v>32.4</v>
      </c>
      <c r="E33" s="5">
        <v>205.02274933999999</v>
      </c>
      <c r="F33" s="5"/>
      <c r="G33" s="5"/>
      <c r="H33" s="5"/>
    </row>
    <row r="34" spans="1:8" s="18" customFormat="1" x14ac:dyDescent="0.2">
      <c r="A34" s="4" t="s">
        <v>469</v>
      </c>
      <c r="B34" s="5">
        <v>0</v>
      </c>
      <c r="C34" s="5">
        <v>34.028599999999997</v>
      </c>
      <c r="D34" s="5">
        <v>0</v>
      </c>
      <c r="E34" s="5">
        <v>34.028599999999997</v>
      </c>
      <c r="F34" s="5"/>
      <c r="G34" s="5"/>
      <c r="H34" s="5"/>
    </row>
    <row r="35" spans="1:8" s="10" customFormat="1" x14ac:dyDescent="0.2">
      <c r="A35" s="4" t="s">
        <v>429</v>
      </c>
      <c r="B35" s="5">
        <v>0</v>
      </c>
      <c r="C35" s="5">
        <v>1.7727668999999999</v>
      </c>
      <c r="D35" s="5">
        <v>0</v>
      </c>
      <c r="E35" s="5">
        <v>1.7727668999999999</v>
      </c>
      <c r="F35" s="9"/>
      <c r="G35" s="9"/>
      <c r="H35" s="9"/>
    </row>
    <row r="36" spans="1:8" s="10" customFormat="1" x14ac:dyDescent="0.2">
      <c r="A36" s="4" t="s">
        <v>430</v>
      </c>
      <c r="B36" s="5">
        <v>0</v>
      </c>
      <c r="C36" s="5">
        <v>0</v>
      </c>
      <c r="D36" s="5">
        <v>23.926337</v>
      </c>
      <c r="E36" s="5">
        <v>23.926337</v>
      </c>
      <c r="F36" s="9"/>
      <c r="G36" s="9"/>
      <c r="H36" s="9"/>
    </row>
    <row r="37" spans="1:8" s="18" customFormat="1" x14ac:dyDescent="0.2">
      <c r="A37" s="4" t="s">
        <v>431</v>
      </c>
      <c r="B37" s="5">
        <v>1.3342770100000001</v>
      </c>
      <c r="C37" s="5">
        <v>666.62733566999998</v>
      </c>
      <c r="D37" s="5">
        <v>266.89576849999997</v>
      </c>
      <c r="E37" s="5">
        <v>934.85738117999995</v>
      </c>
      <c r="F37" s="5"/>
      <c r="G37" s="5"/>
      <c r="H37" s="5"/>
    </row>
    <row r="38" spans="1:8" s="18" customFormat="1" x14ac:dyDescent="0.2">
      <c r="A38" s="4" t="s">
        <v>432</v>
      </c>
      <c r="B38" s="5">
        <v>0</v>
      </c>
      <c r="C38" s="5">
        <v>5.8662524300000003</v>
      </c>
      <c r="D38" s="5">
        <v>201.0315042</v>
      </c>
      <c r="E38" s="5">
        <v>206.89775663</v>
      </c>
      <c r="F38" s="5"/>
      <c r="G38" s="5"/>
      <c r="H38" s="5"/>
    </row>
    <row r="39" spans="1:8" s="10" customFormat="1" x14ac:dyDescent="0.2">
      <c r="A39" s="4" t="s">
        <v>433</v>
      </c>
      <c r="B39" s="5">
        <v>0</v>
      </c>
      <c r="C39" s="5">
        <v>0</v>
      </c>
      <c r="D39" s="5">
        <v>0</v>
      </c>
      <c r="E39" s="5">
        <v>0</v>
      </c>
      <c r="F39" s="9"/>
      <c r="G39" s="9"/>
      <c r="H39" s="9"/>
    </row>
    <row r="40" spans="1:8" s="18" customFormat="1" x14ac:dyDescent="0.2">
      <c r="A40" s="149" t="s">
        <v>434</v>
      </c>
      <c r="B40" s="9">
        <v>0</v>
      </c>
      <c r="C40" s="9">
        <v>5.6307514000000003</v>
      </c>
      <c r="D40" s="9">
        <v>1344.1926073</v>
      </c>
      <c r="E40" s="9">
        <v>1349.8233587</v>
      </c>
      <c r="F40" s="5"/>
      <c r="G40" s="5"/>
      <c r="H40" s="5"/>
    </row>
    <row r="41" spans="1:8" s="18" customFormat="1" x14ac:dyDescent="0.2">
      <c r="A41" s="149" t="s">
        <v>435</v>
      </c>
      <c r="B41" s="9">
        <v>0</v>
      </c>
      <c r="C41" s="9">
        <v>5.6307514000000003</v>
      </c>
      <c r="D41" s="9">
        <v>120.9415206</v>
      </c>
      <c r="E41" s="9">
        <v>126.572272</v>
      </c>
      <c r="F41" s="5"/>
      <c r="G41" s="5"/>
      <c r="H41" s="5"/>
    </row>
    <row r="42" spans="1:8" s="10" customFormat="1" x14ac:dyDescent="0.2">
      <c r="A42" s="4" t="s">
        <v>436</v>
      </c>
      <c r="B42" s="5">
        <v>0</v>
      </c>
      <c r="C42" s="5">
        <v>5.6307514000000003</v>
      </c>
      <c r="D42" s="5">
        <v>120.9415206</v>
      </c>
      <c r="E42" s="5">
        <v>126.572272</v>
      </c>
      <c r="F42" s="9"/>
      <c r="G42" s="9"/>
      <c r="H42" s="9"/>
    </row>
    <row r="43" spans="1:8" s="18" customFormat="1" x14ac:dyDescent="0.2">
      <c r="A43" s="4" t="s">
        <v>437</v>
      </c>
      <c r="B43" s="5">
        <v>0</v>
      </c>
      <c r="C43" s="5">
        <v>0</v>
      </c>
      <c r="D43" s="5">
        <v>0</v>
      </c>
      <c r="E43" s="5">
        <v>0</v>
      </c>
      <c r="F43" s="5"/>
      <c r="G43" s="5"/>
      <c r="H43" s="5"/>
    </row>
    <row r="44" spans="1:8" s="18" customFormat="1" x14ac:dyDescent="0.2">
      <c r="A44" s="149" t="s">
        <v>438</v>
      </c>
      <c r="B44" s="9">
        <v>0</v>
      </c>
      <c r="C44" s="9">
        <v>0</v>
      </c>
      <c r="D44" s="9">
        <v>0</v>
      </c>
      <c r="E44" s="9">
        <v>0</v>
      </c>
      <c r="F44" s="5"/>
      <c r="G44" s="5"/>
      <c r="H44" s="5"/>
    </row>
    <row r="45" spans="1:8" s="18" customFormat="1" x14ac:dyDescent="0.2">
      <c r="A45" s="4" t="s">
        <v>439</v>
      </c>
      <c r="B45" s="5">
        <v>0</v>
      </c>
      <c r="C45" s="5">
        <v>0</v>
      </c>
      <c r="D45" s="5">
        <v>0</v>
      </c>
      <c r="E45" s="5">
        <v>0</v>
      </c>
      <c r="F45" s="5"/>
      <c r="G45" s="5"/>
      <c r="H45" s="5"/>
    </row>
    <row r="46" spans="1:8" s="18" customFormat="1" x14ac:dyDescent="0.2">
      <c r="A46" s="4" t="s">
        <v>440</v>
      </c>
      <c r="B46" s="5">
        <v>0</v>
      </c>
      <c r="C46" s="5">
        <v>0</v>
      </c>
      <c r="D46" s="5">
        <v>0</v>
      </c>
      <c r="E46" s="5">
        <v>0</v>
      </c>
      <c r="F46" s="5"/>
      <c r="G46" s="5"/>
      <c r="H46" s="5"/>
    </row>
    <row r="47" spans="1:8" s="10" customFormat="1" x14ac:dyDescent="0.2">
      <c r="A47" s="149" t="s">
        <v>441</v>
      </c>
      <c r="B47" s="9">
        <v>0</v>
      </c>
      <c r="C47" s="9">
        <v>0</v>
      </c>
      <c r="D47" s="9">
        <v>1223.2510867000001</v>
      </c>
      <c r="E47" s="9">
        <v>1223.2510867000001</v>
      </c>
      <c r="F47" s="9"/>
      <c r="G47" s="9"/>
      <c r="H47" s="9"/>
    </row>
    <row r="48" spans="1:8" s="18" customFormat="1" x14ac:dyDescent="0.2">
      <c r="A48" s="4" t="s">
        <v>421</v>
      </c>
      <c r="B48" s="5">
        <v>0</v>
      </c>
      <c r="C48" s="5">
        <v>0</v>
      </c>
      <c r="D48" s="5">
        <v>1.0612195</v>
      </c>
      <c r="E48" s="5">
        <v>1.0612195</v>
      </c>
      <c r="F48" s="5"/>
      <c r="G48" s="5"/>
      <c r="H48" s="5"/>
    </row>
    <row r="49" spans="1:11" s="18" customFormat="1" x14ac:dyDescent="0.2">
      <c r="A49" s="4" t="s">
        <v>430</v>
      </c>
      <c r="B49" s="5">
        <v>0</v>
      </c>
      <c r="C49" s="5">
        <v>0</v>
      </c>
      <c r="D49" s="5">
        <v>1.0612195</v>
      </c>
      <c r="E49" s="5">
        <v>1.0612195</v>
      </c>
      <c r="F49" s="5"/>
      <c r="G49" s="5"/>
      <c r="H49" s="5"/>
    </row>
    <row r="50" spans="1:11" s="6" customFormat="1" x14ac:dyDescent="0.2">
      <c r="A50" s="4" t="s">
        <v>431</v>
      </c>
      <c r="B50" s="5">
        <v>0</v>
      </c>
      <c r="C50" s="5">
        <v>0</v>
      </c>
      <c r="D50" s="5">
        <v>1222.1898672</v>
      </c>
      <c r="E50" s="5">
        <v>1222.1898672</v>
      </c>
      <c r="F50" s="12"/>
      <c r="G50" s="12"/>
      <c r="H50" s="12"/>
      <c r="I50" s="11"/>
      <c r="J50" s="11"/>
      <c r="K50" s="11"/>
    </row>
    <row r="51" spans="1:11" x14ac:dyDescent="0.2">
      <c r="A51" s="4" t="s">
        <v>432</v>
      </c>
      <c r="B51" s="5">
        <v>0</v>
      </c>
      <c r="C51" s="5">
        <v>0</v>
      </c>
      <c r="D51" s="5">
        <v>0</v>
      </c>
      <c r="E51" s="5">
        <v>0</v>
      </c>
      <c r="F51" s="8"/>
      <c r="G51" s="8"/>
      <c r="H51" s="8"/>
      <c r="I51" s="8"/>
      <c r="J51" s="8"/>
      <c r="K51" s="8"/>
    </row>
    <row r="52" spans="1:11" x14ac:dyDescent="0.2">
      <c r="A52" s="149" t="s">
        <v>443</v>
      </c>
      <c r="B52" s="9">
        <v>0</v>
      </c>
      <c r="C52" s="9">
        <v>0</v>
      </c>
      <c r="D52" s="9">
        <v>0</v>
      </c>
      <c r="E52" s="9">
        <v>0</v>
      </c>
    </row>
    <row r="53" spans="1:11" x14ac:dyDescent="0.2">
      <c r="A53" s="4" t="s">
        <v>444</v>
      </c>
      <c r="B53" s="5">
        <v>0</v>
      </c>
      <c r="C53" s="5">
        <v>0</v>
      </c>
      <c r="D53" s="5">
        <v>0</v>
      </c>
      <c r="E53" s="5">
        <v>0</v>
      </c>
    </row>
    <row r="54" spans="1:11" x14ac:dyDescent="0.2">
      <c r="A54" s="4" t="s">
        <v>445</v>
      </c>
      <c r="B54" s="5">
        <v>0</v>
      </c>
      <c r="C54" s="5">
        <v>0</v>
      </c>
      <c r="D54" s="5">
        <v>0</v>
      </c>
      <c r="E54" s="5">
        <v>0</v>
      </c>
    </row>
    <row r="55" spans="1:11" ht="13.5" thickBot="1" x14ac:dyDescent="0.25">
      <c r="A55" s="24"/>
      <c r="B55" s="24"/>
      <c r="C55" s="24"/>
      <c r="D55" s="24"/>
      <c r="E55" s="24"/>
    </row>
    <row r="56" spans="1:11" ht="13.5" thickTop="1" x14ac:dyDescent="0.2">
      <c r="A56" s="21"/>
      <c r="B56" s="22"/>
      <c r="C56" s="22"/>
      <c r="D56" s="22"/>
      <c r="E56" s="22"/>
    </row>
    <row r="57" spans="1:11" x14ac:dyDescent="0.2">
      <c r="A57" s="21"/>
      <c r="B57" s="21"/>
      <c r="C57" s="21"/>
      <c r="D57" s="21"/>
      <c r="E57" s="21"/>
    </row>
  </sheetData>
  <mergeCells count="4">
    <mergeCell ref="A7:E7"/>
    <mergeCell ref="A8:E8"/>
    <mergeCell ref="A5:E5"/>
    <mergeCell ref="A6:E6"/>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H45"/>
  <sheetViews>
    <sheetView showGridLines="0" defaultGridColor="0" colorId="60" workbookViewId="0">
      <selection activeCell="L22" sqref="L22"/>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8" x14ac:dyDescent="0.2">
      <c r="A1" s="1" t="s">
        <v>0</v>
      </c>
      <c r="B1" s="21"/>
      <c r="C1" s="21"/>
    </row>
    <row r="2" spans="1:8" x14ac:dyDescent="0.2">
      <c r="A2" s="1" t="s">
        <v>1</v>
      </c>
      <c r="B2" s="21"/>
      <c r="C2" s="21"/>
    </row>
    <row r="3" spans="1:8" x14ac:dyDescent="0.2">
      <c r="A3" s="1" t="s">
        <v>2</v>
      </c>
      <c r="B3" s="21"/>
      <c r="C3" s="21"/>
    </row>
    <row r="4" spans="1:8" x14ac:dyDescent="0.2">
      <c r="A4" s="21"/>
      <c r="B4" s="21"/>
      <c r="C4" s="21"/>
    </row>
    <row r="5" spans="1:8" x14ac:dyDescent="0.2">
      <c r="A5" s="200" t="s">
        <v>3</v>
      </c>
      <c r="B5" s="200"/>
      <c r="C5" s="200"/>
      <c r="D5" s="138"/>
      <c r="E5" s="7"/>
      <c r="F5" s="7"/>
      <c r="G5" s="7"/>
      <c r="H5" s="7"/>
    </row>
    <row r="6" spans="1:8" x14ac:dyDescent="0.2">
      <c r="A6" s="200" t="s">
        <v>597</v>
      </c>
      <c r="B6" s="200"/>
      <c r="C6" s="200"/>
      <c r="D6" s="7"/>
      <c r="E6" s="7"/>
      <c r="F6" s="7"/>
      <c r="G6" s="7"/>
      <c r="H6" s="7"/>
    </row>
    <row r="7" spans="1:8" x14ac:dyDescent="0.2">
      <c r="A7" s="200">
        <v>2018</v>
      </c>
      <c r="B7" s="200"/>
      <c r="C7" s="200"/>
      <c r="D7" s="7"/>
      <c r="E7" s="7"/>
      <c r="F7" s="7"/>
      <c r="G7" s="7"/>
      <c r="H7" s="7"/>
    </row>
    <row r="8" spans="1:8" x14ac:dyDescent="0.2">
      <c r="A8" s="200" t="s">
        <v>4</v>
      </c>
      <c r="B8" s="200"/>
      <c r="C8" s="200"/>
      <c r="D8" s="7"/>
      <c r="E8" s="7"/>
      <c r="F8" s="7"/>
      <c r="G8" s="7"/>
      <c r="H8" s="7"/>
    </row>
    <row r="9" spans="1:8" ht="13.5" thickBot="1" x14ac:dyDescent="0.25">
      <c r="A9" s="21"/>
      <c r="B9" s="21"/>
      <c r="C9" s="21"/>
    </row>
    <row r="10" spans="1:8" s="21" customFormat="1" ht="14.25" thickTop="1" thickBot="1" x14ac:dyDescent="0.25">
      <c r="A10" s="3" t="s">
        <v>395</v>
      </c>
      <c r="B10" s="3" t="s">
        <v>19</v>
      </c>
      <c r="C10" s="3" t="s">
        <v>402</v>
      </c>
      <c r="D10" s="13"/>
      <c r="E10" s="13"/>
      <c r="F10" s="13"/>
      <c r="G10" s="13"/>
      <c r="H10" s="13"/>
    </row>
    <row r="11" spans="1:8" s="10" customFormat="1" ht="13.5" thickTop="1" x14ac:dyDescent="0.2">
      <c r="A11" s="4"/>
      <c r="B11" s="5"/>
      <c r="C11" s="5"/>
      <c r="D11" s="9"/>
      <c r="E11" s="9"/>
      <c r="F11" s="9"/>
      <c r="G11" s="9"/>
      <c r="H11" s="9"/>
    </row>
    <row r="12" spans="1:8" s="10" customFormat="1" x14ac:dyDescent="0.2">
      <c r="A12" s="149" t="s">
        <v>403</v>
      </c>
      <c r="B12" s="9">
        <v>1233972.1748226001</v>
      </c>
      <c r="C12" s="9">
        <v>1233972.1748226001</v>
      </c>
      <c r="D12" s="9"/>
      <c r="E12" s="9"/>
      <c r="F12" s="9"/>
      <c r="G12" s="9"/>
      <c r="H12" s="9"/>
    </row>
    <row r="13" spans="1:8" s="10" customFormat="1" x14ac:dyDescent="0.2">
      <c r="A13" s="149" t="s">
        <v>404</v>
      </c>
      <c r="B13" s="9">
        <v>1233972.1748226001</v>
      </c>
      <c r="C13" s="9">
        <v>1233972.1748226001</v>
      </c>
      <c r="D13" s="9"/>
      <c r="E13" s="9"/>
      <c r="F13" s="9"/>
      <c r="G13" s="9"/>
      <c r="H13" s="9"/>
    </row>
    <row r="14" spans="1:8" s="18" customFormat="1" x14ac:dyDescent="0.2">
      <c r="A14" s="149" t="s">
        <v>405</v>
      </c>
      <c r="B14" s="9">
        <v>1233972.1748226001</v>
      </c>
      <c r="C14" s="9">
        <v>1233972.1748226001</v>
      </c>
      <c r="D14" s="5"/>
      <c r="E14" s="5"/>
      <c r="F14" s="5"/>
      <c r="G14" s="5"/>
      <c r="H14" s="5"/>
    </row>
    <row r="15" spans="1:8" s="18" customFormat="1" x14ac:dyDescent="0.2">
      <c r="A15" s="4" t="s">
        <v>406</v>
      </c>
      <c r="B15" s="5">
        <v>0</v>
      </c>
      <c r="C15" s="5">
        <v>0</v>
      </c>
      <c r="D15" s="5"/>
      <c r="E15" s="5"/>
      <c r="F15" s="5"/>
      <c r="G15" s="5"/>
      <c r="H15" s="5"/>
    </row>
    <row r="16" spans="1:8" s="18" customFormat="1" x14ac:dyDescent="0.2">
      <c r="A16" s="4" t="s">
        <v>407</v>
      </c>
      <c r="B16" s="5">
        <v>0</v>
      </c>
      <c r="C16" s="5">
        <v>0</v>
      </c>
      <c r="D16" s="5"/>
      <c r="E16" s="5"/>
      <c r="F16" s="5"/>
      <c r="G16" s="5"/>
      <c r="H16" s="5"/>
    </row>
    <row r="17" spans="1:8" s="10" customFormat="1" x14ac:dyDescent="0.2">
      <c r="A17" s="4" t="s">
        <v>413</v>
      </c>
      <c r="B17" s="5">
        <v>5273.6726305000002</v>
      </c>
      <c r="C17" s="5">
        <v>5273.6726305000002</v>
      </c>
      <c r="D17" s="9"/>
      <c r="E17" s="9"/>
      <c r="F17" s="9"/>
      <c r="G17" s="9"/>
      <c r="H17" s="9"/>
    </row>
    <row r="18" spans="1:8" s="10" customFormat="1" x14ac:dyDescent="0.2">
      <c r="A18" s="149" t="s">
        <v>414</v>
      </c>
      <c r="B18" s="9">
        <v>1228698.5021921</v>
      </c>
      <c r="C18" s="9">
        <v>1228698.5021921</v>
      </c>
      <c r="D18" s="9"/>
      <c r="E18" s="9"/>
      <c r="F18" s="9"/>
      <c r="G18" s="9"/>
      <c r="H18" s="9"/>
    </row>
    <row r="19" spans="1:8" s="18" customFormat="1" x14ac:dyDescent="0.2">
      <c r="A19" s="149" t="s">
        <v>415</v>
      </c>
      <c r="B19" s="9">
        <v>1023826.0883229</v>
      </c>
      <c r="C19" s="9">
        <v>1023826.0883229</v>
      </c>
      <c r="D19" s="5"/>
      <c r="E19" s="5"/>
      <c r="F19" s="5"/>
      <c r="G19" s="5"/>
      <c r="H19" s="5"/>
    </row>
    <row r="20" spans="1:8" s="18" customFormat="1" x14ac:dyDescent="0.2">
      <c r="A20" s="4" t="s">
        <v>416</v>
      </c>
      <c r="B20" s="5">
        <v>0</v>
      </c>
      <c r="C20" s="5">
        <v>0</v>
      </c>
      <c r="D20" s="5"/>
      <c r="E20" s="5"/>
      <c r="F20" s="5"/>
      <c r="G20" s="5"/>
      <c r="H20" s="5"/>
    </row>
    <row r="21" spans="1:8" s="18" customFormat="1" x14ac:dyDescent="0.2">
      <c r="A21" s="4" t="s">
        <v>417</v>
      </c>
      <c r="B21" s="5">
        <v>0</v>
      </c>
      <c r="C21" s="5">
        <v>0</v>
      </c>
      <c r="D21" s="5"/>
      <c r="E21" s="5"/>
      <c r="F21" s="5"/>
      <c r="G21" s="5"/>
      <c r="H21" s="5"/>
    </row>
    <row r="22" spans="1:8" s="18" customFormat="1" x14ac:dyDescent="0.2">
      <c r="A22" s="4" t="s">
        <v>418</v>
      </c>
      <c r="B22" s="5">
        <v>1023826.0883229</v>
      </c>
      <c r="C22" s="5">
        <v>1023826.0883229</v>
      </c>
      <c r="D22" s="5"/>
      <c r="E22" s="5"/>
      <c r="F22" s="5"/>
      <c r="G22" s="5"/>
      <c r="H22" s="5"/>
    </row>
    <row r="23" spans="1:8" s="10" customFormat="1" x14ac:dyDescent="0.2">
      <c r="A23" s="4" t="s">
        <v>419</v>
      </c>
      <c r="B23" s="5">
        <v>204872.41386920001</v>
      </c>
      <c r="C23" s="5">
        <v>204872.41386920001</v>
      </c>
      <c r="D23" s="9"/>
      <c r="E23" s="9"/>
      <c r="F23" s="9"/>
      <c r="G23" s="9"/>
      <c r="H23" s="9"/>
    </row>
    <row r="24" spans="1:8" s="18" customFormat="1" x14ac:dyDescent="0.2">
      <c r="A24" s="149" t="s">
        <v>420</v>
      </c>
      <c r="B24" s="9">
        <v>0</v>
      </c>
      <c r="C24" s="9">
        <v>0</v>
      </c>
      <c r="D24" s="5"/>
      <c r="E24" s="5"/>
      <c r="F24" s="5"/>
      <c r="G24" s="5"/>
      <c r="H24" s="5"/>
    </row>
    <row r="25" spans="1:8" s="18" customFormat="1" x14ac:dyDescent="0.2">
      <c r="A25" s="4" t="s">
        <v>421</v>
      </c>
      <c r="B25" s="5">
        <v>0</v>
      </c>
      <c r="C25" s="5">
        <v>0</v>
      </c>
      <c r="D25" s="5"/>
      <c r="E25" s="5"/>
      <c r="F25" s="5"/>
      <c r="G25" s="5"/>
      <c r="H25" s="5"/>
    </row>
    <row r="26" spans="1:8" s="18" customFormat="1" x14ac:dyDescent="0.2">
      <c r="A26" s="4" t="s">
        <v>431</v>
      </c>
      <c r="B26" s="5">
        <v>0</v>
      </c>
      <c r="C26" s="5">
        <v>0</v>
      </c>
      <c r="D26" s="5"/>
      <c r="E26" s="5"/>
      <c r="F26" s="5"/>
      <c r="G26" s="5"/>
      <c r="H26" s="5"/>
    </row>
    <row r="27" spans="1:8" s="18" customFormat="1" x14ac:dyDescent="0.2">
      <c r="A27" s="4" t="s">
        <v>432</v>
      </c>
      <c r="B27" s="5">
        <v>0</v>
      </c>
      <c r="C27" s="5">
        <v>0</v>
      </c>
      <c r="D27" s="5"/>
      <c r="E27" s="5"/>
      <c r="F27" s="5"/>
      <c r="G27" s="5"/>
      <c r="H27" s="5"/>
    </row>
    <row r="28" spans="1:8" s="10" customFormat="1" x14ac:dyDescent="0.2">
      <c r="A28" s="4" t="s">
        <v>433</v>
      </c>
      <c r="B28" s="5">
        <v>0</v>
      </c>
      <c r="C28" s="5">
        <v>0</v>
      </c>
      <c r="D28" s="9"/>
      <c r="E28" s="9"/>
      <c r="F28" s="9"/>
      <c r="G28" s="9"/>
      <c r="H28" s="9"/>
    </row>
    <row r="29" spans="1:8" s="10" customFormat="1" x14ac:dyDescent="0.2">
      <c r="A29" s="149" t="s">
        <v>434</v>
      </c>
      <c r="B29" s="9">
        <v>0</v>
      </c>
      <c r="C29" s="9">
        <v>0</v>
      </c>
      <c r="D29" s="9"/>
      <c r="E29" s="9"/>
      <c r="F29" s="9"/>
      <c r="G29" s="9"/>
      <c r="H29" s="9"/>
    </row>
    <row r="30" spans="1:8" s="18" customFormat="1" x14ac:dyDescent="0.2">
      <c r="A30" s="149" t="s">
        <v>435</v>
      </c>
      <c r="B30" s="9">
        <v>0</v>
      </c>
      <c r="C30" s="9">
        <v>0</v>
      </c>
      <c r="D30" s="5"/>
      <c r="E30" s="5"/>
      <c r="F30" s="5"/>
      <c r="G30" s="5"/>
      <c r="H30" s="5"/>
    </row>
    <row r="31" spans="1:8" s="18" customFormat="1" x14ac:dyDescent="0.2">
      <c r="A31" s="4" t="s">
        <v>436</v>
      </c>
      <c r="B31" s="5">
        <v>0</v>
      </c>
      <c r="C31" s="5">
        <v>0</v>
      </c>
      <c r="D31" s="5"/>
      <c r="E31" s="5"/>
      <c r="F31" s="5"/>
      <c r="G31" s="5"/>
      <c r="H31" s="5"/>
    </row>
    <row r="32" spans="1:8" s="10" customFormat="1" x14ac:dyDescent="0.2">
      <c r="A32" s="4" t="s">
        <v>437</v>
      </c>
      <c r="B32" s="5">
        <v>0</v>
      </c>
      <c r="C32" s="5">
        <v>0</v>
      </c>
      <c r="D32" s="9"/>
      <c r="E32" s="9"/>
      <c r="F32" s="9"/>
      <c r="G32" s="9"/>
      <c r="H32" s="9"/>
    </row>
    <row r="33" spans="1:8" s="18" customFormat="1" x14ac:dyDescent="0.2">
      <c r="A33" s="149" t="s">
        <v>438</v>
      </c>
      <c r="B33" s="9">
        <v>0</v>
      </c>
      <c r="C33" s="9">
        <v>0</v>
      </c>
      <c r="D33" s="5"/>
      <c r="E33" s="5"/>
      <c r="F33" s="5"/>
      <c r="G33" s="5"/>
      <c r="H33" s="5"/>
    </row>
    <row r="34" spans="1:8" s="18" customFormat="1" x14ac:dyDescent="0.2">
      <c r="A34" s="4" t="s">
        <v>439</v>
      </c>
      <c r="B34" s="5">
        <v>0</v>
      </c>
      <c r="C34" s="5">
        <v>0</v>
      </c>
      <c r="D34" s="5"/>
      <c r="E34" s="5"/>
      <c r="F34" s="5"/>
      <c r="G34" s="5"/>
      <c r="H34" s="5"/>
    </row>
    <row r="35" spans="1:8" s="10" customFormat="1" x14ac:dyDescent="0.2">
      <c r="A35" s="4" t="s">
        <v>440</v>
      </c>
      <c r="B35" s="5">
        <v>0</v>
      </c>
      <c r="C35" s="5">
        <v>0</v>
      </c>
      <c r="D35" s="9"/>
      <c r="E35" s="9"/>
      <c r="F35" s="9"/>
      <c r="G35" s="9"/>
      <c r="H35" s="9"/>
    </row>
    <row r="36" spans="1:8" s="18" customFormat="1" x14ac:dyDescent="0.2">
      <c r="A36" s="149" t="s">
        <v>441</v>
      </c>
      <c r="B36" s="9">
        <v>0</v>
      </c>
      <c r="C36" s="9">
        <v>0</v>
      </c>
      <c r="D36" s="5"/>
      <c r="E36" s="5"/>
      <c r="F36" s="5"/>
      <c r="G36" s="5"/>
      <c r="H36" s="5"/>
    </row>
    <row r="37" spans="1:8" s="18" customFormat="1" x14ac:dyDescent="0.2">
      <c r="A37" s="4" t="s">
        <v>421</v>
      </c>
      <c r="B37" s="5">
        <v>0</v>
      </c>
      <c r="C37" s="5">
        <v>0</v>
      </c>
      <c r="D37" s="5"/>
      <c r="E37" s="5"/>
      <c r="F37" s="5"/>
      <c r="G37" s="5"/>
      <c r="H37" s="5"/>
    </row>
    <row r="38" spans="1:8" s="18" customFormat="1" x14ac:dyDescent="0.2">
      <c r="A38" s="4" t="s">
        <v>431</v>
      </c>
      <c r="B38" s="5">
        <v>0</v>
      </c>
      <c r="C38" s="5">
        <v>0</v>
      </c>
      <c r="D38" s="5"/>
      <c r="E38" s="5"/>
      <c r="F38" s="5"/>
      <c r="G38" s="5"/>
      <c r="H38" s="5"/>
    </row>
    <row r="39" spans="1:8" s="10" customFormat="1" x14ac:dyDescent="0.2">
      <c r="A39" s="4" t="s">
        <v>432</v>
      </c>
      <c r="B39" s="5">
        <v>0</v>
      </c>
      <c r="C39" s="5">
        <v>0</v>
      </c>
      <c r="D39" s="9"/>
      <c r="E39" s="9"/>
      <c r="F39" s="9"/>
      <c r="G39" s="9"/>
      <c r="H39" s="9"/>
    </row>
    <row r="40" spans="1:8" s="18" customFormat="1" x14ac:dyDescent="0.2">
      <c r="A40" s="149" t="s">
        <v>443</v>
      </c>
      <c r="B40" s="9">
        <v>0</v>
      </c>
      <c r="C40" s="9">
        <v>0</v>
      </c>
      <c r="D40" s="5"/>
      <c r="E40" s="5"/>
      <c r="F40" s="5"/>
      <c r="G40" s="5"/>
      <c r="H40" s="5"/>
    </row>
    <row r="41" spans="1:8" s="18" customFormat="1" x14ac:dyDescent="0.2">
      <c r="A41" s="4" t="s">
        <v>444</v>
      </c>
      <c r="B41" s="5">
        <v>0</v>
      </c>
      <c r="C41" s="5">
        <v>0</v>
      </c>
      <c r="D41" s="5"/>
      <c r="E41" s="5"/>
      <c r="F41" s="5"/>
      <c r="G41" s="5"/>
      <c r="H41" s="5"/>
    </row>
    <row r="42" spans="1:8" x14ac:dyDescent="0.2">
      <c r="A42" s="4" t="s">
        <v>445</v>
      </c>
      <c r="B42" s="5">
        <v>0</v>
      </c>
      <c r="C42" s="5">
        <v>0</v>
      </c>
    </row>
    <row r="43" spans="1:8" ht="13.5" thickBot="1" x14ac:dyDescent="0.25">
      <c r="A43" s="24"/>
      <c r="B43" s="24"/>
      <c r="C43" s="24"/>
    </row>
    <row r="44" spans="1:8" ht="13.5" thickTop="1" x14ac:dyDescent="0.2">
      <c r="A44" s="21"/>
      <c r="B44" s="22"/>
      <c r="C44" s="22"/>
    </row>
    <row r="45" spans="1:8" x14ac:dyDescent="0.2">
      <c r="A45" s="8"/>
      <c r="B45" s="8"/>
      <c r="C45" s="8"/>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L49"/>
  <sheetViews>
    <sheetView showGridLines="0" defaultGridColor="0" colorId="60" workbookViewId="0">
      <selection activeCell="L22" sqref="L22"/>
    </sheetView>
  </sheetViews>
  <sheetFormatPr baseColWidth="10" defaultColWidth="11.42578125" defaultRowHeight="12.75" x14ac:dyDescent="0.2"/>
  <cols>
    <col min="1" max="1" width="51.5703125" style="2" bestFit="1" customWidth="1"/>
    <col min="2" max="2" width="16.42578125" style="2" customWidth="1"/>
    <col min="3" max="3" width="15.7109375" style="2" customWidth="1"/>
    <col min="4" max="7" width="11.42578125" style="2"/>
    <col min="8" max="8" width="14.28515625" style="2" customWidth="1"/>
    <col min="9" max="9" width="13.5703125" style="2" customWidth="1"/>
    <col min="10" max="16384" width="11.42578125" style="2"/>
  </cols>
  <sheetData>
    <row r="1" spans="1:9" x14ac:dyDescent="0.2">
      <c r="A1" s="1" t="s">
        <v>0</v>
      </c>
      <c r="B1" s="21"/>
      <c r="C1" s="21"/>
      <c r="D1" s="8"/>
      <c r="E1" s="8"/>
    </row>
    <row r="2" spans="1:9" x14ac:dyDescent="0.2">
      <c r="A2" s="1" t="s">
        <v>1</v>
      </c>
      <c r="B2" s="21"/>
      <c r="C2" s="21"/>
      <c r="D2" s="8"/>
      <c r="E2" s="8"/>
    </row>
    <row r="3" spans="1:9" x14ac:dyDescent="0.2">
      <c r="A3" s="1" t="s">
        <v>2</v>
      </c>
      <c r="B3" s="21"/>
      <c r="C3" s="21"/>
      <c r="D3" s="8"/>
      <c r="E3" s="8"/>
    </row>
    <row r="4" spans="1:9" x14ac:dyDescent="0.2">
      <c r="A4" s="21"/>
      <c r="B4" s="21"/>
      <c r="C4" s="21"/>
      <c r="D4" s="8"/>
      <c r="E4" s="8"/>
    </row>
    <row r="5" spans="1:9" x14ac:dyDescent="0.2">
      <c r="A5" s="200" t="s">
        <v>3</v>
      </c>
      <c r="B5" s="200"/>
      <c r="C5" s="200"/>
      <c r="D5" s="173"/>
      <c r="E5" s="173"/>
      <c r="F5" s="7"/>
      <c r="G5" s="7"/>
      <c r="H5" s="7"/>
    </row>
    <row r="6" spans="1:9" x14ac:dyDescent="0.2">
      <c r="A6" s="201" t="s">
        <v>577</v>
      </c>
      <c r="B6" s="201"/>
      <c r="C6" s="201"/>
      <c r="D6" s="174"/>
      <c r="E6" s="173"/>
      <c r="F6" s="7"/>
      <c r="G6" s="7"/>
      <c r="H6" s="7"/>
    </row>
    <row r="7" spans="1:9" x14ac:dyDescent="0.2">
      <c r="A7" s="200">
        <v>2018</v>
      </c>
      <c r="B7" s="200"/>
      <c r="C7" s="200"/>
      <c r="D7" s="173"/>
      <c r="E7" s="173"/>
      <c r="F7" s="7"/>
      <c r="G7" s="7"/>
      <c r="H7" s="7"/>
    </row>
    <row r="8" spans="1:9" x14ac:dyDescent="0.2">
      <c r="A8" s="200" t="s">
        <v>4</v>
      </c>
      <c r="B8" s="200"/>
      <c r="C8" s="200"/>
      <c r="D8" s="173"/>
      <c r="E8" s="173"/>
      <c r="F8" s="7"/>
      <c r="G8" s="7"/>
      <c r="H8" s="7"/>
    </row>
    <row r="9" spans="1:9" ht="13.5" thickBot="1" x14ac:dyDescent="0.25">
      <c r="A9" s="21"/>
      <c r="B9" s="21"/>
      <c r="C9" s="21"/>
      <c r="D9" s="8"/>
      <c r="E9" s="8"/>
    </row>
    <row r="10" spans="1:9" s="21" customFormat="1" ht="14.25" thickTop="1" thickBot="1" x14ac:dyDescent="0.25">
      <c r="A10" s="3" t="s">
        <v>395</v>
      </c>
      <c r="B10" s="3" t="s">
        <v>18</v>
      </c>
      <c r="C10" s="3" t="s">
        <v>402</v>
      </c>
      <c r="D10" s="13"/>
      <c r="E10" s="13"/>
      <c r="F10" s="13"/>
      <c r="G10" s="13"/>
      <c r="H10" s="13"/>
      <c r="I10" s="13"/>
    </row>
    <row r="11" spans="1:9" s="10" customFormat="1" ht="13.5" thickTop="1" x14ac:dyDescent="0.2">
      <c r="A11" s="4"/>
      <c r="B11" s="5"/>
      <c r="C11" s="5"/>
      <c r="D11" s="9"/>
      <c r="E11" s="9"/>
      <c r="F11" s="9"/>
      <c r="G11" s="9"/>
      <c r="H11" s="9"/>
      <c r="I11" s="9"/>
    </row>
    <row r="12" spans="1:9" s="10" customFormat="1" x14ac:dyDescent="0.2">
      <c r="A12" s="149" t="s">
        <v>403</v>
      </c>
      <c r="B12" s="9">
        <v>58419.833909699999</v>
      </c>
      <c r="C12" s="9">
        <v>58419.833909699999</v>
      </c>
      <c r="D12" s="9"/>
      <c r="E12" s="9"/>
      <c r="F12" s="9"/>
      <c r="G12" s="9"/>
      <c r="H12" s="9"/>
      <c r="I12" s="9"/>
    </row>
    <row r="13" spans="1:9" s="10" customFormat="1" x14ac:dyDescent="0.2">
      <c r="A13" s="149" t="s">
        <v>404</v>
      </c>
      <c r="B13" s="9">
        <v>58419.833909699999</v>
      </c>
      <c r="C13" s="9">
        <v>58419.833909699999</v>
      </c>
      <c r="D13" s="9"/>
      <c r="E13" s="9"/>
      <c r="F13" s="9"/>
      <c r="G13" s="9"/>
      <c r="H13" s="9"/>
      <c r="I13" s="9"/>
    </row>
    <row r="14" spans="1:9" s="18" customFormat="1" x14ac:dyDescent="0.2">
      <c r="A14" s="149" t="s">
        <v>405</v>
      </c>
      <c r="B14" s="9">
        <v>56210.5161247</v>
      </c>
      <c r="C14" s="9">
        <v>56210.5161247</v>
      </c>
      <c r="D14" s="5"/>
      <c r="E14" s="5"/>
      <c r="F14" s="5"/>
      <c r="G14" s="5"/>
      <c r="H14" s="5"/>
      <c r="I14" s="5"/>
    </row>
    <row r="15" spans="1:9" s="18" customFormat="1" x14ac:dyDescent="0.2">
      <c r="A15" s="4" t="s">
        <v>406</v>
      </c>
      <c r="B15" s="5">
        <v>22188.501647199999</v>
      </c>
      <c r="C15" s="5">
        <v>22188.501647199999</v>
      </c>
      <c r="D15" s="5"/>
      <c r="E15" s="5"/>
      <c r="F15" s="5"/>
      <c r="G15" s="5"/>
      <c r="H15" s="5"/>
      <c r="I15" s="5"/>
    </row>
    <row r="16" spans="1:9" s="18" customFormat="1" x14ac:dyDescent="0.2">
      <c r="A16" s="4" t="s">
        <v>407</v>
      </c>
      <c r="B16" s="5">
        <v>2960.5600890000001</v>
      </c>
      <c r="C16" s="5">
        <v>2960.5600890000001</v>
      </c>
      <c r="D16" s="5"/>
      <c r="E16" s="5"/>
      <c r="F16" s="5"/>
      <c r="G16" s="5"/>
      <c r="H16" s="5"/>
      <c r="I16" s="5"/>
    </row>
    <row r="17" spans="1:9" s="18" customFormat="1" x14ac:dyDescent="0.2">
      <c r="A17" s="4" t="s">
        <v>409</v>
      </c>
      <c r="B17" s="5">
        <v>2857.8201130000002</v>
      </c>
      <c r="C17" s="5">
        <v>2857.8201130000002</v>
      </c>
      <c r="D17" s="5"/>
      <c r="E17" s="5"/>
      <c r="F17" s="5"/>
      <c r="G17" s="5"/>
      <c r="H17" s="5"/>
      <c r="I17" s="5"/>
    </row>
    <row r="18" spans="1:9" s="18" customFormat="1" x14ac:dyDescent="0.2">
      <c r="A18" s="4" t="s">
        <v>412</v>
      </c>
      <c r="B18" s="5">
        <v>102.739976</v>
      </c>
      <c r="C18" s="5">
        <v>102.739976</v>
      </c>
      <c r="D18" s="5"/>
      <c r="E18" s="5"/>
      <c r="F18" s="5"/>
      <c r="G18" s="5"/>
      <c r="H18" s="5"/>
      <c r="I18" s="5"/>
    </row>
    <row r="19" spans="1:9" s="10" customFormat="1" x14ac:dyDescent="0.2">
      <c r="A19" s="4" t="s">
        <v>413</v>
      </c>
      <c r="B19" s="5">
        <v>8688.1686728000004</v>
      </c>
      <c r="C19" s="5">
        <v>8688.1686728000004</v>
      </c>
      <c r="D19" s="9"/>
      <c r="E19" s="9"/>
      <c r="F19" s="9"/>
      <c r="G19" s="9"/>
      <c r="H19" s="9"/>
      <c r="I19" s="9"/>
    </row>
    <row r="20" spans="1:9" s="10" customFormat="1" x14ac:dyDescent="0.2">
      <c r="A20" s="149" t="s">
        <v>414</v>
      </c>
      <c r="B20" s="9">
        <v>0</v>
      </c>
      <c r="C20" s="9">
        <v>0</v>
      </c>
      <c r="D20" s="9"/>
      <c r="E20" s="9"/>
      <c r="F20" s="9"/>
      <c r="G20" s="9"/>
      <c r="H20" s="9"/>
      <c r="I20" s="9"/>
    </row>
    <row r="21" spans="1:9" s="18" customFormat="1" x14ac:dyDescent="0.2">
      <c r="A21" s="149" t="s">
        <v>415</v>
      </c>
      <c r="B21" s="9">
        <v>0</v>
      </c>
      <c r="C21" s="9">
        <v>0</v>
      </c>
      <c r="D21" s="5"/>
      <c r="E21" s="5"/>
      <c r="F21" s="5"/>
      <c r="G21" s="5"/>
      <c r="H21" s="5"/>
      <c r="I21" s="5"/>
    </row>
    <row r="22" spans="1:9" s="18" customFormat="1" x14ac:dyDescent="0.2">
      <c r="A22" s="4" t="s">
        <v>416</v>
      </c>
      <c r="B22" s="5">
        <v>0</v>
      </c>
      <c r="C22" s="5">
        <v>0</v>
      </c>
      <c r="D22" s="5"/>
      <c r="E22" s="5"/>
      <c r="F22" s="5"/>
      <c r="G22" s="5"/>
      <c r="H22" s="5"/>
      <c r="I22" s="5"/>
    </row>
    <row r="23" spans="1:9" s="18" customFormat="1" x14ac:dyDescent="0.2">
      <c r="A23" s="4" t="s">
        <v>417</v>
      </c>
      <c r="B23" s="5">
        <v>0</v>
      </c>
      <c r="C23" s="5">
        <v>0</v>
      </c>
      <c r="D23" s="5"/>
      <c r="E23" s="5"/>
      <c r="F23" s="5"/>
      <c r="G23" s="5"/>
      <c r="H23" s="5"/>
      <c r="I23" s="5"/>
    </row>
    <row r="24" spans="1:9" s="18" customFormat="1" x14ac:dyDescent="0.2">
      <c r="A24" s="4" t="s">
        <v>418</v>
      </c>
      <c r="B24" s="5">
        <v>0</v>
      </c>
      <c r="C24" s="5">
        <v>0</v>
      </c>
      <c r="D24" s="5"/>
      <c r="E24" s="5"/>
      <c r="F24" s="5"/>
      <c r="G24" s="5"/>
      <c r="H24" s="5"/>
      <c r="I24" s="5"/>
    </row>
    <row r="25" spans="1:9" s="10" customFormat="1" x14ac:dyDescent="0.2">
      <c r="A25" s="4" t="s">
        <v>419</v>
      </c>
      <c r="B25" s="5">
        <v>0</v>
      </c>
      <c r="C25" s="5">
        <v>0</v>
      </c>
      <c r="D25" s="9"/>
      <c r="E25" s="9"/>
      <c r="F25" s="9"/>
      <c r="G25" s="9"/>
      <c r="H25" s="9"/>
      <c r="I25" s="9"/>
    </row>
    <row r="26" spans="1:9" s="18" customFormat="1" x14ac:dyDescent="0.2">
      <c r="A26" s="149" t="s">
        <v>420</v>
      </c>
      <c r="B26" s="9">
        <v>22373.2857157</v>
      </c>
      <c r="C26" s="9">
        <v>22373.2857157</v>
      </c>
      <c r="D26" s="5"/>
      <c r="E26" s="5"/>
      <c r="F26" s="5"/>
      <c r="G26" s="5"/>
      <c r="H26" s="5"/>
      <c r="I26" s="5"/>
    </row>
    <row r="27" spans="1:9" s="18" customFormat="1" x14ac:dyDescent="0.2">
      <c r="A27" s="4" t="s">
        <v>421</v>
      </c>
      <c r="B27" s="5">
        <v>325.0748428</v>
      </c>
      <c r="C27" s="5">
        <v>325.0748428</v>
      </c>
      <c r="D27" s="5"/>
      <c r="E27" s="5"/>
      <c r="F27" s="5"/>
      <c r="G27" s="5"/>
      <c r="H27" s="5"/>
      <c r="I27" s="5"/>
    </row>
    <row r="28" spans="1:9" s="18" customFormat="1" x14ac:dyDescent="0.2">
      <c r="A28" s="4" t="s">
        <v>424</v>
      </c>
      <c r="B28" s="5">
        <v>7.5</v>
      </c>
      <c r="C28" s="5">
        <v>7.5</v>
      </c>
      <c r="D28" s="5"/>
      <c r="E28" s="5"/>
      <c r="F28" s="5"/>
      <c r="G28" s="5"/>
      <c r="H28" s="5"/>
      <c r="I28" s="5"/>
    </row>
    <row r="29" spans="1:9" s="18" customFormat="1" x14ac:dyDescent="0.2">
      <c r="A29" s="4" t="s">
        <v>427</v>
      </c>
      <c r="B29" s="5">
        <v>36.439</v>
      </c>
      <c r="C29" s="5">
        <v>36.439</v>
      </c>
      <c r="D29" s="5"/>
      <c r="E29" s="5"/>
      <c r="F29" s="5"/>
      <c r="G29" s="5"/>
      <c r="H29" s="5"/>
      <c r="I29" s="5"/>
    </row>
    <row r="30" spans="1:9" s="18" customFormat="1" x14ac:dyDescent="0.2">
      <c r="A30" s="4" t="s">
        <v>430</v>
      </c>
      <c r="B30" s="5">
        <v>281.13584279999998</v>
      </c>
      <c r="C30" s="5">
        <v>281.13584279999998</v>
      </c>
      <c r="D30" s="5"/>
      <c r="E30" s="5"/>
      <c r="F30" s="5"/>
      <c r="G30" s="5"/>
      <c r="H30" s="5"/>
      <c r="I30" s="5"/>
    </row>
    <row r="31" spans="1:9" s="18" customFormat="1" x14ac:dyDescent="0.2">
      <c r="A31" s="4" t="s">
        <v>431</v>
      </c>
      <c r="B31" s="5">
        <v>22027.493722899999</v>
      </c>
      <c r="C31" s="5">
        <v>22027.493722899999</v>
      </c>
      <c r="D31" s="5"/>
      <c r="E31" s="5"/>
      <c r="F31" s="5"/>
      <c r="G31" s="5"/>
      <c r="H31" s="5"/>
      <c r="I31" s="5"/>
    </row>
    <row r="32" spans="1:9" s="18" customFormat="1" x14ac:dyDescent="0.2">
      <c r="A32" s="4" t="s">
        <v>432</v>
      </c>
      <c r="B32" s="5">
        <v>20.71715</v>
      </c>
      <c r="C32" s="5">
        <v>20.71715</v>
      </c>
      <c r="D32" s="5"/>
      <c r="E32" s="5"/>
      <c r="F32" s="5"/>
      <c r="G32" s="5"/>
      <c r="H32" s="5"/>
      <c r="I32" s="5"/>
    </row>
    <row r="33" spans="1:12" s="10" customFormat="1" x14ac:dyDescent="0.2">
      <c r="A33" s="4" t="s">
        <v>433</v>
      </c>
      <c r="B33" s="5">
        <v>0</v>
      </c>
      <c r="C33" s="5">
        <v>0</v>
      </c>
      <c r="D33" s="9"/>
      <c r="E33" s="9"/>
      <c r="F33" s="9"/>
      <c r="G33" s="9"/>
      <c r="H33" s="9"/>
      <c r="I33" s="9"/>
    </row>
    <row r="34" spans="1:12" s="10" customFormat="1" x14ac:dyDescent="0.2">
      <c r="A34" s="149" t="s">
        <v>434</v>
      </c>
      <c r="B34" s="9">
        <v>2209.3177850000002</v>
      </c>
      <c r="C34" s="9">
        <v>2209.3177850000002</v>
      </c>
      <c r="D34" s="9"/>
      <c r="E34" s="9"/>
      <c r="F34" s="9"/>
      <c r="G34" s="9"/>
      <c r="H34" s="9"/>
      <c r="I34" s="9"/>
    </row>
    <row r="35" spans="1:12" s="18" customFormat="1" x14ac:dyDescent="0.2">
      <c r="A35" s="149" t="s">
        <v>435</v>
      </c>
      <c r="B35" s="9">
        <v>2209.3177850000002</v>
      </c>
      <c r="C35" s="9">
        <v>2209.3177850000002</v>
      </c>
      <c r="D35" s="5"/>
      <c r="E35" s="5"/>
      <c r="F35" s="5"/>
      <c r="G35" s="5"/>
      <c r="H35" s="5"/>
      <c r="I35" s="5"/>
    </row>
    <row r="36" spans="1:12" s="18" customFormat="1" x14ac:dyDescent="0.2">
      <c r="A36" s="4" t="s">
        <v>436</v>
      </c>
      <c r="B36" s="5">
        <v>2192.7565104</v>
      </c>
      <c r="C36" s="5">
        <v>2192.7565104</v>
      </c>
      <c r="D36" s="5"/>
      <c r="E36" s="5"/>
      <c r="F36" s="5"/>
      <c r="G36" s="5"/>
      <c r="H36" s="5"/>
      <c r="I36" s="5"/>
    </row>
    <row r="37" spans="1:12" s="10" customFormat="1" x14ac:dyDescent="0.2">
      <c r="A37" s="4" t="s">
        <v>437</v>
      </c>
      <c r="B37" s="5">
        <v>16.561274600000001</v>
      </c>
      <c r="C37" s="5">
        <v>16.561274600000001</v>
      </c>
      <c r="D37" s="9"/>
      <c r="E37" s="9"/>
      <c r="F37" s="9"/>
      <c r="G37" s="9"/>
      <c r="H37" s="9"/>
      <c r="I37" s="9"/>
    </row>
    <row r="38" spans="1:12" s="18" customFormat="1" x14ac:dyDescent="0.2">
      <c r="A38" s="149" t="s">
        <v>438</v>
      </c>
      <c r="B38" s="9">
        <v>0</v>
      </c>
      <c r="C38" s="9">
        <v>0</v>
      </c>
      <c r="D38" s="5"/>
      <c r="E38" s="5"/>
      <c r="F38" s="5"/>
      <c r="G38" s="5"/>
      <c r="H38" s="5"/>
      <c r="I38" s="5"/>
    </row>
    <row r="39" spans="1:12" s="18" customFormat="1" x14ac:dyDescent="0.2">
      <c r="A39" s="4" t="s">
        <v>439</v>
      </c>
      <c r="B39" s="5">
        <v>0</v>
      </c>
      <c r="C39" s="5">
        <v>0</v>
      </c>
      <c r="D39" s="5"/>
      <c r="E39" s="5"/>
      <c r="F39" s="5"/>
      <c r="G39" s="5"/>
      <c r="H39" s="5"/>
      <c r="I39" s="5"/>
    </row>
    <row r="40" spans="1:12" s="10" customFormat="1" x14ac:dyDescent="0.2">
      <c r="A40" s="4" t="s">
        <v>440</v>
      </c>
      <c r="B40" s="5">
        <v>0</v>
      </c>
      <c r="C40" s="5">
        <v>0</v>
      </c>
      <c r="D40" s="9"/>
      <c r="E40" s="9"/>
      <c r="F40" s="9"/>
      <c r="G40" s="9"/>
      <c r="H40" s="9"/>
      <c r="I40" s="9"/>
    </row>
    <row r="41" spans="1:12" s="18" customFormat="1" x14ac:dyDescent="0.2">
      <c r="A41" s="149" t="s">
        <v>441</v>
      </c>
      <c r="B41" s="9">
        <v>0</v>
      </c>
      <c r="C41" s="9">
        <v>0</v>
      </c>
      <c r="D41" s="5"/>
      <c r="E41" s="5"/>
      <c r="F41" s="5"/>
      <c r="G41" s="5"/>
      <c r="H41" s="5"/>
      <c r="I41" s="5"/>
    </row>
    <row r="42" spans="1:12" s="18" customFormat="1" x14ac:dyDescent="0.2">
      <c r="A42" s="4" t="s">
        <v>421</v>
      </c>
      <c r="B42" s="5">
        <v>0</v>
      </c>
      <c r="C42" s="5">
        <v>0</v>
      </c>
      <c r="D42" s="5"/>
      <c r="E42" s="5"/>
      <c r="F42" s="5"/>
      <c r="G42" s="5"/>
      <c r="H42" s="5"/>
      <c r="I42" s="5"/>
    </row>
    <row r="43" spans="1:12" s="18" customFormat="1" x14ac:dyDescent="0.2">
      <c r="A43" s="4" t="s">
        <v>431</v>
      </c>
      <c r="B43" s="5">
        <v>0</v>
      </c>
      <c r="C43" s="5">
        <v>0</v>
      </c>
      <c r="D43" s="5"/>
      <c r="E43" s="5"/>
      <c r="F43" s="5"/>
      <c r="G43" s="5"/>
      <c r="H43" s="5"/>
      <c r="I43" s="5"/>
    </row>
    <row r="44" spans="1:12" s="10" customFormat="1" x14ac:dyDescent="0.2">
      <c r="A44" s="4" t="s">
        <v>432</v>
      </c>
      <c r="B44" s="5">
        <v>0</v>
      </c>
      <c r="C44" s="5">
        <v>0</v>
      </c>
      <c r="D44" s="9"/>
      <c r="E44" s="9"/>
      <c r="F44" s="9"/>
      <c r="G44" s="9"/>
      <c r="H44" s="9"/>
      <c r="I44" s="9"/>
    </row>
    <row r="45" spans="1:12" s="18" customFormat="1" x14ac:dyDescent="0.2">
      <c r="A45" s="149" t="s">
        <v>443</v>
      </c>
      <c r="B45" s="9">
        <v>0</v>
      </c>
      <c r="C45" s="9">
        <v>0</v>
      </c>
      <c r="D45" s="5"/>
      <c r="E45" s="5"/>
      <c r="F45" s="5"/>
      <c r="G45" s="5"/>
      <c r="H45" s="5"/>
      <c r="I45" s="5"/>
    </row>
    <row r="46" spans="1:12" s="18" customFormat="1" x14ac:dyDescent="0.2">
      <c r="A46" s="4" t="s">
        <v>444</v>
      </c>
      <c r="B46" s="5">
        <v>0</v>
      </c>
      <c r="C46" s="5">
        <v>0</v>
      </c>
      <c r="D46" s="5"/>
      <c r="E46" s="5"/>
      <c r="F46" s="5"/>
      <c r="G46" s="5"/>
      <c r="H46" s="5"/>
      <c r="I46" s="5"/>
    </row>
    <row r="47" spans="1:12" s="6" customFormat="1" x14ac:dyDescent="0.2">
      <c r="A47" s="4" t="s">
        <v>445</v>
      </c>
      <c r="B47" s="5">
        <v>0</v>
      </c>
      <c r="C47" s="5">
        <v>0</v>
      </c>
      <c r="D47" s="12"/>
      <c r="E47" s="12"/>
      <c r="F47" s="12"/>
      <c r="G47" s="12"/>
      <c r="H47" s="12"/>
      <c r="I47" s="12"/>
      <c r="J47" s="11"/>
      <c r="K47" s="11"/>
      <c r="L47" s="11"/>
    </row>
    <row r="48" spans="1:12" ht="13.5" thickBot="1" x14ac:dyDescent="0.25">
      <c r="A48" s="24"/>
      <c r="B48" s="24"/>
      <c r="C48" s="24"/>
      <c r="D48" s="8"/>
      <c r="E48" s="8"/>
      <c r="F48" s="8"/>
      <c r="G48" s="8"/>
      <c r="H48" s="8"/>
      <c r="I48" s="8"/>
      <c r="J48" s="8"/>
      <c r="K48" s="8"/>
      <c r="L48" s="8"/>
    </row>
    <row r="49" spans="1:3" ht="13.5" thickTop="1" x14ac:dyDescent="0.2">
      <c r="A49" s="21"/>
      <c r="B49" s="22"/>
      <c r="C49" s="22"/>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8:G71"/>
  <sheetViews>
    <sheetView workbookViewId="0">
      <selection activeCell="L22" sqref="L22"/>
    </sheetView>
  </sheetViews>
  <sheetFormatPr baseColWidth="10" defaultColWidth="11.42578125" defaultRowHeight="15" x14ac:dyDescent="0.25"/>
  <cols>
    <col min="1" max="6" width="11.42578125" style="71"/>
    <col min="7" max="7" width="14.28515625" style="71" customWidth="1"/>
    <col min="8" max="16384" width="11.42578125" style="71"/>
  </cols>
  <sheetData>
    <row r="18" spans="1:7" ht="99.75" customHeight="1" x14ac:dyDescent="0.7">
      <c r="A18" s="198" t="s">
        <v>196</v>
      </c>
      <c r="B18" s="198"/>
      <c r="C18" s="198"/>
      <c r="D18" s="198"/>
      <c r="E18" s="198"/>
      <c r="F18" s="198"/>
      <c r="G18" s="198"/>
    </row>
    <row r="20" spans="1:7" ht="46.5" x14ac:dyDescent="0.7">
      <c r="A20" s="199"/>
      <c r="B20" s="199"/>
      <c r="C20" s="199"/>
      <c r="D20" s="199"/>
      <c r="E20" s="199"/>
      <c r="F20" s="199"/>
      <c r="G20" s="199"/>
    </row>
    <row r="71" spans="2:2" x14ac:dyDescent="0.2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J64"/>
  <sheetViews>
    <sheetView showGridLines="0" defaultGridColor="0" colorId="60" workbookViewId="0">
      <selection activeCell="L22" sqref="L22"/>
    </sheetView>
  </sheetViews>
  <sheetFormatPr baseColWidth="10" defaultColWidth="11.42578125" defaultRowHeight="12.75" x14ac:dyDescent="0.2"/>
  <cols>
    <col min="1" max="1" width="57" style="2" customWidth="1"/>
    <col min="2" max="4" width="11.42578125" style="2"/>
    <col min="5" max="5" width="13" style="2" customWidth="1"/>
    <col min="6" max="6" width="12.28515625" style="2" customWidth="1"/>
    <col min="7" max="7" width="11.42578125" style="2"/>
    <col min="8" max="8" width="14.28515625" style="2" customWidth="1"/>
    <col min="9" max="16384" width="11.42578125" style="2"/>
  </cols>
  <sheetData>
    <row r="1" spans="1:10" x14ac:dyDescent="0.2">
      <c r="A1" s="1" t="s">
        <v>0</v>
      </c>
      <c r="B1" s="21"/>
      <c r="C1" s="21"/>
      <c r="D1" s="21"/>
      <c r="E1" s="21"/>
      <c r="F1" s="21"/>
      <c r="G1" s="21"/>
      <c r="H1" s="8"/>
    </row>
    <row r="2" spans="1:10" x14ac:dyDescent="0.2">
      <c r="A2" s="1" t="s">
        <v>1</v>
      </c>
      <c r="B2" s="21"/>
      <c r="C2" s="21"/>
      <c r="D2" s="21"/>
      <c r="E2" s="21"/>
      <c r="F2" s="21"/>
      <c r="G2" s="21"/>
      <c r="H2" s="8"/>
    </row>
    <row r="3" spans="1:10" x14ac:dyDescent="0.2">
      <c r="A3" s="1" t="s">
        <v>2</v>
      </c>
      <c r="B3" s="21"/>
      <c r="C3" s="21"/>
      <c r="D3" s="21"/>
      <c r="E3" s="21"/>
      <c r="F3" s="21"/>
      <c r="G3" s="21"/>
      <c r="H3" s="8"/>
    </row>
    <row r="4" spans="1:10" x14ac:dyDescent="0.2">
      <c r="A4" s="21"/>
      <c r="B4" s="21"/>
      <c r="C4" s="21"/>
      <c r="D4" s="21"/>
      <c r="E4" s="21"/>
      <c r="F4" s="21"/>
      <c r="G4" s="21"/>
      <c r="H4" s="8"/>
    </row>
    <row r="5" spans="1:10" x14ac:dyDescent="0.2">
      <c r="A5" s="200" t="s">
        <v>3</v>
      </c>
      <c r="B5" s="200"/>
      <c r="C5" s="200"/>
      <c r="D5" s="200"/>
      <c r="E5" s="200"/>
      <c r="F5" s="200"/>
      <c r="G5" s="200"/>
      <c r="H5" s="173"/>
    </row>
    <row r="6" spans="1:10" x14ac:dyDescent="0.2">
      <c r="A6" s="200" t="s">
        <v>598</v>
      </c>
      <c r="B6" s="200"/>
      <c r="C6" s="200"/>
      <c r="D6" s="200"/>
      <c r="E6" s="200"/>
      <c r="F6" s="200"/>
      <c r="G6" s="200"/>
      <c r="H6" s="174"/>
    </row>
    <row r="7" spans="1:10" x14ac:dyDescent="0.2">
      <c r="A7" s="200">
        <v>2018</v>
      </c>
      <c r="B7" s="200"/>
      <c r="C7" s="200"/>
      <c r="D7" s="200"/>
      <c r="E7" s="200"/>
      <c r="F7" s="200"/>
      <c r="G7" s="200"/>
      <c r="H7" s="173"/>
    </row>
    <row r="8" spans="1:10" x14ac:dyDescent="0.2">
      <c r="A8" s="200" t="s">
        <v>4</v>
      </c>
      <c r="B8" s="200"/>
      <c r="C8" s="200"/>
      <c r="D8" s="200"/>
      <c r="E8" s="200"/>
      <c r="F8" s="200"/>
      <c r="G8" s="200"/>
      <c r="H8" s="173"/>
    </row>
    <row r="9" spans="1:10" ht="13.5" thickBot="1" x14ac:dyDescent="0.25">
      <c r="A9" s="21"/>
      <c r="B9" s="21"/>
      <c r="C9" s="21"/>
      <c r="D9" s="21"/>
      <c r="E9" s="21"/>
      <c r="F9" s="21"/>
      <c r="G9" s="21"/>
      <c r="H9" s="8"/>
    </row>
    <row r="10" spans="1:10" s="21" customFormat="1" ht="76.5" customHeight="1" thickTop="1" thickBot="1" x14ac:dyDescent="0.25">
      <c r="A10" s="3" t="s">
        <v>395</v>
      </c>
      <c r="B10" s="3" t="s">
        <v>447</v>
      </c>
      <c r="C10" s="3" t="s">
        <v>448</v>
      </c>
      <c r="D10" s="3" t="s">
        <v>449</v>
      </c>
      <c r="E10" s="3" t="s">
        <v>450</v>
      </c>
      <c r="F10" s="3" t="s">
        <v>451</v>
      </c>
      <c r="G10" s="3" t="s">
        <v>402</v>
      </c>
      <c r="H10" s="13"/>
      <c r="J10" s="96"/>
    </row>
    <row r="11" spans="1:10" s="10" customFormat="1" ht="13.5" thickTop="1" x14ac:dyDescent="0.2">
      <c r="A11" s="4"/>
      <c r="B11" s="5"/>
      <c r="C11" s="5"/>
      <c r="D11" s="5"/>
      <c r="E11" s="5"/>
      <c r="F11" s="5"/>
      <c r="G11" s="5"/>
      <c r="H11" s="9"/>
    </row>
    <row r="12" spans="1:10" s="10" customFormat="1" x14ac:dyDescent="0.2">
      <c r="A12" s="149" t="s">
        <v>403</v>
      </c>
      <c r="B12" s="9">
        <v>10062.90241676</v>
      </c>
      <c r="C12" s="9">
        <v>567778.84771011001</v>
      </c>
      <c r="D12" s="9">
        <v>14447.23856091</v>
      </c>
      <c r="E12" s="9">
        <v>40659.193271181502</v>
      </c>
      <c r="F12" s="9">
        <v>276790.731615606</v>
      </c>
      <c r="G12" s="9">
        <v>909738.91357456765</v>
      </c>
      <c r="H12" s="9"/>
    </row>
    <row r="13" spans="1:10" s="10" customFormat="1" x14ac:dyDescent="0.2">
      <c r="A13" s="149" t="s">
        <v>404</v>
      </c>
      <c r="B13" s="9">
        <v>10062.90241676</v>
      </c>
      <c r="C13" s="9">
        <v>567778.84771011001</v>
      </c>
      <c r="D13" s="9">
        <v>14447.23856091</v>
      </c>
      <c r="E13" s="9">
        <v>40998.533151183103</v>
      </c>
      <c r="F13" s="9">
        <v>276790.731615606</v>
      </c>
      <c r="G13" s="9">
        <v>910078.25345456915</v>
      </c>
      <c r="H13" s="9"/>
    </row>
    <row r="14" spans="1:10" s="18" customFormat="1" x14ac:dyDescent="0.2">
      <c r="A14" s="149" t="s">
        <v>405</v>
      </c>
      <c r="B14" s="9">
        <v>8931.0679879500003</v>
      </c>
      <c r="C14" s="9">
        <v>530889.00587471004</v>
      </c>
      <c r="D14" s="9">
        <v>2597.8673270300001</v>
      </c>
      <c r="E14" s="9">
        <v>29876.788504310502</v>
      </c>
      <c r="F14" s="9">
        <v>263175.45457190601</v>
      </c>
      <c r="G14" s="9">
        <v>835470.18426590646</v>
      </c>
      <c r="H14" s="5"/>
    </row>
    <row r="15" spans="1:10" s="18" customFormat="1" x14ac:dyDescent="0.2">
      <c r="A15" s="4" t="s">
        <v>406</v>
      </c>
      <c r="B15" s="5">
        <v>0</v>
      </c>
      <c r="C15" s="5">
        <v>362959.34336776001</v>
      </c>
      <c r="D15" s="5">
        <v>5.5738222500000001</v>
      </c>
      <c r="E15" s="5">
        <v>14610.1473208472</v>
      </c>
      <c r="F15" s="5">
        <v>169435.46396206599</v>
      </c>
      <c r="G15" s="5">
        <v>547010.52847292321</v>
      </c>
      <c r="H15" s="5"/>
    </row>
    <row r="16" spans="1:10" s="18" customFormat="1" x14ac:dyDescent="0.2">
      <c r="A16" s="4" t="s">
        <v>407</v>
      </c>
      <c r="B16" s="5">
        <v>0</v>
      </c>
      <c r="C16" s="5">
        <v>36655.856076800002</v>
      </c>
      <c r="D16" s="5">
        <v>0</v>
      </c>
      <c r="E16" s="5">
        <v>2967.25422355</v>
      </c>
      <c r="F16" s="5">
        <v>23306.936010000001</v>
      </c>
      <c r="G16" s="5">
        <v>62930.046310350001</v>
      </c>
      <c r="H16" s="5"/>
    </row>
    <row r="17" spans="1:8" s="18" customFormat="1" x14ac:dyDescent="0.2">
      <c r="A17" s="4" t="s">
        <v>408</v>
      </c>
      <c r="B17" s="5">
        <v>0</v>
      </c>
      <c r="C17" s="5">
        <v>20.935030600000001</v>
      </c>
      <c r="D17" s="5">
        <v>0</v>
      </c>
      <c r="E17" s="5">
        <v>688.74843081999995</v>
      </c>
      <c r="F17" s="5">
        <v>100.1700218</v>
      </c>
      <c r="G17" s="5">
        <v>809.85348322000004</v>
      </c>
      <c r="H17" s="5"/>
    </row>
    <row r="18" spans="1:8" s="18" customFormat="1" x14ac:dyDescent="0.2">
      <c r="A18" s="4" t="s">
        <v>409</v>
      </c>
      <c r="B18" s="5">
        <v>0</v>
      </c>
      <c r="C18" s="5">
        <v>34931.239459099997</v>
      </c>
      <c r="D18" s="5">
        <v>9510.3468529999991</v>
      </c>
      <c r="E18" s="5">
        <v>1967.2474946499999</v>
      </c>
      <c r="F18" s="5">
        <v>22387.774022000001</v>
      </c>
      <c r="G18" s="5">
        <v>59286.260975750003</v>
      </c>
      <c r="H18" s="5"/>
    </row>
    <row r="19" spans="1:8" s="18" customFormat="1" x14ac:dyDescent="0.2">
      <c r="A19" s="4" t="s">
        <v>410</v>
      </c>
      <c r="B19" s="5">
        <v>0</v>
      </c>
      <c r="C19" s="5">
        <v>2.0929690999999999</v>
      </c>
      <c r="D19" s="5">
        <v>0</v>
      </c>
      <c r="E19" s="5">
        <v>69.486181610000003</v>
      </c>
      <c r="F19" s="5">
        <v>10.939026999999999</v>
      </c>
      <c r="G19" s="5">
        <v>82.518177710000003</v>
      </c>
      <c r="H19" s="5"/>
    </row>
    <row r="20" spans="1:8" s="18" customFormat="1" x14ac:dyDescent="0.2">
      <c r="A20" s="4" t="s">
        <v>411</v>
      </c>
      <c r="B20" s="5">
        <v>0</v>
      </c>
      <c r="C20" s="5">
        <v>6.2789061999999998</v>
      </c>
      <c r="D20" s="5">
        <v>0</v>
      </c>
      <c r="E20" s="5">
        <v>206.47302923000001</v>
      </c>
      <c r="F20" s="5">
        <v>30.051007200000001</v>
      </c>
      <c r="G20" s="5">
        <v>242.80294262999999</v>
      </c>
      <c r="H20" s="5"/>
    </row>
    <row r="21" spans="1:8" s="18" customFormat="1" x14ac:dyDescent="0.2">
      <c r="A21" s="4" t="s">
        <v>412</v>
      </c>
      <c r="B21" s="5">
        <v>0</v>
      </c>
      <c r="C21" s="5">
        <v>1695.3097118000001</v>
      </c>
      <c r="D21" s="5">
        <v>335.251758</v>
      </c>
      <c r="E21" s="5">
        <v>35.299087239999999</v>
      </c>
      <c r="F21" s="5">
        <v>778.00193200000001</v>
      </c>
      <c r="G21" s="5">
        <v>2508.6107310399998</v>
      </c>
      <c r="H21" s="5"/>
    </row>
    <row r="22" spans="1:8" s="10" customFormat="1" x14ac:dyDescent="0.2">
      <c r="A22" s="4" t="s">
        <v>413</v>
      </c>
      <c r="B22" s="5">
        <v>3680.7953576899999</v>
      </c>
      <c r="C22" s="5">
        <v>62207.38457645</v>
      </c>
      <c r="D22" s="5">
        <v>2188.2266291800001</v>
      </c>
      <c r="E22" s="5">
        <v>10588.1042154139</v>
      </c>
      <c r="F22" s="5">
        <v>44993.392618282</v>
      </c>
      <c r="G22" s="5">
        <v>123657.90339701591</v>
      </c>
      <c r="H22" s="9"/>
    </row>
    <row r="23" spans="1:8" s="10" customFormat="1" x14ac:dyDescent="0.2">
      <c r="A23" s="149" t="s">
        <v>414</v>
      </c>
      <c r="B23" s="9">
        <v>0</v>
      </c>
      <c r="C23" s="9">
        <v>0</v>
      </c>
      <c r="D23" s="9">
        <v>166.73167910000001</v>
      </c>
      <c r="E23" s="9">
        <v>0</v>
      </c>
      <c r="F23" s="9">
        <v>0</v>
      </c>
      <c r="G23" s="9">
        <v>166.73167910000001</v>
      </c>
      <c r="H23" s="9"/>
    </row>
    <row r="24" spans="1:8" s="18" customFormat="1" x14ac:dyDescent="0.2">
      <c r="A24" s="149" t="s">
        <v>415</v>
      </c>
      <c r="B24" s="9">
        <v>0</v>
      </c>
      <c r="C24" s="9">
        <v>0</v>
      </c>
      <c r="D24" s="9">
        <v>166.73167910000001</v>
      </c>
      <c r="E24" s="9">
        <v>0</v>
      </c>
      <c r="F24" s="9">
        <v>0</v>
      </c>
      <c r="G24" s="9">
        <v>166.73167910000001</v>
      </c>
      <c r="H24" s="5"/>
    </row>
    <row r="25" spans="1:8" s="18" customFormat="1" x14ac:dyDescent="0.2">
      <c r="A25" s="4" t="s">
        <v>416</v>
      </c>
      <c r="B25" s="5">
        <v>0</v>
      </c>
      <c r="C25" s="5">
        <v>0</v>
      </c>
      <c r="D25" s="5">
        <v>0</v>
      </c>
      <c r="E25" s="5">
        <v>0</v>
      </c>
      <c r="F25" s="5">
        <v>0</v>
      </c>
      <c r="G25" s="5">
        <v>0</v>
      </c>
      <c r="H25" s="5"/>
    </row>
    <row r="26" spans="1:8" s="18" customFormat="1" x14ac:dyDescent="0.2">
      <c r="A26" s="4" t="s">
        <v>417</v>
      </c>
      <c r="B26" s="5">
        <v>0</v>
      </c>
      <c r="C26" s="5">
        <v>0</v>
      </c>
      <c r="D26" s="5">
        <v>0</v>
      </c>
      <c r="E26" s="5">
        <v>0</v>
      </c>
      <c r="F26" s="5">
        <v>0</v>
      </c>
      <c r="G26" s="5">
        <v>0</v>
      </c>
      <c r="H26" s="5"/>
    </row>
    <row r="27" spans="1:8" s="18" customFormat="1" x14ac:dyDescent="0.2">
      <c r="A27" s="4" t="s">
        <v>418</v>
      </c>
      <c r="B27" s="5">
        <v>0</v>
      </c>
      <c r="C27" s="5">
        <v>0</v>
      </c>
      <c r="D27" s="5">
        <v>166.73167910000001</v>
      </c>
      <c r="E27" s="5">
        <v>0</v>
      </c>
      <c r="F27" s="5">
        <v>0</v>
      </c>
      <c r="G27" s="5">
        <v>166.73167910000001</v>
      </c>
      <c r="H27" s="5"/>
    </row>
    <row r="28" spans="1:8" s="10" customFormat="1" x14ac:dyDescent="0.2">
      <c r="A28" s="4" t="s">
        <v>419</v>
      </c>
      <c r="B28" s="5">
        <v>0</v>
      </c>
      <c r="C28" s="5">
        <v>0</v>
      </c>
      <c r="D28" s="5">
        <v>0</v>
      </c>
      <c r="E28" s="5">
        <v>0</v>
      </c>
      <c r="F28" s="5">
        <v>0</v>
      </c>
      <c r="G28" s="5">
        <v>0</v>
      </c>
      <c r="H28" s="9"/>
    </row>
    <row r="29" spans="1:8" s="18" customFormat="1" x14ac:dyDescent="0.2">
      <c r="A29" s="149" t="s">
        <v>420</v>
      </c>
      <c r="B29" s="9">
        <v>5250.2726302600004</v>
      </c>
      <c r="C29" s="9">
        <v>69066.421853699998</v>
      </c>
      <c r="D29" s="9">
        <v>237.3351965</v>
      </c>
      <c r="E29" s="9">
        <v>1711.2827444994</v>
      </c>
      <c r="F29" s="9">
        <v>25439.661981558002</v>
      </c>
      <c r="G29" s="9">
        <v>101704.9744065174</v>
      </c>
      <c r="H29" s="5"/>
    </row>
    <row r="30" spans="1:8" s="18" customFormat="1" x14ac:dyDescent="0.2">
      <c r="A30" s="4" t="s">
        <v>421</v>
      </c>
      <c r="B30" s="5">
        <v>5183.9743546299997</v>
      </c>
      <c r="C30" s="5">
        <v>1544.5093515000001</v>
      </c>
      <c r="D30" s="5">
        <v>4.9851714999999999</v>
      </c>
      <c r="E30" s="5">
        <v>56.798981820000002</v>
      </c>
      <c r="F30" s="5">
        <v>7494.3873033</v>
      </c>
      <c r="G30" s="5">
        <v>14284.655162749999</v>
      </c>
      <c r="H30" s="5"/>
    </row>
    <row r="31" spans="1:8" s="18" customFormat="1" x14ac:dyDescent="0.2">
      <c r="A31" s="4" t="s">
        <v>446</v>
      </c>
      <c r="B31" s="5">
        <v>0.02</v>
      </c>
      <c r="C31" s="5">
        <v>0</v>
      </c>
      <c r="D31" s="5">
        <v>0</v>
      </c>
      <c r="E31" s="5">
        <v>0</v>
      </c>
      <c r="F31" s="5">
        <v>0</v>
      </c>
      <c r="G31" s="5">
        <v>0.02</v>
      </c>
      <c r="H31" s="5"/>
    </row>
    <row r="32" spans="1:8" s="18" customFormat="1" x14ac:dyDescent="0.2">
      <c r="A32" s="4" t="s">
        <v>452</v>
      </c>
      <c r="B32" s="5">
        <v>5151.3232430300004</v>
      </c>
      <c r="C32" s="5">
        <v>0</v>
      </c>
      <c r="D32" s="5">
        <v>0</v>
      </c>
      <c r="E32" s="5">
        <v>0</v>
      </c>
      <c r="F32" s="5">
        <v>0</v>
      </c>
      <c r="G32" s="5">
        <v>5151.3232430300004</v>
      </c>
      <c r="H32" s="5"/>
    </row>
    <row r="33" spans="1:8" s="18" customFormat="1" x14ac:dyDescent="0.2">
      <c r="A33" s="4" t="s">
        <v>425</v>
      </c>
      <c r="B33" s="5">
        <v>0</v>
      </c>
      <c r="C33" s="5">
        <v>0</v>
      </c>
      <c r="D33" s="5">
        <v>0</v>
      </c>
      <c r="E33" s="5">
        <v>56.798981820000002</v>
      </c>
      <c r="F33" s="5">
        <v>0</v>
      </c>
      <c r="G33" s="5">
        <v>56.798981820000002</v>
      </c>
      <c r="H33" s="5"/>
    </row>
    <row r="34" spans="1:8" s="18" customFormat="1" x14ac:dyDescent="0.2">
      <c r="A34" s="4" t="s">
        <v>427</v>
      </c>
      <c r="B34" s="5">
        <v>0</v>
      </c>
      <c r="C34" s="5">
        <v>7.65</v>
      </c>
      <c r="D34" s="5">
        <v>0</v>
      </c>
      <c r="E34" s="5">
        <v>0</v>
      </c>
      <c r="F34" s="5">
        <v>0</v>
      </c>
      <c r="G34" s="5">
        <v>7.65</v>
      </c>
      <c r="H34" s="5"/>
    </row>
    <row r="35" spans="1:8" s="18" customFormat="1" x14ac:dyDescent="0.2">
      <c r="A35" s="4" t="s">
        <v>469</v>
      </c>
      <c r="B35" s="5">
        <v>0</v>
      </c>
      <c r="C35" s="5">
        <v>0</v>
      </c>
      <c r="D35" s="5">
        <v>3.0771725000000001</v>
      </c>
      <c r="E35" s="5">
        <v>0</v>
      </c>
      <c r="F35" s="5">
        <v>0</v>
      </c>
      <c r="G35" s="5">
        <v>3.0771725000000001</v>
      </c>
      <c r="H35" s="5"/>
    </row>
    <row r="36" spans="1:8" s="18" customFormat="1" x14ac:dyDescent="0.2">
      <c r="A36" s="4" t="s">
        <v>429</v>
      </c>
      <c r="B36" s="5">
        <v>32.631111599999997</v>
      </c>
      <c r="C36" s="5">
        <v>29.8864828</v>
      </c>
      <c r="D36" s="5">
        <v>3.9079989999999998</v>
      </c>
      <c r="E36" s="5">
        <v>0</v>
      </c>
      <c r="F36" s="5">
        <v>0</v>
      </c>
      <c r="G36" s="5">
        <v>64.425593399999997</v>
      </c>
      <c r="H36" s="5"/>
    </row>
    <row r="37" spans="1:8" s="18" customFormat="1" x14ac:dyDescent="0.2">
      <c r="A37" s="4" t="s">
        <v>454</v>
      </c>
      <c r="B37" s="5">
        <v>0</v>
      </c>
      <c r="C37" s="5">
        <v>0</v>
      </c>
      <c r="D37" s="5">
        <v>0</v>
      </c>
      <c r="E37" s="5">
        <v>0</v>
      </c>
      <c r="F37" s="5">
        <v>548.74684100000002</v>
      </c>
      <c r="G37" s="5">
        <v>548.74684100000002</v>
      </c>
      <c r="H37" s="5"/>
    </row>
    <row r="38" spans="1:8" s="18" customFormat="1" x14ac:dyDescent="0.2">
      <c r="A38" s="4" t="s">
        <v>430</v>
      </c>
      <c r="B38" s="5">
        <v>0</v>
      </c>
      <c r="C38" s="5">
        <v>1506.9728686999999</v>
      </c>
      <c r="D38" s="5">
        <v>591.52009129999999</v>
      </c>
      <c r="E38" s="5">
        <v>0</v>
      </c>
      <c r="F38" s="5">
        <v>1267.7790977</v>
      </c>
      <c r="G38" s="5">
        <v>2774.7519664000001</v>
      </c>
      <c r="H38" s="5"/>
    </row>
    <row r="39" spans="1:8" s="18" customFormat="1" x14ac:dyDescent="0.2">
      <c r="A39" s="4" t="s">
        <v>455</v>
      </c>
      <c r="B39" s="5">
        <v>0</v>
      </c>
      <c r="C39" s="5">
        <v>0</v>
      </c>
      <c r="D39" s="5">
        <v>0</v>
      </c>
      <c r="E39" s="5">
        <v>0</v>
      </c>
      <c r="F39" s="5">
        <v>5677.8613646000003</v>
      </c>
      <c r="G39" s="5">
        <v>5677.8613646000003</v>
      </c>
      <c r="H39" s="5"/>
    </row>
    <row r="40" spans="1:8" s="18" customFormat="1" x14ac:dyDescent="0.2">
      <c r="A40" s="4" t="s">
        <v>431</v>
      </c>
      <c r="B40" s="5">
        <v>66.298275630000006</v>
      </c>
      <c r="C40" s="5">
        <v>67083.520845999999</v>
      </c>
      <c r="D40" s="5">
        <v>232.35002499999999</v>
      </c>
      <c r="E40" s="5">
        <v>1654.4837626793999</v>
      </c>
      <c r="F40" s="5">
        <v>17918.815616258002</v>
      </c>
      <c r="G40" s="5">
        <v>86955.468525567398</v>
      </c>
      <c r="H40" s="5"/>
    </row>
    <row r="41" spans="1:8" s="18" customFormat="1" x14ac:dyDescent="0.2">
      <c r="A41" s="4" t="s">
        <v>432</v>
      </c>
      <c r="B41" s="5">
        <v>0</v>
      </c>
      <c r="C41" s="5">
        <v>438.3916562</v>
      </c>
      <c r="D41" s="5">
        <v>0</v>
      </c>
      <c r="E41" s="5">
        <v>0</v>
      </c>
      <c r="F41" s="5">
        <v>26.459061999999999</v>
      </c>
      <c r="G41" s="5">
        <v>464.85071820000002</v>
      </c>
      <c r="H41" s="5"/>
    </row>
    <row r="42" spans="1:8" s="18" customFormat="1" x14ac:dyDescent="0.2">
      <c r="A42" s="4" t="s">
        <v>433</v>
      </c>
      <c r="B42" s="5">
        <v>0</v>
      </c>
      <c r="C42" s="5">
        <v>0</v>
      </c>
      <c r="D42" s="5">
        <v>0</v>
      </c>
      <c r="E42" s="5">
        <v>0</v>
      </c>
      <c r="F42" s="5">
        <v>0</v>
      </c>
      <c r="G42" s="5">
        <v>0</v>
      </c>
      <c r="H42" s="5"/>
    </row>
    <row r="43" spans="1:8" s="10" customFormat="1" x14ac:dyDescent="0.2">
      <c r="A43" s="149" t="s">
        <v>434</v>
      </c>
      <c r="B43" s="9">
        <v>1131.83442881</v>
      </c>
      <c r="C43" s="9">
        <v>36889.841835400002</v>
      </c>
      <c r="D43" s="9">
        <v>11849.37123388</v>
      </c>
      <c r="E43" s="9">
        <v>11121.744646872599</v>
      </c>
      <c r="F43" s="9">
        <v>13615.2770437</v>
      </c>
      <c r="G43" s="9">
        <v>74608.069188662601</v>
      </c>
      <c r="H43" s="9"/>
    </row>
    <row r="44" spans="1:8" s="10" customFormat="1" x14ac:dyDescent="0.2">
      <c r="A44" s="149" t="s">
        <v>435</v>
      </c>
      <c r="B44" s="9">
        <v>550.01507647999995</v>
      </c>
      <c r="C44" s="9">
        <v>26052.3652454</v>
      </c>
      <c r="D44" s="9">
        <v>10481.50393178</v>
      </c>
      <c r="E44" s="9">
        <v>5171.6743799925998</v>
      </c>
      <c r="F44" s="9">
        <v>6835.2693263000001</v>
      </c>
      <c r="G44" s="9">
        <v>49090.827959952599</v>
      </c>
      <c r="H44" s="9"/>
    </row>
    <row r="45" spans="1:8" s="18" customFormat="1" x14ac:dyDescent="0.2">
      <c r="A45" s="4" t="s">
        <v>436</v>
      </c>
      <c r="B45" s="5">
        <v>550.01507647999995</v>
      </c>
      <c r="C45" s="5">
        <v>14159.2181979</v>
      </c>
      <c r="D45" s="5">
        <v>460.21188604000002</v>
      </c>
      <c r="E45" s="5">
        <v>2417.0757119330001</v>
      </c>
      <c r="F45" s="5">
        <v>6565.0121982999999</v>
      </c>
      <c r="G45" s="5">
        <v>24151.533070653</v>
      </c>
      <c r="H45" s="5"/>
    </row>
    <row r="46" spans="1:8" s="18" customFormat="1" x14ac:dyDescent="0.2">
      <c r="A46" s="4" t="s">
        <v>437</v>
      </c>
      <c r="B46" s="5">
        <v>0</v>
      </c>
      <c r="C46" s="5">
        <v>11893.147047500001</v>
      </c>
      <c r="D46" s="5">
        <v>10021.29204574</v>
      </c>
      <c r="E46" s="5">
        <v>2754.5986680596002</v>
      </c>
      <c r="F46" s="5">
        <v>270.25712800000002</v>
      </c>
      <c r="G46" s="5">
        <v>24939.294889299599</v>
      </c>
      <c r="H46" s="5"/>
    </row>
    <row r="47" spans="1:8" s="10" customFormat="1" x14ac:dyDescent="0.2">
      <c r="A47" s="149" t="s">
        <v>438</v>
      </c>
      <c r="B47" s="9">
        <v>0</v>
      </c>
      <c r="C47" s="9">
        <v>3014.32476</v>
      </c>
      <c r="D47" s="9">
        <v>0</v>
      </c>
      <c r="E47" s="9">
        <v>1573.978505</v>
      </c>
      <c r="F47" s="9">
        <v>0</v>
      </c>
      <c r="G47" s="9">
        <v>4588.3032649999996</v>
      </c>
      <c r="H47" s="9"/>
    </row>
    <row r="48" spans="1:8" s="18" customFormat="1" x14ac:dyDescent="0.2">
      <c r="A48" s="4" t="s">
        <v>439</v>
      </c>
      <c r="B48" s="5">
        <v>0</v>
      </c>
      <c r="C48" s="5">
        <v>0</v>
      </c>
      <c r="D48" s="5">
        <v>0</v>
      </c>
      <c r="E48" s="5">
        <v>1573.978505</v>
      </c>
      <c r="F48" s="5">
        <v>0</v>
      </c>
      <c r="G48" s="5">
        <v>1573.978505</v>
      </c>
      <c r="H48" s="5"/>
    </row>
    <row r="49" spans="1:8" s="18" customFormat="1" x14ac:dyDescent="0.2">
      <c r="A49" s="4" t="s">
        <v>440</v>
      </c>
      <c r="B49" s="5">
        <v>0</v>
      </c>
      <c r="C49" s="5">
        <v>3014.32476</v>
      </c>
      <c r="D49" s="5">
        <v>0</v>
      </c>
      <c r="E49" s="5">
        <v>0</v>
      </c>
      <c r="F49" s="5">
        <v>0</v>
      </c>
      <c r="G49" s="5">
        <v>3014.32476</v>
      </c>
      <c r="H49" s="5"/>
    </row>
    <row r="50" spans="1:8" s="10" customFormat="1" x14ac:dyDescent="0.2">
      <c r="A50" s="149" t="s">
        <v>441</v>
      </c>
      <c r="B50" s="9">
        <v>581.81935233000002</v>
      </c>
      <c r="C50" s="9">
        <v>7823.1518299999998</v>
      </c>
      <c r="D50" s="9">
        <v>1367.8673021</v>
      </c>
      <c r="E50" s="9">
        <v>4376.0917618800004</v>
      </c>
      <c r="F50" s="9">
        <v>6780.0077173999998</v>
      </c>
      <c r="G50" s="9">
        <v>20928.937963709999</v>
      </c>
      <c r="H50" s="9"/>
    </row>
    <row r="51" spans="1:8" s="18" customFormat="1" x14ac:dyDescent="0.2">
      <c r="A51" s="4" t="s">
        <v>421</v>
      </c>
      <c r="B51" s="5">
        <v>581.81935233000002</v>
      </c>
      <c r="C51" s="5">
        <v>7823.1518299999998</v>
      </c>
      <c r="D51" s="5">
        <v>1367.8673021</v>
      </c>
      <c r="E51" s="5">
        <v>3783.7919999999999</v>
      </c>
      <c r="F51" s="5">
        <v>1705.7200379999999</v>
      </c>
      <c r="G51" s="5">
        <v>15262.350522430001</v>
      </c>
      <c r="H51" s="5"/>
    </row>
    <row r="52" spans="1:8" s="18" customFormat="1" x14ac:dyDescent="0.2">
      <c r="A52" s="4" t="s">
        <v>446</v>
      </c>
      <c r="B52" s="5">
        <v>0</v>
      </c>
      <c r="C52" s="5">
        <v>0</v>
      </c>
      <c r="D52" s="5">
        <v>1367.8673021</v>
      </c>
      <c r="E52" s="5">
        <v>0</v>
      </c>
      <c r="F52" s="5">
        <v>0</v>
      </c>
      <c r="G52" s="5">
        <v>1367.8673021</v>
      </c>
      <c r="H52" s="5"/>
    </row>
    <row r="53" spans="1:8" s="18" customFormat="1" x14ac:dyDescent="0.2">
      <c r="A53" s="4" t="s">
        <v>452</v>
      </c>
      <c r="B53" s="5">
        <v>581.81935233000002</v>
      </c>
      <c r="C53" s="5">
        <v>0</v>
      </c>
      <c r="D53" s="5">
        <v>0</v>
      </c>
      <c r="E53" s="5">
        <v>0</v>
      </c>
      <c r="F53" s="5">
        <v>0</v>
      </c>
      <c r="G53" s="5">
        <v>581.81935233000002</v>
      </c>
      <c r="H53" s="5"/>
    </row>
    <row r="54" spans="1:8" s="18" customFormat="1" x14ac:dyDescent="0.2">
      <c r="A54" s="4" t="s">
        <v>453</v>
      </c>
      <c r="B54" s="5">
        <v>0</v>
      </c>
      <c r="C54" s="5">
        <v>7823.1518299999998</v>
      </c>
      <c r="D54" s="5">
        <v>0</v>
      </c>
      <c r="E54" s="5">
        <v>0</v>
      </c>
      <c r="F54" s="5">
        <v>0</v>
      </c>
      <c r="G54" s="5">
        <v>7823.1518299999998</v>
      </c>
      <c r="H54" s="5"/>
    </row>
    <row r="55" spans="1:8" s="18" customFormat="1" x14ac:dyDescent="0.2">
      <c r="A55" s="4" t="s">
        <v>455</v>
      </c>
      <c r="B55" s="5">
        <v>0</v>
      </c>
      <c r="C55" s="5">
        <v>0</v>
      </c>
      <c r="D55" s="5">
        <v>0</v>
      </c>
      <c r="E55" s="5">
        <v>0</v>
      </c>
      <c r="F55" s="5">
        <v>1705.7200379999999</v>
      </c>
      <c r="G55" s="5">
        <v>1705.7200379999999</v>
      </c>
      <c r="H55" s="5"/>
    </row>
    <row r="56" spans="1:8" s="18" customFormat="1" x14ac:dyDescent="0.2">
      <c r="A56" s="4" t="s">
        <v>456</v>
      </c>
      <c r="B56" s="5">
        <v>0</v>
      </c>
      <c r="C56" s="5">
        <v>0</v>
      </c>
      <c r="D56" s="5">
        <v>0</v>
      </c>
      <c r="E56" s="5">
        <v>3783.7919999999999</v>
      </c>
      <c r="F56" s="5">
        <v>0</v>
      </c>
      <c r="G56" s="5">
        <v>3783.7919999999999</v>
      </c>
      <c r="H56" s="5"/>
    </row>
    <row r="57" spans="1:8" s="18" customFormat="1" x14ac:dyDescent="0.2">
      <c r="A57" s="4" t="s">
        <v>431</v>
      </c>
      <c r="B57" s="5">
        <v>0</v>
      </c>
      <c r="C57" s="5">
        <v>0</v>
      </c>
      <c r="D57" s="5">
        <v>0</v>
      </c>
      <c r="E57" s="5">
        <v>592.29976188000001</v>
      </c>
      <c r="F57" s="5">
        <v>5074.2876794000003</v>
      </c>
      <c r="G57" s="5">
        <v>5666.5874412800003</v>
      </c>
      <c r="H57" s="5"/>
    </row>
    <row r="58" spans="1:8" s="10" customFormat="1" x14ac:dyDescent="0.2">
      <c r="A58" s="4" t="s">
        <v>432</v>
      </c>
      <c r="B58" s="5">
        <v>0</v>
      </c>
      <c r="C58" s="5">
        <v>0</v>
      </c>
      <c r="D58" s="5">
        <v>0</v>
      </c>
      <c r="E58" s="5">
        <v>0</v>
      </c>
      <c r="F58" s="5">
        <v>0</v>
      </c>
      <c r="G58" s="5">
        <v>0</v>
      </c>
      <c r="H58" s="9"/>
    </row>
    <row r="59" spans="1:8" s="18" customFormat="1" x14ac:dyDescent="0.2">
      <c r="A59" s="149" t="s">
        <v>443</v>
      </c>
      <c r="B59" s="9">
        <v>0</v>
      </c>
      <c r="C59" s="9">
        <v>0</v>
      </c>
      <c r="D59" s="9">
        <v>0</v>
      </c>
      <c r="E59" s="9">
        <v>-339.33988000160002</v>
      </c>
      <c r="F59" s="9">
        <v>0</v>
      </c>
      <c r="G59" s="9">
        <v>-339.33988000160002</v>
      </c>
      <c r="H59" s="5"/>
    </row>
    <row r="60" spans="1:8" s="18" customFormat="1" x14ac:dyDescent="0.2">
      <c r="A60" s="4" t="s">
        <v>444</v>
      </c>
      <c r="B60" s="5">
        <v>0</v>
      </c>
      <c r="C60" s="5">
        <v>0</v>
      </c>
      <c r="D60" s="5">
        <v>0</v>
      </c>
      <c r="E60" s="5">
        <v>595.76570020439999</v>
      </c>
      <c r="F60" s="5">
        <v>0</v>
      </c>
      <c r="G60" s="5">
        <v>595.76570020439999</v>
      </c>
      <c r="H60" s="5"/>
    </row>
    <row r="61" spans="1:8" x14ac:dyDescent="0.2">
      <c r="A61" s="4" t="s">
        <v>445</v>
      </c>
      <c r="B61" s="5">
        <v>0</v>
      </c>
      <c r="C61" s="5">
        <v>0</v>
      </c>
      <c r="D61" s="5">
        <v>0</v>
      </c>
      <c r="E61" s="5">
        <v>935.10558020600001</v>
      </c>
      <c r="F61" s="5">
        <v>0</v>
      </c>
      <c r="G61" s="5">
        <v>935.10558020600001</v>
      </c>
      <c r="H61" s="8"/>
    </row>
    <row r="62" spans="1:8" ht="13.5" thickBot="1" x14ac:dyDescent="0.25">
      <c r="A62" s="24"/>
      <c r="B62" s="24"/>
      <c r="C62" s="24"/>
      <c r="D62" s="24"/>
      <c r="E62" s="24"/>
      <c r="F62" s="24"/>
      <c r="G62" s="171"/>
      <c r="H62" s="8"/>
    </row>
    <row r="63" spans="1:8" ht="13.5" thickTop="1" x14ac:dyDescent="0.2">
      <c r="A63" s="21"/>
      <c r="B63" s="22"/>
      <c r="C63" s="22"/>
      <c r="D63" s="22"/>
      <c r="E63" s="22"/>
      <c r="F63" s="22"/>
      <c r="G63" s="22"/>
      <c r="H63" s="8"/>
    </row>
    <row r="64" spans="1:8" x14ac:dyDescent="0.2">
      <c r="A64" s="8"/>
      <c r="B64" s="8"/>
      <c r="C64" s="8"/>
      <c r="D64" s="8"/>
      <c r="E64" s="8"/>
      <c r="F64" s="8"/>
      <c r="G64" s="8"/>
      <c r="H64" s="8"/>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I72"/>
  <sheetViews>
    <sheetView showGridLines="0" defaultGridColor="0" colorId="60" workbookViewId="0">
      <selection activeCell="L22" sqref="L22"/>
    </sheetView>
  </sheetViews>
  <sheetFormatPr baseColWidth="10" defaultColWidth="11.42578125" defaultRowHeight="12.75" x14ac:dyDescent="0.2"/>
  <cols>
    <col min="1" max="1" width="53" style="2" customWidth="1"/>
    <col min="2" max="2" width="14.85546875" style="2" customWidth="1"/>
    <col min="3" max="7" width="11.42578125" style="2"/>
    <col min="8" max="8" width="14.28515625" style="2" customWidth="1"/>
    <col min="9" max="9" width="13.5703125" style="2" customWidth="1"/>
    <col min="10" max="16384" width="11.42578125" style="2"/>
  </cols>
  <sheetData>
    <row r="1" spans="1:9" x14ac:dyDescent="0.2">
      <c r="A1" s="1" t="s">
        <v>0</v>
      </c>
      <c r="B1" s="21"/>
      <c r="C1" s="21"/>
      <c r="D1" s="21"/>
      <c r="E1" s="8"/>
    </row>
    <row r="2" spans="1:9" x14ac:dyDescent="0.2">
      <c r="A2" s="1" t="s">
        <v>1</v>
      </c>
      <c r="B2" s="21"/>
      <c r="C2" s="21"/>
      <c r="D2" s="21"/>
      <c r="E2" s="8"/>
    </row>
    <row r="3" spans="1:9" x14ac:dyDescent="0.2">
      <c r="A3" s="1" t="s">
        <v>2</v>
      </c>
      <c r="B3" s="21"/>
      <c r="C3" s="21"/>
      <c r="D3" s="21"/>
      <c r="E3" s="8"/>
    </row>
    <row r="4" spans="1:9" x14ac:dyDescent="0.2">
      <c r="A4" s="21"/>
      <c r="B4" s="21"/>
      <c r="C4" s="21"/>
      <c r="D4" s="21"/>
      <c r="E4" s="8"/>
    </row>
    <row r="5" spans="1:9" x14ac:dyDescent="0.2">
      <c r="A5" s="200" t="s">
        <v>3</v>
      </c>
      <c r="B5" s="200"/>
      <c r="C5" s="200"/>
      <c r="D5" s="200"/>
      <c r="E5" s="173"/>
      <c r="F5" s="7"/>
      <c r="G5" s="7"/>
      <c r="H5" s="7"/>
    </row>
    <row r="6" spans="1:9" x14ac:dyDescent="0.2">
      <c r="A6" s="200" t="s">
        <v>599</v>
      </c>
      <c r="B6" s="200"/>
      <c r="C6" s="200"/>
      <c r="D6" s="200"/>
      <c r="E6" s="173"/>
      <c r="F6" s="7"/>
      <c r="G6" s="7"/>
      <c r="H6" s="7"/>
    </row>
    <row r="7" spans="1:9" x14ac:dyDescent="0.2">
      <c r="A7" s="200">
        <v>2018</v>
      </c>
      <c r="B7" s="200"/>
      <c r="C7" s="200"/>
      <c r="D7" s="200"/>
      <c r="E7" s="174"/>
      <c r="F7" s="7"/>
      <c r="G7" s="7"/>
      <c r="H7" s="7"/>
    </row>
    <row r="8" spans="1:9" x14ac:dyDescent="0.2">
      <c r="A8" s="200" t="s">
        <v>4</v>
      </c>
      <c r="B8" s="200"/>
      <c r="C8" s="200"/>
      <c r="D8" s="200"/>
      <c r="E8" s="173"/>
      <c r="F8" s="7"/>
      <c r="G8" s="7"/>
      <c r="H8" s="7"/>
    </row>
    <row r="9" spans="1:9" ht="13.5" thickBot="1" x14ac:dyDescent="0.25">
      <c r="A9" s="21"/>
      <c r="B9" s="21"/>
      <c r="C9" s="21"/>
      <c r="D9" s="21"/>
      <c r="E9" s="8"/>
    </row>
    <row r="10" spans="1:9" s="21" customFormat="1" ht="14.25" thickTop="1" thickBot="1" x14ac:dyDescent="0.25">
      <c r="A10" s="3" t="s">
        <v>395</v>
      </c>
      <c r="B10" s="3" t="s">
        <v>25</v>
      </c>
      <c r="C10" s="3" t="s">
        <v>24</v>
      </c>
      <c r="D10" s="3" t="s">
        <v>402</v>
      </c>
      <c r="E10" s="13"/>
      <c r="F10" s="13"/>
      <c r="G10" s="13"/>
      <c r="H10" s="13"/>
      <c r="I10" s="13"/>
    </row>
    <row r="11" spans="1:9" s="10" customFormat="1" ht="13.5" thickTop="1" x14ac:dyDescent="0.2">
      <c r="A11" s="4"/>
      <c r="B11" s="5"/>
      <c r="C11" s="5"/>
      <c r="D11" s="5"/>
      <c r="E11" s="9"/>
      <c r="F11" s="9"/>
      <c r="G11" s="9"/>
      <c r="H11" s="9"/>
      <c r="I11" s="9"/>
    </row>
    <row r="12" spans="1:9" s="10" customFormat="1" x14ac:dyDescent="0.2">
      <c r="A12" s="149" t="s">
        <v>403</v>
      </c>
      <c r="B12" s="9">
        <v>41.751943359999999</v>
      </c>
      <c r="C12" s="9">
        <v>10021.150473399999</v>
      </c>
      <c r="D12" s="9">
        <v>10062.90241676</v>
      </c>
      <c r="E12" s="9"/>
      <c r="F12" s="9"/>
      <c r="G12" s="9"/>
      <c r="H12" s="9"/>
      <c r="I12" s="9"/>
    </row>
    <row r="13" spans="1:9" s="10" customFormat="1" x14ac:dyDescent="0.2">
      <c r="A13" s="149" t="s">
        <v>404</v>
      </c>
      <c r="B13" s="9">
        <v>41.751943359999999</v>
      </c>
      <c r="C13" s="9">
        <v>10021.150473399999</v>
      </c>
      <c r="D13" s="9">
        <v>10062.90241676</v>
      </c>
      <c r="E13" s="9"/>
      <c r="F13" s="9"/>
      <c r="G13" s="9"/>
      <c r="H13" s="9"/>
      <c r="I13" s="9"/>
    </row>
    <row r="14" spans="1:9" s="18" customFormat="1" x14ac:dyDescent="0.2">
      <c r="A14" s="149" t="s">
        <v>405</v>
      </c>
      <c r="B14" s="9">
        <v>22.738775149999999</v>
      </c>
      <c r="C14" s="9">
        <v>8908.3292127999994</v>
      </c>
      <c r="D14" s="9">
        <v>8931.0679879500003</v>
      </c>
      <c r="E14" s="5"/>
      <c r="F14" s="5"/>
      <c r="G14" s="5"/>
      <c r="H14" s="5"/>
      <c r="I14" s="5"/>
    </row>
    <row r="15" spans="1:9" s="18" customFormat="1" x14ac:dyDescent="0.2">
      <c r="A15" s="4" t="s">
        <v>406</v>
      </c>
      <c r="B15" s="5">
        <v>0</v>
      </c>
      <c r="C15" s="5">
        <v>0</v>
      </c>
      <c r="D15" s="5">
        <v>0</v>
      </c>
      <c r="E15" s="5"/>
      <c r="F15" s="5"/>
      <c r="G15" s="5"/>
      <c r="H15" s="5"/>
      <c r="I15" s="5"/>
    </row>
    <row r="16" spans="1:9" s="18" customFormat="1" x14ac:dyDescent="0.2">
      <c r="A16" s="4" t="s">
        <v>407</v>
      </c>
      <c r="B16" s="5">
        <v>0</v>
      </c>
      <c r="C16" s="5">
        <v>0</v>
      </c>
      <c r="D16" s="5">
        <v>0</v>
      </c>
      <c r="E16" s="5"/>
      <c r="F16" s="5"/>
      <c r="G16" s="5"/>
      <c r="H16" s="5"/>
      <c r="I16" s="5"/>
    </row>
    <row r="17" spans="1:9" s="10" customFormat="1" x14ac:dyDescent="0.2">
      <c r="A17" s="4" t="s">
        <v>413</v>
      </c>
      <c r="B17" s="5">
        <v>22.738775149999999</v>
      </c>
      <c r="C17" s="5">
        <v>3658.0565825399999</v>
      </c>
      <c r="D17" s="5">
        <v>3680.7953576899999</v>
      </c>
      <c r="E17" s="9"/>
      <c r="F17" s="9"/>
      <c r="G17" s="9"/>
      <c r="H17" s="9"/>
      <c r="I17" s="9"/>
    </row>
    <row r="18" spans="1:9" s="10" customFormat="1" x14ac:dyDescent="0.2">
      <c r="A18" s="149" t="s">
        <v>414</v>
      </c>
      <c r="B18" s="9">
        <v>0</v>
      </c>
      <c r="C18" s="9">
        <v>0</v>
      </c>
      <c r="D18" s="9">
        <v>0</v>
      </c>
      <c r="E18" s="9"/>
      <c r="F18" s="9"/>
      <c r="G18" s="9"/>
      <c r="H18" s="9"/>
      <c r="I18" s="9"/>
    </row>
    <row r="19" spans="1:9" s="18" customFormat="1" x14ac:dyDescent="0.2">
      <c r="A19" s="149" t="s">
        <v>415</v>
      </c>
      <c r="B19" s="9">
        <v>0</v>
      </c>
      <c r="C19" s="9">
        <v>0</v>
      </c>
      <c r="D19" s="9">
        <v>0</v>
      </c>
      <c r="E19" s="5"/>
      <c r="F19" s="5"/>
      <c r="G19" s="5"/>
      <c r="H19" s="5"/>
      <c r="I19" s="5"/>
    </row>
    <row r="20" spans="1:9" s="18" customFormat="1" x14ac:dyDescent="0.2">
      <c r="A20" s="4" t="s">
        <v>416</v>
      </c>
      <c r="B20" s="5">
        <v>0</v>
      </c>
      <c r="C20" s="5">
        <v>0</v>
      </c>
      <c r="D20" s="5">
        <v>0</v>
      </c>
      <c r="E20" s="5"/>
      <c r="F20" s="5"/>
      <c r="G20" s="5"/>
      <c r="H20" s="5"/>
      <c r="I20" s="5"/>
    </row>
    <row r="21" spans="1:9" s="18" customFormat="1" x14ac:dyDescent="0.2">
      <c r="A21" s="4" t="s">
        <v>417</v>
      </c>
      <c r="B21" s="5">
        <v>0</v>
      </c>
      <c r="C21" s="5">
        <v>0</v>
      </c>
      <c r="D21" s="5">
        <v>0</v>
      </c>
      <c r="E21" s="5"/>
      <c r="F21" s="5"/>
      <c r="G21" s="5"/>
      <c r="H21" s="5"/>
      <c r="I21" s="5"/>
    </row>
    <row r="22" spans="1:9" s="18" customFormat="1" x14ac:dyDescent="0.2">
      <c r="A22" s="4" t="s">
        <v>418</v>
      </c>
      <c r="B22" s="5">
        <v>0</v>
      </c>
      <c r="C22" s="5">
        <v>0</v>
      </c>
      <c r="D22" s="5">
        <v>0</v>
      </c>
      <c r="E22" s="5"/>
      <c r="F22" s="5"/>
      <c r="G22" s="5"/>
      <c r="H22" s="5"/>
      <c r="I22" s="5"/>
    </row>
    <row r="23" spans="1:9" s="10" customFormat="1" x14ac:dyDescent="0.2">
      <c r="A23" s="4" t="s">
        <v>419</v>
      </c>
      <c r="B23" s="5">
        <v>0</v>
      </c>
      <c r="C23" s="5">
        <v>0</v>
      </c>
      <c r="D23" s="5">
        <v>0</v>
      </c>
      <c r="E23" s="9"/>
      <c r="F23" s="9"/>
      <c r="G23" s="9"/>
      <c r="H23" s="9"/>
      <c r="I23" s="9"/>
    </row>
    <row r="24" spans="1:9" s="18" customFormat="1" x14ac:dyDescent="0.2">
      <c r="A24" s="149" t="s">
        <v>420</v>
      </c>
      <c r="B24" s="9">
        <v>0</v>
      </c>
      <c r="C24" s="9">
        <v>5250.2726302600004</v>
      </c>
      <c r="D24" s="9">
        <v>5250.2726302600004</v>
      </c>
      <c r="E24" s="5"/>
      <c r="F24" s="5"/>
      <c r="G24" s="5"/>
      <c r="H24" s="5"/>
      <c r="I24" s="5"/>
    </row>
    <row r="25" spans="1:9" s="18" customFormat="1" x14ac:dyDescent="0.2">
      <c r="A25" s="4" t="s">
        <v>421</v>
      </c>
      <c r="B25" s="5">
        <v>0</v>
      </c>
      <c r="C25" s="5">
        <v>5183.9743546299997</v>
      </c>
      <c r="D25" s="5">
        <v>5183.9743546299997</v>
      </c>
      <c r="E25" s="5"/>
      <c r="F25" s="5"/>
      <c r="G25" s="5"/>
      <c r="H25" s="5"/>
      <c r="I25" s="5"/>
    </row>
    <row r="26" spans="1:9" s="18" customFormat="1" x14ac:dyDescent="0.2">
      <c r="A26" s="4" t="s">
        <v>446</v>
      </c>
      <c r="B26" s="5">
        <v>0</v>
      </c>
      <c r="C26" s="5">
        <v>0.02</v>
      </c>
      <c r="D26" s="5">
        <v>0.02</v>
      </c>
      <c r="E26" s="5"/>
      <c r="F26" s="5"/>
      <c r="G26" s="5"/>
      <c r="H26" s="5"/>
      <c r="I26" s="5"/>
    </row>
    <row r="27" spans="1:9" s="18" customFormat="1" x14ac:dyDescent="0.2">
      <c r="A27" s="4" t="s">
        <v>452</v>
      </c>
      <c r="B27" s="5">
        <v>0</v>
      </c>
      <c r="C27" s="5">
        <v>5151.3232430300004</v>
      </c>
      <c r="D27" s="5">
        <v>5151.3232430300004</v>
      </c>
      <c r="E27" s="5"/>
      <c r="F27" s="5"/>
      <c r="G27" s="5"/>
      <c r="H27" s="5"/>
      <c r="I27" s="5"/>
    </row>
    <row r="28" spans="1:9" s="18" customFormat="1" x14ac:dyDescent="0.2">
      <c r="A28" s="4" t="s">
        <v>429</v>
      </c>
      <c r="B28" s="5">
        <v>0</v>
      </c>
      <c r="C28" s="5">
        <v>32.631111599999997</v>
      </c>
      <c r="D28" s="5">
        <v>32.631111599999997</v>
      </c>
      <c r="E28" s="5"/>
      <c r="F28" s="5"/>
      <c r="G28" s="5"/>
      <c r="H28" s="5"/>
      <c r="I28" s="5"/>
    </row>
    <row r="29" spans="1:9" s="18" customFormat="1" x14ac:dyDescent="0.2">
      <c r="A29" s="4" t="s">
        <v>431</v>
      </c>
      <c r="B29" s="5">
        <v>0</v>
      </c>
      <c r="C29" s="5">
        <v>66.298275630000006</v>
      </c>
      <c r="D29" s="5">
        <v>66.298275630000006</v>
      </c>
      <c r="E29" s="5"/>
      <c r="F29" s="5"/>
      <c r="G29" s="5"/>
      <c r="H29" s="5"/>
      <c r="I29" s="5"/>
    </row>
    <row r="30" spans="1:9" s="18" customFormat="1" x14ac:dyDescent="0.2">
      <c r="A30" s="4" t="s">
        <v>432</v>
      </c>
      <c r="B30" s="5">
        <v>0</v>
      </c>
      <c r="C30" s="5">
        <v>0</v>
      </c>
      <c r="D30" s="5">
        <v>0</v>
      </c>
      <c r="E30" s="5"/>
      <c r="F30" s="5"/>
      <c r="G30" s="5"/>
      <c r="H30" s="5"/>
      <c r="I30" s="5"/>
    </row>
    <row r="31" spans="1:9" s="10" customFormat="1" x14ac:dyDescent="0.2">
      <c r="A31" s="4" t="s">
        <v>433</v>
      </c>
      <c r="B31" s="5">
        <v>0</v>
      </c>
      <c r="C31" s="5">
        <v>0</v>
      </c>
      <c r="D31" s="5">
        <v>0</v>
      </c>
      <c r="E31" s="9"/>
      <c r="F31" s="9"/>
      <c r="G31" s="9"/>
      <c r="H31" s="9"/>
      <c r="I31" s="9"/>
    </row>
    <row r="32" spans="1:9" s="10" customFormat="1" x14ac:dyDescent="0.2">
      <c r="A32" s="149" t="s">
        <v>434</v>
      </c>
      <c r="B32" s="9">
        <v>19.01316821</v>
      </c>
      <c r="C32" s="9">
        <v>1112.8212606</v>
      </c>
      <c r="D32" s="9">
        <v>1131.83442881</v>
      </c>
      <c r="E32" s="9"/>
      <c r="F32" s="9"/>
      <c r="G32" s="9"/>
      <c r="H32" s="9"/>
      <c r="I32" s="9"/>
    </row>
    <row r="33" spans="1:9" s="18" customFormat="1" x14ac:dyDescent="0.2">
      <c r="A33" s="149" t="s">
        <v>435</v>
      </c>
      <c r="B33" s="9">
        <v>19.01316821</v>
      </c>
      <c r="C33" s="9">
        <v>531.00190826999994</v>
      </c>
      <c r="D33" s="9">
        <v>550.01507647999995</v>
      </c>
      <c r="E33" s="5"/>
      <c r="F33" s="5"/>
      <c r="G33" s="5"/>
      <c r="H33" s="5"/>
      <c r="I33" s="5"/>
    </row>
    <row r="34" spans="1:9" s="18" customFormat="1" x14ac:dyDescent="0.2">
      <c r="A34" s="4" t="s">
        <v>436</v>
      </c>
      <c r="B34" s="5">
        <v>19.01316821</v>
      </c>
      <c r="C34" s="5">
        <v>531.00190826999994</v>
      </c>
      <c r="D34" s="5">
        <v>550.01507647999995</v>
      </c>
      <c r="E34" s="5"/>
      <c r="F34" s="5"/>
      <c r="G34" s="5"/>
      <c r="H34" s="5"/>
      <c r="I34" s="5"/>
    </row>
    <row r="35" spans="1:9" s="10" customFormat="1" x14ac:dyDescent="0.2">
      <c r="A35" s="4" t="s">
        <v>437</v>
      </c>
      <c r="B35" s="5">
        <v>0</v>
      </c>
      <c r="C35" s="5">
        <v>0</v>
      </c>
      <c r="D35" s="5">
        <v>0</v>
      </c>
      <c r="E35" s="9"/>
      <c r="F35" s="9"/>
      <c r="G35" s="9"/>
      <c r="H35" s="9"/>
      <c r="I35" s="9"/>
    </row>
    <row r="36" spans="1:9" s="18" customFormat="1" x14ac:dyDescent="0.2">
      <c r="A36" s="149" t="s">
        <v>438</v>
      </c>
      <c r="B36" s="9">
        <v>0</v>
      </c>
      <c r="C36" s="9">
        <v>0</v>
      </c>
      <c r="D36" s="9">
        <v>0</v>
      </c>
      <c r="E36" s="5"/>
      <c r="F36" s="5"/>
      <c r="G36" s="5"/>
      <c r="H36" s="5"/>
      <c r="I36" s="5"/>
    </row>
    <row r="37" spans="1:9" s="18" customFormat="1" x14ac:dyDescent="0.2">
      <c r="A37" s="4" t="s">
        <v>439</v>
      </c>
      <c r="B37" s="5">
        <v>0</v>
      </c>
      <c r="C37" s="5">
        <v>0</v>
      </c>
      <c r="D37" s="5">
        <v>0</v>
      </c>
      <c r="E37" s="5"/>
      <c r="F37" s="5"/>
      <c r="G37" s="5"/>
      <c r="H37" s="5"/>
      <c r="I37" s="5"/>
    </row>
    <row r="38" spans="1:9" s="10" customFormat="1" x14ac:dyDescent="0.2">
      <c r="A38" s="4" t="s">
        <v>440</v>
      </c>
      <c r="B38" s="5">
        <v>0</v>
      </c>
      <c r="C38" s="5">
        <v>0</v>
      </c>
      <c r="D38" s="5">
        <v>0</v>
      </c>
      <c r="E38" s="9"/>
      <c r="F38" s="9"/>
      <c r="G38" s="9"/>
      <c r="H38" s="9"/>
      <c r="I38" s="9"/>
    </row>
    <row r="39" spans="1:9" s="18" customFormat="1" x14ac:dyDescent="0.2">
      <c r="A39" s="149" t="s">
        <v>441</v>
      </c>
      <c r="B39" s="9">
        <v>0</v>
      </c>
      <c r="C39" s="9">
        <v>581.81935233000002</v>
      </c>
      <c r="D39" s="9">
        <v>581.81935233000002</v>
      </c>
      <c r="E39" s="5"/>
      <c r="F39" s="5"/>
      <c r="G39" s="5"/>
      <c r="H39" s="5"/>
      <c r="I39" s="5"/>
    </row>
    <row r="40" spans="1:9" s="18" customFormat="1" x14ac:dyDescent="0.2">
      <c r="A40" s="4" t="s">
        <v>421</v>
      </c>
      <c r="B40" s="5">
        <v>0</v>
      </c>
      <c r="C40" s="5">
        <v>581.81935233000002</v>
      </c>
      <c r="D40" s="5">
        <v>581.81935233000002</v>
      </c>
      <c r="E40" s="5"/>
      <c r="F40" s="5"/>
      <c r="G40" s="5"/>
      <c r="H40" s="5"/>
      <c r="I40" s="5"/>
    </row>
    <row r="41" spans="1:9" s="18" customFormat="1" x14ac:dyDescent="0.2">
      <c r="A41" s="4" t="s">
        <v>452</v>
      </c>
      <c r="B41" s="5">
        <v>0</v>
      </c>
      <c r="C41" s="5">
        <v>581.81935233000002</v>
      </c>
      <c r="D41" s="5">
        <v>581.81935233000002</v>
      </c>
      <c r="E41" s="5"/>
      <c r="F41" s="5"/>
      <c r="G41" s="5"/>
      <c r="H41" s="5"/>
      <c r="I41" s="5"/>
    </row>
    <row r="42" spans="1:9" s="18" customFormat="1" x14ac:dyDescent="0.2">
      <c r="A42" s="4" t="s">
        <v>431</v>
      </c>
      <c r="B42" s="5">
        <v>0</v>
      </c>
      <c r="C42" s="5">
        <v>0</v>
      </c>
      <c r="D42" s="5">
        <v>0</v>
      </c>
      <c r="E42" s="5"/>
      <c r="F42" s="5"/>
      <c r="G42" s="5"/>
      <c r="H42" s="5"/>
      <c r="I42" s="5"/>
    </row>
    <row r="43" spans="1:9" s="10" customFormat="1" x14ac:dyDescent="0.2">
      <c r="A43" s="4" t="s">
        <v>432</v>
      </c>
      <c r="B43" s="5">
        <v>0</v>
      </c>
      <c r="C43" s="5">
        <v>0</v>
      </c>
      <c r="D43" s="5">
        <v>0</v>
      </c>
      <c r="E43" s="9"/>
      <c r="F43" s="9"/>
      <c r="G43" s="9"/>
      <c r="H43" s="9"/>
      <c r="I43" s="9"/>
    </row>
    <row r="44" spans="1:9" s="18" customFormat="1" x14ac:dyDescent="0.2">
      <c r="A44" s="149" t="s">
        <v>443</v>
      </c>
      <c r="B44" s="9">
        <v>0</v>
      </c>
      <c r="C44" s="9">
        <v>0</v>
      </c>
      <c r="D44" s="9">
        <v>0</v>
      </c>
      <c r="E44" s="5"/>
      <c r="F44" s="5"/>
      <c r="G44" s="5"/>
      <c r="H44" s="5"/>
      <c r="I44" s="5"/>
    </row>
    <row r="45" spans="1:9" s="18" customFormat="1" x14ac:dyDescent="0.2">
      <c r="A45" s="4" t="s">
        <v>444</v>
      </c>
      <c r="B45" s="5">
        <v>0</v>
      </c>
      <c r="C45" s="5">
        <v>0</v>
      </c>
      <c r="D45" s="5">
        <v>0</v>
      </c>
      <c r="E45" s="5"/>
      <c r="F45" s="5"/>
      <c r="G45" s="5"/>
      <c r="H45" s="5"/>
      <c r="I45" s="5"/>
    </row>
    <row r="46" spans="1:9" x14ac:dyDescent="0.2">
      <c r="A46" s="4" t="s">
        <v>445</v>
      </c>
      <c r="B46" s="5">
        <v>0</v>
      </c>
      <c r="C46" s="5">
        <v>0</v>
      </c>
      <c r="D46" s="5">
        <v>0</v>
      </c>
      <c r="E46" s="8"/>
    </row>
    <row r="47" spans="1:9" ht="13.5" thickBot="1" x14ac:dyDescent="0.25">
      <c r="A47" s="24"/>
      <c r="B47" s="24"/>
      <c r="C47" s="24"/>
      <c r="D47" s="24"/>
      <c r="E47" s="8"/>
    </row>
    <row r="48" spans="1:9" ht="13.5" thickTop="1" x14ac:dyDescent="0.2">
      <c r="A48" s="21"/>
      <c r="B48" s="22"/>
      <c r="C48" s="22"/>
      <c r="D48" s="22"/>
      <c r="E48" s="8"/>
    </row>
    <row r="49" spans="1:5" x14ac:dyDescent="0.2">
      <c r="A49" s="21"/>
      <c r="B49" s="21"/>
      <c r="C49" s="21"/>
      <c r="D49" s="21"/>
      <c r="E49" s="8"/>
    </row>
    <row r="50" spans="1:5" x14ac:dyDescent="0.2">
      <c r="A50" s="21"/>
      <c r="B50" s="21"/>
      <c r="C50" s="21"/>
      <c r="D50" s="21"/>
    </row>
    <row r="51" spans="1:5" x14ac:dyDescent="0.2">
      <c r="A51" s="21"/>
      <c r="B51" s="21"/>
      <c r="C51" s="21"/>
      <c r="D51" s="21"/>
    </row>
    <row r="52" spans="1:5" x14ac:dyDescent="0.2">
      <c r="A52" s="21"/>
      <c r="B52" s="21"/>
      <c r="C52" s="21"/>
      <c r="D52" s="21"/>
    </row>
    <row r="53" spans="1:5" x14ac:dyDescent="0.2">
      <c r="A53" s="21"/>
      <c r="B53" s="21"/>
      <c r="C53" s="21"/>
      <c r="D53" s="21"/>
    </row>
    <row r="54" spans="1:5" x14ac:dyDescent="0.2">
      <c r="A54" s="21"/>
      <c r="B54" s="21"/>
      <c r="C54" s="21"/>
      <c r="D54" s="21"/>
    </row>
    <row r="55" spans="1:5" x14ac:dyDescent="0.2">
      <c r="A55" s="21"/>
      <c r="B55" s="21"/>
      <c r="C55" s="21"/>
      <c r="D55" s="21"/>
    </row>
    <row r="56" spans="1:5" x14ac:dyDescent="0.2">
      <c r="A56" s="21"/>
      <c r="B56" s="21"/>
      <c r="C56" s="21"/>
      <c r="D56" s="21"/>
    </row>
    <row r="57" spans="1:5" x14ac:dyDescent="0.2">
      <c r="A57" s="21"/>
      <c r="B57" s="21"/>
      <c r="C57" s="21"/>
      <c r="D57" s="21"/>
    </row>
    <row r="58" spans="1:5" x14ac:dyDescent="0.2">
      <c r="A58" s="21"/>
      <c r="B58" s="21"/>
      <c r="C58" s="21"/>
      <c r="D58" s="21"/>
    </row>
    <row r="59" spans="1:5" x14ac:dyDescent="0.2">
      <c r="A59" s="21"/>
      <c r="B59" s="21"/>
      <c r="C59" s="21"/>
      <c r="D59" s="21"/>
    </row>
    <row r="60" spans="1:5" x14ac:dyDescent="0.2">
      <c r="A60" s="21"/>
      <c r="B60" s="21"/>
      <c r="C60" s="21"/>
      <c r="D60" s="21"/>
    </row>
    <row r="61" spans="1:5" x14ac:dyDescent="0.2">
      <c r="A61" s="21"/>
      <c r="B61" s="21"/>
      <c r="C61" s="21"/>
      <c r="D61" s="21"/>
    </row>
    <row r="62" spans="1:5" x14ac:dyDescent="0.2">
      <c r="A62" s="21"/>
      <c r="B62" s="21"/>
      <c r="C62" s="21"/>
      <c r="D62" s="21"/>
    </row>
    <row r="63" spans="1:5" x14ac:dyDescent="0.2">
      <c r="A63" s="21"/>
      <c r="B63" s="21"/>
      <c r="C63" s="21"/>
      <c r="D63" s="21"/>
    </row>
    <row r="64" spans="1:5" x14ac:dyDescent="0.2">
      <c r="A64" s="21"/>
      <c r="B64" s="21"/>
      <c r="C64" s="21"/>
      <c r="D64" s="21"/>
    </row>
    <row r="65" spans="1:4" x14ac:dyDescent="0.2">
      <c r="A65" s="21"/>
      <c r="B65" s="21"/>
      <c r="C65" s="21"/>
      <c r="D65" s="21"/>
    </row>
    <row r="66" spans="1:4" x14ac:dyDescent="0.2">
      <c r="A66" s="21"/>
      <c r="B66" s="21"/>
      <c r="C66" s="21"/>
      <c r="D66" s="21"/>
    </row>
    <row r="67" spans="1:4" x14ac:dyDescent="0.2">
      <c r="A67" s="21"/>
      <c r="B67" s="21"/>
      <c r="C67" s="21"/>
      <c r="D67" s="21"/>
    </row>
    <row r="68" spans="1:4" x14ac:dyDescent="0.2">
      <c r="A68" s="21"/>
      <c r="B68" s="21"/>
      <c r="C68" s="21"/>
      <c r="D68" s="21"/>
    </row>
    <row r="69" spans="1:4" x14ac:dyDescent="0.2">
      <c r="A69" s="21"/>
      <c r="B69" s="21"/>
      <c r="C69" s="21"/>
      <c r="D69" s="21"/>
    </row>
    <row r="70" spans="1:4" x14ac:dyDescent="0.2">
      <c r="A70" s="21"/>
      <c r="B70" s="21"/>
      <c r="C70" s="21"/>
      <c r="D70" s="21"/>
    </row>
    <row r="71" spans="1:4" x14ac:dyDescent="0.2">
      <c r="A71" s="21"/>
      <c r="B71" s="21"/>
      <c r="C71" s="21"/>
      <c r="D71" s="21"/>
    </row>
    <row r="72" spans="1:4" x14ac:dyDescent="0.2">
      <c r="A72" s="21"/>
      <c r="B72" s="21"/>
      <c r="C72" s="21"/>
      <c r="D72" s="21"/>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L69"/>
  <sheetViews>
    <sheetView showGridLines="0" defaultGridColor="0" colorId="60" workbookViewId="0">
      <selection activeCell="L22" sqref="L22"/>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c r="B1" s="21"/>
      <c r="C1" s="21"/>
      <c r="D1" s="21"/>
      <c r="E1" s="21"/>
    </row>
    <row r="2" spans="1:9" x14ac:dyDescent="0.2">
      <c r="A2" s="1" t="s">
        <v>1</v>
      </c>
      <c r="B2" s="21"/>
      <c r="C2" s="21"/>
      <c r="D2" s="21"/>
      <c r="E2" s="21"/>
    </row>
    <row r="3" spans="1:9" x14ac:dyDescent="0.2">
      <c r="A3" s="1" t="s">
        <v>2</v>
      </c>
      <c r="B3" s="21"/>
      <c r="C3" s="21"/>
      <c r="D3" s="21"/>
      <c r="E3" s="21"/>
    </row>
    <row r="4" spans="1:9" x14ac:dyDescent="0.2">
      <c r="A4" s="21"/>
      <c r="B4" s="21"/>
      <c r="C4" s="21"/>
      <c r="D4" s="21"/>
      <c r="E4" s="21"/>
    </row>
    <row r="5" spans="1:9" x14ac:dyDescent="0.2">
      <c r="A5" s="200" t="s">
        <v>3</v>
      </c>
      <c r="B5" s="200"/>
      <c r="C5" s="200"/>
      <c r="D5" s="200"/>
      <c r="E5" s="200"/>
      <c r="F5" s="7"/>
      <c r="G5" s="7"/>
      <c r="H5" s="7"/>
    </row>
    <row r="6" spans="1:9" x14ac:dyDescent="0.2">
      <c r="A6" s="200" t="s">
        <v>29</v>
      </c>
      <c r="B6" s="200"/>
      <c r="C6" s="200"/>
      <c r="D6" s="200"/>
      <c r="E6" s="200"/>
      <c r="F6" s="7"/>
      <c r="G6" s="7"/>
      <c r="H6" s="7"/>
    </row>
    <row r="7" spans="1:9" x14ac:dyDescent="0.2">
      <c r="A7" s="200">
        <v>2018</v>
      </c>
      <c r="B7" s="200"/>
      <c r="C7" s="200"/>
      <c r="D7" s="200"/>
      <c r="E7" s="200"/>
      <c r="F7" s="7"/>
      <c r="G7" s="7"/>
      <c r="H7" s="7"/>
    </row>
    <row r="8" spans="1:9" x14ac:dyDescent="0.2">
      <c r="A8" s="200" t="s">
        <v>4</v>
      </c>
      <c r="B8" s="200"/>
      <c r="C8" s="200"/>
      <c r="D8" s="200"/>
      <c r="E8" s="200"/>
      <c r="F8" s="7"/>
      <c r="G8" s="7"/>
      <c r="H8" s="7"/>
    </row>
    <row r="9" spans="1:9" ht="13.5" thickBot="1" x14ac:dyDescent="0.25">
      <c r="A9" s="21"/>
      <c r="B9" s="21"/>
      <c r="C9" s="21"/>
      <c r="D9" s="21"/>
      <c r="E9" s="21"/>
    </row>
    <row r="10" spans="1:9" s="21" customFormat="1" ht="14.25" thickTop="1" thickBot="1" x14ac:dyDescent="0.25">
      <c r="A10" s="3" t="s">
        <v>395</v>
      </c>
      <c r="B10" s="3" t="s">
        <v>28</v>
      </c>
      <c r="C10" s="3" t="s">
        <v>27</v>
      </c>
      <c r="D10" s="3" t="s">
        <v>26</v>
      </c>
      <c r="E10" s="3" t="s">
        <v>402</v>
      </c>
      <c r="F10" s="13"/>
      <c r="G10" s="13"/>
      <c r="H10" s="13"/>
      <c r="I10" s="13"/>
    </row>
    <row r="11" spans="1:9" s="10" customFormat="1" ht="13.5" thickTop="1" x14ac:dyDescent="0.2">
      <c r="A11" s="4"/>
      <c r="B11" s="5"/>
      <c r="C11" s="5"/>
      <c r="D11" s="5"/>
      <c r="E11" s="5"/>
      <c r="F11" s="9"/>
      <c r="G11" s="9"/>
      <c r="H11" s="9"/>
      <c r="I11" s="9"/>
    </row>
    <row r="12" spans="1:9" s="10" customFormat="1" x14ac:dyDescent="0.2">
      <c r="A12" s="149" t="s">
        <v>403</v>
      </c>
      <c r="B12" s="9">
        <v>3917.3367394100001</v>
      </c>
      <c r="C12" s="9">
        <v>130036.7916133</v>
      </c>
      <c r="D12" s="9">
        <v>445171.03716030001</v>
      </c>
      <c r="E12" s="9">
        <v>579125.16551301</v>
      </c>
      <c r="F12" s="9"/>
      <c r="G12" s="9"/>
      <c r="H12" s="9"/>
      <c r="I12" s="9"/>
    </row>
    <row r="13" spans="1:9" s="10" customFormat="1" x14ac:dyDescent="0.2">
      <c r="A13" s="149" t="s">
        <v>404</v>
      </c>
      <c r="B13" s="9">
        <v>3917.3367394100001</v>
      </c>
      <c r="C13" s="9">
        <v>130036.7916133</v>
      </c>
      <c r="D13" s="9">
        <v>445171.03716030001</v>
      </c>
      <c r="E13" s="9">
        <v>579125.16551301</v>
      </c>
      <c r="F13" s="9"/>
      <c r="G13" s="9"/>
      <c r="H13" s="9"/>
      <c r="I13" s="9"/>
    </row>
    <row r="14" spans="1:9" s="18" customFormat="1" x14ac:dyDescent="0.2">
      <c r="A14" s="149" t="s">
        <v>405</v>
      </c>
      <c r="B14" s="9">
        <v>902.69597940999995</v>
      </c>
      <c r="C14" s="9">
        <v>116313.3405623</v>
      </c>
      <c r="D14" s="9">
        <v>414081.62360450003</v>
      </c>
      <c r="E14" s="9">
        <v>531297.66014620999</v>
      </c>
      <c r="F14" s="5"/>
      <c r="G14" s="5"/>
      <c r="H14" s="5"/>
      <c r="I14" s="5"/>
    </row>
    <row r="15" spans="1:9" s="18" customFormat="1" x14ac:dyDescent="0.2">
      <c r="A15" s="4" t="s">
        <v>406</v>
      </c>
      <c r="B15" s="5">
        <v>480.80479775999999</v>
      </c>
      <c r="C15" s="5">
        <v>72773.608747799997</v>
      </c>
      <c r="D15" s="5">
        <v>289704.92982219998</v>
      </c>
      <c r="E15" s="5">
        <v>362959.34336776001</v>
      </c>
      <c r="F15" s="5"/>
      <c r="G15" s="5"/>
      <c r="H15" s="5"/>
      <c r="I15" s="5"/>
    </row>
    <row r="16" spans="1:9" s="18" customFormat="1" x14ac:dyDescent="0.2">
      <c r="A16" s="4" t="s">
        <v>407</v>
      </c>
      <c r="B16" s="5">
        <v>91.396918900000003</v>
      </c>
      <c r="C16" s="5">
        <v>9845.5986109999994</v>
      </c>
      <c r="D16" s="5">
        <v>26718.860546899999</v>
      </c>
      <c r="E16" s="5">
        <v>36655.856076800002</v>
      </c>
      <c r="F16" s="5"/>
      <c r="G16" s="5"/>
      <c r="H16" s="5"/>
      <c r="I16" s="5"/>
    </row>
    <row r="17" spans="1:9" s="18" customFormat="1" x14ac:dyDescent="0.2">
      <c r="A17" s="4" t="s">
        <v>408</v>
      </c>
      <c r="B17" s="5">
        <v>20.935030600000001</v>
      </c>
      <c r="C17" s="5">
        <v>0</v>
      </c>
      <c r="D17" s="5">
        <v>0</v>
      </c>
      <c r="E17" s="5">
        <v>20.935030600000001</v>
      </c>
      <c r="F17" s="5"/>
      <c r="G17" s="5"/>
      <c r="H17" s="5"/>
      <c r="I17" s="5"/>
    </row>
    <row r="18" spans="1:9" s="18" customFormat="1" x14ac:dyDescent="0.2">
      <c r="A18" s="4" t="s">
        <v>409</v>
      </c>
      <c r="B18" s="5">
        <v>61.044083299999997</v>
      </c>
      <c r="C18" s="5">
        <v>9510.3468529999991</v>
      </c>
      <c r="D18" s="5">
        <v>25359.848522799999</v>
      </c>
      <c r="E18" s="5">
        <v>34931.239459099997</v>
      </c>
      <c r="F18" s="5"/>
      <c r="G18" s="5"/>
      <c r="H18" s="5"/>
      <c r="I18" s="5"/>
    </row>
    <row r="19" spans="1:9" s="18" customFormat="1" x14ac:dyDescent="0.2">
      <c r="A19" s="4" t="s">
        <v>410</v>
      </c>
      <c r="B19" s="5">
        <v>2.0929690999999999</v>
      </c>
      <c r="C19" s="5">
        <v>0</v>
      </c>
      <c r="D19" s="5">
        <v>0</v>
      </c>
      <c r="E19" s="5">
        <v>2.0929690999999999</v>
      </c>
      <c r="F19" s="5"/>
      <c r="G19" s="5"/>
      <c r="H19" s="5"/>
      <c r="I19" s="5"/>
    </row>
    <row r="20" spans="1:9" s="18" customFormat="1" x14ac:dyDescent="0.2">
      <c r="A20" s="4" t="s">
        <v>411</v>
      </c>
      <c r="B20" s="5">
        <v>6.2789061999999998</v>
      </c>
      <c r="C20" s="5">
        <v>0</v>
      </c>
      <c r="D20" s="5">
        <v>0</v>
      </c>
      <c r="E20" s="5">
        <v>6.2789061999999998</v>
      </c>
      <c r="F20" s="5"/>
      <c r="G20" s="5"/>
      <c r="H20" s="5"/>
      <c r="I20" s="5"/>
    </row>
    <row r="21" spans="1:9" s="18" customFormat="1" x14ac:dyDescent="0.2">
      <c r="A21" s="4" t="s">
        <v>412</v>
      </c>
      <c r="B21" s="5">
        <v>1.0459297000000001</v>
      </c>
      <c r="C21" s="5">
        <v>335.251758</v>
      </c>
      <c r="D21" s="5">
        <v>1359.0120241</v>
      </c>
      <c r="E21" s="5">
        <v>1695.3097118000001</v>
      </c>
      <c r="F21" s="5"/>
      <c r="G21" s="5"/>
      <c r="H21" s="5"/>
      <c r="I21" s="5"/>
    </row>
    <row r="22" spans="1:9" s="10" customFormat="1" x14ac:dyDescent="0.2">
      <c r="A22" s="4" t="s">
        <v>413</v>
      </c>
      <c r="B22" s="5">
        <v>258.17276894999998</v>
      </c>
      <c r="C22" s="5">
        <v>26781.861527199999</v>
      </c>
      <c r="D22" s="5">
        <v>35167.350280300001</v>
      </c>
      <c r="E22" s="5">
        <v>62207.38457645</v>
      </c>
      <c r="F22" s="9"/>
      <c r="G22" s="9"/>
      <c r="H22" s="9"/>
      <c r="I22" s="9"/>
    </row>
    <row r="23" spans="1:9" s="10" customFormat="1" x14ac:dyDescent="0.2">
      <c r="A23" s="149" t="s">
        <v>414</v>
      </c>
      <c r="B23" s="9">
        <v>0</v>
      </c>
      <c r="C23" s="9">
        <v>0</v>
      </c>
      <c r="D23" s="9">
        <v>0</v>
      </c>
      <c r="E23" s="9">
        <v>0</v>
      </c>
      <c r="F23" s="9"/>
      <c r="G23" s="9"/>
      <c r="H23" s="9"/>
      <c r="I23" s="9"/>
    </row>
    <row r="24" spans="1:9" s="18" customFormat="1" x14ac:dyDescent="0.2">
      <c r="A24" s="149" t="s">
        <v>415</v>
      </c>
      <c r="B24" s="9">
        <v>0</v>
      </c>
      <c r="C24" s="9">
        <v>0</v>
      </c>
      <c r="D24" s="9">
        <v>0</v>
      </c>
      <c r="E24" s="9">
        <v>0</v>
      </c>
      <c r="F24" s="5"/>
      <c r="G24" s="5"/>
      <c r="H24" s="5"/>
      <c r="I24" s="5"/>
    </row>
    <row r="25" spans="1:9" s="18" customFormat="1" x14ac:dyDescent="0.2">
      <c r="A25" s="4" t="s">
        <v>416</v>
      </c>
      <c r="B25" s="5">
        <v>0</v>
      </c>
      <c r="C25" s="5">
        <v>0</v>
      </c>
      <c r="D25" s="5">
        <v>0</v>
      </c>
      <c r="E25" s="5">
        <v>0</v>
      </c>
      <c r="F25" s="5"/>
      <c r="G25" s="5"/>
      <c r="H25" s="5"/>
      <c r="I25" s="5"/>
    </row>
    <row r="26" spans="1:9" s="18" customFormat="1" x14ac:dyDescent="0.2">
      <c r="A26" s="4" t="s">
        <v>417</v>
      </c>
      <c r="B26" s="5">
        <v>0</v>
      </c>
      <c r="C26" s="5">
        <v>0</v>
      </c>
      <c r="D26" s="5">
        <v>0</v>
      </c>
      <c r="E26" s="5">
        <v>0</v>
      </c>
      <c r="F26" s="5"/>
      <c r="G26" s="5"/>
      <c r="H26" s="5"/>
      <c r="I26" s="5"/>
    </row>
    <row r="27" spans="1:9" s="18" customFormat="1" x14ac:dyDescent="0.2">
      <c r="A27" s="4" t="s">
        <v>418</v>
      </c>
      <c r="B27" s="5">
        <v>0</v>
      </c>
      <c r="C27" s="5">
        <v>0</v>
      </c>
      <c r="D27" s="5">
        <v>0</v>
      </c>
      <c r="E27" s="5">
        <v>0</v>
      </c>
      <c r="F27" s="5"/>
      <c r="G27" s="5"/>
      <c r="H27" s="5"/>
      <c r="I27" s="5"/>
    </row>
    <row r="28" spans="1:9" s="10" customFormat="1" x14ac:dyDescent="0.2">
      <c r="A28" s="4" t="s">
        <v>419</v>
      </c>
      <c r="B28" s="5">
        <v>0</v>
      </c>
      <c r="C28" s="5">
        <v>0</v>
      </c>
      <c r="D28" s="5">
        <v>0</v>
      </c>
      <c r="E28" s="5">
        <v>0</v>
      </c>
      <c r="F28" s="9"/>
      <c r="G28" s="9"/>
      <c r="H28" s="9"/>
      <c r="I28" s="9"/>
    </row>
    <row r="29" spans="1:9" s="18" customFormat="1" x14ac:dyDescent="0.2">
      <c r="A29" s="149" t="s">
        <v>420</v>
      </c>
      <c r="B29" s="9">
        <v>72.321493799999999</v>
      </c>
      <c r="C29" s="9">
        <v>6912.2716762999999</v>
      </c>
      <c r="D29" s="9">
        <v>62490.4829551</v>
      </c>
      <c r="E29" s="9">
        <v>69475.076125199994</v>
      </c>
      <c r="F29" s="5"/>
      <c r="G29" s="5"/>
      <c r="H29" s="5"/>
      <c r="I29" s="5"/>
    </row>
    <row r="30" spans="1:9" s="18" customFormat="1" x14ac:dyDescent="0.2">
      <c r="A30" s="4" t="s">
        <v>421</v>
      </c>
      <c r="B30" s="5">
        <v>27.8864828</v>
      </c>
      <c r="C30" s="5">
        <v>992.17436280000004</v>
      </c>
      <c r="D30" s="5">
        <v>933.10277740000004</v>
      </c>
      <c r="E30" s="5">
        <v>1953.1636229999999</v>
      </c>
      <c r="F30" s="5"/>
      <c r="G30" s="5"/>
      <c r="H30" s="5"/>
      <c r="I30" s="5"/>
    </row>
    <row r="31" spans="1:9" s="18" customFormat="1" x14ac:dyDescent="0.2">
      <c r="A31" s="4" t="s">
        <v>457</v>
      </c>
      <c r="B31" s="5">
        <v>0</v>
      </c>
      <c r="C31" s="5">
        <v>131.96</v>
      </c>
      <c r="D31" s="5">
        <v>10</v>
      </c>
      <c r="E31" s="5">
        <v>141.96</v>
      </c>
      <c r="F31" s="5"/>
      <c r="G31" s="5"/>
      <c r="H31" s="5"/>
      <c r="I31" s="5"/>
    </row>
    <row r="32" spans="1:9" s="18" customFormat="1" x14ac:dyDescent="0.2">
      <c r="A32" s="4" t="s">
        <v>423</v>
      </c>
      <c r="B32" s="5">
        <v>0</v>
      </c>
      <c r="C32" s="5">
        <v>266.69427150000001</v>
      </c>
      <c r="D32" s="5">
        <v>0</v>
      </c>
      <c r="E32" s="5">
        <v>266.69427150000001</v>
      </c>
      <c r="F32" s="5"/>
      <c r="G32" s="5"/>
      <c r="H32" s="5"/>
      <c r="I32" s="5"/>
    </row>
    <row r="33" spans="1:9" s="18" customFormat="1" x14ac:dyDescent="0.2">
      <c r="A33" s="4" t="s">
        <v>427</v>
      </c>
      <c r="B33" s="5">
        <v>0</v>
      </c>
      <c r="C33" s="5">
        <v>0</v>
      </c>
      <c r="D33" s="5">
        <v>7.65</v>
      </c>
      <c r="E33" s="5">
        <v>7.65</v>
      </c>
      <c r="F33" s="5"/>
      <c r="G33" s="5"/>
      <c r="H33" s="5"/>
      <c r="I33" s="5"/>
    </row>
    <row r="34" spans="1:9" s="18" customFormat="1" x14ac:dyDescent="0.2">
      <c r="A34" s="4" t="s">
        <v>429</v>
      </c>
      <c r="B34" s="5">
        <v>27.8864828</v>
      </c>
      <c r="C34" s="5">
        <v>2</v>
      </c>
      <c r="D34" s="5">
        <v>0</v>
      </c>
      <c r="E34" s="5">
        <v>29.8864828</v>
      </c>
      <c r="F34" s="5"/>
      <c r="G34" s="5"/>
      <c r="H34" s="5"/>
      <c r="I34" s="5"/>
    </row>
    <row r="35" spans="1:9" s="18" customFormat="1" x14ac:dyDescent="0.2">
      <c r="A35" s="4" t="s">
        <v>430</v>
      </c>
      <c r="B35" s="5">
        <v>0</v>
      </c>
      <c r="C35" s="5">
        <v>591.52009129999999</v>
      </c>
      <c r="D35" s="5">
        <v>915.45277739999995</v>
      </c>
      <c r="E35" s="5">
        <v>1506.9728686999999</v>
      </c>
      <c r="F35" s="5"/>
      <c r="G35" s="5"/>
      <c r="H35" s="5"/>
      <c r="I35" s="5"/>
    </row>
    <row r="36" spans="1:9" s="18" customFormat="1" x14ac:dyDescent="0.2">
      <c r="A36" s="4" t="s">
        <v>431</v>
      </c>
      <c r="B36" s="5">
        <v>44.435011000000003</v>
      </c>
      <c r="C36" s="5">
        <v>5514.8433769000003</v>
      </c>
      <c r="D36" s="5">
        <v>61524.242458100001</v>
      </c>
      <c r="E36" s="5">
        <v>67083.520845999999</v>
      </c>
      <c r="F36" s="5"/>
      <c r="G36" s="5"/>
      <c r="H36" s="5"/>
      <c r="I36" s="5"/>
    </row>
    <row r="37" spans="1:9" s="18" customFormat="1" x14ac:dyDescent="0.2">
      <c r="A37" s="4" t="s">
        <v>432</v>
      </c>
      <c r="B37" s="5">
        <v>0</v>
      </c>
      <c r="C37" s="5">
        <v>405.25393659999997</v>
      </c>
      <c r="D37" s="5">
        <v>33.137719599999997</v>
      </c>
      <c r="E37" s="5">
        <v>438.3916562</v>
      </c>
      <c r="F37" s="5"/>
      <c r="G37" s="5"/>
      <c r="H37" s="5"/>
      <c r="I37" s="5"/>
    </row>
    <row r="38" spans="1:9" s="18" customFormat="1" x14ac:dyDescent="0.2">
      <c r="A38" s="4" t="s">
        <v>433</v>
      </c>
      <c r="B38" s="5">
        <v>0</v>
      </c>
      <c r="C38" s="5">
        <v>0</v>
      </c>
      <c r="D38" s="5">
        <v>0</v>
      </c>
      <c r="E38" s="5">
        <v>0</v>
      </c>
      <c r="F38" s="5"/>
      <c r="G38" s="5"/>
      <c r="H38" s="5"/>
      <c r="I38" s="5"/>
    </row>
    <row r="39" spans="1:9" s="18" customFormat="1" x14ac:dyDescent="0.2">
      <c r="A39" s="149" t="s">
        <v>434</v>
      </c>
      <c r="B39" s="9">
        <v>3014.6407599999998</v>
      </c>
      <c r="C39" s="9">
        <v>13723.451051</v>
      </c>
      <c r="D39" s="9">
        <v>31089.413555800002</v>
      </c>
      <c r="E39" s="9">
        <v>47827.505366799996</v>
      </c>
      <c r="F39" s="5"/>
      <c r="G39" s="5"/>
      <c r="H39" s="5"/>
      <c r="I39" s="5"/>
    </row>
    <row r="40" spans="1:9" s="10" customFormat="1" x14ac:dyDescent="0.2">
      <c r="A40" s="149" t="s">
        <v>435</v>
      </c>
      <c r="B40" s="9">
        <v>0.316</v>
      </c>
      <c r="C40" s="9">
        <v>2785.7875196</v>
      </c>
      <c r="D40" s="9">
        <v>23266.261725799999</v>
      </c>
      <c r="E40" s="9">
        <v>26052.3652454</v>
      </c>
      <c r="F40" s="9"/>
      <c r="G40" s="9"/>
      <c r="H40" s="9"/>
      <c r="I40" s="9"/>
    </row>
    <row r="41" spans="1:9" s="10" customFormat="1" x14ac:dyDescent="0.2">
      <c r="A41" s="4" t="s">
        <v>436</v>
      </c>
      <c r="B41" s="5">
        <v>0.316</v>
      </c>
      <c r="C41" s="5">
        <v>1752.6358885</v>
      </c>
      <c r="D41" s="5">
        <v>12406.2663094</v>
      </c>
      <c r="E41" s="5">
        <v>14159.2181979</v>
      </c>
      <c r="F41" s="9"/>
      <c r="G41" s="9"/>
      <c r="H41" s="9"/>
      <c r="I41" s="9"/>
    </row>
    <row r="42" spans="1:9" s="18" customFormat="1" x14ac:dyDescent="0.2">
      <c r="A42" s="4" t="s">
        <v>437</v>
      </c>
      <c r="B42" s="5">
        <v>0</v>
      </c>
      <c r="C42" s="5">
        <v>1033.1516311</v>
      </c>
      <c r="D42" s="5">
        <v>10859.995416399999</v>
      </c>
      <c r="E42" s="5">
        <v>11893.147047500001</v>
      </c>
      <c r="F42" s="5"/>
      <c r="G42" s="5"/>
      <c r="H42" s="5"/>
      <c r="I42" s="5"/>
    </row>
    <row r="43" spans="1:9" s="18" customFormat="1" x14ac:dyDescent="0.2">
      <c r="A43" s="149" t="s">
        <v>438</v>
      </c>
      <c r="B43" s="9">
        <v>3014.32476</v>
      </c>
      <c r="C43" s="9">
        <v>0</v>
      </c>
      <c r="D43" s="9">
        <v>0</v>
      </c>
      <c r="E43" s="9">
        <v>3014.32476</v>
      </c>
      <c r="F43" s="5"/>
      <c r="G43" s="5"/>
      <c r="H43" s="5"/>
      <c r="I43" s="5"/>
    </row>
    <row r="44" spans="1:9" s="10" customFormat="1" x14ac:dyDescent="0.2">
      <c r="A44" s="4" t="s">
        <v>439</v>
      </c>
      <c r="B44" s="5">
        <v>0</v>
      </c>
      <c r="C44" s="5">
        <v>0</v>
      </c>
      <c r="D44" s="5">
        <v>0</v>
      </c>
      <c r="E44" s="5">
        <v>0</v>
      </c>
      <c r="F44" s="9"/>
      <c r="G44" s="9"/>
      <c r="H44" s="9"/>
      <c r="I44" s="9"/>
    </row>
    <row r="45" spans="1:9" s="18" customFormat="1" x14ac:dyDescent="0.2">
      <c r="A45" s="4" t="s">
        <v>440</v>
      </c>
      <c r="B45" s="5">
        <v>3014.32476</v>
      </c>
      <c r="C45" s="5">
        <v>0</v>
      </c>
      <c r="D45" s="5">
        <v>0</v>
      </c>
      <c r="E45" s="5">
        <v>3014.32476</v>
      </c>
      <c r="F45" s="5"/>
      <c r="G45" s="5"/>
      <c r="H45" s="5"/>
      <c r="I45" s="5"/>
    </row>
    <row r="46" spans="1:9" s="18" customFormat="1" x14ac:dyDescent="0.2">
      <c r="A46" s="149" t="s">
        <v>441</v>
      </c>
      <c r="B46" s="9">
        <v>0</v>
      </c>
      <c r="C46" s="9">
        <v>10937.6635314</v>
      </c>
      <c r="D46" s="9">
        <v>7823.1518299999998</v>
      </c>
      <c r="E46" s="9">
        <v>18760.8153614</v>
      </c>
      <c r="F46" s="5"/>
      <c r="G46" s="5"/>
      <c r="H46" s="5"/>
      <c r="I46" s="5"/>
    </row>
    <row r="47" spans="1:9" s="10" customFormat="1" x14ac:dyDescent="0.2">
      <c r="A47" s="4" t="s">
        <v>421</v>
      </c>
      <c r="B47" s="5">
        <v>0</v>
      </c>
      <c r="C47" s="5">
        <v>10937.6635314</v>
      </c>
      <c r="D47" s="5">
        <v>7823.1518299999998</v>
      </c>
      <c r="E47" s="5">
        <v>18760.8153614</v>
      </c>
      <c r="F47" s="9"/>
      <c r="G47" s="9"/>
      <c r="H47" s="9"/>
      <c r="I47" s="9"/>
    </row>
    <row r="48" spans="1:9" s="18" customFormat="1" x14ac:dyDescent="0.2">
      <c r="A48" s="4" t="s">
        <v>453</v>
      </c>
      <c r="B48" s="5">
        <v>0</v>
      </c>
      <c r="C48" s="5">
        <v>0</v>
      </c>
      <c r="D48" s="5">
        <v>7823.1518299999998</v>
      </c>
      <c r="E48" s="5">
        <v>7823.1518299999998</v>
      </c>
      <c r="F48" s="5"/>
      <c r="G48" s="5"/>
      <c r="H48" s="5"/>
      <c r="I48" s="5"/>
    </row>
    <row r="49" spans="1:12" s="18" customFormat="1" x14ac:dyDescent="0.2">
      <c r="A49" s="4" t="s">
        <v>457</v>
      </c>
      <c r="B49" s="5">
        <v>0</v>
      </c>
      <c r="C49" s="5">
        <v>10937.6635314</v>
      </c>
      <c r="D49" s="5">
        <v>0</v>
      </c>
      <c r="E49" s="5">
        <v>10937.6635314</v>
      </c>
      <c r="F49" s="5"/>
      <c r="G49" s="5"/>
      <c r="H49" s="5"/>
      <c r="I49" s="5"/>
    </row>
    <row r="50" spans="1:12" s="18" customFormat="1" x14ac:dyDescent="0.2">
      <c r="A50" s="4" t="s">
        <v>431</v>
      </c>
      <c r="B50" s="5">
        <v>0</v>
      </c>
      <c r="C50" s="5">
        <v>0</v>
      </c>
      <c r="D50" s="5">
        <v>0</v>
      </c>
      <c r="E50" s="5">
        <v>0</v>
      </c>
      <c r="F50" s="5"/>
      <c r="G50" s="5"/>
      <c r="H50" s="5"/>
      <c r="I50" s="5"/>
    </row>
    <row r="51" spans="1:12" s="18" customFormat="1" x14ac:dyDescent="0.2">
      <c r="A51" s="4" t="s">
        <v>432</v>
      </c>
      <c r="B51" s="5">
        <v>0</v>
      </c>
      <c r="C51" s="5">
        <v>0</v>
      </c>
      <c r="D51" s="5">
        <v>0</v>
      </c>
      <c r="E51" s="5">
        <v>0</v>
      </c>
      <c r="F51" s="5"/>
      <c r="G51" s="5"/>
      <c r="H51" s="5"/>
      <c r="I51" s="5"/>
    </row>
    <row r="52" spans="1:12" s="10" customFormat="1" x14ac:dyDescent="0.2">
      <c r="A52" s="149" t="s">
        <v>443</v>
      </c>
      <c r="B52" s="9">
        <v>0</v>
      </c>
      <c r="C52" s="9">
        <v>0</v>
      </c>
      <c r="D52" s="9">
        <v>0</v>
      </c>
      <c r="E52" s="9">
        <v>0</v>
      </c>
      <c r="F52" s="9"/>
      <c r="G52" s="9"/>
      <c r="H52" s="9"/>
      <c r="I52" s="9"/>
    </row>
    <row r="53" spans="1:12" s="18" customFormat="1" x14ac:dyDescent="0.2">
      <c r="A53" s="4" t="s">
        <v>444</v>
      </c>
      <c r="B53" s="5">
        <v>0</v>
      </c>
      <c r="C53" s="5">
        <v>0</v>
      </c>
      <c r="D53" s="5">
        <v>0</v>
      </c>
      <c r="E53" s="5">
        <v>0</v>
      </c>
      <c r="F53" s="5"/>
      <c r="G53" s="5"/>
      <c r="H53" s="5"/>
      <c r="I53" s="5"/>
    </row>
    <row r="54" spans="1:12" s="18" customFormat="1" x14ac:dyDescent="0.2">
      <c r="A54" s="4" t="s">
        <v>445</v>
      </c>
      <c r="B54" s="5">
        <v>0</v>
      </c>
      <c r="C54" s="5">
        <v>0</v>
      </c>
      <c r="D54" s="5">
        <v>0</v>
      </c>
      <c r="E54" s="5">
        <v>0</v>
      </c>
      <c r="F54" s="5"/>
      <c r="G54" s="5"/>
      <c r="H54" s="5"/>
      <c r="I54" s="5"/>
    </row>
    <row r="55" spans="1:12" s="6" customFormat="1" ht="13.5" thickBot="1" x14ac:dyDescent="0.25">
      <c r="A55" s="24"/>
      <c r="B55" s="24"/>
      <c r="C55" s="24"/>
      <c r="D55" s="24"/>
      <c r="E55" s="24"/>
      <c r="F55" s="12"/>
      <c r="G55" s="12"/>
      <c r="H55" s="12"/>
      <c r="I55" s="12"/>
      <c r="J55" s="11"/>
      <c r="K55" s="11"/>
      <c r="L55" s="11"/>
    </row>
    <row r="56" spans="1:12" ht="13.5" thickTop="1" x14ac:dyDescent="0.2">
      <c r="A56" s="21"/>
      <c r="B56" s="22"/>
      <c r="C56" s="22"/>
      <c r="D56" s="22"/>
      <c r="E56" s="22"/>
      <c r="F56" s="8"/>
      <c r="G56" s="8"/>
      <c r="H56" s="8"/>
      <c r="I56" s="8"/>
      <c r="J56" s="8"/>
      <c r="K56" s="8"/>
      <c r="L56" s="8"/>
    </row>
    <row r="57" spans="1:12" x14ac:dyDescent="0.2">
      <c r="A57" s="8"/>
      <c r="B57" s="8"/>
      <c r="C57" s="8"/>
      <c r="D57" s="8"/>
      <c r="E57" s="8"/>
    </row>
    <row r="58" spans="1:12" x14ac:dyDescent="0.2">
      <c r="A58" s="8"/>
      <c r="B58" s="8"/>
      <c r="C58" s="8"/>
      <c r="D58" s="8"/>
      <c r="E58" s="8"/>
    </row>
    <row r="59" spans="1:12" x14ac:dyDescent="0.2">
      <c r="A59" s="8"/>
      <c r="B59" s="8"/>
      <c r="C59" s="8"/>
      <c r="D59" s="8"/>
      <c r="E59" s="8"/>
    </row>
    <row r="60" spans="1:12" x14ac:dyDescent="0.2">
      <c r="A60" s="8"/>
      <c r="B60" s="8"/>
      <c r="C60" s="8"/>
      <c r="D60" s="8"/>
      <c r="E60" s="8"/>
    </row>
    <row r="61" spans="1:12" x14ac:dyDescent="0.2">
      <c r="A61" s="8"/>
      <c r="B61" s="8"/>
      <c r="C61" s="8"/>
      <c r="D61" s="8"/>
      <c r="E61" s="8"/>
    </row>
    <row r="62" spans="1:12" x14ac:dyDescent="0.2">
      <c r="A62" s="8"/>
      <c r="B62" s="8"/>
      <c r="C62" s="8"/>
      <c r="D62" s="8"/>
      <c r="E62" s="8"/>
    </row>
    <row r="63" spans="1:12" x14ac:dyDescent="0.2">
      <c r="A63" s="8"/>
      <c r="B63" s="8"/>
      <c r="C63" s="8"/>
      <c r="D63" s="8"/>
      <c r="E63" s="8"/>
    </row>
    <row r="64" spans="1:12" x14ac:dyDescent="0.2">
      <c r="A64" s="8"/>
      <c r="B64" s="8"/>
      <c r="C64" s="8"/>
      <c r="D64" s="8"/>
      <c r="E64" s="8"/>
    </row>
    <row r="65" spans="1:5" x14ac:dyDescent="0.2">
      <c r="A65" s="8"/>
      <c r="B65" s="8"/>
      <c r="C65" s="8"/>
      <c r="D65" s="8"/>
      <c r="E65" s="8"/>
    </row>
    <row r="66" spans="1:5" x14ac:dyDescent="0.2">
      <c r="A66" s="8"/>
      <c r="B66" s="8"/>
      <c r="C66" s="8"/>
      <c r="D66" s="8"/>
      <c r="E66" s="8"/>
    </row>
    <row r="67" spans="1:5" x14ac:dyDescent="0.2">
      <c r="A67" s="8"/>
      <c r="B67" s="8"/>
      <c r="C67" s="8"/>
      <c r="D67" s="8"/>
      <c r="E67" s="8"/>
    </row>
    <row r="68" spans="1:5" x14ac:dyDescent="0.2">
      <c r="A68" s="8"/>
      <c r="B68" s="8"/>
      <c r="C68" s="8"/>
      <c r="D68" s="8"/>
      <c r="E68" s="8"/>
    </row>
    <row r="69" spans="1:5" x14ac:dyDescent="0.2">
      <c r="A69" s="8"/>
      <c r="B69" s="8"/>
      <c r="C69" s="8"/>
      <c r="D69" s="8"/>
      <c r="E69" s="8"/>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L48"/>
  <sheetViews>
    <sheetView showGridLines="0" defaultGridColor="0" colorId="60" workbookViewId="0">
      <selection activeCell="L22" sqref="L22"/>
    </sheetView>
  </sheetViews>
  <sheetFormatPr baseColWidth="10" defaultColWidth="11.42578125" defaultRowHeight="12.75" x14ac:dyDescent="0.2"/>
  <cols>
    <col min="1" max="1" width="52.7109375" style="2" customWidth="1"/>
    <col min="2" max="7" width="11.42578125" style="2"/>
    <col min="8" max="8" width="14.28515625" style="2" customWidth="1"/>
    <col min="9" max="9" width="13.5703125" style="2" customWidth="1"/>
    <col min="10" max="16384" width="11.42578125" style="2"/>
  </cols>
  <sheetData>
    <row r="1" spans="1:9" x14ac:dyDescent="0.2">
      <c r="A1" s="1" t="s">
        <v>0</v>
      </c>
      <c r="B1" s="21"/>
      <c r="C1" s="21"/>
      <c r="D1" s="21"/>
    </row>
    <row r="2" spans="1:9" x14ac:dyDescent="0.2">
      <c r="A2" s="1" t="s">
        <v>1</v>
      </c>
      <c r="B2" s="21"/>
      <c r="C2" s="21"/>
      <c r="D2" s="21"/>
    </row>
    <row r="3" spans="1:9" x14ac:dyDescent="0.2">
      <c r="A3" s="1" t="s">
        <v>2</v>
      </c>
      <c r="B3" s="21"/>
      <c r="C3" s="21"/>
      <c r="D3" s="21"/>
    </row>
    <row r="4" spans="1:9" x14ac:dyDescent="0.2">
      <c r="A4" s="21"/>
      <c r="B4" s="21"/>
      <c r="C4" s="21"/>
      <c r="D4" s="21"/>
      <c r="E4" s="8"/>
    </row>
    <row r="5" spans="1:9" x14ac:dyDescent="0.2">
      <c r="A5" s="200" t="s">
        <v>3</v>
      </c>
      <c r="B5" s="200"/>
      <c r="C5" s="200"/>
      <c r="D5" s="200"/>
      <c r="E5" s="173"/>
      <c r="F5" s="7"/>
      <c r="G5" s="7"/>
      <c r="H5" s="7"/>
    </row>
    <row r="6" spans="1:9" x14ac:dyDescent="0.2">
      <c r="A6" s="200" t="s">
        <v>600</v>
      </c>
      <c r="B6" s="200"/>
      <c r="C6" s="200"/>
      <c r="D6" s="200"/>
      <c r="E6" s="173"/>
      <c r="F6" s="7"/>
      <c r="G6" s="7"/>
      <c r="H6" s="7"/>
    </row>
    <row r="7" spans="1:9" x14ac:dyDescent="0.2">
      <c r="A7" s="200">
        <v>2018</v>
      </c>
      <c r="B7" s="200"/>
      <c r="C7" s="200"/>
      <c r="D7" s="200"/>
      <c r="E7" s="173"/>
      <c r="F7" s="7"/>
      <c r="G7" s="7"/>
      <c r="H7" s="7"/>
    </row>
    <row r="8" spans="1:9" x14ac:dyDescent="0.2">
      <c r="A8" s="200" t="s">
        <v>4</v>
      </c>
      <c r="B8" s="200"/>
      <c r="C8" s="200"/>
      <c r="D8" s="200"/>
      <c r="E8" s="173"/>
      <c r="F8" s="7"/>
      <c r="G8" s="7"/>
      <c r="H8" s="7"/>
    </row>
    <row r="9" spans="1:9" ht="13.5" thickBot="1" x14ac:dyDescent="0.25">
      <c r="A9" s="21"/>
      <c r="B9" s="21"/>
      <c r="C9" s="21"/>
      <c r="D9" s="21"/>
      <c r="E9" s="175"/>
    </row>
    <row r="10" spans="1:9" s="21" customFormat="1" ht="25.5" thickTop="1" thickBot="1" x14ac:dyDescent="0.25">
      <c r="A10" s="3" t="s">
        <v>395</v>
      </c>
      <c r="B10" s="3" t="s">
        <v>30</v>
      </c>
      <c r="C10" s="3" t="s">
        <v>458</v>
      </c>
      <c r="D10" s="3" t="s">
        <v>402</v>
      </c>
      <c r="E10" s="13"/>
      <c r="F10" s="13"/>
      <c r="G10" s="13"/>
      <c r="H10" s="13"/>
      <c r="I10" s="13"/>
    </row>
    <row r="11" spans="1:9" s="10" customFormat="1" ht="13.5" thickTop="1" x14ac:dyDescent="0.2">
      <c r="A11" s="4"/>
      <c r="B11" s="5"/>
      <c r="C11" s="5"/>
      <c r="D11" s="5"/>
      <c r="E11" s="9"/>
      <c r="F11" s="9"/>
      <c r="G11" s="9"/>
      <c r="H11" s="9"/>
      <c r="I11" s="9"/>
    </row>
    <row r="12" spans="1:9" s="10" customFormat="1" x14ac:dyDescent="0.2">
      <c r="A12" s="149" t="s">
        <v>403</v>
      </c>
      <c r="B12" s="9">
        <v>3683.35665066</v>
      </c>
      <c r="C12" s="9">
        <v>10763.88191025</v>
      </c>
      <c r="D12" s="9">
        <v>14447.23856091</v>
      </c>
      <c r="E12" s="9"/>
      <c r="F12" s="9"/>
      <c r="G12" s="9"/>
      <c r="H12" s="9"/>
      <c r="I12" s="9"/>
    </row>
    <row r="13" spans="1:9" s="10" customFormat="1" x14ac:dyDescent="0.2">
      <c r="A13" s="149" t="s">
        <v>404</v>
      </c>
      <c r="B13" s="9">
        <v>3683.35665066</v>
      </c>
      <c r="C13" s="9">
        <v>10763.88191025</v>
      </c>
      <c r="D13" s="9">
        <v>14447.23856091</v>
      </c>
      <c r="E13" s="9"/>
      <c r="F13" s="9"/>
      <c r="G13" s="9"/>
      <c r="H13" s="9"/>
      <c r="I13" s="9"/>
    </row>
    <row r="14" spans="1:9" s="18" customFormat="1" x14ac:dyDescent="0.2">
      <c r="A14" s="149" t="s">
        <v>405</v>
      </c>
      <c r="B14" s="9">
        <v>849.60165352000001</v>
      </c>
      <c r="C14" s="9">
        <v>1748.2656735099999</v>
      </c>
      <c r="D14" s="9">
        <v>2597.8673270300001</v>
      </c>
      <c r="E14" s="5"/>
      <c r="F14" s="5"/>
      <c r="G14" s="5"/>
      <c r="H14" s="5"/>
      <c r="I14" s="5"/>
    </row>
    <row r="15" spans="1:9" s="18" customFormat="1" x14ac:dyDescent="0.2">
      <c r="A15" s="4" t="s">
        <v>406</v>
      </c>
      <c r="B15" s="5">
        <v>5.5738222500000001</v>
      </c>
      <c r="C15" s="5">
        <v>0</v>
      </c>
      <c r="D15" s="5">
        <v>5.5738222500000001</v>
      </c>
      <c r="E15" s="5"/>
      <c r="F15" s="5"/>
      <c r="G15" s="5"/>
      <c r="H15" s="5"/>
      <c r="I15" s="5"/>
    </row>
    <row r="16" spans="1:9" s="18" customFormat="1" x14ac:dyDescent="0.2">
      <c r="A16" s="4" t="s">
        <v>407</v>
      </c>
      <c r="B16" s="5">
        <v>0</v>
      </c>
      <c r="C16" s="5">
        <v>0</v>
      </c>
      <c r="D16" s="5">
        <v>0</v>
      </c>
      <c r="E16" s="5"/>
      <c r="F16" s="5"/>
      <c r="G16" s="5"/>
      <c r="H16" s="5"/>
      <c r="I16" s="5"/>
    </row>
    <row r="17" spans="1:9" s="10" customFormat="1" x14ac:dyDescent="0.2">
      <c r="A17" s="4" t="s">
        <v>413</v>
      </c>
      <c r="B17" s="5">
        <v>618.81147977000001</v>
      </c>
      <c r="C17" s="5">
        <v>1569.4151494099999</v>
      </c>
      <c r="D17" s="5">
        <v>2188.2266291800001</v>
      </c>
      <c r="E17" s="9"/>
      <c r="F17" s="9"/>
      <c r="G17" s="9"/>
      <c r="H17" s="9"/>
      <c r="I17" s="9"/>
    </row>
    <row r="18" spans="1:9" s="10" customFormat="1" x14ac:dyDescent="0.2">
      <c r="A18" s="149" t="s">
        <v>414</v>
      </c>
      <c r="B18" s="9">
        <v>0</v>
      </c>
      <c r="C18" s="9">
        <v>166.73167910000001</v>
      </c>
      <c r="D18" s="9">
        <v>166.73167910000001</v>
      </c>
      <c r="E18" s="9"/>
      <c r="F18" s="9"/>
      <c r="G18" s="9"/>
      <c r="H18" s="9"/>
      <c r="I18" s="9"/>
    </row>
    <row r="19" spans="1:9" s="18" customFormat="1" x14ac:dyDescent="0.2">
      <c r="A19" s="149" t="s">
        <v>415</v>
      </c>
      <c r="B19" s="9">
        <v>0</v>
      </c>
      <c r="C19" s="9">
        <v>166.73167910000001</v>
      </c>
      <c r="D19" s="9">
        <v>166.73167910000001</v>
      </c>
      <c r="E19" s="5"/>
      <c r="F19" s="5"/>
      <c r="G19" s="5"/>
      <c r="H19" s="5"/>
      <c r="I19" s="5"/>
    </row>
    <row r="20" spans="1:9" s="18" customFormat="1" x14ac:dyDescent="0.2">
      <c r="A20" s="4" t="s">
        <v>416</v>
      </c>
      <c r="B20" s="5">
        <v>0</v>
      </c>
      <c r="C20" s="5">
        <v>0</v>
      </c>
      <c r="D20" s="5">
        <v>0</v>
      </c>
      <c r="E20" s="5"/>
      <c r="F20" s="5"/>
      <c r="G20" s="5"/>
      <c r="H20" s="5"/>
      <c r="I20" s="5"/>
    </row>
    <row r="21" spans="1:9" s="18" customFormat="1" x14ac:dyDescent="0.2">
      <c r="A21" s="4" t="s">
        <v>417</v>
      </c>
      <c r="B21" s="5">
        <v>0</v>
      </c>
      <c r="C21" s="5">
        <v>0</v>
      </c>
      <c r="D21" s="5">
        <v>0</v>
      </c>
      <c r="E21" s="5"/>
      <c r="F21" s="5"/>
      <c r="G21" s="5"/>
      <c r="H21" s="5"/>
      <c r="I21" s="5"/>
    </row>
    <row r="22" spans="1:9" s="18" customFormat="1" x14ac:dyDescent="0.2">
      <c r="A22" s="4" t="s">
        <v>418</v>
      </c>
      <c r="B22" s="5">
        <v>0</v>
      </c>
      <c r="C22" s="5">
        <v>166.73167910000001</v>
      </c>
      <c r="D22" s="5">
        <v>166.73167910000001</v>
      </c>
      <c r="E22" s="5"/>
      <c r="F22" s="5"/>
      <c r="G22" s="5"/>
      <c r="H22" s="5"/>
      <c r="I22" s="5"/>
    </row>
    <row r="23" spans="1:9" s="10" customFormat="1" x14ac:dyDescent="0.2">
      <c r="A23" s="4" t="s">
        <v>419</v>
      </c>
      <c r="B23" s="5">
        <v>0</v>
      </c>
      <c r="C23" s="5">
        <v>0</v>
      </c>
      <c r="D23" s="5">
        <v>0</v>
      </c>
      <c r="E23" s="9"/>
      <c r="F23" s="9"/>
      <c r="G23" s="9"/>
      <c r="H23" s="9"/>
      <c r="I23" s="9"/>
    </row>
    <row r="24" spans="1:9" s="18" customFormat="1" x14ac:dyDescent="0.2">
      <c r="A24" s="149" t="s">
        <v>420</v>
      </c>
      <c r="B24" s="9">
        <v>225.2163515</v>
      </c>
      <c r="C24" s="9">
        <v>12.118845</v>
      </c>
      <c r="D24" s="9">
        <v>237.3351965</v>
      </c>
      <c r="E24" s="5"/>
      <c r="F24" s="5"/>
      <c r="G24" s="5"/>
      <c r="H24" s="5"/>
      <c r="I24" s="5"/>
    </row>
    <row r="25" spans="1:9" s="18" customFormat="1" x14ac:dyDescent="0.2">
      <c r="A25" s="4" t="s">
        <v>421</v>
      </c>
      <c r="B25" s="5">
        <v>4.9851714999999999</v>
      </c>
      <c r="C25" s="5">
        <v>0</v>
      </c>
      <c r="D25" s="5">
        <v>4.9851714999999999</v>
      </c>
      <c r="E25" s="5"/>
      <c r="F25" s="5"/>
      <c r="G25" s="5"/>
      <c r="H25" s="5"/>
      <c r="I25" s="5"/>
    </row>
    <row r="26" spans="1:9" s="18" customFormat="1" x14ac:dyDescent="0.2">
      <c r="A26" s="4" t="s">
        <v>469</v>
      </c>
      <c r="B26" s="5">
        <v>3.0771725000000001</v>
      </c>
      <c r="C26" s="5">
        <v>0</v>
      </c>
      <c r="D26" s="5">
        <v>3.0771725000000001</v>
      </c>
      <c r="E26" s="5"/>
      <c r="F26" s="5"/>
      <c r="G26" s="5"/>
      <c r="H26" s="5"/>
      <c r="I26" s="5"/>
    </row>
    <row r="27" spans="1:9" s="18" customFormat="1" x14ac:dyDescent="0.2">
      <c r="A27" s="4" t="s">
        <v>429</v>
      </c>
      <c r="B27" s="5">
        <v>1.907999</v>
      </c>
      <c r="C27" s="5">
        <v>0</v>
      </c>
      <c r="D27" s="5">
        <v>1.907999</v>
      </c>
      <c r="E27" s="5"/>
      <c r="F27" s="5"/>
      <c r="G27" s="5"/>
      <c r="H27" s="5"/>
      <c r="I27" s="5"/>
    </row>
    <row r="28" spans="1:9" s="10" customFormat="1" x14ac:dyDescent="0.2">
      <c r="A28" s="4" t="s">
        <v>431</v>
      </c>
      <c r="B28" s="5">
        <v>220.23117999999999</v>
      </c>
      <c r="C28" s="5">
        <v>12.118845</v>
      </c>
      <c r="D28" s="5">
        <v>232.35002499999999</v>
      </c>
      <c r="E28" s="9"/>
      <c r="F28" s="9"/>
      <c r="G28" s="9"/>
      <c r="H28" s="9"/>
      <c r="I28" s="9"/>
    </row>
    <row r="29" spans="1:9" s="10" customFormat="1" x14ac:dyDescent="0.2">
      <c r="A29" s="4" t="s">
        <v>432</v>
      </c>
      <c r="B29" s="5">
        <v>0</v>
      </c>
      <c r="C29" s="5">
        <v>0</v>
      </c>
      <c r="D29" s="5">
        <v>0</v>
      </c>
      <c r="E29" s="9"/>
      <c r="F29" s="9"/>
      <c r="G29" s="9"/>
      <c r="H29" s="9"/>
      <c r="I29" s="9"/>
    </row>
    <row r="30" spans="1:9" s="18" customFormat="1" x14ac:dyDescent="0.2">
      <c r="A30" s="4" t="s">
        <v>433</v>
      </c>
      <c r="B30" s="5">
        <v>0</v>
      </c>
      <c r="C30" s="5">
        <v>0</v>
      </c>
      <c r="D30" s="5">
        <v>0</v>
      </c>
      <c r="E30" s="5"/>
      <c r="F30" s="5"/>
      <c r="G30" s="5"/>
      <c r="H30" s="5"/>
      <c r="I30" s="5"/>
    </row>
    <row r="31" spans="1:9" s="18" customFormat="1" x14ac:dyDescent="0.2">
      <c r="A31" s="149" t="s">
        <v>434</v>
      </c>
      <c r="B31" s="9">
        <v>2833.7549971399999</v>
      </c>
      <c r="C31" s="9">
        <v>9015.6162367399993</v>
      </c>
      <c r="D31" s="9">
        <v>11849.37123388</v>
      </c>
      <c r="E31" s="5"/>
      <c r="F31" s="5"/>
      <c r="G31" s="5"/>
      <c r="H31" s="5"/>
      <c r="I31" s="5"/>
    </row>
    <row r="32" spans="1:9" s="10" customFormat="1" x14ac:dyDescent="0.2">
      <c r="A32" s="149" t="s">
        <v>435</v>
      </c>
      <c r="B32" s="9">
        <v>1465.8876950399999</v>
      </c>
      <c r="C32" s="9">
        <v>9015.6162367399993</v>
      </c>
      <c r="D32" s="9">
        <v>10481.50393178</v>
      </c>
      <c r="E32" s="9"/>
      <c r="F32" s="9"/>
      <c r="G32" s="9"/>
      <c r="H32" s="9"/>
      <c r="I32" s="9"/>
    </row>
    <row r="33" spans="1:12" s="18" customFormat="1" x14ac:dyDescent="0.2">
      <c r="A33" s="4" t="s">
        <v>436</v>
      </c>
      <c r="B33" s="5">
        <v>48.275072199999997</v>
      </c>
      <c r="C33" s="5">
        <v>411.93681384000001</v>
      </c>
      <c r="D33" s="5">
        <v>460.21188604000002</v>
      </c>
      <c r="E33" s="5"/>
      <c r="F33" s="5"/>
      <c r="G33" s="5"/>
      <c r="H33" s="5"/>
      <c r="I33" s="5"/>
    </row>
    <row r="34" spans="1:12" s="18" customFormat="1" x14ac:dyDescent="0.2">
      <c r="A34" s="4" t="s">
        <v>437</v>
      </c>
      <c r="B34" s="5">
        <v>1417.6126228400001</v>
      </c>
      <c r="C34" s="5">
        <v>8603.6794229000006</v>
      </c>
      <c r="D34" s="5">
        <v>10021.29204574</v>
      </c>
      <c r="E34" s="5"/>
      <c r="F34" s="5"/>
      <c r="G34" s="5"/>
      <c r="H34" s="5"/>
      <c r="I34" s="5"/>
    </row>
    <row r="35" spans="1:12" s="10" customFormat="1" x14ac:dyDescent="0.2">
      <c r="A35" s="149" t="s">
        <v>438</v>
      </c>
      <c r="B35" s="9">
        <v>0</v>
      </c>
      <c r="C35" s="9">
        <v>0</v>
      </c>
      <c r="D35" s="9">
        <v>0</v>
      </c>
      <c r="E35" s="9"/>
      <c r="F35" s="9"/>
      <c r="G35" s="9"/>
      <c r="H35" s="9"/>
      <c r="I35" s="9"/>
    </row>
    <row r="36" spans="1:12" s="18" customFormat="1" x14ac:dyDescent="0.2">
      <c r="A36" s="4" t="s">
        <v>439</v>
      </c>
      <c r="B36" s="5">
        <v>0</v>
      </c>
      <c r="C36" s="5">
        <v>0</v>
      </c>
      <c r="D36" s="5">
        <v>0</v>
      </c>
      <c r="E36" s="5"/>
      <c r="F36" s="5"/>
      <c r="G36" s="5"/>
      <c r="H36" s="5"/>
      <c r="I36" s="5"/>
    </row>
    <row r="37" spans="1:12" s="18" customFormat="1" x14ac:dyDescent="0.2">
      <c r="A37" s="4" t="s">
        <v>440</v>
      </c>
      <c r="B37" s="5">
        <v>0</v>
      </c>
      <c r="C37" s="5">
        <v>0</v>
      </c>
      <c r="D37" s="5">
        <v>0</v>
      </c>
      <c r="E37" s="5"/>
      <c r="F37" s="5"/>
      <c r="G37" s="5"/>
      <c r="H37" s="5"/>
      <c r="I37" s="5"/>
    </row>
    <row r="38" spans="1:12" s="18" customFormat="1" x14ac:dyDescent="0.2">
      <c r="A38" s="149" t="s">
        <v>441</v>
      </c>
      <c r="B38" s="9">
        <v>1367.8673021</v>
      </c>
      <c r="C38" s="9">
        <v>0</v>
      </c>
      <c r="D38" s="9">
        <v>1367.8673021</v>
      </c>
      <c r="E38" s="5"/>
      <c r="F38" s="5"/>
      <c r="G38" s="5"/>
      <c r="H38" s="5"/>
      <c r="I38" s="5"/>
    </row>
    <row r="39" spans="1:12" s="18" customFormat="1" x14ac:dyDescent="0.2">
      <c r="A39" s="4" t="s">
        <v>421</v>
      </c>
      <c r="B39" s="5">
        <v>1367.8673021</v>
      </c>
      <c r="C39" s="5">
        <v>0</v>
      </c>
      <c r="D39" s="5">
        <v>1367.8673021</v>
      </c>
      <c r="E39" s="5"/>
      <c r="F39" s="5"/>
      <c r="G39" s="5"/>
      <c r="H39" s="5"/>
      <c r="I39" s="5"/>
    </row>
    <row r="40" spans="1:12" s="10" customFormat="1" x14ac:dyDescent="0.2">
      <c r="A40" s="4" t="s">
        <v>446</v>
      </c>
      <c r="B40" s="5">
        <v>1367.8673021</v>
      </c>
      <c r="C40" s="5">
        <v>0</v>
      </c>
      <c r="D40" s="5">
        <v>1367.8673021</v>
      </c>
      <c r="E40" s="9"/>
      <c r="F40" s="9"/>
      <c r="G40" s="9"/>
      <c r="H40" s="9"/>
      <c r="I40" s="9"/>
    </row>
    <row r="41" spans="1:12" s="18" customFormat="1" x14ac:dyDescent="0.2">
      <c r="A41" s="4" t="s">
        <v>431</v>
      </c>
      <c r="B41" s="5">
        <v>0</v>
      </c>
      <c r="C41" s="5">
        <v>0</v>
      </c>
      <c r="D41" s="5">
        <v>0</v>
      </c>
      <c r="E41" s="5"/>
      <c r="F41" s="5"/>
      <c r="G41" s="5"/>
      <c r="H41" s="5"/>
      <c r="I41" s="5"/>
    </row>
    <row r="42" spans="1:12" s="18" customFormat="1" x14ac:dyDescent="0.2">
      <c r="A42" s="4" t="s">
        <v>432</v>
      </c>
      <c r="B42" s="5">
        <v>0</v>
      </c>
      <c r="C42" s="5">
        <v>0</v>
      </c>
      <c r="D42" s="5">
        <v>0</v>
      </c>
      <c r="E42" s="5"/>
      <c r="F42" s="5"/>
      <c r="G42" s="5"/>
      <c r="H42" s="5"/>
      <c r="I42" s="5"/>
    </row>
    <row r="43" spans="1:12" s="6" customFormat="1" x14ac:dyDescent="0.2">
      <c r="A43" s="149" t="s">
        <v>443</v>
      </c>
      <c r="B43" s="9">
        <v>0</v>
      </c>
      <c r="C43" s="9">
        <v>0</v>
      </c>
      <c r="D43" s="9">
        <v>0</v>
      </c>
      <c r="E43" s="12"/>
      <c r="F43" s="12"/>
      <c r="G43" s="12"/>
      <c r="H43" s="12"/>
      <c r="I43" s="12"/>
      <c r="J43" s="11"/>
      <c r="K43" s="11"/>
      <c r="L43" s="11"/>
    </row>
    <row r="44" spans="1:12" x14ac:dyDescent="0.2">
      <c r="A44" s="4" t="s">
        <v>444</v>
      </c>
      <c r="B44" s="5">
        <v>0</v>
      </c>
      <c r="C44" s="5">
        <v>0</v>
      </c>
      <c r="D44" s="5">
        <v>0</v>
      </c>
      <c r="E44" s="8"/>
      <c r="F44" s="8"/>
      <c r="G44" s="8"/>
      <c r="H44" s="8"/>
      <c r="I44" s="8"/>
      <c r="J44" s="8"/>
      <c r="K44" s="8"/>
      <c r="L44" s="8"/>
    </row>
    <row r="45" spans="1:12" x14ac:dyDescent="0.2">
      <c r="A45" s="4" t="s">
        <v>445</v>
      </c>
      <c r="B45" s="5">
        <v>0</v>
      </c>
      <c r="C45" s="5">
        <v>0</v>
      </c>
      <c r="D45" s="5">
        <v>0</v>
      </c>
      <c r="E45" s="8"/>
    </row>
    <row r="46" spans="1:12" ht="13.5" thickBot="1" x14ac:dyDescent="0.25">
      <c r="A46" s="24"/>
      <c r="B46" s="24"/>
      <c r="C46" s="24"/>
      <c r="D46" s="24"/>
      <c r="E46" s="8"/>
    </row>
    <row r="47" spans="1:12" ht="13.5" thickTop="1" x14ac:dyDescent="0.2">
      <c r="A47" s="21"/>
      <c r="B47" s="22"/>
      <c r="C47" s="22"/>
      <c r="D47" s="22"/>
    </row>
    <row r="48" spans="1:12" x14ac:dyDescent="0.2">
      <c r="A48" s="21"/>
      <c r="B48" s="21"/>
      <c r="C48" s="21"/>
      <c r="D48" s="21"/>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L63"/>
  <sheetViews>
    <sheetView showGridLines="0" defaultGridColor="0" colorId="60" workbookViewId="0">
      <selection activeCell="L22" sqref="L22"/>
    </sheetView>
  </sheetViews>
  <sheetFormatPr baseColWidth="10" defaultColWidth="11.42578125" defaultRowHeight="12.75" x14ac:dyDescent="0.2"/>
  <cols>
    <col min="1" max="1" width="55.85546875" style="2" customWidth="1"/>
    <col min="2" max="7" width="11.42578125" style="2"/>
    <col min="8" max="8" width="14.28515625" style="2" customWidth="1"/>
    <col min="9" max="9" width="13.5703125" style="2" customWidth="1"/>
    <col min="10" max="16384" width="11.42578125" style="2"/>
  </cols>
  <sheetData>
    <row r="1" spans="1:9" x14ac:dyDescent="0.2">
      <c r="A1" s="1" t="s">
        <v>0</v>
      </c>
      <c r="B1" s="21"/>
      <c r="C1" s="21"/>
    </row>
    <row r="2" spans="1:9" x14ac:dyDescent="0.2">
      <c r="A2" s="1" t="s">
        <v>1</v>
      </c>
      <c r="B2" s="21"/>
      <c r="C2" s="21"/>
    </row>
    <row r="3" spans="1:9" x14ac:dyDescent="0.2">
      <c r="A3" s="1" t="s">
        <v>2</v>
      </c>
      <c r="B3" s="21"/>
      <c r="C3" s="21"/>
    </row>
    <row r="4" spans="1:9" x14ac:dyDescent="0.2">
      <c r="A4" s="21"/>
      <c r="B4" s="21"/>
      <c r="C4" s="21"/>
    </row>
    <row r="5" spans="1:9" x14ac:dyDescent="0.2">
      <c r="A5" s="200" t="s">
        <v>3</v>
      </c>
      <c r="B5" s="200"/>
      <c r="C5" s="200"/>
      <c r="D5" s="7"/>
      <c r="E5" s="7"/>
      <c r="F5" s="7"/>
      <c r="G5" s="7"/>
      <c r="H5" s="7"/>
    </row>
    <row r="6" spans="1:9" x14ac:dyDescent="0.2">
      <c r="A6" s="200" t="s">
        <v>578</v>
      </c>
      <c r="B6" s="200"/>
      <c r="C6" s="200"/>
      <c r="D6" s="138"/>
      <c r="E6" s="7"/>
      <c r="F6" s="7"/>
      <c r="G6" s="7"/>
      <c r="H6" s="7"/>
    </row>
    <row r="7" spans="1:9" x14ac:dyDescent="0.2">
      <c r="A7" s="200">
        <v>2018</v>
      </c>
      <c r="B7" s="200"/>
      <c r="C7" s="200"/>
      <c r="D7" s="7"/>
      <c r="E7" s="7"/>
      <c r="F7" s="7"/>
      <c r="G7" s="7"/>
      <c r="H7" s="7"/>
    </row>
    <row r="8" spans="1:9" x14ac:dyDescent="0.2">
      <c r="A8" s="200" t="s">
        <v>4</v>
      </c>
      <c r="B8" s="200"/>
      <c r="C8" s="200"/>
      <c r="D8" s="7"/>
      <c r="E8" s="7"/>
      <c r="F8" s="7"/>
      <c r="G8" s="7"/>
      <c r="H8" s="7"/>
    </row>
    <row r="9" spans="1:9" ht="13.5" thickBot="1" x14ac:dyDescent="0.25">
      <c r="A9" s="21"/>
      <c r="B9" s="21"/>
      <c r="C9" s="21"/>
    </row>
    <row r="10" spans="1:9" s="21" customFormat="1" ht="14.25" thickTop="1" thickBot="1" x14ac:dyDescent="0.25">
      <c r="A10" s="3" t="s">
        <v>395</v>
      </c>
      <c r="B10" s="3" t="s">
        <v>31</v>
      </c>
      <c r="C10" s="3" t="s">
        <v>402</v>
      </c>
      <c r="D10" s="13"/>
      <c r="E10" s="13"/>
      <c r="F10" s="13"/>
      <c r="G10" s="13"/>
      <c r="H10" s="13"/>
      <c r="I10" s="13"/>
    </row>
    <row r="11" spans="1:9" s="10" customFormat="1" ht="13.5" thickTop="1" x14ac:dyDescent="0.2">
      <c r="A11" s="4"/>
      <c r="B11" s="5"/>
      <c r="C11" s="5"/>
      <c r="D11" s="9"/>
      <c r="E11" s="9"/>
      <c r="F11" s="9"/>
      <c r="G11" s="9"/>
      <c r="H11" s="9"/>
      <c r="I11" s="9"/>
    </row>
    <row r="12" spans="1:9" s="10" customFormat="1" x14ac:dyDescent="0.2">
      <c r="A12" s="149" t="s">
        <v>403</v>
      </c>
      <c r="B12" s="9">
        <v>40659.193271181502</v>
      </c>
      <c r="C12" s="9">
        <v>40659.193271181502</v>
      </c>
      <c r="D12" s="9"/>
      <c r="E12" s="9"/>
      <c r="F12" s="9"/>
      <c r="G12" s="9"/>
      <c r="H12" s="9"/>
      <c r="I12" s="9"/>
    </row>
    <row r="13" spans="1:9" s="10" customFormat="1" x14ac:dyDescent="0.2">
      <c r="A13" s="149" t="s">
        <v>404</v>
      </c>
      <c r="B13" s="9">
        <v>40998.533151183103</v>
      </c>
      <c r="C13" s="9">
        <v>40998.533151183103</v>
      </c>
      <c r="D13" s="9"/>
      <c r="E13" s="9"/>
      <c r="F13" s="9"/>
      <c r="G13" s="9"/>
      <c r="H13" s="9"/>
      <c r="I13" s="9"/>
    </row>
    <row r="14" spans="1:9" s="18" customFormat="1" x14ac:dyDescent="0.2">
      <c r="A14" s="149" t="s">
        <v>405</v>
      </c>
      <c r="B14" s="9">
        <v>29876.788504310502</v>
      </c>
      <c r="C14" s="9">
        <v>29876.788504310502</v>
      </c>
      <c r="D14" s="5"/>
      <c r="E14" s="5"/>
      <c r="F14" s="5"/>
      <c r="G14" s="5"/>
      <c r="H14" s="5"/>
      <c r="I14" s="5"/>
    </row>
    <row r="15" spans="1:9" s="18" customFormat="1" x14ac:dyDescent="0.2">
      <c r="A15" s="4" t="s">
        <v>406</v>
      </c>
      <c r="B15" s="5">
        <v>14610.1473208472</v>
      </c>
      <c r="C15" s="5">
        <v>14610.1473208472</v>
      </c>
      <c r="D15" s="5"/>
      <c r="E15" s="5"/>
      <c r="F15" s="5"/>
      <c r="G15" s="5"/>
      <c r="H15" s="5"/>
      <c r="I15" s="5"/>
    </row>
    <row r="16" spans="1:9" s="18" customFormat="1" x14ac:dyDescent="0.2">
      <c r="A16" s="4" t="s">
        <v>407</v>
      </c>
      <c r="B16" s="5">
        <v>2967.25422355</v>
      </c>
      <c r="C16" s="5">
        <v>2967.25422355</v>
      </c>
      <c r="D16" s="5"/>
      <c r="E16" s="5"/>
      <c r="F16" s="5"/>
      <c r="G16" s="5"/>
      <c r="H16" s="5"/>
      <c r="I16" s="5"/>
    </row>
    <row r="17" spans="1:9" s="18" customFormat="1" x14ac:dyDescent="0.2">
      <c r="A17" s="4" t="s">
        <v>408</v>
      </c>
      <c r="B17" s="5">
        <v>688.74843081999995</v>
      </c>
      <c r="C17" s="5">
        <v>688.74843081999995</v>
      </c>
      <c r="D17" s="5"/>
      <c r="E17" s="5"/>
      <c r="F17" s="5"/>
      <c r="G17" s="5"/>
      <c r="H17" s="5"/>
      <c r="I17" s="5"/>
    </row>
    <row r="18" spans="1:9" s="18" customFormat="1" x14ac:dyDescent="0.2">
      <c r="A18" s="4" t="s">
        <v>409</v>
      </c>
      <c r="B18" s="5">
        <v>1967.2474946499999</v>
      </c>
      <c r="C18" s="5">
        <v>1967.2474946499999</v>
      </c>
      <c r="D18" s="5"/>
      <c r="E18" s="5"/>
      <c r="F18" s="5"/>
      <c r="G18" s="5"/>
      <c r="H18" s="5"/>
      <c r="I18" s="5"/>
    </row>
    <row r="19" spans="1:9" s="18" customFormat="1" x14ac:dyDescent="0.2">
      <c r="A19" s="4" t="s">
        <v>410</v>
      </c>
      <c r="B19" s="5">
        <v>69.486181610000003</v>
      </c>
      <c r="C19" s="5">
        <v>69.486181610000003</v>
      </c>
      <c r="D19" s="5"/>
      <c r="E19" s="5"/>
      <c r="F19" s="5"/>
      <c r="G19" s="5"/>
      <c r="H19" s="5"/>
      <c r="I19" s="5"/>
    </row>
    <row r="20" spans="1:9" s="18" customFormat="1" x14ac:dyDescent="0.2">
      <c r="A20" s="4" t="s">
        <v>411</v>
      </c>
      <c r="B20" s="5">
        <v>206.47302923000001</v>
      </c>
      <c r="C20" s="5">
        <v>206.47302923000001</v>
      </c>
      <c r="D20" s="5"/>
      <c r="E20" s="5"/>
      <c r="F20" s="5"/>
      <c r="G20" s="5"/>
      <c r="H20" s="5"/>
      <c r="I20" s="5"/>
    </row>
    <row r="21" spans="1:9" s="18" customFormat="1" x14ac:dyDescent="0.2">
      <c r="A21" s="4" t="s">
        <v>412</v>
      </c>
      <c r="B21" s="5">
        <v>35.299087239999999</v>
      </c>
      <c r="C21" s="5">
        <v>35.299087239999999</v>
      </c>
      <c r="D21" s="5"/>
      <c r="E21" s="5"/>
      <c r="F21" s="5"/>
      <c r="G21" s="5"/>
      <c r="H21" s="5"/>
      <c r="I21" s="5"/>
    </row>
    <row r="22" spans="1:9" s="10" customFormat="1" x14ac:dyDescent="0.2">
      <c r="A22" s="4" t="s">
        <v>413</v>
      </c>
      <c r="B22" s="5">
        <v>10588.1042154139</v>
      </c>
      <c r="C22" s="5">
        <v>10588.1042154139</v>
      </c>
      <c r="D22" s="9"/>
      <c r="E22" s="9"/>
      <c r="F22" s="9"/>
      <c r="G22" s="9"/>
      <c r="H22" s="9"/>
      <c r="I22" s="9"/>
    </row>
    <row r="23" spans="1:9" s="10" customFormat="1" x14ac:dyDescent="0.2">
      <c r="A23" s="149" t="s">
        <v>414</v>
      </c>
      <c r="B23" s="9">
        <v>0</v>
      </c>
      <c r="C23" s="9">
        <v>0</v>
      </c>
      <c r="D23" s="9"/>
      <c r="E23" s="9"/>
      <c r="F23" s="9"/>
      <c r="G23" s="9"/>
      <c r="H23" s="9"/>
      <c r="I23" s="9"/>
    </row>
    <row r="24" spans="1:9" s="18" customFormat="1" x14ac:dyDescent="0.2">
      <c r="A24" s="149" t="s">
        <v>415</v>
      </c>
      <c r="B24" s="9">
        <v>0</v>
      </c>
      <c r="C24" s="9">
        <v>0</v>
      </c>
      <c r="D24" s="5"/>
      <c r="E24" s="5"/>
      <c r="F24" s="5"/>
      <c r="G24" s="5"/>
      <c r="H24" s="5"/>
      <c r="I24" s="5"/>
    </row>
    <row r="25" spans="1:9" s="18" customFormat="1" x14ac:dyDescent="0.2">
      <c r="A25" s="4" t="s">
        <v>416</v>
      </c>
      <c r="B25" s="5">
        <v>0</v>
      </c>
      <c r="C25" s="5">
        <v>0</v>
      </c>
      <c r="D25" s="5"/>
      <c r="E25" s="5"/>
      <c r="F25" s="5"/>
      <c r="G25" s="5"/>
      <c r="H25" s="5"/>
      <c r="I25" s="5"/>
    </row>
    <row r="26" spans="1:9" s="18" customFormat="1" x14ac:dyDescent="0.2">
      <c r="A26" s="4" t="s">
        <v>417</v>
      </c>
      <c r="B26" s="5">
        <v>0</v>
      </c>
      <c r="C26" s="5">
        <v>0</v>
      </c>
      <c r="D26" s="5"/>
      <c r="E26" s="5"/>
      <c r="F26" s="5"/>
      <c r="G26" s="5"/>
      <c r="H26" s="5"/>
      <c r="I26" s="5"/>
    </row>
    <row r="27" spans="1:9" s="18" customFormat="1" x14ac:dyDescent="0.2">
      <c r="A27" s="4" t="s">
        <v>418</v>
      </c>
      <c r="B27" s="5">
        <v>0</v>
      </c>
      <c r="C27" s="5">
        <v>0</v>
      </c>
      <c r="D27" s="5"/>
      <c r="E27" s="5"/>
      <c r="F27" s="5"/>
      <c r="G27" s="5"/>
      <c r="H27" s="5"/>
      <c r="I27" s="5"/>
    </row>
    <row r="28" spans="1:9" s="10" customFormat="1" x14ac:dyDescent="0.2">
      <c r="A28" s="4" t="s">
        <v>419</v>
      </c>
      <c r="B28" s="5">
        <v>0</v>
      </c>
      <c r="C28" s="5">
        <v>0</v>
      </c>
      <c r="D28" s="9"/>
      <c r="E28" s="9"/>
      <c r="F28" s="9"/>
      <c r="G28" s="9"/>
      <c r="H28" s="9"/>
      <c r="I28" s="9"/>
    </row>
    <row r="29" spans="1:9" s="18" customFormat="1" x14ac:dyDescent="0.2">
      <c r="A29" s="149" t="s">
        <v>420</v>
      </c>
      <c r="B29" s="9">
        <v>1711.2827444994</v>
      </c>
      <c r="C29" s="9">
        <v>1711.2827444994</v>
      </c>
      <c r="D29" s="5"/>
      <c r="E29" s="5"/>
      <c r="F29" s="5"/>
      <c r="G29" s="5"/>
      <c r="H29" s="5"/>
      <c r="I29" s="5"/>
    </row>
    <row r="30" spans="1:9" s="18" customFormat="1" x14ac:dyDescent="0.2">
      <c r="A30" s="4" t="s">
        <v>421</v>
      </c>
      <c r="B30" s="5">
        <v>56.798981820000002</v>
      </c>
      <c r="C30" s="5">
        <v>56.798981820000002</v>
      </c>
      <c r="D30" s="5"/>
      <c r="E30" s="5"/>
      <c r="F30" s="5"/>
      <c r="G30" s="5"/>
      <c r="H30" s="5"/>
      <c r="I30" s="5"/>
    </row>
    <row r="31" spans="1:9" s="18" customFormat="1" ht="12.75" customHeight="1" x14ac:dyDescent="0.2">
      <c r="A31" s="4" t="s">
        <v>425</v>
      </c>
      <c r="B31" s="5">
        <v>56.798981820000002</v>
      </c>
      <c r="C31" s="5">
        <v>56.798981820000002</v>
      </c>
      <c r="D31" s="5"/>
      <c r="E31" s="5"/>
      <c r="F31" s="5"/>
      <c r="G31" s="5"/>
      <c r="H31" s="5"/>
      <c r="I31" s="5"/>
    </row>
    <row r="32" spans="1:9" s="18" customFormat="1" x14ac:dyDescent="0.2">
      <c r="A32" s="4" t="s">
        <v>431</v>
      </c>
      <c r="B32" s="5">
        <v>1654.4837626793999</v>
      </c>
      <c r="C32" s="5">
        <v>1654.4837626793999</v>
      </c>
      <c r="D32" s="5"/>
      <c r="E32" s="5"/>
      <c r="F32" s="5"/>
      <c r="G32" s="5"/>
      <c r="H32" s="5"/>
      <c r="I32" s="5"/>
    </row>
    <row r="33" spans="1:12" s="18" customFormat="1" x14ac:dyDescent="0.2">
      <c r="A33" s="4" t="s">
        <v>432</v>
      </c>
      <c r="B33" s="5">
        <v>0</v>
      </c>
      <c r="C33" s="5">
        <v>0</v>
      </c>
      <c r="D33" s="5"/>
      <c r="E33" s="5"/>
      <c r="F33" s="5"/>
      <c r="G33" s="5"/>
      <c r="H33" s="5"/>
      <c r="I33" s="5"/>
    </row>
    <row r="34" spans="1:12" s="10" customFormat="1" x14ac:dyDescent="0.2">
      <c r="A34" s="4" t="s">
        <v>433</v>
      </c>
      <c r="B34" s="5">
        <v>0</v>
      </c>
      <c r="C34" s="5">
        <v>0</v>
      </c>
      <c r="D34" s="9"/>
      <c r="E34" s="9"/>
      <c r="F34" s="9"/>
      <c r="G34" s="9"/>
      <c r="H34" s="9"/>
      <c r="I34" s="9"/>
    </row>
    <row r="35" spans="1:12" s="10" customFormat="1" x14ac:dyDescent="0.2">
      <c r="A35" s="149" t="s">
        <v>434</v>
      </c>
      <c r="B35" s="9">
        <v>11121.744646872599</v>
      </c>
      <c r="C35" s="9">
        <v>11121.744646872599</v>
      </c>
      <c r="D35" s="9"/>
      <c r="E35" s="9"/>
      <c r="F35" s="9"/>
      <c r="G35" s="9"/>
      <c r="H35" s="9"/>
      <c r="I35" s="9"/>
    </row>
    <row r="36" spans="1:12" s="18" customFormat="1" x14ac:dyDescent="0.2">
      <c r="A36" s="149" t="s">
        <v>435</v>
      </c>
      <c r="B36" s="9">
        <v>5171.6743799925998</v>
      </c>
      <c r="C36" s="9">
        <v>5171.6743799925998</v>
      </c>
      <c r="D36" s="5"/>
      <c r="E36" s="5"/>
      <c r="F36" s="5"/>
      <c r="G36" s="5"/>
      <c r="H36" s="5"/>
      <c r="I36" s="5"/>
    </row>
    <row r="37" spans="1:12" s="18" customFormat="1" x14ac:dyDescent="0.2">
      <c r="A37" s="4" t="s">
        <v>436</v>
      </c>
      <c r="B37" s="5">
        <v>2417.0757119330001</v>
      </c>
      <c r="C37" s="5">
        <v>2417.0757119330001</v>
      </c>
      <c r="D37" s="5"/>
      <c r="E37" s="5"/>
      <c r="F37" s="5"/>
      <c r="G37" s="5"/>
      <c r="H37" s="5"/>
      <c r="I37" s="5"/>
    </row>
    <row r="38" spans="1:12" s="10" customFormat="1" x14ac:dyDescent="0.2">
      <c r="A38" s="4" t="s">
        <v>437</v>
      </c>
      <c r="B38" s="5">
        <v>2754.5986680596002</v>
      </c>
      <c r="C38" s="5">
        <v>2754.5986680596002</v>
      </c>
      <c r="D38" s="9"/>
      <c r="E38" s="9"/>
      <c r="F38" s="9"/>
      <c r="G38" s="9"/>
      <c r="H38" s="9"/>
      <c r="I38" s="9"/>
    </row>
    <row r="39" spans="1:12" s="18" customFormat="1" x14ac:dyDescent="0.2">
      <c r="A39" s="149" t="s">
        <v>438</v>
      </c>
      <c r="B39" s="9">
        <v>1573.978505</v>
      </c>
      <c r="C39" s="9">
        <v>1573.978505</v>
      </c>
      <c r="D39" s="5"/>
      <c r="E39" s="5"/>
      <c r="F39" s="5"/>
      <c r="G39" s="5"/>
      <c r="H39" s="5"/>
      <c r="I39" s="5"/>
    </row>
    <row r="40" spans="1:12" s="18" customFormat="1" x14ac:dyDescent="0.2">
      <c r="A40" s="4" t="s">
        <v>439</v>
      </c>
      <c r="B40" s="5">
        <v>1573.978505</v>
      </c>
      <c r="C40" s="5">
        <v>1573.978505</v>
      </c>
      <c r="D40" s="5"/>
      <c r="E40" s="5"/>
      <c r="F40" s="5"/>
      <c r="G40" s="5"/>
      <c r="H40" s="5"/>
      <c r="I40" s="5"/>
    </row>
    <row r="41" spans="1:12" s="10" customFormat="1" x14ac:dyDescent="0.2">
      <c r="A41" s="4" t="s">
        <v>440</v>
      </c>
      <c r="B41" s="5">
        <v>0</v>
      </c>
      <c r="C41" s="5">
        <v>0</v>
      </c>
      <c r="D41" s="9"/>
      <c r="E41" s="9"/>
      <c r="F41" s="9"/>
      <c r="G41" s="9"/>
      <c r="H41" s="9"/>
      <c r="I41" s="9"/>
    </row>
    <row r="42" spans="1:12" s="18" customFormat="1" x14ac:dyDescent="0.2">
      <c r="A42" s="149" t="s">
        <v>441</v>
      </c>
      <c r="B42" s="9">
        <v>4376.0917618800004</v>
      </c>
      <c r="C42" s="9">
        <v>4376.0917618800004</v>
      </c>
      <c r="D42" s="5"/>
      <c r="E42" s="5"/>
      <c r="F42" s="5"/>
      <c r="G42" s="5"/>
      <c r="H42" s="5"/>
      <c r="I42" s="5"/>
    </row>
    <row r="43" spans="1:12" s="18" customFormat="1" x14ac:dyDescent="0.2">
      <c r="A43" s="4" t="s">
        <v>421</v>
      </c>
      <c r="B43" s="5">
        <v>3783.7919999999999</v>
      </c>
      <c r="C43" s="5">
        <v>3783.7919999999999</v>
      </c>
      <c r="D43" s="5"/>
      <c r="E43" s="5"/>
      <c r="F43" s="5"/>
      <c r="G43" s="5"/>
      <c r="H43" s="5"/>
      <c r="I43" s="5"/>
    </row>
    <row r="44" spans="1:12" s="18" customFormat="1" x14ac:dyDescent="0.2">
      <c r="A44" s="4" t="s">
        <v>456</v>
      </c>
      <c r="B44" s="5">
        <v>3783.7919999999999</v>
      </c>
      <c r="C44" s="5">
        <v>3783.7919999999999</v>
      </c>
      <c r="D44" s="5"/>
      <c r="E44" s="5"/>
      <c r="F44" s="5"/>
      <c r="G44" s="5"/>
      <c r="H44" s="5"/>
      <c r="I44" s="5"/>
    </row>
    <row r="45" spans="1:12" s="18" customFormat="1" x14ac:dyDescent="0.2">
      <c r="A45" s="4" t="s">
        <v>431</v>
      </c>
      <c r="B45" s="5">
        <v>592.29976188000001</v>
      </c>
      <c r="C45" s="5">
        <v>592.29976188000001</v>
      </c>
      <c r="D45" s="5"/>
      <c r="E45" s="5"/>
      <c r="F45" s="5"/>
      <c r="G45" s="5"/>
      <c r="H45" s="5"/>
      <c r="I45" s="5"/>
    </row>
    <row r="46" spans="1:12" s="10" customFormat="1" x14ac:dyDescent="0.2">
      <c r="A46" s="4" t="s">
        <v>432</v>
      </c>
      <c r="B46" s="5">
        <v>0</v>
      </c>
      <c r="C46" s="5">
        <v>0</v>
      </c>
      <c r="D46" s="9"/>
      <c r="E46" s="9"/>
      <c r="F46" s="9"/>
      <c r="G46" s="9"/>
      <c r="H46" s="9"/>
      <c r="I46" s="9"/>
    </row>
    <row r="47" spans="1:12" s="18" customFormat="1" x14ac:dyDescent="0.2">
      <c r="A47" s="149" t="s">
        <v>443</v>
      </c>
      <c r="B47" s="9">
        <v>-339.33988000160002</v>
      </c>
      <c r="C47" s="9">
        <v>-339.33988000160002</v>
      </c>
      <c r="D47" s="5"/>
      <c r="E47" s="5"/>
      <c r="F47" s="5"/>
      <c r="G47" s="5"/>
      <c r="H47" s="5"/>
      <c r="I47" s="5"/>
    </row>
    <row r="48" spans="1:12" x14ac:dyDescent="0.2">
      <c r="A48" s="4" t="s">
        <v>444</v>
      </c>
      <c r="B48" s="5">
        <v>595.76570020439999</v>
      </c>
      <c r="C48" s="5">
        <v>595.76570020439999</v>
      </c>
      <c r="D48" s="8"/>
      <c r="E48" s="8"/>
      <c r="F48" s="8"/>
      <c r="G48" s="8"/>
      <c r="H48" s="8"/>
      <c r="I48" s="8"/>
      <c r="J48" s="8"/>
      <c r="K48" s="8"/>
      <c r="L48" s="8"/>
    </row>
    <row r="49" spans="1:3" x14ac:dyDescent="0.2">
      <c r="A49" s="4" t="s">
        <v>445</v>
      </c>
      <c r="B49" s="5">
        <v>935.10558020600001</v>
      </c>
      <c r="C49" s="5">
        <v>935.10558020600001</v>
      </c>
    </row>
    <row r="50" spans="1:3" ht="13.5" thickBot="1" x14ac:dyDescent="0.25">
      <c r="A50" s="24"/>
      <c r="B50" s="24"/>
      <c r="C50" s="24"/>
    </row>
    <row r="51" spans="1:3" ht="13.5" thickTop="1" x14ac:dyDescent="0.2">
      <c r="A51" s="21"/>
      <c r="B51" s="22"/>
      <c r="C51" s="22"/>
    </row>
    <row r="52" spans="1:3" x14ac:dyDescent="0.2">
      <c r="A52" s="21"/>
      <c r="B52" s="21"/>
      <c r="C52" s="21"/>
    </row>
    <row r="53" spans="1:3" x14ac:dyDescent="0.2">
      <c r="A53" s="21"/>
      <c r="B53" s="21"/>
      <c r="C53" s="21"/>
    </row>
    <row r="54" spans="1:3" x14ac:dyDescent="0.2">
      <c r="A54" s="21"/>
      <c r="B54" s="21"/>
      <c r="C54" s="21"/>
    </row>
    <row r="55" spans="1:3" x14ac:dyDescent="0.2">
      <c r="A55" s="21"/>
      <c r="B55" s="21"/>
      <c r="C55" s="21"/>
    </row>
    <row r="56" spans="1:3" x14ac:dyDescent="0.2">
      <c r="A56" s="21"/>
      <c r="B56" s="21"/>
      <c r="C56" s="21"/>
    </row>
    <row r="57" spans="1:3" x14ac:dyDescent="0.2">
      <c r="A57" s="21"/>
      <c r="B57" s="21"/>
      <c r="C57" s="21"/>
    </row>
    <row r="58" spans="1:3" x14ac:dyDescent="0.2">
      <c r="A58" s="21"/>
      <c r="B58" s="21"/>
      <c r="C58" s="21"/>
    </row>
    <row r="59" spans="1:3" x14ac:dyDescent="0.2">
      <c r="A59" s="21"/>
      <c r="B59" s="21"/>
      <c r="C59" s="21"/>
    </row>
    <row r="60" spans="1:3" x14ac:dyDescent="0.2">
      <c r="A60" s="21"/>
      <c r="B60" s="21"/>
      <c r="C60" s="21"/>
    </row>
    <row r="61" spans="1:3" x14ac:dyDescent="0.2">
      <c r="A61" s="21"/>
      <c r="B61" s="21"/>
      <c r="C61" s="21"/>
    </row>
    <row r="62" spans="1:3" x14ac:dyDescent="0.2">
      <c r="A62" s="21"/>
      <c r="B62" s="21"/>
      <c r="C62" s="21"/>
    </row>
    <row r="63" spans="1:3" x14ac:dyDescent="0.2">
      <c r="A63" s="21"/>
      <c r="B63" s="21"/>
      <c r="C63" s="21"/>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252"/>
  <sheetViews>
    <sheetView topLeftCell="A211" workbookViewId="0">
      <selection activeCell="G231" sqref="G231"/>
    </sheetView>
  </sheetViews>
  <sheetFormatPr baseColWidth="10" defaultColWidth="11.42578125" defaultRowHeight="15" x14ac:dyDescent="0.25"/>
  <cols>
    <col min="1" max="1" width="4" style="128" bestFit="1" customWidth="1"/>
    <col min="2" max="2" width="77.85546875" style="78" customWidth="1"/>
    <col min="3" max="3" width="23.28515625" style="92" customWidth="1"/>
    <col min="4" max="4" width="3.85546875" style="78" customWidth="1"/>
    <col min="5" max="16384" width="11.42578125" style="78"/>
  </cols>
  <sheetData>
    <row r="1" spans="1:3" ht="18" x14ac:dyDescent="0.25">
      <c r="B1" s="184" t="s">
        <v>609</v>
      </c>
      <c r="C1" s="184"/>
    </row>
    <row r="2" spans="1:3" ht="18" x14ac:dyDescent="0.25">
      <c r="B2" s="126"/>
      <c r="C2" s="105"/>
    </row>
    <row r="3" spans="1:3" ht="12" customHeight="1" x14ac:dyDescent="0.25">
      <c r="B3" s="126"/>
      <c r="C3" s="105"/>
    </row>
    <row r="4" spans="1:3" ht="18" x14ac:dyDescent="0.25">
      <c r="B4" s="185" t="s">
        <v>518</v>
      </c>
      <c r="C4" s="185"/>
    </row>
    <row r="5" spans="1:3" s="107" customFormat="1" ht="15.75" x14ac:dyDescent="0.25">
      <c r="A5" s="129"/>
      <c r="B5" s="80" t="s">
        <v>513</v>
      </c>
      <c r="C5" s="106"/>
    </row>
    <row r="6" spans="1:3" x14ac:dyDescent="0.25">
      <c r="A6" s="128">
        <v>1</v>
      </c>
      <c r="B6" s="82" t="s">
        <v>249</v>
      </c>
      <c r="C6" s="83" t="s">
        <v>9</v>
      </c>
    </row>
    <row r="7" spans="1:3" x14ac:dyDescent="0.25">
      <c r="A7" s="128">
        <v>2</v>
      </c>
      <c r="B7" s="82" t="s">
        <v>250</v>
      </c>
      <c r="C7" s="83" t="s">
        <v>8</v>
      </c>
    </row>
    <row r="8" spans="1:3" x14ac:dyDescent="0.25">
      <c r="A8" s="128">
        <v>3</v>
      </c>
      <c r="B8" s="82" t="s">
        <v>251</v>
      </c>
      <c r="C8" s="83" t="s">
        <v>7</v>
      </c>
    </row>
    <row r="9" spans="1:3" x14ac:dyDescent="0.25">
      <c r="A9" s="128">
        <v>4</v>
      </c>
      <c r="B9" s="82" t="s">
        <v>252</v>
      </c>
      <c r="C9" s="83" t="s">
        <v>6</v>
      </c>
    </row>
    <row r="10" spans="1:3" x14ac:dyDescent="0.25">
      <c r="B10" s="84"/>
      <c r="C10" s="81"/>
    </row>
    <row r="11" spans="1:3" s="107" customFormat="1" ht="15.75" x14ac:dyDescent="0.25">
      <c r="A11" s="129"/>
      <c r="B11" s="80" t="s">
        <v>514</v>
      </c>
      <c r="C11" s="106"/>
    </row>
    <row r="12" spans="1:3" x14ac:dyDescent="0.25">
      <c r="A12" s="128">
        <v>5</v>
      </c>
      <c r="B12" s="82" t="s">
        <v>253</v>
      </c>
      <c r="C12" s="83" t="s">
        <v>22</v>
      </c>
    </row>
    <row r="13" spans="1:3" x14ac:dyDescent="0.25">
      <c r="A13" s="128">
        <v>6</v>
      </c>
      <c r="B13" s="82" t="s">
        <v>254</v>
      </c>
      <c r="C13" s="83" t="s">
        <v>21</v>
      </c>
    </row>
    <row r="14" spans="1:3" x14ac:dyDescent="0.25">
      <c r="A14" s="128">
        <v>7</v>
      </c>
      <c r="B14" s="82" t="s">
        <v>255</v>
      </c>
      <c r="C14" s="83" t="s">
        <v>20</v>
      </c>
    </row>
    <row r="15" spans="1:3" x14ac:dyDescent="0.25">
      <c r="B15" s="82"/>
      <c r="C15" s="83"/>
    </row>
    <row r="16" spans="1:3" ht="15.75" x14ac:dyDescent="0.25">
      <c r="B16" s="80" t="s">
        <v>515</v>
      </c>
      <c r="C16" s="81"/>
    </row>
    <row r="17" spans="1:3" x14ac:dyDescent="0.25">
      <c r="A17" s="128">
        <v>8</v>
      </c>
      <c r="B17" s="82" t="s">
        <v>260</v>
      </c>
      <c r="C17" s="83" t="s">
        <v>13</v>
      </c>
    </row>
    <row r="18" spans="1:3" x14ac:dyDescent="0.25">
      <c r="A18" s="128">
        <v>9</v>
      </c>
      <c r="B18" s="82" t="s">
        <v>261</v>
      </c>
      <c r="C18" s="83" t="s">
        <v>12</v>
      </c>
    </row>
    <row r="19" spans="1:3" x14ac:dyDescent="0.25">
      <c r="A19" s="128">
        <v>10</v>
      </c>
      <c r="B19" s="82" t="s">
        <v>262</v>
      </c>
      <c r="C19" s="83" t="s">
        <v>11</v>
      </c>
    </row>
    <row r="20" spans="1:3" x14ac:dyDescent="0.25">
      <c r="A20" s="128">
        <v>11</v>
      </c>
      <c r="B20" s="82" t="s">
        <v>263</v>
      </c>
      <c r="C20" s="83" t="s">
        <v>10</v>
      </c>
    </row>
    <row r="21" spans="1:3" x14ac:dyDescent="0.25">
      <c r="B21" s="82"/>
      <c r="C21" s="83"/>
    </row>
    <row r="22" spans="1:3" ht="15.75" x14ac:dyDescent="0.25">
      <c r="B22" s="80" t="s">
        <v>516</v>
      </c>
      <c r="C22" s="81"/>
    </row>
    <row r="23" spans="1:3" x14ac:dyDescent="0.25">
      <c r="A23" s="128">
        <v>12</v>
      </c>
      <c r="B23" s="82" t="s">
        <v>256</v>
      </c>
      <c r="C23" s="83" t="s">
        <v>17</v>
      </c>
    </row>
    <row r="24" spans="1:3" x14ac:dyDescent="0.25">
      <c r="A24" s="128">
        <v>13</v>
      </c>
      <c r="B24" s="82" t="s">
        <v>257</v>
      </c>
      <c r="C24" s="83" t="s">
        <v>16</v>
      </c>
    </row>
    <row r="25" spans="1:3" x14ac:dyDescent="0.25">
      <c r="A25" s="128">
        <v>14</v>
      </c>
      <c r="B25" s="82" t="s">
        <v>258</v>
      </c>
      <c r="C25" s="83" t="s">
        <v>15</v>
      </c>
    </row>
    <row r="26" spans="1:3" x14ac:dyDescent="0.25">
      <c r="B26" s="84"/>
      <c r="C26" s="81"/>
    </row>
    <row r="27" spans="1:3" ht="15.75" x14ac:dyDescent="0.25">
      <c r="B27" s="80" t="s">
        <v>517</v>
      </c>
      <c r="C27" s="81"/>
    </row>
    <row r="28" spans="1:3" x14ac:dyDescent="0.25">
      <c r="A28" s="128">
        <v>15</v>
      </c>
      <c r="B28" s="82" t="s">
        <v>264</v>
      </c>
      <c r="C28" s="83" t="s">
        <v>19</v>
      </c>
    </row>
    <row r="29" spans="1:3" x14ac:dyDescent="0.25">
      <c r="B29" s="84"/>
      <c r="C29" s="81"/>
    </row>
    <row r="30" spans="1:3" ht="15.75" x14ac:dyDescent="0.25">
      <c r="B30" s="80" t="s">
        <v>401</v>
      </c>
      <c r="C30" s="81"/>
    </row>
    <row r="31" spans="1:3" x14ac:dyDescent="0.25">
      <c r="A31" s="128">
        <v>16</v>
      </c>
      <c r="B31" s="82" t="s">
        <v>259</v>
      </c>
      <c r="C31" s="83" t="s">
        <v>18</v>
      </c>
    </row>
    <row r="32" spans="1:3" x14ac:dyDescent="0.25">
      <c r="B32" s="84"/>
      <c r="C32" s="81"/>
    </row>
    <row r="33" spans="1:3" ht="18.75" x14ac:dyDescent="0.3">
      <c r="B33" s="186" t="s">
        <v>519</v>
      </c>
      <c r="C33" s="186"/>
    </row>
    <row r="34" spans="1:3" ht="15.75" x14ac:dyDescent="0.25">
      <c r="B34" s="85" t="s">
        <v>447</v>
      </c>
      <c r="C34" s="81"/>
    </row>
    <row r="35" spans="1:3" x14ac:dyDescent="0.25">
      <c r="A35" s="128">
        <v>17</v>
      </c>
      <c r="B35" s="82" t="s">
        <v>271</v>
      </c>
      <c r="C35" s="83" t="s">
        <v>25</v>
      </c>
    </row>
    <row r="36" spans="1:3" x14ac:dyDescent="0.25">
      <c r="A36" s="128">
        <v>18</v>
      </c>
      <c r="B36" s="82" t="s">
        <v>272</v>
      </c>
      <c r="C36" s="83" t="s">
        <v>24</v>
      </c>
    </row>
    <row r="37" spans="1:3" ht="18.75" x14ac:dyDescent="0.3">
      <c r="B37" s="127"/>
      <c r="C37" s="79"/>
    </row>
    <row r="38" spans="1:3" ht="15.75" x14ac:dyDescent="0.25">
      <c r="B38" s="85" t="s">
        <v>448</v>
      </c>
      <c r="C38" s="81"/>
    </row>
    <row r="39" spans="1:3" x14ac:dyDescent="0.25">
      <c r="A39" s="128">
        <v>19</v>
      </c>
      <c r="B39" s="82" t="s">
        <v>394</v>
      </c>
      <c r="C39" s="83" t="s">
        <v>28</v>
      </c>
    </row>
    <row r="40" spans="1:3" x14ac:dyDescent="0.25">
      <c r="A40" s="128">
        <v>20</v>
      </c>
      <c r="B40" s="82" t="s">
        <v>266</v>
      </c>
      <c r="C40" s="83" t="s">
        <v>27</v>
      </c>
    </row>
    <row r="41" spans="1:3" x14ac:dyDescent="0.25">
      <c r="A41" s="128">
        <v>21</v>
      </c>
      <c r="B41" s="82" t="s">
        <v>267</v>
      </c>
      <c r="C41" s="83" t="s">
        <v>26</v>
      </c>
    </row>
    <row r="42" spans="1:3" ht="18.75" x14ac:dyDescent="0.3">
      <c r="B42" s="127"/>
      <c r="C42" s="79"/>
    </row>
    <row r="43" spans="1:3" ht="15.75" x14ac:dyDescent="0.25">
      <c r="B43" s="85" t="s">
        <v>449</v>
      </c>
      <c r="C43" s="81"/>
    </row>
    <row r="44" spans="1:3" ht="21" customHeight="1" x14ac:dyDescent="0.25">
      <c r="A44" s="128">
        <v>22</v>
      </c>
      <c r="B44" s="82" t="s">
        <v>265</v>
      </c>
      <c r="C44" s="83" t="s">
        <v>30</v>
      </c>
    </row>
    <row r="45" spans="1:3" ht="31.5" customHeight="1" x14ac:dyDescent="0.25">
      <c r="A45" s="128">
        <v>23</v>
      </c>
      <c r="B45" s="104" t="s">
        <v>507</v>
      </c>
      <c r="C45" s="86" t="s">
        <v>508</v>
      </c>
    </row>
    <row r="46" spans="1:3" x14ac:dyDescent="0.25">
      <c r="B46" s="86"/>
      <c r="C46" s="86"/>
    </row>
    <row r="47" spans="1:3" ht="15.75" x14ac:dyDescent="0.25">
      <c r="B47" s="85" t="s">
        <v>520</v>
      </c>
      <c r="C47" s="81"/>
    </row>
    <row r="48" spans="1:3" x14ac:dyDescent="0.25">
      <c r="A48" s="128">
        <v>24</v>
      </c>
      <c r="B48" s="82" t="s">
        <v>273</v>
      </c>
      <c r="C48" s="83" t="s">
        <v>31</v>
      </c>
    </row>
    <row r="50" spans="1:3" ht="15.75" x14ac:dyDescent="0.25">
      <c r="B50" s="85" t="s">
        <v>451</v>
      </c>
      <c r="C50" s="81"/>
    </row>
    <row r="51" spans="1:3" x14ac:dyDescent="0.25">
      <c r="A51" s="128">
        <v>25</v>
      </c>
      <c r="B51" s="82" t="s">
        <v>268</v>
      </c>
      <c r="C51" s="83" t="s">
        <v>34</v>
      </c>
    </row>
    <row r="52" spans="1:3" x14ac:dyDescent="0.25">
      <c r="A52" s="128">
        <v>26</v>
      </c>
      <c r="B52" s="82" t="s">
        <v>269</v>
      </c>
      <c r="C52" s="83" t="s">
        <v>33</v>
      </c>
    </row>
    <row r="53" spans="1:3" x14ac:dyDescent="0.25">
      <c r="A53" s="128">
        <v>27</v>
      </c>
      <c r="B53" s="82" t="s">
        <v>270</v>
      </c>
      <c r="C53" s="83" t="s">
        <v>32</v>
      </c>
    </row>
    <row r="54" spans="1:3" x14ac:dyDescent="0.25">
      <c r="A54" s="128">
        <v>28</v>
      </c>
      <c r="B54" s="82" t="s">
        <v>565</v>
      </c>
      <c r="C54" s="83" t="s">
        <v>560</v>
      </c>
    </row>
    <row r="55" spans="1:3" x14ac:dyDescent="0.25">
      <c r="A55" s="128">
        <v>29</v>
      </c>
      <c r="B55" s="146" t="s">
        <v>589</v>
      </c>
      <c r="C55" s="147" t="s">
        <v>590</v>
      </c>
    </row>
    <row r="56" spans="1:3" x14ac:dyDescent="0.25">
      <c r="B56" s="20"/>
      <c r="C56" s="147"/>
    </row>
    <row r="57" spans="1:3" ht="18.75" x14ac:dyDescent="0.3">
      <c r="B57" s="187" t="s">
        <v>521</v>
      </c>
      <c r="C57" s="188"/>
    </row>
    <row r="58" spans="1:3" ht="15.75" x14ac:dyDescent="0.25">
      <c r="B58" s="80" t="s">
        <v>522</v>
      </c>
      <c r="C58" s="89"/>
    </row>
    <row r="59" spans="1:3" x14ac:dyDescent="0.25">
      <c r="A59" s="128">
        <f>+A54+1</f>
        <v>29</v>
      </c>
      <c r="B59" s="82" t="s">
        <v>289</v>
      </c>
      <c r="C59" s="83" t="s">
        <v>40</v>
      </c>
    </row>
    <row r="60" spans="1:3" x14ac:dyDescent="0.25">
      <c r="A60" s="128">
        <f>+A59+1</f>
        <v>30</v>
      </c>
      <c r="B60" s="82" t="s">
        <v>290</v>
      </c>
      <c r="C60" s="83" t="s">
        <v>41</v>
      </c>
    </row>
    <row r="61" spans="1:3" x14ac:dyDescent="0.25">
      <c r="A61" s="128">
        <f t="shared" ref="A61:A80" si="0">+A60+1</f>
        <v>31</v>
      </c>
      <c r="B61" s="82" t="s">
        <v>291</v>
      </c>
      <c r="C61" s="83" t="s">
        <v>42</v>
      </c>
    </row>
    <row r="62" spans="1:3" x14ac:dyDescent="0.25">
      <c r="A62" s="128">
        <f t="shared" si="0"/>
        <v>32</v>
      </c>
      <c r="B62" s="82" t="s">
        <v>292</v>
      </c>
      <c r="C62" s="83" t="s">
        <v>43</v>
      </c>
    </row>
    <row r="63" spans="1:3" x14ac:dyDescent="0.25">
      <c r="A63" s="128">
        <f t="shared" si="0"/>
        <v>33</v>
      </c>
      <c r="B63" s="82" t="s">
        <v>293</v>
      </c>
      <c r="C63" s="83" t="s">
        <v>44</v>
      </c>
    </row>
    <row r="64" spans="1:3" x14ac:dyDescent="0.25">
      <c r="A64" s="128">
        <f t="shared" si="0"/>
        <v>34</v>
      </c>
      <c r="B64" s="82" t="s">
        <v>294</v>
      </c>
      <c r="C64" s="83" t="s">
        <v>45</v>
      </c>
    </row>
    <row r="65" spans="1:3" x14ac:dyDescent="0.25">
      <c r="A65" s="128">
        <f t="shared" si="0"/>
        <v>35</v>
      </c>
      <c r="B65" s="82" t="s">
        <v>295</v>
      </c>
      <c r="C65" s="83" t="s">
        <v>46</v>
      </c>
    </row>
    <row r="66" spans="1:3" x14ac:dyDescent="0.25">
      <c r="A66" s="128">
        <f t="shared" si="0"/>
        <v>36</v>
      </c>
      <c r="B66" s="82" t="s">
        <v>296</v>
      </c>
      <c r="C66" s="83" t="s">
        <v>47</v>
      </c>
    </row>
    <row r="67" spans="1:3" x14ac:dyDescent="0.25">
      <c r="A67" s="128">
        <f t="shared" si="0"/>
        <v>37</v>
      </c>
      <c r="B67" s="82" t="s">
        <v>297</v>
      </c>
      <c r="C67" s="83" t="s">
        <v>48</v>
      </c>
    </row>
    <row r="68" spans="1:3" x14ac:dyDescent="0.25">
      <c r="A68" s="128">
        <f t="shared" si="0"/>
        <v>38</v>
      </c>
      <c r="B68" s="82" t="s">
        <v>298</v>
      </c>
      <c r="C68" s="83" t="s">
        <v>49</v>
      </c>
    </row>
    <row r="69" spans="1:3" x14ac:dyDescent="0.25">
      <c r="A69" s="128">
        <f t="shared" si="0"/>
        <v>39</v>
      </c>
      <c r="B69" s="82" t="s">
        <v>299</v>
      </c>
      <c r="C69" s="83" t="s">
        <v>50</v>
      </c>
    </row>
    <row r="70" spans="1:3" x14ac:dyDescent="0.25">
      <c r="A70" s="128">
        <f t="shared" si="0"/>
        <v>40</v>
      </c>
      <c r="B70" s="82" t="s">
        <v>300</v>
      </c>
      <c r="C70" s="83" t="s">
        <v>51</v>
      </c>
    </row>
    <row r="71" spans="1:3" x14ac:dyDescent="0.25">
      <c r="A71" s="128">
        <f t="shared" si="0"/>
        <v>41</v>
      </c>
      <c r="B71" s="82" t="s">
        <v>301</v>
      </c>
      <c r="C71" s="83" t="s">
        <v>52</v>
      </c>
    </row>
    <row r="72" spans="1:3" x14ac:dyDescent="0.25">
      <c r="A72" s="128">
        <f t="shared" si="0"/>
        <v>42</v>
      </c>
      <c r="B72" s="82" t="s">
        <v>302</v>
      </c>
      <c r="C72" s="83" t="s">
        <v>53</v>
      </c>
    </row>
    <row r="73" spans="1:3" x14ac:dyDescent="0.25">
      <c r="A73" s="128">
        <f t="shared" si="0"/>
        <v>43</v>
      </c>
      <c r="B73" s="82" t="s">
        <v>303</v>
      </c>
      <c r="C73" s="83" t="s">
        <v>54</v>
      </c>
    </row>
    <row r="74" spans="1:3" x14ac:dyDescent="0.25">
      <c r="A74" s="128">
        <f t="shared" si="0"/>
        <v>44</v>
      </c>
      <c r="B74" s="82" t="s">
        <v>304</v>
      </c>
      <c r="C74" s="83" t="s">
        <v>55</v>
      </c>
    </row>
    <row r="75" spans="1:3" ht="12.75" customHeight="1" x14ac:dyDescent="0.25">
      <c r="A75" s="128">
        <f t="shared" si="0"/>
        <v>45</v>
      </c>
      <c r="B75" s="82" t="s">
        <v>305</v>
      </c>
      <c r="C75" s="83" t="s">
        <v>56</v>
      </c>
    </row>
    <row r="76" spans="1:3" x14ac:dyDescent="0.25">
      <c r="A76" s="128">
        <f t="shared" si="0"/>
        <v>46</v>
      </c>
      <c r="B76" s="82" t="s">
        <v>306</v>
      </c>
      <c r="C76" s="83" t="s">
        <v>57</v>
      </c>
    </row>
    <row r="77" spans="1:3" x14ac:dyDescent="0.25">
      <c r="A77" s="128">
        <f t="shared" si="0"/>
        <v>47</v>
      </c>
      <c r="B77" s="82" t="s">
        <v>307</v>
      </c>
      <c r="C77" s="83" t="s">
        <v>58</v>
      </c>
    </row>
    <row r="78" spans="1:3" x14ac:dyDescent="0.25">
      <c r="A78" s="128">
        <f t="shared" si="0"/>
        <v>48</v>
      </c>
      <c r="B78" s="82" t="s">
        <v>308</v>
      </c>
      <c r="C78" s="83" t="s">
        <v>59</v>
      </c>
    </row>
    <row r="79" spans="1:3" x14ac:dyDescent="0.25">
      <c r="A79" s="128">
        <f t="shared" si="0"/>
        <v>49</v>
      </c>
      <c r="B79" s="82" t="s">
        <v>309</v>
      </c>
      <c r="C79" s="83" t="s">
        <v>60</v>
      </c>
    </row>
    <row r="80" spans="1:3" x14ac:dyDescent="0.25">
      <c r="A80" s="128">
        <f t="shared" si="0"/>
        <v>50</v>
      </c>
      <c r="B80" s="82" t="s">
        <v>310</v>
      </c>
      <c r="C80" s="83" t="s">
        <v>61</v>
      </c>
    </row>
    <row r="81" spans="1:3" ht="18.75" x14ac:dyDescent="0.3">
      <c r="B81" s="127"/>
      <c r="C81" s="79"/>
    </row>
    <row r="82" spans="1:3" ht="15.75" x14ac:dyDescent="0.25">
      <c r="B82" s="85" t="s">
        <v>523</v>
      </c>
      <c r="C82" s="81"/>
    </row>
    <row r="83" spans="1:3" x14ac:dyDescent="0.25">
      <c r="A83" s="128">
        <f>+A80+1</f>
        <v>51</v>
      </c>
      <c r="B83" s="82" t="s">
        <v>509</v>
      </c>
      <c r="C83" s="83" t="s">
        <v>510</v>
      </c>
    </row>
    <row r="84" spans="1:3" x14ac:dyDescent="0.25">
      <c r="A84" s="128">
        <f>+A83+1</f>
        <v>52</v>
      </c>
      <c r="B84" s="82" t="s">
        <v>274</v>
      </c>
      <c r="C84" s="83" t="s">
        <v>72</v>
      </c>
    </row>
    <row r="85" spans="1:3" x14ac:dyDescent="0.25">
      <c r="A85" s="128">
        <f t="shared" ref="A85:A94" si="1">+A84+1</f>
        <v>53</v>
      </c>
      <c r="B85" s="82" t="s">
        <v>275</v>
      </c>
      <c r="C85" s="83" t="s">
        <v>71</v>
      </c>
    </row>
    <row r="86" spans="1:3" x14ac:dyDescent="0.25">
      <c r="A86" s="128">
        <f t="shared" si="1"/>
        <v>54</v>
      </c>
      <c r="B86" s="82" t="s">
        <v>276</v>
      </c>
      <c r="C86" s="83" t="s">
        <v>70</v>
      </c>
    </row>
    <row r="87" spans="1:3" x14ac:dyDescent="0.25">
      <c r="A87" s="128">
        <f t="shared" si="1"/>
        <v>55</v>
      </c>
      <c r="B87" s="82" t="s">
        <v>277</v>
      </c>
      <c r="C87" s="83" t="s">
        <v>69</v>
      </c>
    </row>
    <row r="88" spans="1:3" x14ac:dyDescent="0.25">
      <c r="A88" s="128">
        <f t="shared" si="1"/>
        <v>56</v>
      </c>
      <c r="B88" s="82" t="s">
        <v>278</v>
      </c>
      <c r="C88" s="83" t="s">
        <v>68</v>
      </c>
    </row>
    <row r="89" spans="1:3" x14ac:dyDescent="0.25">
      <c r="A89" s="128">
        <f t="shared" si="1"/>
        <v>57</v>
      </c>
      <c r="B89" s="82" t="s">
        <v>279</v>
      </c>
      <c r="C89" s="83" t="s">
        <v>67</v>
      </c>
    </row>
    <row r="90" spans="1:3" x14ac:dyDescent="0.25">
      <c r="A90" s="128">
        <f t="shared" si="1"/>
        <v>58</v>
      </c>
      <c r="B90" s="82" t="s">
        <v>280</v>
      </c>
      <c r="C90" s="83" t="s">
        <v>66</v>
      </c>
    </row>
    <row r="91" spans="1:3" x14ac:dyDescent="0.25">
      <c r="A91" s="128">
        <f t="shared" si="1"/>
        <v>59</v>
      </c>
      <c r="B91" s="82" t="s">
        <v>281</v>
      </c>
      <c r="C91" s="83" t="s">
        <v>65</v>
      </c>
    </row>
    <row r="92" spans="1:3" x14ac:dyDescent="0.25">
      <c r="A92" s="128">
        <f t="shared" si="1"/>
        <v>60</v>
      </c>
      <c r="B92" s="82" t="s">
        <v>282</v>
      </c>
      <c r="C92" s="83" t="s">
        <v>64</v>
      </c>
    </row>
    <row r="93" spans="1:3" x14ac:dyDescent="0.25">
      <c r="A93" s="128">
        <f t="shared" si="1"/>
        <v>61</v>
      </c>
      <c r="B93" s="82" t="s">
        <v>283</v>
      </c>
      <c r="C93" s="83" t="s">
        <v>63</v>
      </c>
    </row>
    <row r="94" spans="1:3" x14ac:dyDescent="0.25">
      <c r="A94" s="128">
        <f t="shared" si="1"/>
        <v>62</v>
      </c>
      <c r="B94" s="82" t="s">
        <v>284</v>
      </c>
      <c r="C94" s="82" t="s">
        <v>62</v>
      </c>
    </row>
    <row r="95" spans="1:3" x14ac:dyDescent="0.25">
      <c r="B95" s="84"/>
      <c r="C95" s="81"/>
    </row>
    <row r="96" spans="1:3" ht="15.75" x14ac:dyDescent="0.25">
      <c r="B96" s="80" t="s">
        <v>524</v>
      </c>
      <c r="C96" s="88"/>
    </row>
    <row r="97" spans="1:3" x14ac:dyDescent="0.25">
      <c r="A97" s="128">
        <f>+A94+1</f>
        <v>63</v>
      </c>
      <c r="B97" s="82" t="s">
        <v>311</v>
      </c>
      <c r="C97" s="83" t="s">
        <v>78</v>
      </c>
    </row>
    <row r="98" spans="1:3" x14ac:dyDescent="0.25">
      <c r="A98" s="128">
        <f>+A97+1</f>
        <v>64</v>
      </c>
      <c r="B98" s="82" t="s">
        <v>312</v>
      </c>
      <c r="C98" s="83" t="s">
        <v>77</v>
      </c>
    </row>
    <row r="99" spans="1:3" x14ac:dyDescent="0.25">
      <c r="A99" s="128">
        <f>+A98+1</f>
        <v>65</v>
      </c>
      <c r="B99" s="82" t="s">
        <v>313</v>
      </c>
      <c r="C99" s="83" t="s">
        <v>76</v>
      </c>
    </row>
    <row r="100" spans="1:3" x14ac:dyDescent="0.25">
      <c r="A100" s="128">
        <f>+A99+1</f>
        <v>66</v>
      </c>
      <c r="B100" s="82" t="s">
        <v>314</v>
      </c>
      <c r="C100" s="83" t="s">
        <v>75</v>
      </c>
    </row>
    <row r="101" spans="1:3" x14ac:dyDescent="0.25">
      <c r="A101" s="128">
        <f>+A100+1</f>
        <v>67</v>
      </c>
      <c r="B101" s="82" t="s">
        <v>315</v>
      </c>
      <c r="C101" s="83" t="s">
        <v>74</v>
      </c>
    </row>
    <row r="102" spans="1:3" x14ac:dyDescent="0.25">
      <c r="A102" s="128">
        <f>+A101+1</f>
        <v>68</v>
      </c>
      <c r="B102" s="82" t="s">
        <v>316</v>
      </c>
      <c r="C102" s="83" t="s">
        <v>587</v>
      </c>
    </row>
    <row r="103" spans="1:3" x14ac:dyDescent="0.25">
      <c r="B103" s="84"/>
      <c r="C103" s="81"/>
    </row>
    <row r="104" spans="1:3" s="80" customFormat="1" x14ac:dyDescent="0.2">
      <c r="A104" s="130"/>
      <c r="B104" s="80" t="s">
        <v>527</v>
      </c>
    </row>
    <row r="105" spans="1:3" x14ac:dyDescent="0.25">
      <c r="B105" s="84"/>
      <c r="C105" s="81"/>
    </row>
    <row r="106" spans="1:3" ht="15.75" x14ac:dyDescent="0.25">
      <c r="B106" s="80" t="s">
        <v>525</v>
      </c>
      <c r="C106" s="88"/>
    </row>
    <row r="107" spans="1:3" x14ac:dyDescent="0.25">
      <c r="A107" s="128">
        <f>+A102+1</f>
        <v>69</v>
      </c>
      <c r="B107" s="82" t="s">
        <v>320</v>
      </c>
      <c r="C107" s="83" t="s">
        <v>87</v>
      </c>
    </row>
    <row r="108" spans="1:3" x14ac:dyDescent="0.25">
      <c r="A108" s="128">
        <f>+A107+1</f>
        <v>70</v>
      </c>
      <c r="B108" s="82" t="s">
        <v>321</v>
      </c>
      <c r="C108" s="83" t="s">
        <v>86</v>
      </c>
    </row>
    <row r="109" spans="1:3" x14ac:dyDescent="0.25">
      <c r="A109" s="128">
        <f t="shared" ref="A109:A115" si="2">+A108+1</f>
        <v>71</v>
      </c>
      <c r="B109" s="82" t="s">
        <v>322</v>
      </c>
      <c r="C109" s="83" t="s">
        <v>85</v>
      </c>
    </row>
    <row r="110" spans="1:3" x14ac:dyDescent="0.25">
      <c r="A110" s="128">
        <f t="shared" si="2"/>
        <v>72</v>
      </c>
      <c r="B110" s="82" t="s">
        <v>323</v>
      </c>
      <c r="C110" s="83" t="s">
        <v>84</v>
      </c>
    </row>
    <row r="111" spans="1:3" x14ac:dyDescent="0.25">
      <c r="A111" s="128">
        <f t="shared" si="2"/>
        <v>73</v>
      </c>
      <c r="B111" s="82" t="s">
        <v>324</v>
      </c>
      <c r="C111" s="83" t="s">
        <v>83</v>
      </c>
    </row>
    <row r="112" spans="1:3" x14ac:dyDescent="0.25">
      <c r="A112" s="128">
        <f t="shared" si="2"/>
        <v>74</v>
      </c>
      <c r="B112" s="82" t="s">
        <v>325</v>
      </c>
      <c r="C112" s="83" t="s">
        <v>82</v>
      </c>
    </row>
    <row r="113" spans="1:3" x14ac:dyDescent="0.25">
      <c r="A113" s="128">
        <f t="shared" si="2"/>
        <v>75</v>
      </c>
      <c r="B113" s="82" t="s">
        <v>326</v>
      </c>
      <c r="C113" s="83" t="s">
        <v>81</v>
      </c>
    </row>
    <row r="114" spans="1:3" x14ac:dyDescent="0.25">
      <c r="A114" s="128">
        <f t="shared" si="2"/>
        <v>76</v>
      </c>
      <c r="B114" s="82" t="s">
        <v>327</v>
      </c>
      <c r="C114" s="83" t="s">
        <v>80</v>
      </c>
    </row>
    <row r="115" spans="1:3" x14ac:dyDescent="0.25">
      <c r="A115" s="128">
        <f t="shared" si="2"/>
        <v>77</v>
      </c>
      <c r="B115" s="82" t="s">
        <v>328</v>
      </c>
      <c r="C115" s="83" t="s">
        <v>79</v>
      </c>
    </row>
    <row r="116" spans="1:3" x14ac:dyDescent="0.25">
      <c r="B116" s="84"/>
      <c r="C116" s="81"/>
    </row>
    <row r="117" spans="1:3" ht="15.75" x14ac:dyDescent="0.25">
      <c r="B117" s="80" t="s">
        <v>526</v>
      </c>
      <c r="C117" s="88"/>
    </row>
    <row r="118" spans="1:3" x14ac:dyDescent="0.25">
      <c r="A118" s="128">
        <v>78</v>
      </c>
      <c r="B118" s="82" t="s">
        <v>317</v>
      </c>
      <c r="C118" s="83" t="s">
        <v>93</v>
      </c>
    </row>
    <row r="119" spans="1:3" x14ac:dyDescent="0.25">
      <c r="A119" s="128">
        <f>+A118+1</f>
        <v>79</v>
      </c>
      <c r="B119" s="82" t="s">
        <v>588</v>
      </c>
      <c r="C119" s="83" t="s">
        <v>92</v>
      </c>
    </row>
    <row r="120" spans="1:3" x14ac:dyDescent="0.25">
      <c r="A120" s="128">
        <f>+A119+1</f>
        <v>80</v>
      </c>
      <c r="B120" s="82" t="s">
        <v>318</v>
      </c>
      <c r="C120" s="83" t="s">
        <v>91</v>
      </c>
    </row>
    <row r="121" spans="1:3" x14ac:dyDescent="0.25">
      <c r="A121" s="128">
        <f>+A120+1</f>
        <v>81</v>
      </c>
      <c r="B121" s="82" t="s">
        <v>319</v>
      </c>
      <c r="C121" s="83" t="s">
        <v>90</v>
      </c>
    </row>
    <row r="122" spans="1:3" x14ac:dyDescent="0.25">
      <c r="B122" s="84"/>
      <c r="C122" s="81"/>
    </row>
    <row r="123" spans="1:3" ht="15.75" x14ac:dyDescent="0.25">
      <c r="B123" s="80" t="s">
        <v>528</v>
      </c>
      <c r="C123" s="88"/>
    </row>
    <row r="124" spans="1:3" x14ac:dyDescent="0.25">
      <c r="A124" s="128">
        <f>+A121+1</f>
        <v>82</v>
      </c>
      <c r="B124" s="82" t="s">
        <v>329</v>
      </c>
      <c r="C124" s="83" t="s">
        <v>89</v>
      </c>
    </row>
    <row r="125" spans="1:3" x14ac:dyDescent="0.25">
      <c r="B125" s="84"/>
      <c r="C125" s="81"/>
    </row>
    <row r="126" spans="1:3" ht="15.75" x14ac:dyDescent="0.25">
      <c r="B126" s="80" t="s">
        <v>529</v>
      </c>
      <c r="C126" s="88"/>
    </row>
    <row r="127" spans="1:3" x14ac:dyDescent="0.25">
      <c r="A127" s="128">
        <f>+A124+1</f>
        <v>83</v>
      </c>
      <c r="B127" s="82" t="s">
        <v>285</v>
      </c>
      <c r="C127" s="83" t="s">
        <v>98</v>
      </c>
    </row>
    <row r="128" spans="1:3" x14ac:dyDescent="0.25">
      <c r="A128" s="128">
        <f>+A127+1</f>
        <v>84</v>
      </c>
      <c r="B128" s="82" t="s">
        <v>286</v>
      </c>
      <c r="C128" s="83" t="s">
        <v>97</v>
      </c>
    </row>
    <row r="129" spans="1:3" x14ac:dyDescent="0.25">
      <c r="A129" s="128">
        <f>+A128+1</f>
        <v>85</v>
      </c>
      <c r="B129" s="82" t="s">
        <v>287</v>
      </c>
      <c r="C129" s="83" t="s">
        <v>96</v>
      </c>
    </row>
    <row r="130" spans="1:3" x14ac:dyDescent="0.25">
      <c r="A130" s="128">
        <f>+A129+1</f>
        <v>86</v>
      </c>
      <c r="B130" s="82" t="s">
        <v>288</v>
      </c>
      <c r="C130" s="83" t="s">
        <v>95</v>
      </c>
    </row>
    <row r="131" spans="1:3" x14ac:dyDescent="0.25">
      <c r="B131" s="84"/>
      <c r="C131" s="81"/>
    </row>
    <row r="132" spans="1:3" ht="18.75" x14ac:dyDescent="0.25">
      <c r="B132" s="183" t="s">
        <v>530</v>
      </c>
      <c r="C132" s="183"/>
    </row>
    <row r="133" spans="1:3" ht="15.75" x14ac:dyDescent="0.25">
      <c r="B133" s="85" t="s">
        <v>531</v>
      </c>
      <c r="C133" s="81"/>
    </row>
    <row r="134" spans="1:3" x14ac:dyDescent="0.25">
      <c r="A134" s="128">
        <f>+A130+1</f>
        <v>87</v>
      </c>
      <c r="B134" s="82" t="s">
        <v>330</v>
      </c>
      <c r="C134" s="83" t="s">
        <v>103</v>
      </c>
    </row>
    <row r="135" spans="1:3" x14ac:dyDescent="0.25">
      <c r="A135" s="128">
        <f>+A134+1</f>
        <v>88</v>
      </c>
      <c r="B135" s="82" t="s">
        <v>331</v>
      </c>
      <c r="C135" s="83" t="s">
        <v>102</v>
      </c>
    </row>
    <row r="136" spans="1:3" x14ac:dyDescent="0.25">
      <c r="A136" s="128">
        <f>+A135+1</f>
        <v>89</v>
      </c>
      <c r="B136" s="82" t="s">
        <v>332</v>
      </c>
      <c r="C136" s="83" t="s">
        <v>101</v>
      </c>
    </row>
    <row r="137" spans="1:3" x14ac:dyDescent="0.25">
      <c r="B137" s="84"/>
      <c r="C137" s="81"/>
    </row>
    <row r="138" spans="1:3" ht="15.75" x14ac:dyDescent="0.25">
      <c r="B138" s="85" t="s">
        <v>532</v>
      </c>
      <c r="C138" s="81"/>
    </row>
    <row r="139" spans="1:3" x14ac:dyDescent="0.25">
      <c r="A139" s="128">
        <f>+A136+1</f>
        <v>90</v>
      </c>
      <c r="B139" s="82" t="s">
        <v>333</v>
      </c>
      <c r="C139" s="83" t="s">
        <v>105</v>
      </c>
    </row>
    <row r="140" spans="1:3" x14ac:dyDescent="0.25">
      <c r="B140" s="82"/>
      <c r="C140" s="83"/>
    </row>
    <row r="141" spans="1:3" ht="18.75" customHeight="1" x14ac:dyDescent="0.25">
      <c r="B141" s="183" t="s">
        <v>533</v>
      </c>
      <c r="C141" s="183"/>
    </row>
    <row r="142" spans="1:3" ht="15.75" x14ac:dyDescent="0.25">
      <c r="B142" s="85" t="s">
        <v>534</v>
      </c>
      <c r="C142" s="81"/>
    </row>
    <row r="143" spans="1:3" x14ac:dyDescent="0.25">
      <c r="A143" s="128">
        <f>+A139+1</f>
        <v>91</v>
      </c>
      <c r="B143" s="82" t="s">
        <v>337</v>
      </c>
      <c r="C143" s="83" t="s">
        <v>107</v>
      </c>
    </row>
    <row r="144" spans="1:3" x14ac:dyDescent="0.25">
      <c r="A144" s="128">
        <f>+A143+1</f>
        <v>92</v>
      </c>
      <c r="B144" s="82" t="s">
        <v>338</v>
      </c>
      <c r="C144" s="83" t="s">
        <v>106</v>
      </c>
    </row>
    <row r="145" spans="1:3" ht="18.75" x14ac:dyDescent="0.25">
      <c r="B145" s="125"/>
      <c r="C145" s="90"/>
    </row>
    <row r="146" spans="1:3" ht="15.75" x14ac:dyDescent="0.25">
      <c r="B146" s="85" t="s">
        <v>535</v>
      </c>
      <c r="C146" s="81"/>
    </row>
    <row r="147" spans="1:3" x14ac:dyDescent="0.25">
      <c r="A147" s="128">
        <f>+A144+1</f>
        <v>93</v>
      </c>
      <c r="B147" s="82" t="s">
        <v>335</v>
      </c>
      <c r="C147" s="83" t="s">
        <v>109</v>
      </c>
    </row>
    <row r="148" spans="1:3" x14ac:dyDescent="0.25">
      <c r="A148" s="128">
        <f>+A147+1</f>
        <v>94</v>
      </c>
      <c r="B148" s="82" t="s">
        <v>336</v>
      </c>
      <c r="C148" s="83" t="s">
        <v>108</v>
      </c>
    </row>
    <row r="149" spans="1:3" x14ac:dyDescent="0.25">
      <c r="B149" s="82"/>
      <c r="C149" s="83"/>
    </row>
    <row r="150" spans="1:3" ht="15.75" x14ac:dyDescent="0.25">
      <c r="B150" s="85" t="s">
        <v>536</v>
      </c>
      <c r="C150" s="81"/>
    </row>
    <row r="151" spans="1:3" x14ac:dyDescent="0.25">
      <c r="A151" s="128">
        <f>+A148+1</f>
        <v>95</v>
      </c>
      <c r="B151" s="82" t="s">
        <v>334</v>
      </c>
      <c r="C151" s="83" t="s">
        <v>111</v>
      </c>
    </row>
    <row r="152" spans="1:3" x14ac:dyDescent="0.25">
      <c r="B152" s="84"/>
      <c r="C152" s="81"/>
    </row>
    <row r="153" spans="1:3" ht="15.75" x14ac:dyDescent="0.25">
      <c r="B153" s="85" t="s">
        <v>537</v>
      </c>
      <c r="C153" s="81"/>
    </row>
    <row r="154" spans="1:3" x14ac:dyDescent="0.25">
      <c r="A154" s="128">
        <f>+A151+1</f>
        <v>96</v>
      </c>
      <c r="B154" s="82" t="s">
        <v>339</v>
      </c>
      <c r="C154" s="83" t="s">
        <v>113</v>
      </c>
    </row>
    <row r="155" spans="1:3" x14ac:dyDescent="0.25">
      <c r="B155" s="82"/>
      <c r="C155" s="83"/>
    </row>
    <row r="156" spans="1:3" ht="18.75" x14ac:dyDescent="0.25">
      <c r="B156" s="183" t="s">
        <v>538</v>
      </c>
      <c r="C156" s="183"/>
    </row>
    <row r="157" spans="1:3" ht="15.75" x14ac:dyDescent="0.25">
      <c r="B157" s="85" t="s">
        <v>539</v>
      </c>
      <c r="C157" s="81"/>
    </row>
    <row r="158" spans="1:3" x14ac:dyDescent="0.25">
      <c r="A158" s="128">
        <f>+A154+1</f>
        <v>97</v>
      </c>
      <c r="B158" s="82" t="s">
        <v>349</v>
      </c>
      <c r="C158" s="83" t="s">
        <v>571</v>
      </c>
    </row>
    <row r="159" spans="1:3" x14ac:dyDescent="0.25">
      <c r="B159" s="82"/>
      <c r="C159" s="83"/>
    </row>
    <row r="160" spans="1:3" ht="15.75" x14ac:dyDescent="0.25">
      <c r="B160" s="85" t="s">
        <v>540</v>
      </c>
      <c r="C160" s="81"/>
    </row>
    <row r="161" spans="1:3" x14ac:dyDescent="0.25">
      <c r="A161" s="128">
        <f>+A158+1</f>
        <v>98</v>
      </c>
      <c r="B161" s="82" t="s">
        <v>342</v>
      </c>
      <c r="C161" s="83" t="s">
        <v>124</v>
      </c>
    </row>
    <row r="162" spans="1:3" x14ac:dyDescent="0.25">
      <c r="A162" s="128">
        <f>+A161+1</f>
        <v>99</v>
      </c>
      <c r="B162" s="82" t="s">
        <v>566</v>
      </c>
      <c r="C162" s="83" t="s">
        <v>561</v>
      </c>
    </row>
    <row r="163" spans="1:3" x14ac:dyDescent="0.25">
      <c r="A163" s="128">
        <f t="shared" ref="A163:A169" si="3">+A162+1</f>
        <v>100</v>
      </c>
      <c r="B163" s="82" t="s">
        <v>343</v>
      </c>
      <c r="C163" s="83" t="s">
        <v>123</v>
      </c>
    </row>
    <row r="164" spans="1:3" x14ac:dyDescent="0.25">
      <c r="A164" s="128">
        <f t="shared" si="3"/>
        <v>101</v>
      </c>
      <c r="B164" s="82" t="s">
        <v>567</v>
      </c>
      <c r="C164" s="83" t="s">
        <v>568</v>
      </c>
    </row>
    <row r="165" spans="1:3" x14ac:dyDescent="0.25">
      <c r="A165" s="128">
        <f t="shared" si="3"/>
        <v>102</v>
      </c>
      <c r="B165" s="82" t="s">
        <v>344</v>
      </c>
      <c r="C165" s="83" t="s">
        <v>122</v>
      </c>
    </row>
    <row r="166" spans="1:3" x14ac:dyDescent="0.25">
      <c r="A166" s="128">
        <f t="shared" si="3"/>
        <v>103</v>
      </c>
      <c r="B166" s="82" t="s">
        <v>345</v>
      </c>
      <c r="C166" s="83" t="s">
        <v>121</v>
      </c>
    </row>
    <row r="167" spans="1:3" x14ac:dyDescent="0.25">
      <c r="A167" s="128">
        <f t="shared" si="3"/>
        <v>104</v>
      </c>
      <c r="B167" s="82" t="s">
        <v>346</v>
      </c>
      <c r="C167" s="83" t="s">
        <v>120</v>
      </c>
    </row>
    <row r="168" spans="1:3" x14ac:dyDescent="0.25">
      <c r="A168" s="128">
        <f t="shared" si="3"/>
        <v>105</v>
      </c>
      <c r="B168" s="82" t="s">
        <v>347</v>
      </c>
      <c r="C168" s="83" t="s">
        <v>119</v>
      </c>
    </row>
    <row r="169" spans="1:3" x14ac:dyDescent="0.25">
      <c r="A169" s="128">
        <f t="shared" si="3"/>
        <v>106</v>
      </c>
      <c r="B169" s="82" t="s">
        <v>348</v>
      </c>
      <c r="C169" s="83" t="s">
        <v>118</v>
      </c>
    </row>
    <row r="170" spans="1:3" x14ac:dyDescent="0.25">
      <c r="B170" s="82"/>
      <c r="C170" s="83"/>
    </row>
    <row r="171" spans="1:3" ht="15.75" x14ac:dyDescent="0.25">
      <c r="B171" s="85" t="s">
        <v>541</v>
      </c>
      <c r="C171" s="81"/>
    </row>
    <row r="172" spans="1:3" x14ac:dyDescent="0.25">
      <c r="A172" s="128">
        <f>+A169+1</f>
        <v>107</v>
      </c>
      <c r="B172" s="82" t="s">
        <v>569</v>
      </c>
      <c r="C172" s="131" t="s">
        <v>563</v>
      </c>
    </row>
    <row r="173" spans="1:3" x14ac:dyDescent="0.25">
      <c r="A173" s="128">
        <f>+A172+1</f>
        <v>108</v>
      </c>
      <c r="B173" s="82" t="s">
        <v>340</v>
      </c>
      <c r="C173" s="83" t="s">
        <v>115</v>
      </c>
    </row>
    <row r="174" spans="1:3" x14ac:dyDescent="0.25">
      <c r="B174" s="84"/>
      <c r="C174" s="81"/>
    </row>
    <row r="175" spans="1:3" ht="15.75" x14ac:dyDescent="0.25">
      <c r="B175" s="85" t="s">
        <v>542</v>
      </c>
      <c r="C175" s="81"/>
    </row>
    <row r="176" spans="1:3" x14ac:dyDescent="0.25">
      <c r="A176" s="128">
        <f>+A173+1</f>
        <v>109</v>
      </c>
      <c r="B176" s="82" t="s">
        <v>341</v>
      </c>
      <c r="C176" s="83" t="s">
        <v>125</v>
      </c>
    </row>
    <row r="177" spans="1:3" x14ac:dyDescent="0.25">
      <c r="B177" s="84"/>
      <c r="C177" s="81"/>
    </row>
    <row r="178" spans="1:3" ht="18.75" customHeight="1" x14ac:dyDescent="0.25">
      <c r="B178" s="183" t="s">
        <v>543</v>
      </c>
      <c r="C178" s="183"/>
    </row>
    <row r="179" spans="1:3" ht="15.75" x14ac:dyDescent="0.25">
      <c r="B179" s="85" t="s">
        <v>544</v>
      </c>
      <c r="C179" s="81"/>
    </row>
    <row r="180" spans="1:3" x14ac:dyDescent="0.25">
      <c r="A180" s="128">
        <f>+A176+1</f>
        <v>110</v>
      </c>
      <c r="B180" s="82" t="s">
        <v>367</v>
      </c>
      <c r="C180" s="83" t="s">
        <v>163</v>
      </c>
    </row>
    <row r="181" spans="1:3" x14ac:dyDescent="0.25">
      <c r="B181" s="82"/>
      <c r="C181" s="83"/>
    </row>
    <row r="182" spans="1:3" ht="15.75" x14ac:dyDescent="0.25">
      <c r="B182" s="85" t="s">
        <v>545</v>
      </c>
      <c r="C182" s="81"/>
    </row>
    <row r="183" spans="1:3" x14ac:dyDescent="0.25">
      <c r="A183" s="128">
        <f>+A180+1</f>
        <v>111</v>
      </c>
      <c r="B183" s="82" t="s">
        <v>570</v>
      </c>
      <c r="C183" s="131" t="s">
        <v>564</v>
      </c>
    </row>
    <row r="184" spans="1:3" x14ac:dyDescent="0.25">
      <c r="A184" s="128">
        <f>+A183+1</f>
        <v>112</v>
      </c>
      <c r="B184" s="82" t="s">
        <v>351</v>
      </c>
      <c r="C184" s="83" t="s">
        <v>177</v>
      </c>
    </row>
    <row r="185" spans="1:3" x14ac:dyDescent="0.25">
      <c r="A185" s="128">
        <f>+A184+1</f>
        <v>113</v>
      </c>
      <c r="B185" s="82" t="s">
        <v>352</v>
      </c>
      <c r="C185" s="83" t="s">
        <v>176</v>
      </c>
    </row>
    <row r="186" spans="1:3" x14ac:dyDescent="0.25">
      <c r="A186" s="128">
        <f t="shared" ref="A186:A196" si="4">+A185+1</f>
        <v>114</v>
      </c>
      <c r="B186" s="82" t="s">
        <v>353</v>
      </c>
      <c r="C186" s="83" t="s">
        <v>175</v>
      </c>
    </row>
    <row r="187" spans="1:3" x14ac:dyDescent="0.25">
      <c r="A187" s="128">
        <f t="shared" si="4"/>
        <v>115</v>
      </c>
      <c r="B187" s="82" t="s">
        <v>354</v>
      </c>
      <c r="C187" s="83" t="s">
        <v>174</v>
      </c>
    </row>
    <row r="188" spans="1:3" x14ac:dyDescent="0.25">
      <c r="A188" s="128">
        <f t="shared" si="4"/>
        <v>116</v>
      </c>
      <c r="B188" s="82" t="s">
        <v>355</v>
      </c>
      <c r="C188" s="83" t="s">
        <v>173</v>
      </c>
    </row>
    <row r="189" spans="1:3" x14ac:dyDescent="0.25">
      <c r="A189" s="128">
        <f t="shared" si="4"/>
        <v>117</v>
      </c>
      <c r="B189" s="82" t="s">
        <v>356</v>
      </c>
      <c r="C189" s="83" t="s">
        <v>172</v>
      </c>
    </row>
    <row r="190" spans="1:3" x14ac:dyDescent="0.25">
      <c r="A190" s="128">
        <f t="shared" si="4"/>
        <v>118</v>
      </c>
      <c r="B190" s="82" t="s">
        <v>357</v>
      </c>
      <c r="C190" s="83" t="s">
        <v>171</v>
      </c>
    </row>
    <row r="191" spans="1:3" x14ac:dyDescent="0.25">
      <c r="A191" s="128">
        <f t="shared" si="4"/>
        <v>119</v>
      </c>
      <c r="B191" s="82" t="s">
        <v>358</v>
      </c>
      <c r="C191" s="83" t="s">
        <v>170</v>
      </c>
    </row>
    <row r="192" spans="1:3" x14ac:dyDescent="0.25">
      <c r="A192" s="128">
        <f t="shared" si="4"/>
        <v>120</v>
      </c>
      <c r="B192" s="82" t="s">
        <v>359</v>
      </c>
      <c r="C192" s="83" t="s">
        <v>169</v>
      </c>
    </row>
    <row r="193" spans="1:3" ht="18.75" customHeight="1" x14ac:dyDescent="0.25">
      <c r="A193" s="128">
        <f t="shared" si="4"/>
        <v>121</v>
      </c>
      <c r="B193" s="82" t="s">
        <v>360</v>
      </c>
      <c r="C193" s="83" t="s">
        <v>168</v>
      </c>
    </row>
    <row r="194" spans="1:3" ht="18.75" customHeight="1" x14ac:dyDescent="0.25">
      <c r="A194" s="128">
        <f t="shared" si="4"/>
        <v>122</v>
      </c>
      <c r="B194" s="82" t="s">
        <v>361</v>
      </c>
      <c r="C194" s="83" t="s">
        <v>167</v>
      </c>
    </row>
    <row r="195" spans="1:3" ht="18.75" customHeight="1" x14ac:dyDescent="0.25">
      <c r="A195" s="128">
        <f t="shared" si="4"/>
        <v>123</v>
      </c>
      <c r="B195" s="82" t="s">
        <v>362</v>
      </c>
      <c r="C195" s="83" t="s">
        <v>166</v>
      </c>
    </row>
    <row r="196" spans="1:3" ht="18.75" customHeight="1" x14ac:dyDescent="0.25">
      <c r="A196" s="128">
        <f t="shared" si="4"/>
        <v>124</v>
      </c>
      <c r="B196" s="82" t="s">
        <v>363</v>
      </c>
      <c r="C196" s="83" t="s">
        <v>165</v>
      </c>
    </row>
    <row r="197" spans="1:3" ht="18.75" customHeight="1" x14ac:dyDescent="0.25">
      <c r="B197" s="125"/>
      <c r="C197" s="125"/>
    </row>
    <row r="198" spans="1:3" ht="15.75" x14ac:dyDescent="0.25">
      <c r="B198" s="85" t="s">
        <v>546</v>
      </c>
      <c r="C198" s="81"/>
    </row>
    <row r="199" spans="1:3" x14ac:dyDescent="0.25">
      <c r="A199" s="128">
        <f>+A196+1</f>
        <v>125</v>
      </c>
      <c r="B199" s="82" t="s">
        <v>364</v>
      </c>
      <c r="C199" s="83" t="s">
        <v>181</v>
      </c>
    </row>
    <row r="200" spans="1:3" x14ac:dyDescent="0.25">
      <c r="A200" s="128">
        <f>+A199+1</f>
        <v>126</v>
      </c>
      <c r="B200" s="82" t="s">
        <v>365</v>
      </c>
      <c r="C200" s="83" t="s">
        <v>180</v>
      </c>
    </row>
    <row r="201" spans="1:3" x14ac:dyDescent="0.25">
      <c r="A201" s="128">
        <f>+A200+1</f>
        <v>127</v>
      </c>
      <c r="B201" s="82" t="s">
        <v>366</v>
      </c>
      <c r="C201" s="83" t="s">
        <v>179</v>
      </c>
    </row>
    <row r="202" spans="1:3" ht="18.75" x14ac:dyDescent="0.25">
      <c r="B202" s="125"/>
      <c r="C202" s="90"/>
    </row>
    <row r="203" spans="1:3" ht="15.75" x14ac:dyDescent="0.25">
      <c r="B203" s="85" t="s">
        <v>547</v>
      </c>
      <c r="C203" s="81"/>
    </row>
    <row r="204" spans="1:3" x14ac:dyDescent="0.25">
      <c r="A204" s="128">
        <f>+A201+1</f>
        <v>128</v>
      </c>
      <c r="B204" s="82" t="s">
        <v>350</v>
      </c>
      <c r="C204" s="83" t="s">
        <v>182</v>
      </c>
    </row>
    <row r="205" spans="1:3" x14ac:dyDescent="0.25">
      <c r="B205" s="82"/>
      <c r="C205" s="83"/>
    </row>
    <row r="206" spans="1:3" ht="18.75" x14ac:dyDescent="0.25">
      <c r="B206" s="183" t="s">
        <v>548</v>
      </c>
      <c r="C206" s="183"/>
    </row>
    <row r="207" spans="1:3" ht="18.75" x14ac:dyDescent="0.25">
      <c r="B207" s="85" t="s">
        <v>550</v>
      </c>
      <c r="C207" s="125"/>
    </row>
    <row r="208" spans="1:3" ht="18.75" x14ac:dyDescent="0.25">
      <c r="B208" s="125"/>
      <c r="C208" s="90"/>
    </row>
    <row r="209" spans="1:3" ht="15.75" x14ac:dyDescent="0.25">
      <c r="B209" s="85" t="s">
        <v>549</v>
      </c>
      <c r="C209" s="81"/>
    </row>
    <row r="210" spans="1:3" x14ac:dyDescent="0.25">
      <c r="A210" s="128">
        <f>+A204+1</f>
        <v>129</v>
      </c>
      <c r="B210" s="82" t="s">
        <v>375</v>
      </c>
      <c r="C210" s="83" t="s">
        <v>128</v>
      </c>
    </row>
    <row r="211" spans="1:3" x14ac:dyDescent="0.25">
      <c r="A211" s="128">
        <f>+A210+1</f>
        <v>130</v>
      </c>
      <c r="B211" s="82" t="s">
        <v>376</v>
      </c>
      <c r="C211" s="83" t="s">
        <v>127</v>
      </c>
    </row>
    <row r="212" spans="1:3" ht="18.75" x14ac:dyDescent="0.25">
      <c r="B212" s="125"/>
      <c r="C212" s="90"/>
    </row>
    <row r="213" spans="1:3" ht="15.75" x14ac:dyDescent="0.25">
      <c r="B213" s="85" t="s">
        <v>551</v>
      </c>
      <c r="C213" s="81"/>
    </row>
    <row r="214" spans="1:3" x14ac:dyDescent="0.25">
      <c r="A214" s="128">
        <f>+A211+1</f>
        <v>131</v>
      </c>
      <c r="B214" s="82" t="s">
        <v>377</v>
      </c>
      <c r="C214" s="83" t="s">
        <v>135</v>
      </c>
    </row>
    <row r="215" spans="1:3" x14ac:dyDescent="0.25">
      <c r="A215" s="128">
        <f>+A214+1</f>
        <v>132</v>
      </c>
      <c r="B215" s="82" t="s">
        <v>378</v>
      </c>
      <c r="C215" s="83" t="s">
        <v>134</v>
      </c>
    </row>
    <row r="216" spans="1:3" x14ac:dyDescent="0.25">
      <c r="A216" s="128">
        <f>+A215+1</f>
        <v>133</v>
      </c>
      <c r="B216" s="82" t="s">
        <v>379</v>
      </c>
      <c r="C216" s="83" t="s">
        <v>133</v>
      </c>
    </row>
    <row r="217" spans="1:3" x14ac:dyDescent="0.25">
      <c r="A217" s="128">
        <f>+A216+1</f>
        <v>134</v>
      </c>
      <c r="B217" s="82" t="s">
        <v>380</v>
      </c>
      <c r="C217" s="83" t="s">
        <v>132</v>
      </c>
    </row>
    <row r="218" spans="1:3" x14ac:dyDescent="0.25">
      <c r="A218" s="128">
        <f>+A217+1</f>
        <v>135</v>
      </c>
      <c r="B218" s="82" t="s">
        <v>381</v>
      </c>
      <c r="C218" s="83" t="s">
        <v>131</v>
      </c>
    </row>
    <row r="219" spans="1:3" x14ac:dyDescent="0.25">
      <c r="A219" s="128">
        <f>+A218+1</f>
        <v>136</v>
      </c>
      <c r="B219" s="82" t="s">
        <v>382</v>
      </c>
      <c r="C219" s="83" t="s">
        <v>130</v>
      </c>
    </row>
    <row r="220" spans="1:3" ht="18.75" x14ac:dyDescent="0.25">
      <c r="B220" s="125"/>
      <c r="C220" s="90"/>
    </row>
    <row r="221" spans="1:3" ht="15.75" x14ac:dyDescent="0.25">
      <c r="B221" s="85" t="s">
        <v>552</v>
      </c>
      <c r="C221" s="81"/>
    </row>
    <row r="222" spans="1:3" x14ac:dyDescent="0.25">
      <c r="A222" s="128">
        <f>+A219+1</f>
        <v>137</v>
      </c>
      <c r="B222" s="82" t="s">
        <v>368</v>
      </c>
      <c r="C222" s="83" t="s">
        <v>137</v>
      </c>
    </row>
    <row r="223" spans="1:3" x14ac:dyDescent="0.25">
      <c r="B223" s="84"/>
      <c r="C223" s="81"/>
    </row>
    <row r="224" spans="1:3" ht="15.75" x14ac:dyDescent="0.25">
      <c r="B224" s="85" t="s">
        <v>553</v>
      </c>
      <c r="C224" s="81"/>
    </row>
    <row r="225" spans="1:3" x14ac:dyDescent="0.25">
      <c r="A225" s="128">
        <f>+A222+1</f>
        <v>138</v>
      </c>
      <c r="B225" s="82" t="s">
        <v>369</v>
      </c>
      <c r="C225" s="83" t="s">
        <v>144</v>
      </c>
    </row>
    <row r="226" spans="1:3" x14ac:dyDescent="0.25">
      <c r="A226" s="128">
        <f>+A225+1</f>
        <v>139</v>
      </c>
      <c r="B226" s="93" t="s">
        <v>374</v>
      </c>
      <c r="C226" s="91" t="s">
        <v>143</v>
      </c>
    </row>
    <row r="227" spans="1:3" x14ac:dyDescent="0.25">
      <c r="A227" s="128">
        <f>+A226+1</f>
        <v>140</v>
      </c>
      <c r="B227" s="82" t="s">
        <v>370</v>
      </c>
      <c r="C227" s="83" t="s">
        <v>142</v>
      </c>
    </row>
    <row r="228" spans="1:3" x14ac:dyDescent="0.25">
      <c r="A228" s="128">
        <f>+A227+1</f>
        <v>141</v>
      </c>
      <c r="B228" s="82" t="s">
        <v>371</v>
      </c>
      <c r="C228" s="83" t="s">
        <v>141</v>
      </c>
    </row>
    <row r="229" spans="1:3" x14ac:dyDescent="0.25">
      <c r="A229" s="128">
        <f>+A228+1</f>
        <v>142</v>
      </c>
      <c r="B229" s="82" t="s">
        <v>372</v>
      </c>
      <c r="C229" s="83" t="s">
        <v>140</v>
      </c>
    </row>
    <row r="230" spans="1:3" x14ac:dyDescent="0.25">
      <c r="A230" s="128">
        <f>+A229+1</f>
        <v>143</v>
      </c>
      <c r="B230" s="87" t="s">
        <v>373</v>
      </c>
      <c r="C230" s="83" t="s">
        <v>139</v>
      </c>
    </row>
    <row r="231" spans="1:3" x14ac:dyDescent="0.25">
      <c r="B231" s="84"/>
      <c r="C231" s="81"/>
    </row>
    <row r="232" spans="1:3" ht="18.75" x14ac:dyDescent="0.25">
      <c r="B232" s="183" t="s">
        <v>554</v>
      </c>
      <c r="C232" s="183"/>
    </row>
    <row r="233" spans="1:3" ht="15.75" x14ac:dyDescent="0.25">
      <c r="B233" s="85" t="s">
        <v>555</v>
      </c>
      <c r="C233" s="81"/>
    </row>
    <row r="234" spans="1:3" x14ac:dyDescent="0.25">
      <c r="A234" s="128">
        <f>+A230+1</f>
        <v>144</v>
      </c>
      <c r="B234" s="82" t="s">
        <v>389</v>
      </c>
      <c r="C234" s="83" t="s">
        <v>156</v>
      </c>
    </row>
    <row r="235" spans="1:3" x14ac:dyDescent="0.25">
      <c r="A235" s="128">
        <f>+A234+1</f>
        <v>145</v>
      </c>
      <c r="B235" s="82" t="s">
        <v>390</v>
      </c>
      <c r="C235" s="83" t="s">
        <v>147</v>
      </c>
    </row>
    <row r="236" spans="1:3" x14ac:dyDescent="0.25">
      <c r="A236" s="128">
        <f>+A235+1</f>
        <v>146</v>
      </c>
      <c r="B236" s="82" t="s">
        <v>391</v>
      </c>
      <c r="C236" s="83" t="s">
        <v>146</v>
      </c>
    </row>
    <row r="237" spans="1:3" ht="18.75" x14ac:dyDescent="0.25">
      <c r="B237" s="125"/>
      <c r="C237" s="90"/>
    </row>
    <row r="238" spans="1:3" ht="15.75" x14ac:dyDescent="0.25">
      <c r="B238" s="85" t="s">
        <v>556</v>
      </c>
      <c r="C238" s="81"/>
    </row>
    <row r="239" spans="1:3" x14ac:dyDescent="0.25">
      <c r="A239" s="128">
        <f>+A236+1</f>
        <v>147</v>
      </c>
      <c r="B239" s="82" t="s">
        <v>383</v>
      </c>
      <c r="C239" s="83" t="s">
        <v>153</v>
      </c>
    </row>
    <row r="240" spans="1:3" x14ac:dyDescent="0.25">
      <c r="A240" s="128">
        <f>+A239+1</f>
        <v>148</v>
      </c>
      <c r="B240" s="82" t="s">
        <v>384</v>
      </c>
      <c r="C240" s="83" t="s">
        <v>152</v>
      </c>
    </row>
    <row r="241" spans="1:3" x14ac:dyDescent="0.25">
      <c r="A241" s="128">
        <f>+A240+1</f>
        <v>149</v>
      </c>
      <c r="B241" s="82" t="s">
        <v>385</v>
      </c>
      <c r="C241" s="83" t="s">
        <v>151</v>
      </c>
    </row>
    <row r="242" spans="1:3" x14ac:dyDescent="0.25">
      <c r="A242" s="128">
        <f>+A241+1</f>
        <v>150</v>
      </c>
      <c r="B242" s="82" t="s">
        <v>386</v>
      </c>
      <c r="C242" s="83" t="s">
        <v>148</v>
      </c>
    </row>
    <row r="243" spans="1:3" x14ac:dyDescent="0.25">
      <c r="A243" s="128" t="s">
        <v>592</v>
      </c>
      <c r="B243" s="84"/>
      <c r="C243" s="81"/>
    </row>
    <row r="244" spans="1:3" ht="15.75" x14ac:dyDescent="0.25">
      <c r="B244" s="85" t="s">
        <v>557</v>
      </c>
      <c r="C244" s="81"/>
    </row>
    <row r="245" spans="1:3" x14ac:dyDescent="0.25">
      <c r="A245" s="128">
        <f>+A242+1</f>
        <v>151</v>
      </c>
      <c r="B245" s="82" t="s">
        <v>387</v>
      </c>
      <c r="C245" s="83" t="s">
        <v>155</v>
      </c>
    </row>
    <row r="246" spans="1:3" x14ac:dyDescent="0.25">
      <c r="A246" s="128">
        <f>+A245+1</f>
        <v>152</v>
      </c>
      <c r="B246" s="82" t="s">
        <v>388</v>
      </c>
      <c r="C246" s="83" t="s">
        <v>150</v>
      </c>
    </row>
    <row r="247" spans="1:3" x14ac:dyDescent="0.25">
      <c r="B247" s="84"/>
      <c r="C247" s="81"/>
    </row>
    <row r="248" spans="1:3" ht="15.75" x14ac:dyDescent="0.25">
      <c r="B248" s="85" t="s">
        <v>558</v>
      </c>
      <c r="C248" s="81"/>
    </row>
    <row r="249" spans="1:3" x14ac:dyDescent="0.25">
      <c r="A249" s="128">
        <f>+A246+1</f>
        <v>153</v>
      </c>
      <c r="B249" s="82" t="s">
        <v>392</v>
      </c>
      <c r="C249" s="83" t="s">
        <v>154</v>
      </c>
    </row>
    <row r="250" spans="1:3" x14ac:dyDescent="0.25">
      <c r="A250" s="128">
        <f>+A249+1</f>
        <v>154</v>
      </c>
      <c r="B250" s="82" t="s">
        <v>393</v>
      </c>
      <c r="C250" s="83" t="s">
        <v>149</v>
      </c>
    </row>
    <row r="251" spans="1:3" x14ac:dyDescent="0.25">
      <c r="A251" s="128">
        <f>+A250+1</f>
        <v>155</v>
      </c>
      <c r="B251" s="82" t="s">
        <v>511</v>
      </c>
      <c r="C251" s="83" t="s">
        <v>512</v>
      </c>
    </row>
    <row r="252" spans="1:3" x14ac:dyDescent="0.25">
      <c r="A252" s="128">
        <v>157</v>
      </c>
      <c r="B252" s="148" t="s">
        <v>591</v>
      </c>
      <c r="C252" s="92" t="s">
        <v>608</v>
      </c>
    </row>
  </sheetData>
  <sortState ref="B196:C201">
    <sortCondition ref="B220:B225"/>
  </sortState>
  <mergeCells count="10">
    <mergeCell ref="B156:C156"/>
    <mergeCell ref="B178:C178"/>
    <mergeCell ref="B206:C206"/>
    <mergeCell ref="B232:C232"/>
    <mergeCell ref="B1:C1"/>
    <mergeCell ref="B4:C4"/>
    <mergeCell ref="B33:C33"/>
    <mergeCell ref="B57:C57"/>
    <mergeCell ref="B132:C132"/>
    <mergeCell ref="B141:C141"/>
  </mergeCells>
  <pageMargins left="0.70866141732283472" right="0.70866141732283472" top="0.42" bottom="0.35" header="0.31496062992125984" footer="0.31496062992125984"/>
  <pageSetup scale="85" orientation="portrait" r:id="rId1"/>
  <rowBreaks count="4" manualBreakCount="4">
    <brk id="56" max="16383" man="1"/>
    <brk id="103" max="16383" man="1"/>
    <brk id="155" max="16383" man="1"/>
    <brk id="20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K57"/>
  <sheetViews>
    <sheetView showGridLines="0" defaultGridColor="0" colorId="60" workbookViewId="0">
      <selection activeCell="L22" sqref="L22"/>
    </sheetView>
  </sheetViews>
  <sheetFormatPr baseColWidth="10" defaultColWidth="11.42578125" defaultRowHeight="12.75" x14ac:dyDescent="0.2"/>
  <cols>
    <col min="1" max="1" width="57.5703125" style="2" customWidth="1"/>
    <col min="2" max="2" width="9.140625" style="2" bestFit="1" customWidth="1"/>
    <col min="3" max="3" width="7.7109375" style="2" bestFit="1" customWidth="1"/>
    <col min="4" max="4" width="8.7109375" style="2" bestFit="1" customWidth="1"/>
    <col min="5" max="5" width="9.7109375" style="2" bestFit="1" customWidth="1"/>
    <col min="6" max="6" width="10.7109375" style="2" bestFit="1" customWidth="1"/>
    <col min="7" max="7" width="9.7109375" style="2" bestFit="1" customWidth="1"/>
    <col min="8" max="8" width="13.5703125" style="2" customWidth="1"/>
    <col min="9" max="16384" width="11.42578125" style="2"/>
  </cols>
  <sheetData>
    <row r="1" spans="1:8" x14ac:dyDescent="0.2">
      <c r="A1" s="1" t="s">
        <v>0</v>
      </c>
      <c r="B1" s="21"/>
      <c r="C1" s="21"/>
      <c r="D1" s="21"/>
      <c r="E1" s="21"/>
      <c r="F1" s="21"/>
      <c r="G1" s="21"/>
    </row>
    <row r="2" spans="1:8" x14ac:dyDescent="0.2">
      <c r="A2" s="1" t="s">
        <v>1</v>
      </c>
      <c r="B2" s="21"/>
      <c r="C2" s="21"/>
      <c r="D2" s="21"/>
      <c r="E2" s="21"/>
      <c r="F2" s="21"/>
      <c r="G2" s="21"/>
    </row>
    <row r="3" spans="1:8" x14ac:dyDescent="0.2">
      <c r="A3" s="1" t="s">
        <v>2</v>
      </c>
      <c r="B3" s="21"/>
      <c r="C3" s="21"/>
      <c r="D3" s="21"/>
      <c r="E3" s="21"/>
      <c r="F3" s="21"/>
      <c r="G3" s="21"/>
    </row>
    <row r="4" spans="1:8" x14ac:dyDescent="0.2">
      <c r="A4" s="21"/>
      <c r="B4" s="21"/>
      <c r="C4" s="21"/>
      <c r="D4" s="21"/>
      <c r="E4" s="21"/>
      <c r="F4" s="21"/>
      <c r="G4" s="21"/>
    </row>
    <row r="5" spans="1:8" x14ac:dyDescent="0.2">
      <c r="A5" s="200" t="s">
        <v>3</v>
      </c>
      <c r="B5" s="200"/>
      <c r="C5" s="200"/>
      <c r="D5" s="200"/>
      <c r="E5" s="200"/>
      <c r="F5" s="200"/>
      <c r="G5" s="200"/>
    </row>
    <row r="6" spans="1:8" x14ac:dyDescent="0.2">
      <c r="A6" s="200" t="s">
        <v>601</v>
      </c>
      <c r="B6" s="200"/>
      <c r="C6" s="200"/>
      <c r="D6" s="200"/>
      <c r="E6" s="200"/>
      <c r="F6" s="200"/>
      <c r="G6" s="200"/>
    </row>
    <row r="7" spans="1:8" x14ac:dyDescent="0.2">
      <c r="A7" s="200">
        <v>2018</v>
      </c>
      <c r="B7" s="200"/>
      <c r="C7" s="200"/>
      <c r="D7" s="200"/>
      <c r="E7" s="200"/>
      <c r="F7" s="200"/>
      <c r="G7" s="200"/>
    </row>
    <row r="8" spans="1:8" x14ac:dyDescent="0.2">
      <c r="A8" s="200" t="s">
        <v>4</v>
      </c>
      <c r="B8" s="200"/>
      <c r="C8" s="200"/>
      <c r="D8" s="200"/>
      <c r="E8" s="200"/>
      <c r="F8" s="200"/>
      <c r="G8" s="200"/>
    </row>
    <row r="9" spans="1:8" ht="13.5" thickBot="1" x14ac:dyDescent="0.25">
      <c r="A9" s="21"/>
      <c r="B9" s="21"/>
      <c r="C9" s="21"/>
      <c r="D9" s="21"/>
      <c r="E9" s="21"/>
      <c r="F9" s="21"/>
      <c r="G9" s="21"/>
    </row>
    <row r="10" spans="1:8" s="21" customFormat="1" ht="25.5" thickTop="1" thickBot="1" x14ac:dyDescent="0.25">
      <c r="A10" s="3" t="s">
        <v>395</v>
      </c>
      <c r="B10" s="3" t="s">
        <v>590</v>
      </c>
      <c r="C10" s="3" t="s">
        <v>34</v>
      </c>
      <c r="D10" s="3" t="s">
        <v>33</v>
      </c>
      <c r="E10" s="3" t="s">
        <v>32</v>
      </c>
      <c r="F10" s="3" t="s">
        <v>560</v>
      </c>
      <c r="G10" s="3" t="s">
        <v>402</v>
      </c>
      <c r="H10" s="13"/>
    </row>
    <row r="11" spans="1:8" s="10" customFormat="1" ht="13.5" thickTop="1" x14ac:dyDescent="0.2">
      <c r="A11" s="4"/>
      <c r="B11" s="5"/>
      <c r="C11" s="5"/>
      <c r="D11" s="5"/>
      <c r="E11" s="5"/>
      <c r="F11" s="5"/>
      <c r="G11" s="5"/>
      <c r="H11" s="9"/>
    </row>
    <row r="12" spans="1:8" s="10" customFormat="1" x14ac:dyDescent="0.2">
      <c r="A12" s="149" t="s">
        <v>403</v>
      </c>
      <c r="B12" s="9">
        <v>277.80405160599997</v>
      </c>
      <c r="C12" s="9">
        <v>5985.8593860000001</v>
      </c>
      <c r="D12" s="9">
        <v>43419.100582999999</v>
      </c>
      <c r="E12" s="9">
        <v>230245.0883719</v>
      </c>
      <c r="F12" s="9">
        <v>3959.9676321000002</v>
      </c>
      <c r="G12" s="9">
        <v>283887.82002460602</v>
      </c>
      <c r="H12" s="9"/>
    </row>
    <row r="13" spans="1:8" s="10" customFormat="1" x14ac:dyDescent="0.2">
      <c r="A13" s="149" t="s">
        <v>404</v>
      </c>
      <c r="B13" s="9">
        <v>277.80405160599997</v>
      </c>
      <c r="C13" s="9">
        <v>5985.8593860000001</v>
      </c>
      <c r="D13" s="9">
        <v>43419.100582999999</v>
      </c>
      <c r="E13" s="9">
        <v>230245.0883719</v>
      </c>
      <c r="F13" s="9">
        <v>3959.9676321000002</v>
      </c>
      <c r="G13" s="9">
        <v>283887.82002460602</v>
      </c>
      <c r="H13" s="9"/>
    </row>
    <row r="14" spans="1:8" s="18" customFormat="1" x14ac:dyDescent="0.2">
      <c r="A14" s="149" t="s">
        <v>405</v>
      </c>
      <c r="B14" s="9">
        <v>276.22823710599999</v>
      </c>
      <c r="C14" s="9">
        <v>5641.6263669999998</v>
      </c>
      <c r="D14" s="9">
        <v>36630.036142099998</v>
      </c>
      <c r="E14" s="9">
        <v>223774.36860059999</v>
      </c>
      <c r="F14" s="9">
        <v>3950.2836341000002</v>
      </c>
      <c r="G14" s="9">
        <v>270272.54298090597</v>
      </c>
      <c r="H14" s="5"/>
    </row>
    <row r="15" spans="1:8" s="18" customFormat="1" x14ac:dyDescent="0.2">
      <c r="A15" s="4" t="s">
        <v>406</v>
      </c>
      <c r="B15" s="5">
        <v>198.638064066</v>
      </c>
      <c r="C15" s="5">
        <v>2113.7738469999999</v>
      </c>
      <c r="D15" s="5">
        <v>14891.3560629</v>
      </c>
      <c r="E15" s="5">
        <v>150070.3325734</v>
      </c>
      <c r="F15" s="5">
        <v>2161.3634146999998</v>
      </c>
      <c r="G15" s="5">
        <v>169435.46396206599</v>
      </c>
      <c r="H15" s="5"/>
    </row>
    <row r="16" spans="1:8" s="18" customFormat="1" x14ac:dyDescent="0.2">
      <c r="A16" s="4" t="s">
        <v>407</v>
      </c>
      <c r="B16" s="5">
        <v>28.269269999999999</v>
      </c>
      <c r="C16" s="5">
        <v>286.340777</v>
      </c>
      <c r="D16" s="5">
        <v>2016.3113330000001</v>
      </c>
      <c r="E16" s="5">
        <v>20461.047646999999</v>
      </c>
      <c r="F16" s="5">
        <v>514.96698300000003</v>
      </c>
      <c r="G16" s="5">
        <v>23306.936010000001</v>
      </c>
      <c r="H16" s="5"/>
    </row>
    <row r="17" spans="1:8" s="18" customFormat="1" x14ac:dyDescent="0.2">
      <c r="A17" s="4" t="s">
        <v>408</v>
      </c>
      <c r="B17" s="5">
        <v>0</v>
      </c>
      <c r="C17" s="5">
        <v>0</v>
      </c>
      <c r="D17" s="5">
        <v>0</v>
      </c>
      <c r="E17" s="5">
        <v>0</v>
      </c>
      <c r="F17" s="5">
        <v>100.1700218</v>
      </c>
      <c r="G17" s="5">
        <v>100.1700218</v>
      </c>
      <c r="H17" s="5"/>
    </row>
    <row r="18" spans="1:8" s="18" customFormat="1" x14ac:dyDescent="0.2">
      <c r="A18" s="4" t="s">
        <v>409</v>
      </c>
      <c r="B18" s="5">
        <v>26.425208999999999</v>
      </c>
      <c r="C18" s="5">
        <v>276.70045099999999</v>
      </c>
      <c r="D18" s="5">
        <v>1948.4756359999999</v>
      </c>
      <c r="E18" s="5">
        <v>19771.460776</v>
      </c>
      <c r="F18" s="5">
        <v>364.71195</v>
      </c>
      <c r="G18" s="5">
        <v>22387.774022000001</v>
      </c>
      <c r="H18" s="5"/>
    </row>
    <row r="19" spans="1:8" s="18" customFormat="1" x14ac:dyDescent="0.2">
      <c r="A19" s="4" t="s">
        <v>410</v>
      </c>
      <c r="B19" s="5">
        <v>0.92202499999999998</v>
      </c>
      <c r="C19" s="5">
        <v>0</v>
      </c>
      <c r="D19" s="5">
        <v>0</v>
      </c>
      <c r="E19" s="5">
        <v>0</v>
      </c>
      <c r="F19" s="5">
        <v>10.017002</v>
      </c>
      <c r="G19" s="5">
        <v>10.939026999999999</v>
      </c>
      <c r="H19" s="5"/>
    </row>
    <row r="20" spans="1:8" s="18" customFormat="1" x14ac:dyDescent="0.2">
      <c r="A20" s="4" t="s">
        <v>411</v>
      </c>
      <c r="B20" s="5">
        <v>0</v>
      </c>
      <c r="C20" s="5">
        <v>0</v>
      </c>
      <c r="D20" s="5">
        <v>0</v>
      </c>
      <c r="E20" s="5">
        <v>0</v>
      </c>
      <c r="F20" s="5">
        <v>30.051007200000001</v>
      </c>
      <c r="G20" s="5">
        <v>30.051007200000001</v>
      </c>
      <c r="H20" s="5"/>
    </row>
    <row r="21" spans="1:8" s="18" customFormat="1" x14ac:dyDescent="0.2">
      <c r="A21" s="4" t="s">
        <v>412</v>
      </c>
      <c r="B21" s="5">
        <v>0.92203599999999997</v>
      </c>
      <c r="C21" s="5">
        <v>9.640326</v>
      </c>
      <c r="D21" s="5">
        <v>67.835696999999996</v>
      </c>
      <c r="E21" s="5">
        <v>689.58687099999997</v>
      </c>
      <c r="F21" s="5">
        <v>10.017002</v>
      </c>
      <c r="G21" s="5">
        <v>778.00193200000001</v>
      </c>
      <c r="H21" s="5"/>
    </row>
    <row r="22" spans="1:8" s="10" customFormat="1" x14ac:dyDescent="0.2">
      <c r="A22" s="4" t="s">
        <v>413</v>
      </c>
      <c r="B22" s="5">
        <v>30.875777081999999</v>
      </c>
      <c r="C22" s="5">
        <v>843.94065000000001</v>
      </c>
      <c r="D22" s="5">
        <v>656.31808130000002</v>
      </c>
      <c r="E22" s="5">
        <v>42514.812520200001</v>
      </c>
      <c r="F22" s="5">
        <v>947.44558970000003</v>
      </c>
      <c r="G22" s="5">
        <v>44993.392618282</v>
      </c>
      <c r="H22" s="9"/>
    </row>
    <row r="23" spans="1:8" s="10" customFormat="1" x14ac:dyDescent="0.2">
      <c r="A23" s="149" t="s">
        <v>414</v>
      </c>
      <c r="B23" s="9">
        <v>0</v>
      </c>
      <c r="C23" s="9">
        <v>0</v>
      </c>
      <c r="D23" s="9">
        <v>0</v>
      </c>
      <c r="E23" s="9">
        <v>0</v>
      </c>
      <c r="F23" s="9">
        <v>0</v>
      </c>
      <c r="G23" s="9">
        <v>0</v>
      </c>
      <c r="H23" s="9"/>
    </row>
    <row r="24" spans="1:8" s="18" customFormat="1" x14ac:dyDescent="0.2">
      <c r="A24" s="149" t="s">
        <v>415</v>
      </c>
      <c r="B24" s="9">
        <v>0</v>
      </c>
      <c r="C24" s="9">
        <v>0</v>
      </c>
      <c r="D24" s="9">
        <v>0</v>
      </c>
      <c r="E24" s="9">
        <v>0</v>
      </c>
      <c r="F24" s="9">
        <v>0</v>
      </c>
      <c r="G24" s="9">
        <v>0</v>
      </c>
      <c r="H24" s="5"/>
    </row>
    <row r="25" spans="1:8" s="18" customFormat="1" x14ac:dyDescent="0.2">
      <c r="A25" s="4" t="s">
        <v>416</v>
      </c>
      <c r="B25" s="5">
        <v>0</v>
      </c>
      <c r="C25" s="5">
        <v>0</v>
      </c>
      <c r="D25" s="5">
        <v>0</v>
      </c>
      <c r="E25" s="5">
        <v>0</v>
      </c>
      <c r="F25" s="5">
        <v>0</v>
      </c>
      <c r="G25" s="5">
        <v>0</v>
      </c>
      <c r="H25" s="5"/>
    </row>
    <row r="26" spans="1:8" s="18" customFormat="1" x14ac:dyDescent="0.2">
      <c r="A26" s="4" t="s">
        <v>417</v>
      </c>
      <c r="B26" s="5">
        <v>0</v>
      </c>
      <c r="C26" s="5">
        <v>0</v>
      </c>
      <c r="D26" s="5">
        <v>0</v>
      </c>
      <c r="E26" s="5">
        <v>0</v>
      </c>
      <c r="F26" s="5">
        <v>0</v>
      </c>
      <c r="G26" s="5">
        <v>0</v>
      </c>
      <c r="H26" s="5"/>
    </row>
    <row r="27" spans="1:8" s="18" customFormat="1" x14ac:dyDescent="0.2">
      <c r="A27" s="4" t="s">
        <v>418</v>
      </c>
      <c r="B27" s="5">
        <v>0</v>
      </c>
      <c r="C27" s="5">
        <v>0</v>
      </c>
      <c r="D27" s="5">
        <v>0</v>
      </c>
      <c r="E27" s="5">
        <v>0</v>
      </c>
      <c r="F27" s="5">
        <v>0</v>
      </c>
      <c r="G27" s="5">
        <v>0</v>
      </c>
      <c r="H27" s="5"/>
    </row>
    <row r="28" spans="1:8" s="10" customFormat="1" x14ac:dyDescent="0.2">
      <c r="A28" s="4" t="s">
        <v>419</v>
      </c>
      <c r="B28" s="5">
        <v>0</v>
      </c>
      <c r="C28" s="5">
        <v>0</v>
      </c>
      <c r="D28" s="5">
        <v>0</v>
      </c>
      <c r="E28" s="5">
        <v>0</v>
      </c>
      <c r="F28" s="5">
        <v>0</v>
      </c>
      <c r="G28" s="5">
        <v>0</v>
      </c>
      <c r="H28" s="9"/>
    </row>
    <row r="29" spans="1:8" s="18" customFormat="1" x14ac:dyDescent="0.2">
      <c r="A29" s="149" t="s">
        <v>420</v>
      </c>
      <c r="B29" s="9">
        <v>18.445125957999998</v>
      </c>
      <c r="C29" s="9">
        <v>2397.571093</v>
      </c>
      <c r="D29" s="9">
        <v>19066.050664900002</v>
      </c>
      <c r="E29" s="9">
        <v>10728.175859999999</v>
      </c>
      <c r="F29" s="9">
        <v>326.50764670000001</v>
      </c>
      <c r="G29" s="9">
        <v>32536.750390558002</v>
      </c>
      <c r="H29" s="5"/>
    </row>
    <row r="30" spans="1:8" s="18" customFormat="1" x14ac:dyDescent="0.2">
      <c r="A30" s="4" t="s">
        <v>421</v>
      </c>
      <c r="B30" s="5">
        <v>0</v>
      </c>
      <c r="C30" s="5">
        <v>716.31025</v>
      </c>
      <c r="D30" s="5">
        <v>12730.8250474</v>
      </c>
      <c r="E30" s="5">
        <v>1144.3404149</v>
      </c>
      <c r="F30" s="5">
        <v>0</v>
      </c>
      <c r="G30" s="5">
        <v>14591.4757123</v>
      </c>
      <c r="H30" s="5"/>
    </row>
    <row r="31" spans="1:8" s="18" customFormat="1" x14ac:dyDescent="0.2">
      <c r="A31" s="4" t="s">
        <v>452</v>
      </c>
      <c r="B31" s="5">
        <v>0</v>
      </c>
      <c r="C31" s="5">
        <v>0</v>
      </c>
      <c r="D31" s="5">
        <v>6929.5249999999996</v>
      </c>
      <c r="E31" s="5">
        <v>0</v>
      </c>
      <c r="F31" s="5">
        <v>0</v>
      </c>
      <c r="G31" s="5">
        <v>6929.5249999999996</v>
      </c>
      <c r="H31" s="5"/>
    </row>
    <row r="32" spans="1:8" s="18" customFormat="1" x14ac:dyDescent="0.2">
      <c r="A32" s="4" t="s">
        <v>457</v>
      </c>
      <c r="B32" s="5">
        <v>0</v>
      </c>
      <c r="C32" s="5">
        <v>167.56340900000001</v>
      </c>
      <c r="D32" s="5">
        <v>0</v>
      </c>
      <c r="E32" s="5">
        <v>0</v>
      </c>
      <c r="F32" s="5">
        <v>0</v>
      </c>
      <c r="G32" s="5">
        <v>167.56340900000001</v>
      </c>
      <c r="H32" s="5"/>
    </row>
    <row r="33" spans="1:8" s="18" customFormat="1" x14ac:dyDescent="0.2">
      <c r="A33" s="4" t="s">
        <v>454</v>
      </c>
      <c r="B33" s="5">
        <v>0</v>
      </c>
      <c r="C33" s="5">
        <v>548.74684100000002</v>
      </c>
      <c r="D33" s="5">
        <v>0</v>
      </c>
      <c r="E33" s="5">
        <v>0</v>
      </c>
      <c r="F33" s="5">
        <v>0</v>
      </c>
      <c r="G33" s="5">
        <v>548.74684100000002</v>
      </c>
      <c r="H33" s="5"/>
    </row>
    <row r="34" spans="1:8" s="18" customFormat="1" x14ac:dyDescent="0.2">
      <c r="A34" s="4" t="s">
        <v>430</v>
      </c>
      <c r="B34" s="5">
        <v>0</v>
      </c>
      <c r="C34" s="5">
        <v>0</v>
      </c>
      <c r="D34" s="5">
        <v>123.4386828</v>
      </c>
      <c r="E34" s="5">
        <v>1144.3404149</v>
      </c>
      <c r="F34" s="5">
        <v>0</v>
      </c>
      <c r="G34" s="5">
        <v>1267.7790977</v>
      </c>
      <c r="H34" s="5"/>
    </row>
    <row r="35" spans="1:8" s="18" customFormat="1" x14ac:dyDescent="0.2">
      <c r="A35" s="4" t="s">
        <v>455</v>
      </c>
      <c r="B35" s="5">
        <v>0</v>
      </c>
      <c r="C35" s="5">
        <v>0</v>
      </c>
      <c r="D35" s="5">
        <v>5677.8613646000003</v>
      </c>
      <c r="E35" s="5">
        <v>0</v>
      </c>
      <c r="F35" s="5">
        <v>0</v>
      </c>
      <c r="G35" s="5">
        <v>5677.8613646000003</v>
      </c>
      <c r="H35" s="5"/>
    </row>
    <row r="36" spans="1:8" s="18" customFormat="1" x14ac:dyDescent="0.2">
      <c r="A36" s="4" t="s">
        <v>431</v>
      </c>
      <c r="B36" s="5">
        <v>18.445125957999998</v>
      </c>
      <c r="C36" s="5">
        <v>1654.8017809999999</v>
      </c>
      <c r="D36" s="5">
        <v>6335.2256175000002</v>
      </c>
      <c r="E36" s="5">
        <v>9583.8354450999996</v>
      </c>
      <c r="F36" s="5">
        <v>326.50764670000001</v>
      </c>
      <c r="G36" s="5">
        <v>17918.815616258002</v>
      </c>
      <c r="H36" s="5"/>
    </row>
    <row r="37" spans="1:8" s="18" customFormat="1" x14ac:dyDescent="0.2">
      <c r="A37" s="4" t="s">
        <v>432</v>
      </c>
      <c r="B37" s="5">
        <v>0</v>
      </c>
      <c r="C37" s="5">
        <v>26.459061999999999</v>
      </c>
      <c r="D37" s="5">
        <v>0</v>
      </c>
      <c r="E37" s="5">
        <v>0</v>
      </c>
      <c r="F37" s="5">
        <v>0</v>
      </c>
      <c r="G37" s="5">
        <v>26.459061999999999</v>
      </c>
      <c r="H37" s="5"/>
    </row>
    <row r="38" spans="1:8" s="18" customFormat="1" x14ac:dyDescent="0.2">
      <c r="A38" s="4" t="s">
        <v>433</v>
      </c>
      <c r="B38" s="5">
        <v>0</v>
      </c>
      <c r="C38" s="5">
        <v>0</v>
      </c>
      <c r="D38" s="5">
        <v>0</v>
      </c>
      <c r="E38" s="5">
        <v>0</v>
      </c>
      <c r="F38" s="5">
        <v>0</v>
      </c>
      <c r="G38" s="5">
        <v>0</v>
      </c>
      <c r="H38" s="5"/>
    </row>
    <row r="39" spans="1:8" s="10" customFormat="1" x14ac:dyDescent="0.2">
      <c r="A39" s="149" t="s">
        <v>434</v>
      </c>
      <c r="B39" s="9">
        <v>1.5758144999999999</v>
      </c>
      <c r="C39" s="9">
        <v>344.23301900000001</v>
      </c>
      <c r="D39" s="9">
        <v>6789.0644408999997</v>
      </c>
      <c r="E39" s="9">
        <v>6470.7197712999996</v>
      </c>
      <c r="F39" s="9">
        <v>9.6839980000000008</v>
      </c>
      <c r="G39" s="9">
        <v>13615.2770437</v>
      </c>
      <c r="H39" s="9"/>
    </row>
    <row r="40" spans="1:8" s="10" customFormat="1" x14ac:dyDescent="0.2">
      <c r="A40" s="149" t="s">
        <v>435</v>
      </c>
      <c r="B40" s="9">
        <v>1.5758144999999999</v>
      </c>
      <c r="C40" s="9">
        <v>344.23301900000001</v>
      </c>
      <c r="D40" s="9">
        <v>9.0567235000000004</v>
      </c>
      <c r="E40" s="9">
        <v>6470.7197712999996</v>
      </c>
      <c r="F40" s="9">
        <v>9.6839980000000008</v>
      </c>
      <c r="G40" s="9">
        <v>6835.2693263000001</v>
      </c>
      <c r="H40" s="9"/>
    </row>
    <row r="41" spans="1:8" s="18" customFormat="1" x14ac:dyDescent="0.2">
      <c r="A41" s="4" t="s">
        <v>436</v>
      </c>
      <c r="B41" s="5">
        <v>1.5758144999999999</v>
      </c>
      <c r="C41" s="5">
        <v>344.23301900000001</v>
      </c>
      <c r="D41" s="5">
        <v>9.0567235000000004</v>
      </c>
      <c r="E41" s="5">
        <v>6200.4626433000003</v>
      </c>
      <c r="F41" s="5">
        <v>9.6839980000000008</v>
      </c>
      <c r="G41" s="5">
        <v>6565.0121982999999</v>
      </c>
      <c r="H41" s="5"/>
    </row>
    <row r="42" spans="1:8" s="18" customFormat="1" x14ac:dyDescent="0.2">
      <c r="A42" s="4" t="s">
        <v>437</v>
      </c>
      <c r="B42" s="5">
        <v>0</v>
      </c>
      <c r="C42" s="5">
        <v>0</v>
      </c>
      <c r="D42" s="5">
        <v>0</v>
      </c>
      <c r="E42" s="5">
        <v>270.25712800000002</v>
      </c>
      <c r="F42" s="5">
        <v>0</v>
      </c>
      <c r="G42" s="5">
        <v>270.25712800000002</v>
      </c>
      <c r="H42" s="5"/>
    </row>
    <row r="43" spans="1:8" s="10" customFormat="1" x14ac:dyDescent="0.2">
      <c r="A43" s="149" t="s">
        <v>438</v>
      </c>
      <c r="B43" s="9">
        <v>0</v>
      </c>
      <c r="C43" s="9">
        <v>0</v>
      </c>
      <c r="D43" s="9">
        <v>0</v>
      </c>
      <c r="E43" s="9">
        <v>0</v>
      </c>
      <c r="F43" s="9">
        <v>0</v>
      </c>
      <c r="G43" s="9">
        <v>0</v>
      </c>
      <c r="H43" s="9"/>
    </row>
    <row r="44" spans="1:8" s="18" customFormat="1" x14ac:dyDescent="0.2">
      <c r="A44" s="4" t="s">
        <v>439</v>
      </c>
      <c r="B44" s="5">
        <v>0</v>
      </c>
      <c r="C44" s="5">
        <v>0</v>
      </c>
      <c r="D44" s="5">
        <v>0</v>
      </c>
      <c r="E44" s="5">
        <v>0</v>
      </c>
      <c r="F44" s="5">
        <v>0</v>
      </c>
      <c r="G44" s="5">
        <v>0</v>
      </c>
      <c r="H44" s="5"/>
    </row>
    <row r="45" spans="1:8" s="18" customFormat="1" x14ac:dyDescent="0.2">
      <c r="A45" s="4" t="s">
        <v>440</v>
      </c>
      <c r="B45" s="5">
        <v>0</v>
      </c>
      <c r="C45" s="5">
        <v>0</v>
      </c>
      <c r="D45" s="5">
        <v>0</v>
      </c>
      <c r="E45" s="5">
        <v>0</v>
      </c>
      <c r="F45" s="5">
        <v>0</v>
      </c>
      <c r="G45" s="5">
        <v>0</v>
      </c>
      <c r="H45" s="5"/>
    </row>
    <row r="46" spans="1:8" s="10" customFormat="1" x14ac:dyDescent="0.2">
      <c r="A46" s="149" t="s">
        <v>441</v>
      </c>
      <c r="B46" s="9">
        <v>0</v>
      </c>
      <c r="C46" s="9">
        <v>0</v>
      </c>
      <c r="D46" s="9">
        <v>6780.0077173999998</v>
      </c>
      <c r="E46" s="9">
        <v>0</v>
      </c>
      <c r="F46" s="9">
        <v>0</v>
      </c>
      <c r="G46" s="9">
        <v>6780.0077173999998</v>
      </c>
      <c r="H46" s="9"/>
    </row>
    <row r="47" spans="1:8" s="18" customFormat="1" x14ac:dyDescent="0.2">
      <c r="A47" s="4" t="s">
        <v>421</v>
      </c>
      <c r="B47" s="5">
        <v>0</v>
      </c>
      <c r="C47" s="5">
        <v>0</v>
      </c>
      <c r="D47" s="5">
        <v>1705.7200379999999</v>
      </c>
      <c r="E47" s="5">
        <v>0</v>
      </c>
      <c r="F47" s="5">
        <v>0</v>
      </c>
      <c r="G47" s="5">
        <v>1705.7200379999999</v>
      </c>
      <c r="H47" s="5"/>
    </row>
    <row r="48" spans="1:8" s="18" customFormat="1" x14ac:dyDescent="0.2">
      <c r="A48" s="4" t="s">
        <v>455</v>
      </c>
      <c r="B48" s="5">
        <v>0</v>
      </c>
      <c r="C48" s="5">
        <v>0</v>
      </c>
      <c r="D48" s="5">
        <v>1705.7200379999999</v>
      </c>
      <c r="E48" s="5">
        <v>0</v>
      </c>
      <c r="F48" s="5">
        <v>0</v>
      </c>
      <c r="G48" s="5">
        <v>1705.7200379999999</v>
      </c>
      <c r="H48" s="5"/>
    </row>
    <row r="49" spans="1:11" s="18" customFormat="1" x14ac:dyDescent="0.2">
      <c r="A49" s="4" t="s">
        <v>431</v>
      </c>
      <c r="B49" s="5">
        <v>0</v>
      </c>
      <c r="C49" s="5">
        <v>0</v>
      </c>
      <c r="D49" s="5">
        <v>5074.2876794000003</v>
      </c>
      <c r="E49" s="5">
        <v>0</v>
      </c>
      <c r="F49" s="5">
        <v>0</v>
      </c>
      <c r="G49" s="5">
        <v>5074.2876794000003</v>
      </c>
      <c r="H49" s="5"/>
    </row>
    <row r="50" spans="1:11" s="18" customFormat="1" x14ac:dyDescent="0.2">
      <c r="A50" s="4" t="s">
        <v>432</v>
      </c>
      <c r="B50" s="5">
        <v>0</v>
      </c>
      <c r="C50" s="5">
        <v>0</v>
      </c>
      <c r="D50" s="5">
        <v>0</v>
      </c>
      <c r="E50" s="5">
        <v>0</v>
      </c>
      <c r="F50" s="5">
        <v>0</v>
      </c>
      <c r="G50" s="5">
        <v>0</v>
      </c>
      <c r="H50" s="5"/>
    </row>
    <row r="51" spans="1:11" s="18" customFormat="1" x14ac:dyDescent="0.2">
      <c r="A51" s="149" t="s">
        <v>443</v>
      </c>
      <c r="B51" s="9">
        <v>0</v>
      </c>
      <c r="C51" s="9">
        <v>0</v>
      </c>
      <c r="D51" s="9">
        <v>0</v>
      </c>
      <c r="E51" s="9">
        <v>0</v>
      </c>
      <c r="F51" s="9">
        <v>0</v>
      </c>
      <c r="G51" s="9">
        <v>0</v>
      </c>
      <c r="H51" s="5"/>
    </row>
    <row r="52" spans="1:11" s="10" customFormat="1" x14ac:dyDescent="0.2">
      <c r="A52" s="4" t="s">
        <v>444</v>
      </c>
      <c r="B52" s="5">
        <v>0</v>
      </c>
      <c r="C52" s="5">
        <v>0</v>
      </c>
      <c r="D52" s="5">
        <v>0</v>
      </c>
      <c r="E52" s="5">
        <v>0</v>
      </c>
      <c r="F52" s="5">
        <v>0</v>
      </c>
      <c r="G52" s="5">
        <v>0</v>
      </c>
      <c r="H52" s="9"/>
    </row>
    <row r="53" spans="1:11" s="18" customFormat="1" x14ac:dyDescent="0.2">
      <c r="A53" s="4" t="s">
        <v>445</v>
      </c>
      <c r="B53" s="5">
        <v>0</v>
      </c>
      <c r="C53" s="5">
        <v>0</v>
      </c>
      <c r="D53" s="5">
        <v>0</v>
      </c>
      <c r="E53" s="5">
        <v>0</v>
      </c>
      <c r="F53" s="5">
        <v>0</v>
      </c>
      <c r="G53" s="5">
        <v>0</v>
      </c>
      <c r="H53" s="5"/>
    </row>
    <row r="54" spans="1:11" s="6" customFormat="1" ht="13.5" thickBot="1" x14ac:dyDescent="0.25">
      <c r="A54" s="24"/>
      <c r="B54" s="24"/>
      <c r="C54" s="24"/>
      <c r="D54" s="24"/>
      <c r="E54" s="24"/>
      <c r="F54" s="24"/>
      <c r="G54" s="24"/>
      <c r="H54" s="12"/>
      <c r="I54" s="11"/>
      <c r="J54" s="11"/>
      <c r="K54" s="11"/>
    </row>
    <row r="55" spans="1:11" ht="13.5" thickTop="1" x14ac:dyDescent="0.2">
      <c r="A55" s="21"/>
      <c r="B55" s="22"/>
      <c r="C55" s="22"/>
      <c r="D55" s="22"/>
      <c r="E55" s="22"/>
      <c r="F55" s="22"/>
      <c r="G55" s="22"/>
      <c r="H55" s="8"/>
      <c r="I55" s="8"/>
      <c r="J55" s="8"/>
      <c r="K55" s="8"/>
    </row>
    <row r="56" spans="1:11" x14ac:dyDescent="0.2">
      <c r="A56" s="21"/>
      <c r="B56" s="21"/>
      <c r="C56" s="21"/>
      <c r="D56" s="21"/>
      <c r="E56" s="21"/>
      <c r="F56" s="21"/>
      <c r="G56" s="21"/>
    </row>
    <row r="57" spans="1:11" x14ac:dyDescent="0.2">
      <c r="A57" s="8"/>
      <c r="B57" s="8"/>
      <c r="C57" s="8"/>
      <c r="D57" s="8"/>
      <c r="E57" s="8"/>
      <c r="F57" s="8"/>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8:G71"/>
  <sheetViews>
    <sheetView topLeftCell="A10" workbookViewId="0">
      <selection activeCell="L22" sqref="L22"/>
    </sheetView>
  </sheetViews>
  <sheetFormatPr baseColWidth="10" defaultColWidth="11.42578125" defaultRowHeight="15" x14ac:dyDescent="0.25"/>
  <cols>
    <col min="1" max="6" width="11.42578125" style="71"/>
    <col min="7" max="7" width="14.28515625" style="71" customWidth="1"/>
    <col min="8" max="16384" width="11.42578125" style="71"/>
  </cols>
  <sheetData>
    <row r="18" spans="1:7" ht="99.75" customHeight="1" x14ac:dyDescent="0.25">
      <c r="A18" s="202" t="s">
        <v>579</v>
      </c>
      <c r="B18" s="202"/>
      <c r="C18" s="202"/>
      <c r="D18" s="202"/>
      <c r="E18" s="202"/>
      <c r="F18" s="202"/>
      <c r="G18" s="202"/>
    </row>
    <row r="20" spans="1:7" ht="46.5" x14ac:dyDescent="0.7">
      <c r="A20" s="199"/>
      <c r="B20" s="199"/>
      <c r="C20" s="199"/>
      <c r="D20" s="199"/>
      <c r="E20" s="199"/>
      <c r="F20" s="199"/>
      <c r="G20" s="199"/>
    </row>
    <row r="71" spans="2:2" x14ac:dyDescent="0.2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K78"/>
  <sheetViews>
    <sheetView showGridLines="0" defaultGridColor="0" colorId="60" workbookViewId="0">
      <selection activeCell="L22" sqref="L22"/>
    </sheetView>
  </sheetViews>
  <sheetFormatPr baseColWidth="10" defaultColWidth="11.42578125" defaultRowHeight="12.75" x14ac:dyDescent="0.2"/>
  <cols>
    <col min="1" max="1" width="59.28515625" style="2" customWidth="1"/>
    <col min="2" max="3" width="12.7109375" style="2" customWidth="1"/>
    <col min="4" max="4" width="12.42578125" style="2" customWidth="1"/>
    <col min="5" max="5" width="12.85546875" style="2" customWidth="1"/>
    <col min="6" max="6" width="14.42578125" style="2" customWidth="1"/>
    <col min="7" max="7" width="17.28515625" style="2" customWidth="1"/>
    <col min="8" max="8" width="15.7109375" style="2" customWidth="1"/>
    <col min="9" max="9" width="13.5703125" style="2" customWidth="1"/>
    <col min="10" max="10" width="12" style="2" bestFit="1" customWidth="1"/>
    <col min="11" max="16384" width="11.42578125" style="2"/>
  </cols>
  <sheetData>
    <row r="1" spans="1:11" x14ac:dyDescent="0.2">
      <c r="A1" s="1" t="s">
        <v>0</v>
      </c>
    </row>
    <row r="2" spans="1:11" x14ac:dyDescent="0.2">
      <c r="A2" s="1" t="s">
        <v>1</v>
      </c>
    </row>
    <row r="3" spans="1:11" x14ac:dyDescent="0.2">
      <c r="A3" s="1" t="s">
        <v>2</v>
      </c>
      <c r="D3" s="108"/>
      <c r="K3" s="137"/>
    </row>
    <row r="5" spans="1:11" x14ac:dyDescent="0.2">
      <c r="B5" s="200" t="s">
        <v>575</v>
      </c>
      <c r="C5" s="200"/>
      <c r="D5" s="200"/>
      <c r="E5" s="200"/>
      <c r="F5" s="200"/>
      <c r="G5" s="200" t="s">
        <v>575</v>
      </c>
      <c r="H5" s="200"/>
      <c r="I5" s="200"/>
    </row>
    <row r="6" spans="1:11" x14ac:dyDescent="0.2">
      <c r="B6" s="200" t="s">
        <v>579</v>
      </c>
      <c r="C6" s="200"/>
      <c r="D6" s="200"/>
      <c r="E6" s="200"/>
      <c r="F6" s="200"/>
      <c r="G6" s="200" t="s">
        <v>579</v>
      </c>
      <c r="H6" s="200"/>
      <c r="I6" s="200"/>
    </row>
    <row r="7" spans="1:11" x14ac:dyDescent="0.2">
      <c r="B7" s="200">
        <v>2018</v>
      </c>
      <c r="C7" s="200"/>
      <c r="D7" s="200"/>
      <c r="E7" s="200"/>
      <c r="F7" s="200"/>
      <c r="G7" s="200">
        <v>2018</v>
      </c>
      <c r="H7" s="200"/>
      <c r="I7" s="200"/>
    </row>
    <row r="8" spans="1:11" x14ac:dyDescent="0.2">
      <c r="B8" s="200" t="s">
        <v>4</v>
      </c>
      <c r="C8" s="200"/>
      <c r="D8" s="200"/>
      <c r="E8" s="200"/>
      <c r="F8" s="200"/>
      <c r="G8" s="200" t="s">
        <v>4</v>
      </c>
      <c r="H8" s="200"/>
      <c r="I8" s="200"/>
    </row>
    <row r="9" spans="1:11" ht="13.5" thickBot="1" x14ac:dyDescent="0.25"/>
    <row r="10" spans="1:11" s="21" customFormat="1" ht="61.5" thickTop="1" thickBot="1" x14ac:dyDescent="0.25">
      <c r="A10" s="3" t="s">
        <v>395</v>
      </c>
      <c r="B10" s="3" t="s">
        <v>459</v>
      </c>
      <c r="C10" s="3" t="s">
        <v>460</v>
      </c>
      <c r="D10" s="3" t="s">
        <v>461</v>
      </c>
      <c r="E10" s="3" t="s">
        <v>462</v>
      </c>
      <c r="F10" s="3" t="s">
        <v>463</v>
      </c>
      <c r="G10" s="3" t="s">
        <v>464</v>
      </c>
      <c r="H10" s="3" t="s">
        <v>465</v>
      </c>
      <c r="I10" s="3" t="s">
        <v>402</v>
      </c>
      <c r="K10" s="96"/>
    </row>
    <row r="11" spans="1:11" s="95" customFormat="1" ht="13.5" thickTop="1" x14ac:dyDescent="0.2">
      <c r="A11" s="4"/>
      <c r="B11" s="5"/>
      <c r="C11" s="5"/>
      <c r="D11" s="5"/>
      <c r="E11" s="5"/>
      <c r="F11" s="5"/>
      <c r="G11" s="5"/>
      <c r="H11" s="5"/>
      <c r="I11" s="5"/>
    </row>
    <row r="12" spans="1:11" s="95" customFormat="1" x14ac:dyDescent="0.2">
      <c r="A12" s="149" t="s">
        <v>403</v>
      </c>
      <c r="B12" s="9">
        <v>2683326.9962555682</v>
      </c>
      <c r="C12" s="9">
        <v>194353.09689233999</v>
      </c>
      <c r="D12" s="9">
        <v>2840671.0828253669</v>
      </c>
      <c r="E12" s="9">
        <v>615544.35208250105</v>
      </c>
      <c r="F12" s="9">
        <v>627938.87754307</v>
      </c>
      <c r="G12" s="9">
        <v>31896.405996910002</v>
      </c>
      <c r="H12" s="9">
        <v>36654.365762469999</v>
      </c>
      <c r="I12" s="9">
        <v>7030385.1773582259</v>
      </c>
    </row>
    <row r="13" spans="1:11" s="95" customFormat="1" x14ac:dyDescent="0.2">
      <c r="A13" s="149" t="s">
        <v>404</v>
      </c>
      <c r="B13" s="9">
        <v>2708783.3838012782</v>
      </c>
      <c r="C13" s="9">
        <v>194245.60857005999</v>
      </c>
      <c r="D13" s="9">
        <v>2849331.61331145</v>
      </c>
      <c r="E13" s="9">
        <v>615544.35208250105</v>
      </c>
      <c r="F13" s="9">
        <v>643051.57754306996</v>
      </c>
      <c r="G13" s="9">
        <v>31896.405996910002</v>
      </c>
      <c r="H13" s="9">
        <v>28505.167744679999</v>
      </c>
      <c r="I13" s="9">
        <v>7071358.1090499489</v>
      </c>
    </row>
    <row r="14" spans="1:11" s="94" customFormat="1" x14ac:dyDescent="0.2">
      <c r="A14" s="149" t="s">
        <v>405</v>
      </c>
      <c r="B14" s="9">
        <v>2648408.3842947879</v>
      </c>
      <c r="C14" s="9">
        <v>157812.35316316001</v>
      </c>
      <c r="D14" s="9">
        <v>2710504.0514525091</v>
      </c>
      <c r="E14" s="9">
        <v>190811.765908011</v>
      </c>
      <c r="F14" s="9">
        <v>490183.37169224001</v>
      </c>
      <c r="G14" s="9">
        <v>28262.037526790002</v>
      </c>
      <c r="H14" s="9">
        <v>23825.388918140001</v>
      </c>
      <c r="I14" s="9">
        <v>6249807.3529556375</v>
      </c>
    </row>
    <row r="15" spans="1:11" s="94" customFormat="1" x14ac:dyDescent="0.2">
      <c r="A15" s="4" t="s">
        <v>406</v>
      </c>
      <c r="B15" s="5">
        <v>335626.30009833002</v>
      </c>
      <c r="C15" s="5">
        <v>53797.866264709999</v>
      </c>
      <c r="D15" s="5">
        <v>193858.311707744</v>
      </c>
      <c r="E15" s="5">
        <v>72712.618303205003</v>
      </c>
      <c r="F15" s="5">
        <v>122999.38126622001</v>
      </c>
      <c r="G15" s="5">
        <v>7033.3715186199997</v>
      </c>
      <c r="H15" s="5">
        <v>11575.682523879999</v>
      </c>
      <c r="I15" s="5">
        <v>797603.531682709</v>
      </c>
    </row>
    <row r="16" spans="1:11" s="94" customFormat="1" x14ac:dyDescent="0.2">
      <c r="A16" s="4" t="s">
        <v>407</v>
      </c>
      <c r="B16" s="5">
        <v>64592.701932980897</v>
      </c>
      <c r="C16" s="5">
        <v>8780.4063706800007</v>
      </c>
      <c r="D16" s="5">
        <v>45686.339396935</v>
      </c>
      <c r="E16" s="5">
        <v>13096.78430598</v>
      </c>
      <c r="F16" s="5">
        <v>27713.095761650002</v>
      </c>
      <c r="G16" s="5">
        <v>1383.36334534</v>
      </c>
      <c r="H16" s="5">
        <v>2274.0704117</v>
      </c>
      <c r="I16" s="5">
        <v>163526.7615252659</v>
      </c>
    </row>
    <row r="17" spans="1:9" s="94" customFormat="1" x14ac:dyDescent="0.2">
      <c r="A17" s="4" t="s">
        <v>408</v>
      </c>
      <c r="B17" s="5">
        <v>14509.202166360001</v>
      </c>
      <c r="C17" s="5">
        <v>847.32498901999998</v>
      </c>
      <c r="D17" s="5">
        <v>16165.870531393</v>
      </c>
      <c r="E17" s="5">
        <v>1455.5751209699999</v>
      </c>
      <c r="F17" s="5">
        <v>6496.1633415300003</v>
      </c>
      <c r="G17" s="5">
        <v>324.26128112999999</v>
      </c>
      <c r="H17" s="5">
        <v>3830.0691079600001</v>
      </c>
      <c r="I17" s="5">
        <v>34912.540503363001</v>
      </c>
    </row>
    <row r="18" spans="1:9" s="94" customFormat="1" x14ac:dyDescent="0.2">
      <c r="A18" s="4" t="s">
        <v>409</v>
      </c>
      <c r="B18" s="5">
        <v>44279.816963200901</v>
      </c>
      <c r="C18" s="5">
        <v>7467.26341968</v>
      </c>
      <c r="D18" s="5">
        <v>46205.965826232998</v>
      </c>
      <c r="E18" s="5">
        <v>10941.620160009999</v>
      </c>
      <c r="F18" s="5">
        <v>18618.479589940001</v>
      </c>
      <c r="G18" s="5">
        <v>929.39742290000004</v>
      </c>
      <c r="H18" s="5">
        <v>11178.5987398409</v>
      </c>
      <c r="I18" s="5">
        <v>114439.0470299439</v>
      </c>
    </row>
    <row r="19" spans="1:9" s="94" customFormat="1" x14ac:dyDescent="0.2">
      <c r="A19" s="4" t="s">
        <v>410</v>
      </c>
      <c r="B19" s="5">
        <v>1450.9211621100001</v>
      </c>
      <c r="C19" s="5">
        <v>92.051608819999998</v>
      </c>
      <c r="D19" s="5">
        <v>1583.72222771</v>
      </c>
      <c r="E19" s="5">
        <v>166.14651430999999</v>
      </c>
      <c r="F19" s="5">
        <v>649.61120330000006</v>
      </c>
      <c r="G19" s="5">
        <v>32.426194879999997</v>
      </c>
      <c r="H19" s="5">
        <v>382.99115205999999</v>
      </c>
      <c r="I19" s="5">
        <v>3486.2833366099999</v>
      </c>
    </row>
    <row r="20" spans="1:9" s="94" customFormat="1" x14ac:dyDescent="0.2">
      <c r="A20" s="4" t="s">
        <v>411</v>
      </c>
      <c r="B20" s="5">
        <v>4352.7616413100004</v>
      </c>
      <c r="C20" s="5">
        <v>373.76635315999999</v>
      </c>
      <c r="D20" s="5">
        <v>4848.5983115990002</v>
      </c>
      <c r="E20" s="5">
        <v>533.44251068999995</v>
      </c>
      <c r="F20" s="5">
        <v>1948.8416268799999</v>
      </c>
      <c r="G20" s="5">
        <v>97.278446430000002</v>
      </c>
      <c r="H20" s="5">
        <v>1148.97369013</v>
      </c>
      <c r="I20" s="5">
        <v>10688.890655349</v>
      </c>
    </row>
    <row r="21" spans="1:9" s="95" customFormat="1" x14ac:dyDescent="0.2">
      <c r="A21" s="4" t="s">
        <v>413</v>
      </c>
      <c r="B21" s="5">
        <v>906841.77760029002</v>
      </c>
      <c r="C21" s="5">
        <v>56970.428513780003</v>
      </c>
      <c r="D21" s="5">
        <v>2214612.9330732841</v>
      </c>
      <c r="E21" s="5">
        <v>40944.701361225998</v>
      </c>
      <c r="F21" s="5">
        <v>291961.24019386002</v>
      </c>
      <c r="G21" s="5">
        <v>18250.518213160001</v>
      </c>
      <c r="H21" s="5">
        <v>6952.6435460599996</v>
      </c>
      <c r="I21" s="5">
        <v>3536534.2425016598</v>
      </c>
    </row>
    <row r="22" spans="1:9" s="95" customFormat="1" x14ac:dyDescent="0.2">
      <c r="A22" s="149" t="s">
        <v>414</v>
      </c>
      <c r="B22" s="9">
        <v>798398.24881440005</v>
      </c>
      <c r="C22" s="9">
        <v>0.31406555000000003</v>
      </c>
      <c r="D22" s="9">
        <v>188794.708501563</v>
      </c>
      <c r="E22" s="9">
        <v>10020.21079616</v>
      </c>
      <c r="F22" s="9">
        <v>13470.977000000001</v>
      </c>
      <c r="G22" s="9">
        <v>0</v>
      </c>
      <c r="H22" s="9">
        <v>0</v>
      </c>
      <c r="I22" s="9">
        <v>1010684.459177673</v>
      </c>
    </row>
    <row r="23" spans="1:9" s="94" customFormat="1" x14ac:dyDescent="0.2">
      <c r="A23" s="149" t="s">
        <v>415</v>
      </c>
      <c r="B23" s="9">
        <v>700587.48273566004</v>
      </c>
      <c r="C23" s="9">
        <v>0.31406555000000003</v>
      </c>
      <c r="D23" s="9">
        <v>110375.046186433</v>
      </c>
      <c r="E23" s="9">
        <v>3676.8575888</v>
      </c>
      <c r="F23" s="9">
        <v>9604.89</v>
      </c>
      <c r="G23" s="9">
        <v>0</v>
      </c>
      <c r="H23" s="9">
        <v>0</v>
      </c>
      <c r="I23" s="9">
        <v>824244.59057644301</v>
      </c>
    </row>
    <row r="24" spans="1:9" s="94" customFormat="1" x14ac:dyDescent="0.2">
      <c r="A24" s="4" t="s">
        <v>416</v>
      </c>
      <c r="B24" s="5">
        <v>247637.38084303</v>
      </c>
      <c r="C24" s="5">
        <v>0</v>
      </c>
      <c r="D24" s="5">
        <v>19449.319618173002</v>
      </c>
      <c r="E24" s="5">
        <v>66.82592373</v>
      </c>
      <c r="F24" s="5">
        <v>0</v>
      </c>
      <c r="G24" s="5">
        <v>0</v>
      </c>
      <c r="H24" s="5">
        <v>0</v>
      </c>
      <c r="I24" s="5">
        <v>267153.52638493298</v>
      </c>
    </row>
    <row r="25" spans="1:9" s="94" customFormat="1" x14ac:dyDescent="0.2">
      <c r="A25" s="4" t="s">
        <v>417</v>
      </c>
      <c r="B25" s="5">
        <v>737.43858980000005</v>
      </c>
      <c r="C25" s="5">
        <v>0</v>
      </c>
      <c r="D25" s="5">
        <v>3515.3505</v>
      </c>
      <c r="E25" s="5">
        <v>121.34785884</v>
      </c>
      <c r="F25" s="5">
        <v>4880.0119999999997</v>
      </c>
      <c r="G25" s="5">
        <v>0</v>
      </c>
      <c r="H25" s="5">
        <v>0</v>
      </c>
      <c r="I25" s="5">
        <v>9254.1489486400005</v>
      </c>
    </row>
    <row r="26" spans="1:9" s="94" customFormat="1" x14ac:dyDescent="0.2">
      <c r="A26" s="4" t="s">
        <v>418</v>
      </c>
      <c r="B26" s="5">
        <v>452212.66330283001</v>
      </c>
      <c r="C26" s="5">
        <v>0.31406555000000003</v>
      </c>
      <c r="D26" s="5">
        <v>87410.376068259997</v>
      </c>
      <c r="E26" s="5">
        <v>3488.6838062299998</v>
      </c>
      <c r="F26" s="5">
        <v>4724.8779999999997</v>
      </c>
      <c r="G26" s="5">
        <v>0</v>
      </c>
      <c r="H26" s="5">
        <v>0</v>
      </c>
      <c r="I26" s="5">
        <v>547836.91524286999</v>
      </c>
    </row>
    <row r="27" spans="1:9" s="95" customFormat="1" x14ac:dyDescent="0.2">
      <c r="A27" s="4" t="s">
        <v>419</v>
      </c>
      <c r="B27" s="5">
        <v>97810.766078739995</v>
      </c>
      <c r="C27" s="5">
        <v>0</v>
      </c>
      <c r="D27" s="5">
        <v>78419.662315130001</v>
      </c>
      <c r="E27" s="5">
        <v>6343.3532073599999</v>
      </c>
      <c r="F27" s="5">
        <v>3866.087</v>
      </c>
      <c r="G27" s="5">
        <v>0</v>
      </c>
      <c r="H27" s="5">
        <v>0</v>
      </c>
      <c r="I27" s="5">
        <v>186439.86860123</v>
      </c>
    </row>
    <row r="28" spans="1:9" s="94" customFormat="1" x14ac:dyDescent="0.2">
      <c r="A28" s="149" t="s">
        <v>420</v>
      </c>
      <c r="B28" s="9">
        <v>542949.355848787</v>
      </c>
      <c r="C28" s="9">
        <v>38263.337948439999</v>
      </c>
      <c r="D28" s="9">
        <v>67551.758772982997</v>
      </c>
      <c r="E28" s="9">
        <v>54037.451141439997</v>
      </c>
      <c r="F28" s="9">
        <v>34038.677470510003</v>
      </c>
      <c r="G28" s="9">
        <v>1594.78444967</v>
      </c>
      <c r="H28" s="9">
        <v>3022.9924365000002</v>
      </c>
      <c r="I28" s="9">
        <v>741458.35806832998</v>
      </c>
    </row>
    <row r="29" spans="1:9" s="94" customFormat="1" x14ac:dyDescent="0.2">
      <c r="A29" s="4" t="s">
        <v>421</v>
      </c>
      <c r="B29" s="5">
        <v>463120.663333887</v>
      </c>
      <c r="C29" s="5">
        <v>15742.61552883</v>
      </c>
      <c r="D29" s="5">
        <v>11306.107327</v>
      </c>
      <c r="E29" s="5">
        <v>26594.320799680001</v>
      </c>
      <c r="F29" s="5">
        <v>3320.9683739299999</v>
      </c>
      <c r="G29" s="5">
        <v>153.82982000000001</v>
      </c>
      <c r="H29" s="5">
        <v>306.11874506999999</v>
      </c>
      <c r="I29" s="5">
        <v>520544.62392839702</v>
      </c>
    </row>
    <row r="30" spans="1:9" s="94" customFormat="1" x14ac:dyDescent="0.2">
      <c r="A30" s="4" t="s">
        <v>446</v>
      </c>
      <c r="B30" s="5">
        <v>43500.751202886997</v>
      </c>
      <c r="C30" s="5">
        <v>3179.2916774</v>
      </c>
      <c r="D30" s="5">
        <v>10358.019595399999</v>
      </c>
      <c r="E30" s="5">
        <v>831.01897656000006</v>
      </c>
      <c r="F30" s="5">
        <v>2928.7560518400001</v>
      </c>
      <c r="G30" s="5">
        <v>35.200000000000003</v>
      </c>
      <c r="H30" s="5">
        <v>38251.359231716997</v>
      </c>
      <c r="I30" s="5">
        <v>58966.767782957002</v>
      </c>
    </row>
    <row r="31" spans="1:9" s="94" customFormat="1" x14ac:dyDescent="0.2">
      <c r="A31" s="4" t="s">
        <v>442</v>
      </c>
      <c r="B31" s="5">
        <v>5081.2</v>
      </c>
      <c r="C31" s="5">
        <v>0</v>
      </c>
      <c r="D31" s="5">
        <v>0</v>
      </c>
      <c r="E31" s="5">
        <v>81.503546060000005</v>
      </c>
      <c r="F31" s="5">
        <v>0</v>
      </c>
      <c r="G31" s="5">
        <v>0</v>
      </c>
      <c r="H31" s="5">
        <v>0</v>
      </c>
      <c r="I31" s="5">
        <v>5162.70354606</v>
      </c>
    </row>
    <row r="32" spans="1:9" s="94" customFormat="1" x14ac:dyDescent="0.2">
      <c r="A32" s="4" t="s">
        <v>452</v>
      </c>
      <c r="B32" s="5">
        <v>0</v>
      </c>
      <c r="C32" s="5">
        <v>7.5037085799999996</v>
      </c>
      <c r="D32" s="5">
        <v>0</v>
      </c>
      <c r="E32" s="5">
        <v>0</v>
      </c>
      <c r="F32" s="5">
        <v>0</v>
      </c>
      <c r="G32" s="5">
        <v>0</v>
      </c>
      <c r="H32" s="5">
        <v>0</v>
      </c>
      <c r="I32" s="5">
        <v>7.5037085799999996</v>
      </c>
    </row>
    <row r="33" spans="1:9" s="94" customFormat="1" x14ac:dyDescent="0.2">
      <c r="A33" s="4" t="s">
        <v>466</v>
      </c>
      <c r="B33" s="5">
        <v>0</v>
      </c>
      <c r="C33" s="5">
        <v>11743.727077310001</v>
      </c>
      <c r="D33" s="5">
        <v>0</v>
      </c>
      <c r="E33" s="5">
        <v>0</v>
      </c>
      <c r="F33" s="5">
        <v>0</v>
      </c>
      <c r="G33" s="5">
        <v>0</v>
      </c>
      <c r="H33" s="5">
        <v>0</v>
      </c>
      <c r="I33" s="5">
        <v>11743.727077310001</v>
      </c>
    </row>
    <row r="34" spans="1:9" s="94" customFormat="1" x14ac:dyDescent="0.2">
      <c r="A34" s="4" t="s">
        <v>473</v>
      </c>
      <c r="B34" s="5">
        <v>0</v>
      </c>
      <c r="C34" s="5">
        <v>0</v>
      </c>
      <c r="D34" s="5">
        <v>0</v>
      </c>
      <c r="E34" s="5">
        <v>21449.365504670001</v>
      </c>
      <c r="F34" s="5">
        <v>0</v>
      </c>
      <c r="G34" s="5">
        <v>0</v>
      </c>
      <c r="H34" s="5">
        <v>0</v>
      </c>
      <c r="I34" s="5">
        <v>21449.365504670001</v>
      </c>
    </row>
    <row r="35" spans="1:9" s="94" customFormat="1" x14ac:dyDescent="0.2">
      <c r="A35" s="4" t="s">
        <v>467</v>
      </c>
      <c r="B35" s="5">
        <v>1650</v>
      </c>
      <c r="C35" s="5">
        <v>0</v>
      </c>
      <c r="D35" s="5">
        <v>0</v>
      </c>
      <c r="E35" s="5">
        <v>0</v>
      </c>
      <c r="F35" s="5">
        <v>0</v>
      </c>
      <c r="G35" s="5">
        <v>0</v>
      </c>
      <c r="H35" s="5">
        <v>0</v>
      </c>
      <c r="I35" s="5">
        <v>1650</v>
      </c>
    </row>
    <row r="36" spans="1:9" s="94" customFormat="1" x14ac:dyDescent="0.2">
      <c r="A36" s="4" t="s">
        <v>468</v>
      </c>
      <c r="B36" s="5">
        <v>0</v>
      </c>
      <c r="C36" s="5">
        <v>3.7518421800000001</v>
      </c>
      <c r="D36" s="5">
        <v>0</v>
      </c>
      <c r="E36" s="5">
        <v>0</v>
      </c>
      <c r="F36" s="5">
        <v>0</v>
      </c>
      <c r="G36" s="5">
        <v>0</v>
      </c>
      <c r="H36" s="5">
        <v>0</v>
      </c>
      <c r="I36" s="5">
        <v>3.7518421800000001</v>
      </c>
    </row>
    <row r="37" spans="1:9" s="94" customFormat="1" x14ac:dyDescent="0.2">
      <c r="A37" s="4" t="s">
        <v>427</v>
      </c>
      <c r="B37" s="5">
        <v>0</v>
      </c>
      <c r="C37" s="5">
        <v>64.974146219999994</v>
      </c>
      <c r="D37" s="5">
        <v>0</v>
      </c>
      <c r="E37" s="5">
        <v>6</v>
      </c>
      <c r="F37" s="5">
        <v>0</v>
      </c>
      <c r="G37" s="5">
        <v>0</v>
      </c>
      <c r="H37" s="5">
        <v>0</v>
      </c>
      <c r="I37" s="5">
        <v>70.974146219999994</v>
      </c>
    </row>
    <row r="38" spans="1:9" s="94" customFormat="1" x14ac:dyDescent="0.2">
      <c r="A38" s="4" t="s">
        <v>469</v>
      </c>
      <c r="B38" s="5">
        <v>2458.3067410100002</v>
      </c>
      <c r="C38" s="5">
        <v>0</v>
      </c>
      <c r="D38" s="5">
        <v>0</v>
      </c>
      <c r="E38" s="5">
        <v>0</v>
      </c>
      <c r="F38" s="5">
        <v>0</v>
      </c>
      <c r="G38" s="5">
        <v>0</v>
      </c>
      <c r="H38" s="5">
        <v>0</v>
      </c>
      <c r="I38" s="5">
        <v>2458.3067410100002</v>
      </c>
    </row>
    <row r="39" spans="1:9" s="94" customFormat="1" x14ac:dyDescent="0.2">
      <c r="A39" s="4" t="s">
        <v>470</v>
      </c>
      <c r="B39" s="5">
        <v>0</v>
      </c>
      <c r="C39" s="5">
        <v>223.47153700000001</v>
      </c>
      <c r="D39" s="5">
        <v>0</v>
      </c>
      <c r="E39" s="5">
        <v>0</v>
      </c>
      <c r="F39" s="5">
        <v>0</v>
      </c>
      <c r="G39" s="5">
        <v>0</v>
      </c>
      <c r="H39" s="5">
        <v>0</v>
      </c>
      <c r="I39" s="5">
        <v>223.47153700000001</v>
      </c>
    </row>
    <row r="40" spans="1:9" s="94" customFormat="1" x14ac:dyDescent="0.2">
      <c r="A40" s="4" t="s">
        <v>471</v>
      </c>
      <c r="B40" s="5">
        <v>81639.773523299998</v>
      </c>
      <c r="C40" s="5">
        <v>0</v>
      </c>
      <c r="D40" s="5">
        <v>0</v>
      </c>
      <c r="E40" s="5">
        <v>0</v>
      </c>
      <c r="F40" s="5">
        <v>0</v>
      </c>
      <c r="G40" s="5">
        <v>0</v>
      </c>
      <c r="H40" s="5">
        <v>0</v>
      </c>
      <c r="I40" s="5">
        <v>81639.773523299998</v>
      </c>
    </row>
    <row r="41" spans="1:9" s="94" customFormat="1" x14ac:dyDescent="0.2">
      <c r="A41" s="4" t="s">
        <v>428</v>
      </c>
      <c r="B41" s="5">
        <v>292392.4452136</v>
      </c>
      <c r="C41" s="5">
        <v>0</v>
      </c>
      <c r="D41" s="5">
        <v>0</v>
      </c>
      <c r="E41" s="5">
        <v>2178.4739474799999</v>
      </c>
      <c r="F41" s="5">
        <v>0</v>
      </c>
      <c r="G41" s="5">
        <v>0</v>
      </c>
      <c r="H41" s="5">
        <v>0</v>
      </c>
      <c r="I41" s="5">
        <v>294570.91916107998</v>
      </c>
    </row>
    <row r="42" spans="1:9" s="94" customFormat="1" x14ac:dyDescent="0.2">
      <c r="A42" s="4" t="s">
        <v>472</v>
      </c>
      <c r="B42" s="5">
        <v>422.7357528</v>
      </c>
      <c r="C42" s="5">
        <v>0</v>
      </c>
      <c r="D42" s="5">
        <v>0</v>
      </c>
      <c r="E42" s="5">
        <v>0</v>
      </c>
      <c r="F42" s="5">
        <v>0</v>
      </c>
      <c r="G42" s="5">
        <v>0</v>
      </c>
      <c r="H42" s="5">
        <v>0</v>
      </c>
      <c r="I42" s="5">
        <v>422.7357528</v>
      </c>
    </row>
    <row r="43" spans="1:9" s="94" customFormat="1" x14ac:dyDescent="0.2">
      <c r="A43" s="4" t="s">
        <v>429</v>
      </c>
      <c r="B43" s="5">
        <v>2317.2463975700002</v>
      </c>
      <c r="C43" s="5">
        <v>73.06158413</v>
      </c>
      <c r="D43" s="5">
        <v>511.70431660000003</v>
      </c>
      <c r="E43" s="5">
        <v>982.04108234</v>
      </c>
      <c r="F43" s="5">
        <v>212.56154443</v>
      </c>
      <c r="G43" s="5">
        <v>118.62982</v>
      </c>
      <c r="H43" s="5">
        <v>156.6306902</v>
      </c>
      <c r="I43" s="5">
        <v>4265.9712112699999</v>
      </c>
    </row>
    <row r="44" spans="1:9" s="94" customFormat="1" x14ac:dyDescent="0.2">
      <c r="A44" s="4" t="s">
        <v>454</v>
      </c>
      <c r="B44" s="5">
        <v>2153.1072487000001</v>
      </c>
      <c r="C44" s="5">
        <v>249.62435099000001</v>
      </c>
      <c r="D44" s="5">
        <v>0</v>
      </c>
      <c r="E44" s="5">
        <v>0</v>
      </c>
      <c r="F44" s="5">
        <v>0</v>
      </c>
      <c r="G44" s="5">
        <v>0</v>
      </c>
      <c r="H44" s="5">
        <v>0</v>
      </c>
      <c r="I44" s="5">
        <v>2402.7315996900002</v>
      </c>
    </row>
    <row r="45" spans="1:9" s="94" customFormat="1" x14ac:dyDescent="0.2">
      <c r="A45" s="4" t="s">
        <v>430</v>
      </c>
      <c r="B45" s="5">
        <v>6111.9526872400002</v>
      </c>
      <c r="C45" s="5">
        <v>197.20960502</v>
      </c>
      <c r="D45" s="5">
        <v>2558.045415</v>
      </c>
      <c r="E45" s="5">
        <v>328.032353</v>
      </c>
      <c r="F45" s="5">
        <v>179.65077765999999</v>
      </c>
      <c r="G45" s="5">
        <v>0</v>
      </c>
      <c r="H45" s="5">
        <v>0</v>
      </c>
      <c r="I45" s="5">
        <v>9374.8908379200002</v>
      </c>
    </row>
    <row r="46" spans="1:9" s="94" customFormat="1" x14ac:dyDescent="0.2">
      <c r="A46" s="4" t="s">
        <v>455</v>
      </c>
      <c r="B46" s="5">
        <v>2754.57496558</v>
      </c>
      <c r="C46" s="5">
        <v>0</v>
      </c>
      <c r="D46" s="5">
        <v>0</v>
      </c>
      <c r="E46" s="5">
        <v>737.88538957000003</v>
      </c>
      <c r="F46" s="5">
        <v>0</v>
      </c>
      <c r="G46" s="5">
        <v>0</v>
      </c>
      <c r="H46" s="5">
        <v>2754.57496558</v>
      </c>
      <c r="I46" s="5">
        <v>3492.4603551499999</v>
      </c>
    </row>
    <row r="47" spans="1:9" s="94" customFormat="1" x14ac:dyDescent="0.2">
      <c r="A47" s="4" t="s">
        <v>456</v>
      </c>
      <c r="B47" s="5">
        <v>22638.569601200001</v>
      </c>
      <c r="C47" s="5">
        <v>0</v>
      </c>
      <c r="D47" s="5">
        <v>0</v>
      </c>
      <c r="E47" s="5">
        <v>0</v>
      </c>
      <c r="F47" s="5">
        <v>0</v>
      </c>
      <c r="G47" s="5">
        <v>0</v>
      </c>
      <c r="H47" s="5">
        <v>22638.569601200001</v>
      </c>
      <c r="I47" s="5">
        <v>22638.569601200001</v>
      </c>
    </row>
    <row r="48" spans="1:9" s="94" customFormat="1" x14ac:dyDescent="0.2">
      <c r="A48" s="4" t="s">
        <v>431</v>
      </c>
      <c r="B48" s="5">
        <v>77026.027677449994</v>
      </c>
      <c r="C48" s="5">
        <v>22191.2000811</v>
      </c>
      <c r="D48" s="5">
        <v>47171.271338382998</v>
      </c>
      <c r="E48" s="5">
        <v>27188.589897220001</v>
      </c>
      <c r="F48" s="5">
        <v>29896.1501216</v>
      </c>
      <c r="G48" s="5">
        <v>1331.87466593</v>
      </c>
      <c r="H48" s="5">
        <v>2705.9954738000001</v>
      </c>
      <c r="I48" s="5">
        <v>207511.109255483</v>
      </c>
    </row>
    <row r="49" spans="1:9" s="94" customFormat="1" x14ac:dyDescent="0.2">
      <c r="A49" s="4" t="s">
        <v>432</v>
      </c>
      <c r="B49" s="5">
        <v>2802.6648374500001</v>
      </c>
      <c r="C49" s="5">
        <v>329.52233851</v>
      </c>
      <c r="D49" s="5">
        <v>9074.3801076</v>
      </c>
      <c r="E49" s="5">
        <v>254.54044454000001</v>
      </c>
      <c r="F49" s="5">
        <v>821.55897498000002</v>
      </c>
      <c r="G49" s="5">
        <v>109.07996374</v>
      </c>
      <c r="H49" s="5">
        <v>10.87821763</v>
      </c>
      <c r="I49" s="5">
        <v>13402.624884450001</v>
      </c>
    </row>
    <row r="50" spans="1:9" s="94" customFormat="1" x14ac:dyDescent="0.2">
      <c r="A50" s="4" t="s">
        <v>433</v>
      </c>
      <c r="B50" s="5">
        <v>0</v>
      </c>
      <c r="C50" s="5">
        <v>0</v>
      </c>
      <c r="D50" s="5">
        <v>0</v>
      </c>
      <c r="E50" s="5">
        <v>0</v>
      </c>
      <c r="F50" s="5">
        <v>0</v>
      </c>
      <c r="G50" s="5">
        <v>0</v>
      </c>
      <c r="H50" s="5">
        <v>0</v>
      </c>
      <c r="I50" s="5">
        <v>0</v>
      </c>
    </row>
    <row r="51" spans="1:9" s="95" customFormat="1" x14ac:dyDescent="0.2">
      <c r="A51" s="149" t="s">
        <v>434</v>
      </c>
      <c r="B51" s="9">
        <v>60374.999506489999</v>
      </c>
      <c r="C51" s="9">
        <v>36433.255406900003</v>
      </c>
      <c r="D51" s="9">
        <v>138827.56185894099</v>
      </c>
      <c r="E51" s="9">
        <v>424732.58617448999</v>
      </c>
      <c r="F51" s="9">
        <v>152868.20585083001</v>
      </c>
      <c r="G51" s="9">
        <v>3634.36847012</v>
      </c>
      <c r="H51" s="9">
        <v>4679.7788265400004</v>
      </c>
      <c r="I51" s="9">
        <v>821550.75609431101</v>
      </c>
    </row>
    <row r="52" spans="1:9" s="95" customFormat="1" x14ac:dyDescent="0.2">
      <c r="A52" s="149" t="s">
        <v>435</v>
      </c>
      <c r="B52" s="9">
        <v>59902.676982290002</v>
      </c>
      <c r="C52" s="9">
        <v>26814.62419875</v>
      </c>
      <c r="D52" s="9">
        <v>127953.044578278</v>
      </c>
      <c r="E52" s="9">
        <v>271902.31504571001</v>
      </c>
      <c r="F52" s="9">
        <v>114379.55579293</v>
      </c>
      <c r="G52" s="9">
        <v>3627.36847012</v>
      </c>
      <c r="H52" s="9">
        <v>351.69165900000002</v>
      </c>
      <c r="I52" s="9">
        <v>604931.27672707802</v>
      </c>
    </row>
    <row r="53" spans="1:9" s="94" customFormat="1" x14ac:dyDescent="0.2">
      <c r="A53" s="4" t="s">
        <v>436</v>
      </c>
      <c r="B53" s="5">
        <v>47028.333634260001</v>
      </c>
      <c r="C53" s="5">
        <v>4095.5595662400001</v>
      </c>
      <c r="D53" s="5">
        <v>31418.892068284</v>
      </c>
      <c r="E53" s="5">
        <v>14313.899017559999</v>
      </c>
      <c r="F53" s="5">
        <v>62543.229621500002</v>
      </c>
      <c r="G53" s="5">
        <v>637.03878345999999</v>
      </c>
      <c r="H53" s="5">
        <v>310.62552612000002</v>
      </c>
      <c r="I53" s="5">
        <v>160347.57821742399</v>
      </c>
    </row>
    <row r="54" spans="1:9" s="94" customFormat="1" x14ac:dyDescent="0.2">
      <c r="A54" s="4" t="s">
        <v>437</v>
      </c>
      <c r="B54" s="5">
        <v>12874.343348029999</v>
      </c>
      <c r="C54" s="5">
        <v>22719.064632509999</v>
      </c>
      <c r="D54" s="5">
        <v>96534.152509994005</v>
      </c>
      <c r="E54" s="5">
        <v>257588.41602815001</v>
      </c>
      <c r="F54" s="5">
        <v>51836.326171430002</v>
      </c>
      <c r="G54" s="5">
        <v>2990.3296866599999</v>
      </c>
      <c r="H54" s="5">
        <v>41.066132879999998</v>
      </c>
      <c r="I54" s="5">
        <v>444583.69850965397</v>
      </c>
    </row>
    <row r="55" spans="1:9" s="95" customFormat="1" x14ac:dyDescent="0.2">
      <c r="A55" s="149" t="s">
        <v>438</v>
      </c>
      <c r="B55" s="9">
        <v>418.42559999999997</v>
      </c>
      <c r="C55" s="9">
        <v>3003.8613373399999</v>
      </c>
      <c r="D55" s="9">
        <v>8600.2772806630001</v>
      </c>
      <c r="E55" s="9">
        <v>12186.305907190001</v>
      </c>
      <c r="F55" s="9">
        <v>148.37</v>
      </c>
      <c r="G55" s="9">
        <v>0</v>
      </c>
      <c r="H55" s="9">
        <v>0</v>
      </c>
      <c r="I55" s="9">
        <v>24357.240125192999</v>
      </c>
    </row>
    <row r="56" spans="1:9" s="94" customFormat="1" x14ac:dyDescent="0.2">
      <c r="A56" s="4" t="s">
        <v>439</v>
      </c>
      <c r="B56" s="5">
        <v>418.42559999999997</v>
      </c>
      <c r="C56" s="5">
        <v>2373.0567497400002</v>
      </c>
      <c r="D56" s="5">
        <v>8600.2772806630001</v>
      </c>
      <c r="E56" s="5">
        <v>12186.305907190001</v>
      </c>
      <c r="F56" s="5">
        <v>148.37</v>
      </c>
      <c r="G56" s="5">
        <v>0</v>
      </c>
      <c r="H56" s="5">
        <v>0</v>
      </c>
      <c r="I56" s="5">
        <v>23726.435537592999</v>
      </c>
    </row>
    <row r="57" spans="1:9" s="94" customFormat="1" x14ac:dyDescent="0.2">
      <c r="A57" s="4" t="s">
        <v>440</v>
      </c>
      <c r="B57" s="5">
        <v>0</v>
      </c>
      <c r="C57" s="5">
        <v>630.80458759999999</v>
      </c>
      <c r="D57" s="5">
        <v>0</v>
      </c>
      <c r="E57" s="5">
        <v>0</v>
      </c>
      <c r="F57" s="5">
        <v>0</v>
      </c>
      <c r="G57" s="5">
        <v>0</v>
      </c>
      <c r="H57" s="5">
        <v>0</v>
      </c>
      <c r="I57" s="5">
        <v>630.80458759999999</v>
      </c>
    </row>
    <row r="58" spans="1:9" s="95" customFormat="1" x14ac:dyDescent="0.2">
      <c r="A58" s="149" t="s">
        <v>441</v>
      </c>
      <c r="B58" s="9">
        <v>53.896924200000001</v>
      </c>
      <c r="C58" s="9">
        <v>6614.7698708099997</v>
      </c>
      <c r="D58" s="9">
        <v>2274.2399999999998</v>
      </c>
      <c r="E58" s="9">
        <v>140643.96522159001</v>
      </c>
      <c r="F58" s="9">
        <v>38340.280057900003</v>
      </c>
      <c r="G58" s="9">
        <v>7</v>
      </c>
      <c r="H58" s="9">
        <v>4328.0871675400003</v>
      </c>
      <c r="I58" s="9">
        <v>192262.23924204</v>
      </c>
    </row>
    <row r="59" spans="1:9" s="94" customFormat="1" x14ac:dyDescent="0.2">
      <c r="A59" s="4" t="s">
        <v>421</v>
      </c>
      <c r="B59" s="5">
        <v>53.896924200000001</v>
      </c>
      <c r="C59" s="5">
        <v>4733.4294498099998</v>
      </c>
      <c r="D59" s="5">
        <v>2274.2399999999998</v>
      </c>
      <c r="E59" s="5">
        <v>140417.61304120001</v>
      </c>
      <c r="F59" s="5">
        <v>38340.280057900003</v>
      </c>
      <c r="G59" s="5">
        <v>7</v>
      </c>
      <c r="H59" s="5">
        <v>1646.9323710000001</v>
      </c>
      <c r="I59" s="5">
        <v>187473.39184411001</v>
      </c>
    </row>
    <row r="60" spans="1:9" s="94" customFormat="1" x14ac:dyDescent="0.2">
      <c r="A60" s="4" t="s">
        <v>426</v>
      </c>
      <c r="B60" s="5">
        <v>0</v>
      </c>
      <c r="C60" s="5">
        <v>0</v>
      </c>
      <c r="D60" s="5">
        <v>2274.2399999999998</v>
      </c>
      <c r="E60" s="5">
        <v>0</v>
      </c>
      <c r="F60" s="5">
        <v>0</v>
      </c>
      <c r="G60" s="5">
        <v>0</v>
      </c>
      <c r="H60" s="5">
        <v>0</v>
      </c>
      <c r="I60" s="5">
        <v>2274.2399999999998</v>
      </c>
    </row>
    <row r="61" spans="1:9" s="94" customFormat="1" x14ac:dyDescent="0.2">
      <c r="A61" s="4" t="s">
        <v>473</v>
      </c>
      <c r="B61" s="5">
        <v>0</v>
      </c>
      <c r="C61" s="5">
        <v>0</v>
      </c>
      <c r="D61" s="5">
        <v>0</v>
      </c>
      <c r="E61" s="5">
        <v>15385.715586</v>
      </c>
      <c r="F61" s="5">
        <v>0</v>
      </c>
      <c r="G61" s="5">
        <v>0</v>
      </c>
      <c r="H61" s="5">
        <v>0</v>
      </c>
      <c r="I61" s="5">
        <v>15385.715586</v>
      </c>
    </row>
    <row r="62" spans="1:9" s="94" customFormat="1" x14ac:dyDescent="0.2">
      <c r="A62" s="4" t="s">
        <v>474</v>
      </c>
      <c r="B62" s="5">
        <v>0</v>
      </c>
      <c r="C62" s="5">
        <v>0</v>
      </c>
      <c r="D62" s="5">
        <v>0</v>
      </c>
      <c r="E62" s="5">
        <v>0</v>
      </c>
      <c r="F62" s="5">
        <v>38340.280057900003</v>
      </c>
      <c r="G62" s="5">
        <v>0</v>
      </c>
      <c r="H62" s="5">
        <v>0</v>
      </c>
      <c r="I62" s="5">
        <v>38340.280057900003</v>
      </c>
    </row>
    <row r="63" spans="1:9" s="94" customFormat="1" x14ac:dyDescent="0.2">
      <c r="A63" s="4" t="s">
        <v>467</v>
      </c>
      <c r="B63" s="5">
        <v>53.896924200000001</v>
      </c>
      <c r="C63" s="5">
        <v>0</v>
      </c>
      <c r="D63" s="5">
        <v>0</v>
      </c>
      <c r="E63" s="5">
        <v>0</v>
      </c>
      <c r="F63" s="5">
        <v>0</v>
      </c>
      <c r="G63" s="5">
        <v>0</v>
      </c>
      <c r="H63" s="5">
        <v>53.896924200000001</v>
      </c>
      <c r="I63" s="5">
        <v>53.896924200000001</v>
      </c>
    </row>
    <row r="64" spans="1:9" s="94" customFormat="1" x14ac:dyDescent="0.2">
      <c r="A64" s="4" t="s">
        <v>427</v>
      </c>
      <c r="B64" s="5">
        <v>0</v>
      </c>
      <c r="C64" s="5">
        <v>0</v>
      </c>
      <c r="D64" s="5">
        <v>0</v>
      </c>
      <c r="E64" s="5">
        <v>4928.9716936000004</v>
      </c>
      <c r="F64" s="5">
        <v>0</v>
      </c>
      <c r="G64" s="5">
        <v>0</v>
      </c>
      <c r="H64" s="5">
        <v>0</v>
      </c>
      <c r="I64" s="5">
        <v>4928.9716936000004</v>
      </c>
    </row>
    <row r="65" spans="1:9" s="94" customFormat="1" x14ac:dyDescent="0.2">
      <c r="A65" s="4" t="s">
        <v>429</v>
      </c>
      <c r="B65" s="5">
        <v>0</v>
      </c>
      <c r="C65" s="5">
        <v>3090</v>
      </c>
      <c r="D65" s="5">
        <v>0</v>
      </c>
      <c r="E65" s="5">
        <v>12994.093000000001</v>
      </c>
      <c r="F65" s="5">
        <v>0</v>
      </c>
      <c r="G65" s="5">
        <v>0</v>
      </c>
      <c r="H65" s="5">
        <v>0</v>
      </c>
      <c r="I65" s="5">
        <v>16084.093000000001</v>
      </c>
    </row>
    <row r="66" spans="1:9" s="94" customFormat="1" x14ac:dyDescent="0.2">
      <c r="A66" s="4" t="s">
        <v>430</v>
      </c>
      <c r="B66" s="5">
        <v>0</v>
      </c>
      <c r="C66" s="5">
        <v>0</v>
      </c>
      <c r="D66" s="5">
        <v>0</v>
      </c>
      <c r="E66" s="5">
        <v>96.029265899999999</v>
      </c>
      <c r="F66" s="5">
        <v>0</v>
      </c>
      <c r="G66" s="5">
        <v>0</v>
      </c>
      <c r="H66" s="5">
        <v>0</v>
      </c>
      <c r="I66" s="5">
        <v>96.029265899999999</v>
      </c>
    </row>
    <row r="67" spans="1:9" s="94" customFormat="1" x14ac:dyDescent="0.2">
      <c r="A67" s="4" t="s">
        <v>455</v>
      </c>
      <c r="B67" s="5">
        <v>0</v>
      </c>
      <c r="C67" s="5">
        <v>1643.4294498100001</v>
      </c>
      <c r="D67" s="5">
        <v>0</v>
      </c>
      <c r="E67" s="5">
        <v>107012.80349570001</v>
      </c>
      <c r="F67" s="5">
        <v>0</v>
      </c>
      <c r="G67" s="5">
        <v>7</v>
      </c>
      <c r="H67" s="5">
        <v>1646.9323710000001</v>
      </c>
      <c r="I67" s="5">
        <v>110310.16531651</v>
      </c>
    </row>
    <row r="68" spans="1:9" s="94" customFormat="1" x14ac:dyDescent="0.2">
      <c r="A68" s="4" t="s">
        <v>431</v>
      </c>
      <c r="B68" s="5">
        <v>0</v>
      </c>
      <c r="C68" s="5">
        <v>1850.3291807000001</v>
      </c>
      <c r="D68" s="5">
        <v>0</v>
      </c>
      <c r="E68" s="5">
        <v>226.35218039</v>
      </c>
      <c r="F68" s="5">
        <v>0</v>
      </c>
      <c r="G68" s="5">
        <v>0</v>
      </c>
      <c r="H68" s="5">
        <v>2681.15479654</v>
      </c>
      <c r="I68" s="5">
        <v>4757.8361576300003</v>
      </c>
    </row>
    <row r="69" spans="1:9" s="94" customFormat="1" x14ac:dyDescent="0.2">
      <c r="A69" s="4" t="s">
        <v>432</v>
      </c>
      <c r="B69" s="5">
        <v>0</v>
      </c>
      <c r="C69" s="5">
        <v>31.011240300000001</v>
      </c>
      <c r="D69" s="5">
        <v>0</v>
      </c>
      <c r="E69" s="5">
        <v>0</v>
      </c>
      <c r="F69" s="5">
        <v>0</v>
      </c>
      <c r="G69" s="5">
        <v>0</v>
      </c>
      <c r="H69" s="5">
        <v>0</v>
      </c>
      <c r="I69" s="5">
        <v>31.011240300000001</v>
      </c>
    </row>
    <row r="70" spans="1:9" s="94" customFormat="1" x14ac:dyDescent="0.2">
      <c r="A70" s="149" t="s">
        <v>443</v>
      </c>
      <c r="B70" s="9">
        <v>-25456.38754571</v>
      </c>
      <c r="C70" s="9">
        <v>107.48832228000001</v>
      </c>
      <c r="D70" s="9">
        <v>-8660.5304860830001</v>
      </c>
      <c r="E70" s="9">
        <v>0</v>
      </c>
      <c r="F70" s="9">
        <v>-15112.7</v>
      </c>
      <c r="G70" s="9">
        <v>0</v>
      </c>
      <c r="H70" s="9">
        <v>8149.1980177900004</v>
      </c>
      <c r="I70" s="9">
        <v>-40972.931691723003</v>
      </c>
    </row>
    <row r="71" spans="1:9" s="94" customFormat="1" x14ac:dyDescent="0.2">
      <c r="A71" s="4" t="s">
        <v>444</v>
      </c>
      <c r="B71" s="5">
        <v>11143.519179069999</v>
      </c>
      <c r="C71" s="5">
        <v>681.30906600000003</v>
      </c>
      <c r="D71" s="5">
        <v>0</v>
      </c>
      <c r="E71" s="5">
        <v>0</v>
      </c>
      <c r="F71" s="5">
        <v>0</v>
      </c>
      <c r="G71" s="5">
        <v>0</v>
      </c>
      <c r="H71" s="5">
        <v>21127.561391949999</v>
      </c>
      <c r="I71" s="5">
        <v>32952.389637020002</v>
      </c>
    </row>
    <row r="72" spans="1:9" s="95" customFormat="1" x14ac:dyDescent="0.2">
      <c r="A72" s="4" t="s">
        <v>445</v>
      </c>
      <c r="B72" s="5">
        <v>36599.906724779998</v>
      </c>
      <c r="C72" s="5">
        <v>573.82074372</v>
      </c>
      <c r="D72" s="5">
        <v>8660.5304860830001</v>
      </c>
      <c r="E72" s="5">
        <v>0</v>
      </c>
      <c r="F72" s="5">
        <v>15112.7</v>
      </c>
      <c r="G72" s="5">
        <v>0</v>
      </c>
      <c r="H72" s="5">
        <v>12978.363374160001</v>
      </c>
      <c r="I72" s="5">
        <v>73925.321328742997</v>
      </c>
    </row>
    <row r="73" spans="1:9" s="94" customFormat="1" ht="13.5" thickBot="1" x14ac:dyDescent="0.25">
      <c r="A73" s="24"/>
      <c r="B73" s="24"/>
      <c r="C73" s="24"/>
      <c r="D73" s="24"/>
      <c r="E73" s="24"/>
      <c r="F73" s="24"/>
      <c r="G73" s="24"/>
      <c r="H73" s="24"/>
      <c r="I73" s="171"/>
    </row>
    <row r="74" spans="1:9" ht="13.5" thickTop="1" x14ac:dyDescent="0.2">
      <c r="A74" s="21"/>
      <c r="B74" s="22"/>
      <c r="C74" s="22"/>
      <c r="D74" s="22"/>
      <c r="E74" s="22"/>
      <c r="F74" s="22"/>
      <c r="G74" s="22"/>
      <c r="H74" s="22"/>
      <c r="I74" s="22"/>
    </row>
    <row r="75" spans="1:9" x14ac:dyDescent="0.2">
      <c r="A75" s="8"/>
      <c r="B75" s="8"/>
      <c r="C75" s="8"/>
      <c r="D75" s="8"/>
      <c r="E75" s="8"/>
      <c r="F75" s="8"/>
      <c r="G75" s="8"/>
      <c r="H75" s="8"/>
      <c r="I75" s="8"/>
    </row>
    <row r="76" spans="1:9" x14ac:dyDescent="0.2">
      <c r="A76" s="8"/>
      <c r="B76" s="8"/>
      <c r="C76" s="8"/>
      <c r="D76" s="8"/>
      <c r="E76" s="8"/>
      <c r="F76" s="8"/>
      <c r="G76" s="8"/>
      <c r="H76" s="8"/>
      <c r="I76" s="8"/>
    </row>
    <row r="77" spans="1:9" x14ac:dyDescent="0.2">
      <c r="A77" s="8"/>
      <c r="B77" s="8"/>
      <c r="C77" s="8"/>
      <c r="D77" s="8"/>
      <c r="E77" s="8"/>
      <c r="F77" s="8"/>
      <c r="G77" s="8"/>
      <c r="H77" s="8"/>
      <c r="I77" s="8"/>
    </row>
    <row r="78" spans="1:9" x14ac:dyDescent="0.2">
      <c r="A78" s="8"/>
      <c r="B78" s="8"/>
      <c r="C78" s="8"/>
      <c r="D78" s="8"/>
      <c r="E78" s="8"/>
      <c r="F78" s="8"/>
      <c r="G78" s="8"/>
      <c r="H78" s="8"/>
      <c r="I78" s="8"/>
    </row>
  </sheetData>
  <mergeCells count="8">
    <mergeCell ref="G5:I5"/>
    <mergeCell ref="G6:I6"/>
    <mergeCell ref="G7:I7"/>
    <mergeCell ref="G8:I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Z63"/>
  <sheetViews>
    <sheetView showGridLines="0" defaultGridColor="0" topLeftCell="E1" colorId="60" zoomScaleNormal="100" zoomScaleSheetLayoutView="110" workbookViewId="0">
      <selection activeCell="L22" sqref="L22"/>
    </sheetView>
  </sheetViews>
  <sheetFormatPr baseColWidth="10" defaultColWidth="11.42578125" defaultRowHeight="12.75" x14ac:dyDescent="0.2"/>
  <cols>
    <col min="1" max="1" width="57.28515625" style="16" customWidth="1"/>
    <col min="2" max="2" width="10.28515625" style="16" customWidth="1"/>
    <col min="3" max="3" width="9.7109375" style="16" customWidth="1"/>
    <col min="4" max="4" width="9.7109375" style="16" bestFit="1" customWidth="1"/>
    <col min="5" max="5" width="7.7109375" style="16" bestFit="1" customWidth="1"/>
    <col min="6" max="8" width="9.7109375" style="16" bestFit="1" customWidth="1"/>
    <col min="9" max="9" width="7.5703125" style="16" customWidth="1"/>
    <col min="10" max="10" width="9.28515625" style="16" bestFit="1" customWidth="1"/>
    <col min="11" max="11" width="8.28515625" style="16" bestFit="1" customWidth="1"/>
    <col min="12" max="12" width="6.7109375" style="16" bestFit="1" customWidth="1"/>
    <col min="13" max="13" width="10.28515625" style="16" bestFit="1" customWidth="1"/>
    <col min="14" max="14" width="9" style="16" bestFit="1" customWidth="1"/>
    <col min="15" max="16" width="8.28515625" style="16" bestFit="1" customWidth="1"/>
    <col min="17" max="17" width="10.28515625" style="16" bestFit="1" customWidth="1"/>
    <col min="18" max="18" width="9.7109375" style="16" bestFit="1" customWidth="1"/>
    <col min="19" max="19" width="14.7109375" style="16" customWidth="1"/>
    <col min="20" max="20" width="9.28515625" style="16" bestFit="1" customWidth="1"/>
    <col min="21" max="21" width="9" style="16" customWidth="1"/>
    <col min="22" max="22" width="8.85546875" style="16" customWidth="1"/>
    <col min="23" max="23" width="9.5703125" style="16" customWidth="1"/>
    <col min="24" max="24" width="14.85546875" style="16" customWidth="1"/>
    <col min="25" max="16384" width="11.42578125" style="16"/>
  </cols>
  <sheetData>
    <row r="1" spans="1:26" x14ac:dyDescent="0.2">
      <c r="A1" s="15" t="s">
        <v>0</v>
      </c>
    </row>
    <row r="2" spans="1:26" x14ac:dyDescent="0.2">
      <c r="A2" s="15" t="s">
        <v>1</v>
      </c>
      <c r="E2" s="136"/>
    </row>
    <row r="3" spans="1:26" x14ac:dyDescent="0.2">
      <c r="A3" s="15" t="s">
        <v>2</v>
      </c>
    </row>
    <row r="5" spans="1:26" x14ac:dyDescent="0.2">
      <c r="B5" s="195" t="s">
        <v>575</v>
      </c>
      <c r="C5" s="195"/>
      <c r="D5" s="195"/>
      <c r="E5" s="195"/>
      <c r="F5" s="195"/>
      <c r="G5" s="195"/>
      <c r="H5" s="195"/>
      <c r="I5" s="195"/>
      <c r="J5" s="195" t="s">
        <v>575</v>
      </c>
      <c r="K5" s="195"/>
      <c r="L5" s="195"/>
      <c r="M5" s="195"/>
      <c r="N5" s="195"/>
      <c r="O5" s="195"/>
      <c r="P5" s="195"/>
      <c r="Q5" s="195"/>
      <c r="R5" s="195"/>
      <c r="S5" s="195" t="s">
        <v>575</v>
      </c>
      <c r="T5" s="195"/>
      <c r="U5" s="195"/>
      <c r="V5" s="195"/>
      <c r="W5" s="195"/>
      <c r="X5" s="195"/>
    </row>
    <row r="6" spans="1:26" x14ac:dyDescent="0.2">
      <c r="B6" s="195" t="s">
        <v>39</v>
      </c>
      <c r="C6" s="195"/>
      <c r="D6" s="195"/>
      <c r="E6" s="195"/>
      <c r="F6" s="195"/>
      <c r="G6" s="195"/>
      <c r="H6" s="195"/>
      <c r="I6" s="195"/>
      <c r="J6" s="195" t="s">
        <v>39</v>
      </c>
      <c r="K6" s="195"/>
      <c r="L6" s="195"/>
      <c r="M6" s="195"/>
      <c r="N6" s="195"/>
      <c r="O6" s="195"/>
      <c r="P6" s="195"/>
      <c r="Q6" s="195"/>
      <c r="R6" s="195"/>
      <c r="S6" s="195" t="s">
        <v>39</v>
      </c>
      <c r="T6" s="195"/>
      <c r="U6" s="195"/>
      <c r="V6" s="195"/>
      <c r="W6" s="195"/>
      <c r="X6" s="195"/>
    </row>
    <row r="7" spans="1:26" x14ac:dyDescent="0.2">
      <c r="B7" s="195">
        <v>2018</v>
      </c>
      <c r="C7" s="195"/>
      <c r="D7" s="195"/>
      <c r="E7" s="195"/>
      <c r="F7" s="195"/>
      <c r="G7" s="195"/>
      <c r="H7" s="195"/>
      <c r="I7" s="195"/>
      <c r="J7" s="195">
        <v>2018</v>
      </c>
      <c r="K7" s="195"/>
      <c r="L7" s="195"/>
      <c r="M7" s="195"/>
      <c r="N7" s="195"/>
      <c r="O7" s="195"/>
      <c r="P7" s="195"/>
      <c r="Q7" s="195"/>
      <c r="R7" s="195"/>
      <c r="S7" s="195">
        <v>2018</v>
      </c>
      <c r="T7" s="195"/>
      <c r="U7" s="195"/>
      <c r="V7" s="195"/>
      <c r="W7" s="195"/>
      <c r="X7" s="195"/>
    </row>
    <row r="8" spans="1:26" x14ac:dyDescent="0.2">
      <c r="B8" s="195" t="s">
        <v>4</v>
      </c>
      <c r="C8" s="195"/>
      <c r="D8" s="195"/>
      <c r="E8" s="195"/>
      <c r="F8" s="195"/>
      <c r="G8" s="195"/>
      <c r="H8" s="195"/>
      <c r="I8" s="195"/>
      <c r="J8" s="195" t="s">
        <v>4</v>
      </c>
      <c r="K8" s="195"/>
      <c r="L8" s="195"/>
      <c r="M8" s="195"/>
      <c r="N8" s="195"/>
      <c r="O8" s="195"/>
      <c r="P8" s="195"/>
      <c r="Q8" s="195"/>
      <c r="R8" s="195"/>
      <c r="S8" s="195" t="s">
        <v>4</v>
      </c>
      <c r="T8" s="195"/>
      <c r="U8" s="195"/>
      <c r="V8" s="195"/>
      <c r="W8" s="195"/>
      <c r="X8" s="195"/>
    </row>
    <row r="9" spans="1:26" ht="13.5" thickBot="1" x14ac:dyDescent="0.25">
      <c r="A9" s="31"/>
      <c r="B9" s="46"/>
      <c r="C9" s="46"/>
      <c r="D9" s="31"/>
      <c r="E9" s="31"/>
      <c r="F9" s="31"/>
      <c r="G9" s="31"/>
      <c r="H9" s="31"/>
      <c r="I9" s="31"/>
      <c r="J9" s="31"/>
      <c r="K9" s="31"/>
      <c r="L9" s="31"/>
      <c r="M9" s="31"/>
      <c r="N9" s="31"/>
      <c r="O9" s="31"/>
      <c r="P9" s="31"/>
      <c r="Q9" s="31"/>
      <c r="R9" s="31"/>
      <c r="S9" s="31"/>
      <c r="T9" s="31"/>
      <c r="U9" s="31"/>
      <c r="V9" s="31"/>
      <c r="W9" s="31"/>
      <c r="X9" s="31"/>
      <c r="Y9" s="31"/>
    </row>
    <row r="10" spans="1:26" s="21" customFormat="1" ht="14.25" thickTop="1" thickBot="1" x14ac:dyDescent="0.25">
      <c r="A10" s="3" t="s">
        <v>395</v>
      </c>
      <c r="B10" s="3" t="s">
        <v>40</v>
      </c>
      <c r="C10" s="3" t="s">
        <v>41</v>
      </c>
      <c r="D10" s="3" t="s">
        <v>42</v>
      </c>
      <c r="E10" s="3" t="s">
        <v>43</v>
      </c>
      <c r="F10" s="3" t="s">
        <v>44</v>
      </c>
      <c r="G10" s="3" t="s">
        <v>45</v>
      </c>
      <c r="H10" s="3" t="s">
        <v>46</v>
      </c>
      <c r="I10" s="3" t="s">
        <v>47</v>
      </c>
      <c r="J10" s="3" t="s">
        <v>48</v>
      </c>
      <c r="K10" s="3" t="s">
        <v>49</v>
      </c>
      <c r="L10" s="3" t="s">
        <v>50</v>
      </c>
      <c r="M10" s="3" t="s">
        <v>51</v>
      </c>
      <c r="N10" s="3" t="s">
        <v>52</v>
      </c>
      <c r="O10" s="3" t="s">
        <v>53</v>
      </c>
      <c r="P10" s="3" t="s">
        <v>54</v>
      </c>
      <c r="Q10" s="3" t="s">
        <v>55</v>
      </c>
      <c r="R10" s="3" t="s">
        <v>56</v>
      </c>
      <c r="S10" s="3" t="s">
        <v>57</v>
      </c>
      <c r="T10" s="3" t="s">
        <v>58</v>
      </c>
      <c r="U10" s="3" t="s">
        <v>59</v>
      </c>
      <c r="V10" s="3" t="s">
        <v>60</v>
      </c>
      <c r="W10" s="3" t="s">
        <v>61</v>
      </c>
      <c r="X10" s="3" t="s">
        <v>402</v>
      </c>
      <c r="Z10" s="96"/>
    </row>
    <row r="11" spans="1:26" s="10" customFormat="1" ht="13.5" thickTop="1" x14ac:dyDescent="0.2">
      <c r="A11" s="4"/>
      <c r="B11" s="5"/>
      <c r="C11" s="5"/>
      <c r="D11" s="5"/>
      <c r="E11" s="5"/>
      <c r="F11" s="5"/>
      <c r="G11" s="5"/>
      <c r="H11" s="5"/>
      <c r="I11" s="5"/>
      <c r="J11" s="18"/>
      <c r="K11" s="18"/>
      <c r="L11" s="18"/>
      <c r="M11" s="18"/>
      <c r="N11" s="18"/>
      <c r="O11" s="18"/>
      <c r="P11" s="18"/>
      <c r="Q11" s="18"/>
      <c r="R11" s="18"/>
      <c r="S11" s="18"/>
      <c r="T11" s="18"/>
      <c r="U11" s="18"/>
      <c r="V11" s="18"/>
      <c r="W11" s="18"/>
      <c r="X11" s="18"/>
    </row>
    <row r="12" spans="1:26" s="10" customFormat="1" x14ac:dyDescent="0.2">
      <c r="A12" s="149" t="s">
        <v>403</v>
      </c>
      <c r="B12" s="9">
        <v>267419.53529284999</v>
      </c>
      <c r="C12" s="9">
        <v>11281.63751133</v>
      </c>
      <c r="D12" s="9">
        <v>363297.86170867999</v>
      </c>
      <c r="E12" s="9">
        <v>5906.2692778600003</v>
      </c>
      <c r="F12" s="9">
        <v>577162.97132257</v>
      </c>
      <c r="G12" s="9">
        <v>7433.4929225100004</v>
      </c>
      <c r="H12" s="9">
        <v>326500.49813283002</v>
      </c>
      <c r="I12" s="9">
        <v>499.73478275000002</v>
      </c>
      <c r="J12" s="10">
        <v>1332.0662892</v>
      </c>
      <c r="K12" s="10">
        <v>2932.6289508499999</v>
      </c>
      <c r="L12" s="10">
        <v>799.59924078999995</v>
      </c>
      <c r="M12" s="10">
        <v>659878.94918637699</v>
      </c>
      <c r="N12" s="10">
        <v>1081.7210308799999</v>
      </c>
      <c r="O12" s="10">
        <v>5744.2563830999998</v>
      </c>
      <c r="P12" s="10">
        <v>6489.0343320000002</v>
      </c>
      <c r="Q12" s="10">
        <v>409255.72451109998</v>
      </c>
      <c r="R12" s="10">
        <v>12181.286903730001</v>
      </c>
      <c r="S12" s="10">
        <v>3709.1081743999998</v>
      </c>
      <c r="T12" s="10">
        <v>10463.12964979</v>
      </c>
      <c r="U12" s="10">
        <v>4285.4903441909</v>
      </c>
      <c r="V12" s="10">
        <v>3509.68679045</v>
      </c>
      <c r="W12" s="10">
        <v>7873.4841620699999</v>
      </c>
      <c r="X12" s="10">
        <v>2689038.1669003079</v>
      </c>
    </row>
    <row r="13" spans="1:26" s="10" customFormat="1" x14ac:dyDescent="0.2">
      <c r="A13" s="149" t="s">
        <v>404</v>
      </c>
      <c r="B13" s="9">
        <v>267414.09137262002</v>
      </c>
      <c r="C13" s="9">
        <v>11244.998416730001</v>
      </c>
      <c r="D13" s="9">
        <v>380725.48220387002</v>
      </c>
      <c r="E13" s="9">
        <v>5906.2692778600003</v>
      </c>
      <c r="F13" s="9">
        <v>577162.97132257</v>
      </c>
      <c r="G13" s="9">
        <v>7433.4929225100004</v>
      </c>
      <c r="H13" s="9">
        <v>326500.49813283002</v>
      </c>
      <c r="I13" s="9">
        <v>499.73478275000002</v>
      </c>
      <c r="J13" s="10">
        <v>1332.0662892</v>
      </c>
      <c r="K13" s="10">
        <v>2932.6289508499999</v>
      </c>
      <c r="L13" s="10">
        <v>799.59924078999995</v>
      </c>
      <c r="M13" s="10">
        <v>667949.79925172694</v>
      </c>
      <c r="N13" s="10">
        <v>1081.7210308799999</v>
      </c>
      <c r="O13" s="10">
        <v>5744.2563830999998</v>
      </c>
      <c r="P13" s="10">
        <v>6489.0343320000002</v>
      </c>
      <c r="Q13" s="10">
        <v>409255.72451109998</v>
      </c>
      <c r="R13" s="10">
        <v>12181.286903730001</v>
      </c>
      <c r="S13" s="10">
        <v>3709.1081743999998</v>
      </c>
      <c r="T13" s="10">
        <v>10463.12964979</v>
      </c>
      <c r="U13" s="10">
        <v>4285.4903441909</v>
      </c>
      <c r="V13" s="10">
        <v>3509.68679045</v>
      </c>
      <c r="W13" s="10">
        <v>7873.4841620699999</v>
      </c>
      <c r="X13" s="10">
        <v>2714494.5544460178</v>
      </c>
    </row>
    <row r="14" spans="1:26" s="18" customFormat="1" x14ac:dyDescent="0.2">
      <c r="A14" s="149" t="s">
        <v>405</v>
      </c>
      <c r="B14" s="9">
        <v>263039.46262339002</v>
      </c>
      <c r="C14" s="9">
        <v>11244.633416729999</v>
      </c>
      <c r="D14" s="9">
        <v>364657.63076609001</v>
      </c>
      <c r="E14" s="9">
        <v>5896.2343193099996</v>
      </c>
      <c r="F14" s="9">
        <v>558130.18750070001</v>
      </c>
      <c r="G14" s="9">
        <v>7232.1743160100004</v>
      </c>
      <c r="H14" s="9">
        <v>316681.68238839001</v>
      </c>
      <c r="I14" s="9">
        <v>459.76268314999999</v>
      </c>
      <c r="J14" s="10">
        <v>1332.0662892</v>
      </c>
      <c r="K14" s="10">
        <v>2827.6313452700001</v>
      </c>
      <c r="L14" s="10">
        <v>781.78988637999998</v>
      </c>
      <c r="M14" s="10">
        <v>657927.97477131698</v>
      </c>
      <c r="N14" s="10">
        <v>923.81374645999995</v>
      </c>
      <c r="O14" s="10">
        <v>5689.8742387000002</v>
      </c>
      <c r="P14" s="10">
        <v>6469.4371946000001</v>
      </c>
      <c r="Q14" s="10">
        <v>409077.72583960003</v>
      </c>
      <c r="R14" s="10">
        <v>12119.997012850001</v>
      </c>
      <c r="S14" s="10">
        <v>3542.0275413999998</v>
      </c>
      <c r="T14" s="10">
        <v>10452.52741848</v>
      </c>
      <c r="U14" s="10">
        <v>4283.4666394509004</v>
      </c>
      <c r="V14" s="10">
        <v>3489.5375306000001</v>
      </c>
      <c r="W14" s="10">
        <v>7859.9174714500004</v>
      </c>
      <c r="X14" s="10">
        <v>2654119.554939528</v>
      </c>
    </row>
    <row r="15" spans="1:26" s="18" customFormat="1" x14ac:dyDescent="0.2">
      <c r="A15" s="4" t="s">
        <v>406</v>
      </c>
      <c r="B15" s="5">
        <v>16781.032668479998</v>
      </c>
      <c r="C15" s="5">
        <v>2052.89417478</v>
      </c>
      <c r="D15" s="5">
        <v>65675.229672829999</v>
      </c>
      <c r="E15" s="5">
        <v>1581.2325475499999</v>
      </c>
      <c r="F15" s="5">
        <v>88357.319865900005</v>
      </c>
      <c r="G15" s="5">
        <v>2456.4511118</v>
      </c>
      <c r="H15" s="5">
        <v>68167.939212519996</v>
      </c>
      <c r="I15" s="5">
        <v>130.99569352</v>
      </c>
      <c r="J15" s="18">
        <v>959.67684150000002</v>
      </c>
      <c r="K15" s="18">
        <v>1227.97851707</v>
      </c>
      <c r="L15" s="18">
        <v>329.89942926999998</v>
      </c>
      <c r="M15" s="18">
        <v>51687.357438109997</v>
      </c>
      <c r="N15" s="18">
        <v>608.41293043999997</v>
      </c>
      <c r="O15" s="18">
        <v>2044.4547904000001</v>
      </c>
      <c r="P15" s="18">
        <v>4048.2062113000002</v>
      </c>
      <c r="Q15" s="18">
        <v>12192.580454499999</v>
      </c>
      <c r="R15" s="18">
        <v>4312.0392527000004</v>
      </c>
      <c r="S15" s="18">
        <v>1064.204309</v>
      </c>
      <c r="T15" s="18">
        <v>5116.3469080699997</v>
      </c>
      <c r="U15" s="18">
        <v>2021.0772260199999</v>
      </c>
      <c r="V15" s="18">
        <v>1289.29439888</v>
      </c>
      <c r="W15" s="18">
        <v>3521.6764436899998</v>
      </c>
      <c r="X15" s="18">
        <v>335626.30009833002</v>
      </c>
    </row>
    <row r="16" spans="1:26" s="18" customFormat="1" x14ac:dyDescent="0.2">
      <c r="A16" s="4" t="s">
        <v>407</v>
      </c>
      <c r="B16" s="5">
        <v>3291.1634635</v>
      </c>
      <c r="C16" s="5">
        <v>410.19657582999997</v>
      </c>
      <c r="D16" s="5">
        <v>12909.97214036</v>
      </c>
      <c r="E16" s="5">
        <v>304.65303793999999</v>
      </c>
      <c r="F16" s="5">
        <v>17046.72844631</v>
      </c>
      <c r="G16" s="5">
        <v>515.87238490000004</v>
      </c>
      <c r="H16" s="5">
        <v>13378.757039759999</v>
      </c>
      <c r="I16" s="5">
        <v>15.551690750000001</v>
      </c>
      <c r="J16" s="18">
        <v>175.52469350000001</v>
      </c>
      <c r="K16" s="18">
        <v>242.93302310000001</v>
      </c>
      <c r="L16" s="18">
        <v>70.367548479999996</v>
      </c>
      <c r="M16" s="18">
        <v>10397.24579683</v>
      </c>
      <c r="N16" s="18">
        <v>86.112731240000002</v>
      </c>
      <c r="O16" s="18">
        <v>271.13068199999998</v>
      </c>
      <c r="P16" s="18">
        <v>502.0513191</v>
      </c>
      <c r="Q16" s="18">
        <v>1593.950143</v>
      </c>
      <c r="R16" s="18">
        <v>839.81063233999998</v>
      </c>
      <c r="S16" s="18">
        <v>188.65919600000001</v>
      </c>
      <c r="T16" s="18">
        <v>1007.10109235</v>
      </c>
      <c r="U16" s="18">
        <v>397.93454027090002</v>
      </c>
      <c r="V16" s="18">
        <v>253.84940584</v>
      </c>
      <c r="W16" s="18">
        <v>693.13634958</v>
      </c>
      <c r="X16" s="18">
        <v>64592.701932980897</v>
      </c>
    </row>
    <row r="17" spans="1:24" s="18" customFormat="1" x14ac:dyDescent="0.2">
      <c r="A17" s="4" t="s">
        <v>408</v>
      </c>
      <c r="B17" s="5">
        <v>772.33015149000005</v>
      </c>
      <c r="C17" s="5">
        <v>96.16880768</v>
      </c>
      <c r="D17" s="5">
        <v>3027.2318053499998</v>
      </c>
      <c r="E17" s="5">
        <v>71.409322169999996</v>
      </c>
      <c r="F17" s="5">
        <v>3988.3832561600002</v>
      </c>
      <c r="G17" s="5">
        <v>120.926485</v>
      </c>
      <c r="H17" s="5">
        <v>3135.86480351</v>
      </c>
      <c r="I17" s="5">
        <v>0</v>
      </c>
      <c r="J17" s="18">
        <v>41.145027499999998</v>
      </c>
      <c r="K17" s="18">
        <v>56.947027040000002</v>
      </c>
      <c r="L17" s="18">
        <v>16.494971840000002</v>
      </c>
      <c r="M17" s="18">
        <v>2389.8761607400002</v>
      </c>
      <c r="N17" s="18">
        <v>0</v>
      </c>
      <c r="O17" s="18">
        <v>0</v>
      </c>
      <c r="P17" s="18">
        <v>0</v>
      </c>
      <c r="Q17" s="18">
        <v>0</v>
      </c>
      <c r="R17" s="18">
        <v>196.86137683999999</v>
      </c>
      <c r="S17" s="18">
        <v>44.221789999999999</v>
      </c>
      <c r="T17" s="18">
        <v>236.07621234000001</v>
      </c>
      <c r="U17" s="18">
        <v>93.280486710000005</v>
      </c>
      <c r="V17" s="18">
        <v>59.505256600000003</v>
      </c>
      <c r="W17" s="18">
        <v>162.47922539000001</v>
      </c>
      <c r="X17" s="18">
        <v>14509.202166360001</v>
      </c>
    </row>
    <row r="18" spans="1:24" s="18" customFormat="1" x14ac:dyDescent="0.2">
      <c r="A18" s="4" t="s">
        <v>409</v>
      </c>
      <c r="B18" s="5">
        <v>2209.901198</v>
      </c>
      <c r="C18" s="5">
        <v>275.56026052999999</v>
      </c>
      <c r="D18" s="5">
        <v>8671.8471640000007</v>
      </c>
      <c r="E18" s="5">
        <v>204.67995981999999</v>
      </c>
      <c r="F18" s="5">
        <v>11462.990602</v>
      </c>
      <c r="G18" s="5">
        <v>346.57530589999999</v>
      </c>
      <c r="H18" s="5">
        <v>8988.5463149999996</v>
      </c>
      <c r="I18" s="5">
        <v>15.551690750000001</v>
      </c>
      <c r="J18" s="18">
        <v>117.9216567</v>
      </c>
      <c r="K18" s="18">
        <v>163.20711048000001</v>
      </c>
      <c r="L18" s="18">
        <v>47.274588119999997</v>
      </c>
      <c r="M18" s="18">
        <v>7051.4191557300001</v>
      </c>
      <c r="N18" s="18">
        <v>86.112731240000002</v>
      </c>
      <c r="O18" s="18">
        <v>271.13068199999998</v>
      </c>
      <c r="P18" s="18">
        <v>502.0513191</v>
      </c>
      <c r="Q18" s="18">
        <v>1593.950143</v>
      </c>
      <c r="R18" s="18">
        <v>564.20470487</v>
      </c>
      <c r="S18" s="18">
        <v>126.748689</v>
      </c>
      <c r="T18" s="18">
        <v>676.59437548000005</v>
      </c>
      <c r="U18" s="18">
        <v>267.34184800089997</v>
      </c>
      <c r="V18" s="18">
        <v>170.54204716000001</v>
      </c>
      <c r="W18" s="18">
        <v>465.66541632000002</v>
      </c>
      <c r="X18" s="18">
        <v>44279.816963200901</v>
      </c>
    </row>
    <row r="19" spans="1:24" s="18" customFormat="1" x14ac:dyDescent="0.2">
      <c r="A19" s="4" t="s">
        <v>410</v>
      </c>
      <c r="B19" s="5">
        <v>77.232995930000001</v>
      </c>
      <c r="C19" s="5">
        <v>9.6168768599999996</v>
      </c>
      <c r="D19" s="5">
        <v>302.72339732</v>
      </c>
      <c r="E19" s="5">
        <v>7.1409469200000002</v>
      </c>
      <c r="F19" s="5">
        <v>398.83908951000001</v>
      </c>
      <c r="G19" s="5">
        <v>12.092648499999999</v>
      </c>
      <c r="H19" s="5">
        <v>313.58648048999999</v>
      </c>
      <c r="I19" s="5">
        <v>0</v>
      </c>
      <c r="J19" s="18">
        <v>4.1144984000000004</v>
      </c>
      <c r="K19" s="18">
        <v>5.69472632</v>
      </c>
      <c r="L19" s="18">
        <v>1.6494970799999999</v>
      </c>
      <c r="M19" s="18">
        <v>238.98762604999999</v>
      </c>
      <c r="N19" s="18">
        <v>0</v>
      </c>
      <c r="O19" s="18">
        <v>0</v>
      </c>
      <c r="P19" s="18">
        <v>0</v>
      </c>
      <c r="Q19" s="18">
        <v>0</v>
      </c>
      <c r="R19" s="18">
        <v>19.686137670000001</v>
      </c>
      <c r="S19" s="18">
        <v>4.4221789999999999</v>
      </c>
      <c r="T19" s="18">
        <v>23.607605360000001</v>
      </c>
      <c r="U19" s="18">
        <v>9.3280407600000004</v>
      </c>
      <c r="V19" s="18">
        <v>5.9505153699999997</v>
      </c>
      <c r="W19" s="18">
        <v>16.247900569999999</v>
      </c>
      <c r="X19" s="18">
        <v>1450.9211621100001</v>
      </c>
    </row>
    <row r="20" spans="1:24" s="18" customFormat="1" x14ac:dyDescent="0.2">
      <c r="A20" s="4" t="s">
        <v>411</v>
      </c>
      <c r="B20" s="5">
        <v>231.69911808000001</v>
      </c>
      <c r="C20" s="5">
        <v>28.850630760000001</v>
      </c>
      <c r="D20" s="5">
        <v>908.16977369000006</v>
      </c>
      <c r="E20" s="5">
        <v>21.42280903</v>
      </c>
      <c r="F20" s="5">
        <v>1196.51549864</v>
      </c>
      <c r="G20" s="5">
        <v>36.277945500000001</v>
      </c>
      <c r="H20" s="5">
        <v>940.75944075999996</v>
      </c>
      <c r="I20" s="5">
        <v>0</v>
      </c>
      <c r="J20" s="18">
        <v>12.3435109</v>
      </c>
      <c r="K20" s="18">
        <v>17.08415926</v>
      </c>
      <c r="L20" s="18">
        <v>4.9484914399999997</v>
      </c>
      <c r="M20" s="18">
        <v>716.96285431000001</v>
      </c>
      <c r="N20" s="18">
        <v>0</v>
      </c>
      <c r="O20" s="18">
        <v>0</v>
      </c>
      <c r="P20" s="18">
        <v>0</v>
      </c>
      <c r="Q20" s="18">
        <v>0</v>
      </c>
      <c r="R20" s="18">
        <v>59.058412959999998</v>
      </c>
      <c r="S20" s="18">
        <v>13.266538000000001</v>
      </c>
      <c r="T20" s="18">
        <v>70.822899169999999</v>
      </c>
      <c r="U20" s="18">
        <v>27.984164799999999</v>
      </c>
      <c r="V20" s="18">
        <v>17.851586709999999</v>
      </c>
      <c r="W20" s="18">
        <v>48.7438073</v>
      </c>
      <c r="X20" s="18">
        <v>4352.7616413100004</v>
      </c>
    </row>
    <row r="21" spans="1:24" s="10" customFormat="1" x14ac:dyDescent="0.2">
      <c r="A21" s="4" t="s">
        <v>413</v>
      </c>
      <c r="B21" s="5">
        <v>17325.841155080001</v>
      </c>
      <c r="C21" s="5">
        <v>4347.9948027399996</v>
      </c>
      <c r="D21" s="5">
        <v>99722.309843659998</v>
      </c>
      <c r="E21" s="5">
        <v>2899.0222763299998</v>
      </c>
      <c r="F21" s="5">
        <v>173410.02568774999</v>
      </c>
      <c r="G21" s="5">
        <v>2639.2694239100001</v>
      </c>
      <c r="H21" s="5">
        <v>59260.287098579996</v>
      </c>
      <c r="I21" s="5">
        <v>302.14289385000001</v>
      </c>
      <c r="J21" s="18">
        <v>102.1805592</v>
      </c>
      <c r="K21" s="18">
        <v>1237.1118108999999</v>
      </c>
      <c r="L21" s="18">
        <v>350.26292231000002</v>
      </c>
      <c r="M21" s="18">
        <v>521277.57653933001</v>
      </c>
      <c r="N21" s="18">
        <v>134.48083141000001</v>
      </c>
      <c r="O21" s="18">
        <v>1709.8602940000001</v>
      </c>
      <c r="P21" s="18">
        <v>1418.1876995</v>
      </c>
      <c r="Q21" s="18">
        <v>3321.1807434000002</v>
      </c>
      <c r="R21" s="18">
        <v>4909.9254618699997</v>
      </c>
      <c r="S21" s="18">
        <v>2202.7875697300001</v>
      </c>
      <c r="T21" s="18">
        <v>3630.6729848999998</v>
      </c>
      <c r="U21" s="18">
        <v>1609.5836650399999</v>
      </c>
      <c r="V21" s="18">
        <v>1785.0252892200001</v>
      </c>
      <c r="W21" s="18">
        <v>3246.04804758</v>
      </c>
      <c r="X21" s="18">
        <v>906841.77760029002</v>
      </c>
    </row>
    <row r="22" spans="1:24" s="10" customFormat="1" x14ac:dyDescent="0.2">
      <c r="A22" s="149" t="s">
        <v>414</v>
      </c>
      <c r="B22" s="9">
        <v>215720.07207294999</v>
      </c>
      <c r="C22" s="9">
        <v>3452.94245972</v>
      </c>
      <c r="D22" s="9">
        <v>163970.58741613</v>
      </c>
      <c r="E22" s="9">
        <v>0</v>
      </c>
      <c r="F22" s="9">
        <v>248922.15509526999</v>
      </c>
      <c r="G22" s="9">
        <v>0</v>
      </c>
      <c r="H22" s="9">
        <v>165321.19836904999</v>
      </c>
      <c r="I22" s="9">
        <v>0</v>
      </c>
      <c r="J22" s="10">
        <v>0</v>
      </c>
      <c r="K22" s="10">
        <v>4.4595299999999997E-3</v>
      </c>
      <c r="L22" s="10">
        <v>6.6420473700000002</v>
      </c>
      <c r="M22" s="10">
        <v>1004.64689438</v>
      </c>
      <c r="N22" s="10">
        <v>0</v>
      </c>
      <c r="O22" s="10">
        <v>0</v>
      </c>
      <c r="P22" s="10">
        <v>0</v>
      </c>
      <c r="Q22" s="10">
        <v>0</v>
      </c>
      <c r="R22" s="10">
        <v>0</v>
      </c>
      <c r="S22" s="10">
        <v>0</v>
      </c>
      <c r="T22" s="10">
        <v>0</v>
      </c>
      <c r="U22" s="10">
        <v>0</v>
      </c>
      <c r="V22" s="10">
        <v>0</v>
      </c>
      <c r="W22" s="10">
        <v>0</v>
      </c>
      <c r="X22" s="10">
        <v>798398.24881440005</v>
      </c>
    </row>
    <row r="23" spans="1:24" s="18" customFormat="1" x14ac:dyDescent="0.2">
      <c r="A23" s="149" t="s">
        <v>415</v>
      </c>
      <c r="B23" s="9">
        <v>187258.2624868</v>
      </c>
      <c r="C23" s="9">
        <v>3452.94245972</v>
      </c>
      <c r="D23" s="9">
        <v>151042.44572158999</v>
      </c>
      <c r="E23" s="9">
        <v>0</v>
      </c>
      <c r="F23" s="9">
        <v>198628.79732484001</v>
      </c>
      <c r="G23" s="9">
        <v>0</v>
      </c>
      <c r="H23" s="9">
        <v>159193.74134143</v>
      </c>
      <c r="I23" s="9">
        <v>0</v>
      </c>
      <c r="J23" s="10">
        <v>0</v>
      </c>
      <c r="K23" s="10">
        <v>4.4595299999999997E-3</v>
      </c>
      <c r="L23" s="10">
        <v>6.6420473700000002</v>
      </c>
      <c r="M23" s="10">
        <v>1004.64689438</v>
      </c>
      <c r="N23" s="10">
        <v>0</v>
      </c>
      <c r="O23" s="10">
        <v>0</v>
      </c>
      <c r="P23" s="10">
        <v>0</v>
      </c>
      <c r="Q23" s="10">
        <v>0</v>
      </c>
      <c r="R23" s="10">
        <v>0</v>
      </c>
      <c r="S23" s="10">
        <v>0</v>
      </c>
      <c r="T23" s="10">
        <v>0</v>
      </c>
      <c r="U23" s="10">
        <v>0</v>
      </c>
      <c r="V23" s="10">
        <v>0</v>
      </c>
      <c r="W23" s="10">
        <v>0</v>
      </c>
      <c r="X23" s="10">
        <v>700587.48273566004</v>
      </c>
    </row>
    <row r="24" spans="1:24" s="18" customFormat="1" x14ac:dyDescent="0.2">
      <c r="A24" s="4" t="s">
        <v>416</v>
      </c>
      <c r="B24" s="5">
        <v>0</v>
      </c>
      <c r="C24" s="5">
        <v>0</v>
      </c>
      <c r="D24" s="5">
        <v>45967.565725289998</v>
      </c>
      <c r="E24" s="5">
        <v>0</v>
      </c>
      <c r="F24" s="5">
        <v>189828.50072759</v>
      </c>
      <c r="G24" s="5">
        <v>0</v>
      </c>
      <c r="H24" s="5">
        <v>11841.314390150001</v>
      </c>
      <c r="I24" s="5">
        <v>0</v>
      </c>
      <c r="J24" s="18">
        <v>0</v>
      </c>
      <c r="K24" s="18">
        <v>0</v>
      </c>
      <c r="L24" s="18">
        <v>0</v>
      </c>
      <c r="M24" s="18">
        <v>0</v>
      </c>
      <c r="N24" s="18">
        <v>0</v>
      </c>
      <c r="O24" s="18">
        <v>0</v>
      </c>
      <c r="P24" s="18">
        <v>0</v>
      </c>
      <c r="Q24" s="18">
        <v>0</v>
      </c>
      <c r="R24" s="18">
        <v>0</v>
      </c>
      <c r="S24" s="18">
        <v>0</v>
      </c>
      <c r="T24" s="18">
        <v>0</v>
      </c>
      <c r="U24" s="18">
        <v>0</v>
      </c>
      <c r="V24" s="18">
        <v>0</v>
      </c>
      <c r="W24" s="18">
        <v>0</v>
      </c>
      <c r="X24" s="18">
        <v>247637.38084303</v>
      </c>
    </row>
    <row r="25" spans="1:24" s="18" customFormat="1" x14ac:dyDescent="0.2">
      <c r="A25" s="4" t="s">
        <v>417</v>
      </c>
      <c r="B25" s="5">
        <v>0</v>
      </c>
      <c r="C25" s="5">
        <v>0</v>
      </c>
      <c r="D25" s="5">
        <v>737.43858980000005</v>
      </c>
      <c r="E25" s="5">
        <v>0</v>
      </c>
      <c r="F25" s="5">
        <v>0</v>
      </c>
      <c r="G25" s="5">
        <v>0</v>
      </c>
      <c r="H25" s="5">
        <v>0</v>
      </c>
      <c r="I25" s="5">
        <v>0</v>
      </c>
      <c r="J25" s="18">
        <v>0</v>
      </c>
      <c r="K25" s="18">
        <v>0</v>
      </c>
      <c r="L25" s="18">
        <v>0</v>
      </c>
      <c r="M25" s="18">
        <v>0</v>
      </c>
      <c r="N25" s="18">
        <v>0</v>
      </c>
      <c r="O25" s="18">
        <v>0</v>
      </c>
      <c r="P25" s="18">
        <v>0</v>
      </c>
      <c r="Q25" s="18">
        <v>0</v>
      </c>
      <c r="R25" s="18">
        <v>0</v>
      </c>
      <c r="S25" s="18">
        <v>0</v>
      </c>
      <c r="T25" s="18">
        <v>0</v>
      </c>
      <c r="U25" s="18">
        <v>0</v>
      </c>
      <c r="V25" s="18">
        <v>0</v>
      </c>
      <c r="W25" s="18">
        <v>0</v>
      </c>
      <c r="X25" s="18">
        <v>737.43858980000005</v>
      </c>
    </row>
    <row r="26" spans="1:24" s="18" customFormat="1" x14ac:dyDescent="0.2">
      <c r="A26" s="4" t="s">
        <v>418</v>
      </c>
      <c r="B26" s="5">
        <v>187258.2624868</v>
      </c>
      <c r="C26" s="5">
        <v>3452.94245972</v>
      </c>
      <c r="D26" s="5">
        <v>104337.4414065</v>
      </c>
      <c r="E26" s="5">
        <v>0</v>
      </c>
      <c r="F26" s="5">
        <v>8800.2965972500006</v>
      </c>
      <c r="G26" s="5">
        <v>0</v>
      </c>
      <c r="H26" s="5">
        <v>147352.42695128001</v>
      </c>
      <c r="I26" s="5">
        <v>0</v>
      </c>
      <c r="J26" s="18">
        <v>0</v>
      </c>
      <c r="K26" s="18">
        <v>4.4595299999999997E-3</v>
      </c>
      <c r="L26" s="18">
        <v>6.6420473700000002</v>
      </c>
      <c r="M26" s="18">
        <v>1004.64689438</v>
      </c>
      <c r="N26" s="18">
        <v>0</v>
      </c>
      <c r="O26" s="18">
        <v>0</v>
      </c>
      <c r="P26" s="18">
        <v>0</v>
      </c>
      <c r="Q26" s="18">
        <v>0</v>
      </c>
      <c r="R26" s="18">
        <v>0</v>
      </c>
      <c r="S26" s="18">
        <v>0</v>
      </c>
      <c r="T26" s="18">
        <v>0</v>
      </c>
      <c r="U26" s="18">
        <v>0</v>
      </c>
      <c r="V26" s="18">
        <v>0</v>
      </c>
      <c r="W26" s="18">
        <v>0</v>
      </c>
      <c r="X26" s="18">
        <v>452212.66330283001</v>
      </c>
    </row>
    <row r="27" spans="1:24" s="10" customFormat="1" x14ac:dyDescent="0.2">
      <c r="A27" s="4" t="s">
        <v>419</v>
      </c>
      <c r="B27" s="5">
        <v>28461.809586150001</v>
      </c>
      <c r="C27" s="5">
        <v>0</v>
      </c>
      <c r="D27" s="5">
        <v>12928.14169454</v>
      </c>
      <c r="E27" s="5">
        <v>0</v>
      </c>
      <c r="F27" s="5">
        <v>50293.357770429997</v>
      </c>
      <c r="G27" s="5">
        <v>0</v>
      </c>
      <c r="H27" s="5">
        <v>6127.4570276200002</v>
      </c>
      <c r="I27" s="5">
        <v>0</v>
      </c>
      <c r="J27" s="18">
        <v>0</v>
      </c>
      <c r="K27" s="18">
        <v>0</v>
      </c>
      <c r="L27" s="18">
        <v>0</v>
      </c>
      <c r="M27" s="18">
        <v>0</v>
      </c>
      <c r="N27" s="18">
        <v>0</v>
      </c>
      <c r="O27" s="18">
        <v>0</v>
      </c>
      <c r="P27" s="18">
        <v>0</v>
      </c>
      <c r="Q27" s="18">
        <v>0</v>
      </c>
      <c r="R27" s="18">
        <v>0</v>
      </c>
      <c r="S27" s="18">
        <v>0</v>
      </c>
      <c r="T27" s="18">
        <v>0</v>
      </c>
      <c r="U27" s="18">
        <v>0</v>
      </c>
      <c r="V27" s="18">
        <v>0</v>
      </c>
      <c r="W27" s="18">
        <v>0</v>
      </c>
      <c r="X27" s="18">
        <v>97810.766078739995</v>
      </c>
    </row>
    <row r="28" spans="1:24" s="18" customFormat="1" x14ac:dyDescent="0.2">
      <c r="A28" s="149" t="s">
        <v>420</v>
      </c>
      <c r="B28" s="9">
        <v>9921.3532633800005</v>
      </c>
      <c r="C28" s="9">
        <v>980.60540365999998</v>
      </c>
      <c r="D28" s="9">
        <v>22379.531693109999</v>
      </c>
      <c r="E28" s="9">
        <v>1111.3264574899999</v>
      </c>
      <c r="F28" s="9">
        <v>30393.958405469999</v>
      </c>
      <c r="G28" s="9">
        <v>1620.5813954</v>
      </c>
      <c r="H28" s="9">
        <v>10553.500668479999</v>
      </c>
      <c r="I28" s="9">
        <v>11.072405030000001</v>
      </c>
      <c r="J28" s="10">
        <v>94.684195000000003</v>
      </c>
      <c r="K28" s="10">
        <v>119.60353467</v>
      </c>
      <c r="L28" s="10">
        <v>24.617938949999999</v>
      </c>
      <c r="M28" s="10">
        <v>73561.148102666994</v>
      </c>
      <c r="N28" s="10">
        <v>94.807253369999998</v>
      </c>
      <c r="O28" s="10">
        <v>1664.4284723000001</v>
      </c>
      <c r="P28" s="10">
        <v>500.99196469999998</v>
      </c>
      <c r="Q28" s="10">
        <v>391970.01449869998</v>
      </c>
      <c r="R28" s="10">
        <v>2058.2216659400001</v>
      </c>
      <c r="S28" s="10">
        <v>86.376466669999999</v>
      </c>
      <c r="T28" s="10">
        <v>698.40643316000001</v>
      </c>
      <c r="U28" s="10">
        <v>254.87120812000001</v>
      </c>
      <c r="V28" s="10">
        <v>161.36843665999999</v>
      </c>
      <c r="W28" s="10">
        <v>399.05663060000001</v>
      </c>
      <c r="X28" s="10">
        <v>548660.526493527</v>
      </c>
    </row>
    <row r="29" spans="1:24" s="18" customFormat="1" x14ac:dyDescent="0.2">
      <c r="A29" s="4" t="s">
        <v>421</v>
      </c>
      <c r="B29" s="5">
        <v>5081.2</v>
      </c>
      <c r="C29" s="5">
        <v>114.57500004000001</v>
      </c>
      <c r="D29" s="5">
        <v>5354.3687799899999</v>
      </c>
      <c r="E29" s="5">
        <v>71.798307969999996</v>
      </c>
      <c r="F29" s="5">
        <v>13470.674931899999</v>
      </c>
      <c r="G29" s="5">
        <v>69.125082000000006</v>
      </c>
      <c r="H29" s="5">
        <v>2347</v>
      </c>
      <c r="I29" s="5">
        <v>0.26483790000000001</v>
      </c>
      <c r="J29" s="18">
        <v>0</v>
      </c>
      <c r="K29" s="18">
        <v>0</v>
      </c>
      <c r="L29" s="18">
        <v>0.96789800000000004</v>
      </c>
      <c r="M29" s="18">
        <v>63388.143621627001</v>
      </c>
      <c r="N29" s="18">
        <v>0.50053239999999999</v>
      </c>
      <c r="O29" s="18">
        <v>16.468924000000001</v>
      </c>
      <c r="P29" s="18">
        <v>29.077840599999998</v>
      </c>
      <c r="Q29" s="18">
        <v>378781.76399820001</v>
      </c>
      <c r="R29" s="18">
        <v>105.904224</v>
      </c>
      <c r="S29" s="18">
        <v>0</v>
      </c>
      <c r="T29" s="18">
        <v>0</v>
      </c>
      <c r="U29" s="18">
        <v>0</v>
      </c>
      <c r="V29" s="18">
        <v>0</v>
      </c>
      <c r="W29" s="18">
        <v>0</v>
      </c>
      <c r="X29" s="18">
        <v>468831.83397862699</v>
      </c>
    </row>
    <row r="30" spans="1:24" s="18" customFormat="1" x14ac:dyDescent="0.2">
      <c r="A30" s="4" t="s">
        <v>446</v>
      </c>
      <c r="B30" s="5">
        <v>0</v>
      </c>
      <c r="C30" s="5">
        <v>114.57500004000001</v>
      </c>
      <c r="D30" s="5">
        <v>0</v>
      </c>
      <c r="E30" s="5">
        <v>0</v>
      </c>
      <c r="F30" s="5">
        <v>5390.2092499999999</v>
      </c>
      <c r="G30" s="5">
        <v>0</v>
      </c>
      <c r="H30" s="5">
        <v>0</v>
      </c>
      <c r="I30" s="5">
        <v>0</v>
      </c>
      <c r="J30" s="18">
        <v>0</v>
      </c>
      <c r="K30" s="18">
        <v>0</v>
      </c>
      <c r="L30" s="18">
        <v>0.96789800000000004</v>
      </c>
      <c r="M30" s="18">
        <v>37994.999054847001</v>
      </c>
      <c r="N30" s="18">
        <v>0</v>
      </c>
      <c r="O30" s="18">
        <v>0</v>
      </c>
      <c r="P30" s="18">
        <v>0</v>
      </c>
      <c r="Q30" s="18">
        <v>0</v>
      </c>
      <c r="R30" s="18">
        <v>0</v>
      </c>
      <c r="S30" s="18">
        <v>0</v>
      </c>
      <c r="T30" s="18">
        <v>0</v>
      </c>
      <c r="U30" s="18">
        <v>0</v>
      </c>
      <c r="V30" s="18">
        <v>0</v>
      </c>
      <c r="W30" s="18">
        <v>0</v>
      </c>
      <c r="X30" s="18">
        <v>43500.751202886997</v>
      </c>
    </row>
    <row r="31" spans="1:24" s="18" customFormat="1" x14ac:dyDescent="0.2">
      <c r="A31" s="4" t="s">
        <v>442</v>
      </c>
      <c r="B31" s="5">
        <v>5081.2</v>
      </c>
      <c r="C31" s="5">
        <v>0</v>
      </c>
      <c r="D31" s="5">
        <v>0</v>
      </c>
      <c r="E31" s="5">
        <v>0</v>
      </c>
      <c r="F31" s="5">
        <v>0</v>
      </c>
      <c r="G31" s="5">
        <v>0</v>
      </c>
      <c r="H31" s="5">
        <v>0</v>
      </c>
      <c r="I31" s="5">
        <v>0</v>
      </c>
      <c r="J31" s="18">
        <v>0</v>
      </c>
      <c r="K31" s="18">
        <v>0</v>
      </c>
      <c r="L31" s="18">
        <v>0</v>
      </c>
      <c r="M31" s="18">
        <v>0</v>
      </c>
      <c r="N31" s="18">
        <v>0</v>
      </c>
      <c r="O31" s="18">
        <v>0</v>
      </c>
      <c r="P31" s="18">
        <v>0</v>
      </c>
      <c r="Q31" s="18">
        <v>0</v>
      </c>
      <c r="R31" s="18">
        <v>0</v>
      </c>
      <c r="S31" s="18">
        <v>0</v>
      </c>
      <c r="T31" s="18">
        <v>0</v>
      </c>
      <c r="U31" s="18">
        <v>0</v>
      </c>
      <c r="V31" s="18">
        <v>0</v>
      </c>
      <c r="W31" s="18">
        <v>0</v>
      </c>
      <c r="X31" s="18">
        <v>5081.2</v>
      </c>
    </row>
    <row r="32" spans="1:24" s="18" customFormat="1" x14ac:dyDescent="0.2">
      <c r="A32" s="4" t="s">
        <v>467</v>
      </c>
      <c r="B32" s="5">
        <v>0</v>
      </c>
      <c r="C32" s="5">
        <v>0</v>
      </c>
      <c r="D32" s="5">
        <v>1226.75777137</v>
      </c>
      <c r="E32" s="5">
        <v>0</v>
      </c>
      <c r="F32" s="5">
        <v>4467.4128733699999</v>
      </c>
      <c r="G32" s="5">
        <v>0</v>
      </c>
      <c r="H32" s="5">
        <v>0</v>
      </c>
      <c r="I32" s="5">
        <v>0</v>
      </c>
      <c r="J32" s="18">
        <v>0</v>
      </c>
      <c r="K32" s="18">
        <v>0</v>
      </c>
      <c r="L32" s="18">
        <v>0</v>
      </c>
      <c r="M32" s="18">
        <v>0</v>
      </c>
      <c r="N32" s="18">
        <v>0</v>
      </c>
      <c r="O32" s="18">
        <v>0</v>
      </c>
      <c r="P32" s="18">
        <v>0</v>
      </c>
      <c r="Q32" s="18">
        <v>1667</v>
      </c>
      <c r="R32" s="18">
        <v>0</v>
      </c>
      <c r="S32" s="18">
        <v>0</v>
      </c>
      <c r="T32" s="18">
        <v>0</v>
      </c>
      <c r="U32" s="18">
        <v>0</v>
      </c>
      <c r="V32" s="18">
        <v>0</v>
      </c>
      <c r="W32" s="18">
        <v>0</v>
      </c>
      <c r="X32" s="18">
        <v>7361.1706447400002</v>
      </c>
    </row>
    <row r="33" spans="1:24" s="18" customFormat="1" x14ac:dyDescent="0.2">
      <c r="A33" s="4" t="s">
        <v>469</v>
      </c>
      <c r="B33" s="5">
        <v>0</v>
      </c>
      <c r="C33" s="5">
        <v>0</v>
      </c>
      <c r="D33" s="5">
        <v>897.30674101</v>
      </c>
      <c r="E33" s="5">
        <v>0</v>
      </c>
      <c r="F33" s="5">
        <v>0</v>
      </c>
      <c r="G33" s="5">
        <v>0</v>
      </c>
      <c r="H33" s="5">
        <v>1561</v>
      </c>
      <c r="I33" s="5">
        <v>0</v>
      </c>
      <c r="J33" s="18">
        <v>0</v>
      </c>
      <c r="K33" s="18">
        <v>0</v>
      </c>
      <c r="L33" s="18">
        <v>0</v>
      </c>
      <c r="M33" s="18">
        <v>0</v>
      </c>
      <c r="N33" s="18">
        <v>0</v>
      </c>
      <c r="O33" s="18">
        <v>0</v>
      </c>
      <c r="P33" s="18">
        <v>0</v>
      </c>
      <c r="Q33" s="18">
        <v>0</v>
      </c>
      <c r="R33" s="18">
        <v>0</v>
      </c>
      <c r="S33" s="18">
        <v>0</v>
      </c>
      <c r="T33" s="18">
        <v>0</v>
      </c>
      <c r="U33" s="18">
        <v>0</v>
      </c>
      <c r="V33" s="18">
        <v>0</v>
      </c>
      <c r="W33" s="18">
        <v>0</v>
      </c>
      <c r="X33" s="18">
        <v>2458.3067410100002</v>
      </c>
    </row>
    <row r="34" spans="1:24" s="18" customFormat="1" x14ac:dyDescent="0.2">
      <c r="A34" s="4" t="s">
        <v>471</v>
      </c>
      <c r="B34" s="5">
        <v>0</v>
      </c>
      <c r="C34" s="5">
        <v>0</v>
      </c>
      <c r="D34" s="5">
        <v>0</v>
      </c>
      <c r="E34" s="5">
        <v>0</v>
      </c>
      <c r="F34" s="5">
        <v>0</v>
      </c>
      <c r="G34" s="5">
        <v>0</v>
      </c>
      <c r="H34" s="5">
        <v>0</v>
      </c>
      <c r="I34" s="5">
        <v>0</v>
      </c>
      <c r="J34" s="18">
        <v>0</v>
      </c>
      <c r="K34" s="18">
        <v>0</v>
      </c>
      <c r="L34" s="18">
        <v>0</v>
      </c>
      <c r="M34" s="18">
        <v>0</v>
      </c>
      <c r="N34" s="18">
        <v>0</v>
      </c>
      <c r="O34" s="18">
        <v>0</v>
      </c>
      <c r="P34" s="18">
        <v>0</v>
      </c>
      <c r="Q34" s="18">
        <v>81639.773523299998</v>
      </c>
      <c r="R34" s="18">
        <v>0</v>
      </c>
      <c r="S34" s="18">
        <v>0</v>
      </c>
      <c r="T34" s="18">
        <v>0</v>
      </c>
      <c r="U34" s="18">
        <v>0</v>
      </c>
      <c r="V34" s="18">
        <v>0</v>
      </c>
      <c r="W34" s="18">
        <v>0</v>
      </c>
      <c r="X34" s="18">
        <v>81639.773523299998</v>
      </c>
    </row>
    <row r="35" spans="1:24" s="18" customFormat="1" x14ac:dyDescent="0.2">
      <c r="A35" s="4" t="s">
        <v>428</v>
      </c>
      <c r="B35" s="5">
        <v>0</v>
      </c>
      <c r="C35" s="5">
        <v>0</v>
      </c>
      <c r="D35" s="5">
        <v>0</v>
      </c>
      <c r="E35" s="5">
        <v>0</v>
      </c>
      <c r="F35" s="5">
        <v>0</v>
      </c>
      <c r="G35" s="5">
        <v>0</v>
      </c>
      <c r="H35" s="5">
        <v>0</v>
      </c>
      <c r="I35" s="5">
        <v>0</v>
      </c>
      <c r="J35" s="18">
        <v>0</v>
      </c>
      <c r="K35" s="18">
        <v>0</v>
      </c>
      <c r="L35" s="18">
        <v>0</v>
      </c>
      <c r="M35" s="18">
        <v>0</v>
      </c>
      <c r="N35" s="18">
        <v>0</v>
      </c>
      <c r="O35" s="18">
        <v>0</v>
      </c>
      <c r="P35" s="18">
        <v>0</v>
      </c>
      <c r="Q35" s="18">
        <v>292392.4452136</v>
      </c>
      <c r="R35" s="18">
        <v>0</v>
      </c>
      <c r="S35" s="18">
        <v>0</v>
      </c>
      <c r="T35" s="18">
        <v>0</v>
      </c>
      <c r="U35" s="18">
        <v>0</v>
      </c>
      <c r="V35" s="18">
        <v>0</v>
      </c>
      <c r="W35" s="18">
        <v>0</v>
      </c>
      <c r="X35" s="18">
        <v>292392.4452136</v>
      </c>
    </row>
    <row r="36" spans="1:24" s="18" customFormat="1" x14ac:dyDescent="0.2">
      <c r="A36" s="4" t="s">
        <v>472</v>
      </c>
      <c r="B36" s="5">
        <v>0</v>
      </c>
      <c r="C36" s="5">
        <v>0</v>
      </c>
      <c r="D36" s="5">
        <v>0</v>
      </c>
      <c r="E36" s="5">
        <v>0</v>
      </c>
      <c r="F36" s="5">
        <v>0</v>
      </c>
      <c r="G36" s="5">
        <v>0</v>
      </c>
      <c r="H36" s="5">
        <v>0</v>
      </c>
      <c r="I36" s="5">
        <v>0</v>
      </c>
      <c r="J36" s="18">
        <v>0</v>
      </c>
      <c r="K36" s="18">
        <v>0</v>
      </c>
      <c r="L36" s="18">
        <v>0</v>
      </c>
      <c r="M36" s="18">
        <v>0</v>
      </c>
      <c r="N36" s="18">
        <v>0</v>
      </c>
      <c r="O36" s="18">
        <v>0</v>
      </c>
      <c r="P36" s="18">
        <v>0</v>
      </c>
      <c r="Q36" s="18">
        <v>422.7357528</v>
      </c>
      <c r="R36" s="18">
        <v>0</v>
      </c>
      <c r="S36" s="18">
        <v>0</v>
      </c>
      <c r="T36" s="18">
        <v>0</v>
      </c>
      <c r="U36" s="18">
        <v>0</v>
      </c>
      <c r="V36" s="18">
        <v>0</v>
      </c>
      <c r="W36" s="18">
        <v>0</v>
      </c>
      <c r="X36" s="18">
        <v>422.7357528</v>
      </c>
    </row>
    <row r="37" spans="1:24" s="18" customFormat="1" x14ac:dyDescent="0.2">
      <c r="A37" s="4" t="s">
        <v>429</v>
      </c>
      <c r="B37" s="5">
        <v>0</v>
      </c>
      <c r="C37" s="5">
        <v>0</v>
      </c>
      <c r="D37" s="5">
        <v>538.38404460000004</v>
      </c>
      <c r="E37" s="5">
        <v>71.798307969999996</v>
      </c>
      <c r="F37" s="5">
        <v>745.26936869999997</v>
      </c>
      <c r="G37" s="5">
        <v>69.125082000000006</v>
      </c>
      <c r="H37" s="5">
        <v>786</v>
      </c>
      <c r="I37" s="5">
        <v>0.26483790000000001</v>
      </c>
      <c r="J37" s="18">
        <v>0</v>
      </c>
      <c r="K37" s="18">
        <v>0</v>
      </c>
      <c r="L37" s="18">
        <v>0</v>
      </c>
      <c r="M37" s="18">
        <v>0</v>
      </c>
      <c r="N37" s="18">
        <v>0.50053239999999999</v>
      </c>
      <c r="O37" s="18">
        <v>0</v>
      </c>
      <c r="P37" s="18">
        <v>0</v>
      </c>
      <c r="Q37" s="18">
        <v>0</v>
      </c>
      <c r="R37" s="18">
        <v>105.904224</v>
      </c>
      <c r="S37" s="18">
        <v>0</v>
      </c>
      <c r="T37" s="18">
        <v>0</v>
      </c>
      <c r="U37" s="18">
        <v>0</v>
      </c>
      <c r="V37" s="18">
        <v>0</v>
      </c>
      <c r="W37" s="18">
        <v>0</v>
      </c>
      <c r="X37" s="18">
        <v>2317.2463975700002</v>
      </c>
    </row>
    <row r="38" spans="1:24" s="18" customFormat="1" x14ac:dyDescent="0.2">
      <c r="A38" s="4" t="s">
        <v>454</v>
      </c>
      <c r="B38" s="5">
        <v>0</v>
      </c>
      <c r="C38" s="5">
        <v>0</v>
      </c>
      <c r="D38" s="5">
        <v>0</v>
      </c>
      <c r="E38" s="5">
        <v>0</v>
      </c>
      <c r="F38" s="5">
        <v>0</v>
      </c>
      <c r="G38" s="5">
        <v>0</v>
      </c>
      <c r="H38" s="5">
        <v>0</v>
      </c>
      <c r="I38" s="5">
        <v>0</v>
      </c>
      <c r="J38" s="18">
        <v>0</v>
      </c>
      <c r="K38" s="18">
        <v>0</v>
      </c>
      <c r="L38" s="18">
        <v>0</v>
      </c>
      <c r="M38" s="18">
        <v>0</v>
      </c>
      <c r="N38" s="18">
        <v>0</v>
      </c>
      <c r="O38" s="18">
        <v>0</v>
      </c>
      <c r="P38" s="18">
        <v>0</v>
      </c>
      <c r="Q38" s="18">
        <v>2153.1072487000001</v>
      </c>
      <c r="R38" s="18">
        <v>0</v>
      </c>
      <c r="S38" s="18">
        <v>0</v>
      </c>
      <c r="T38" s="18">
        <v>0</v>
      </c>
      <c r="U38" s="18">
        <v>0</v>
      </c>
      <c r="V38" s="18">
        <v>0</v>
      </c>
      <c r="W38" s="18">
        <v>0</v>
      </c>
      <c r="X38" s="18">
        <v>2153.1072487000001</v>
      </c>
    </row>
    <row r="39" spans="1:24" s="18" customFormat="1" x14ac:dyDescent="0.2">
      <c r="A39" s="4" t="s">
        <v>430</v>
      </c>
      <c r="B39" s="5">
        <v>0</v>
      </c>
      <c r="C39" s="5">
        <v>0</v>
      </c>
      <c r="D39" s="5">
        <v>2691.92022301</v>
      </c>
      <c r="E39" s="5">
        <v>0</v>
      </c>
      <c r="F39" s="5">
        <v>2867.7834398300001</v>
      </c>
      <c r="G39" s="5">
        <v>0</v>
      </c>
      <c r="H39" s="5">
        <v>0</v>
      </c>
      <c r="I39" s="5">
        <v>0</v>
      </c>
      <c r="J39" s="18">
        <v>0</v>
      </c>
      <c r="K39" s="18">
        <v>0</v>
      </c>
      <c r="L39" s="18">
        <v>0</v>
      </c>
      <c r="M39" s="18">
        <v>0</v>
      </c>
      <c r="N39" s="18">
        <v>0</v>
      </c>
      <c r="O39" s="18">
        <v>16.468924000000001</v>
      </c>
      <c r="P39" s="18">
        <v>29.077840599999998</v>
      </c>
      <c r="Q39" s="18">
        <v>506.70225979999998</v>
      </c>
      <c r="R39" s="18">
        <v>0</v>
      </c>
      <c r="S39" s="18">
        <v>0</v>
      </c>
      <c r="T39" s="18">
        <v>0</v>
      </c>
      <c r="U39" s="18">
        <v>0</v>
      </c>
      <c r="V39" s="18">
        <v>0</v>
      </c>
      <c r="W39" s="18">
        <v>0</v>
      </c>
      <c r="X39" s="18">
        <v>6111.9526872400002</v>
      </c>
    </row>
    <row r="40" spans="1:24" s="18" customFormat="1" x14ac:dyDescent="0.2">
      <c r="A40" s="4" t="s">
        <v>455</v>
      </c>
      <c r="B40" s="5">
        <v>0</v>
      </c>
      <c r="C40" s="5">
        <v>0</v>
      </c>
      <c r="D40" s="5">
        <v>0</v>
      </c>
      <c r="E40" s="5">
        <v>0</v>
      </c>
      <c r="F40" s="5">
        <v>0</v>
      </c>
      <c r="G40" s="5">
        <v>0</v>
      </c>
      <c r="H40" s="5">
        <v>0</v>
      </c>
      <c r="I40" s="5">
        <v>0</v>
      </c>
      <c r="J40" s="18">
        <v>0</v>
      </c>
      <c r="K40" s="18">
        <v>0</v>
      </c>
      <c r="L40" s="18">
        <v>0</v>
      </c>
      <c r="M40" s="18">
        <v>2754.57496558</v>
      </c>
      <c r="N40" s="18">
        <v>0</v>
      </c>
      <c r="O40" s="18">
        <v>0</v>
      </c>
      <c r="P40" s="18">
        <v>0</v>
      </c>
      <c r="Q40" s="18">
        <v>0</v>
      </c>
      <c r="R40" s="18">
        <v>0</v>
      </c>
      <c r="S40" s="18">
        <v>0</v>
      </c>
      <c r="T40" s="18">
        <v>0</v>
      </c>
      <c r="U40" s="18">
        <v>0</v>
      </c>
      <c r="V40" s="18">
        <v>0</v>
      </c>
      <c r="W40" s="18">
        <v>0</v>
      </c>
      <c r="X40" s="18">
        <v>2754.57496558</v>
      </c>
    </row>
    <row r="41" spans="1:24" s="18" customFormat="1" x14ac:dyDescent="0.2">
      <c r="A41" s="4" t="s">
        <v>456</v>
      </c>
      <c r="B41" s="5">
        <v>0</v>
      </c>
      <c r="C41" s="5">
        <v>0</v>
      </c>
      <c r="D41" s="5">
        <v>0</v>
      </c>
      <c r="E41" s="5">
        <v>0</v>
      </c>
      <c r="F41" s="5">
        <v>0</v>
      </c>
      <c r="G41" s="5">
        <v>0</v>
      </c>
      <c r="H41" s="5">
        <v>0</v>
      </c>
      <c r="I41" s="5">
        <v>0</v>
      </c>
      <c r="J41" s="18">
        <v>0</v>
      </c>
      <c r="K41" s="18">
        <v>0</v>
      </c>
      <c r="L41" s="18">
        <v>0</v>
      </c>
      <c r="M41" s="18">
        <v>22638.569601200001</v>
      </c>
      <c r="N41" s="18">
        <v>0</v>
      </c>
      <c r="O41" s="18">
        <v>0</v>
      </c>
      <c r="P41" s="18">
        <v>0</v>
      </c>
      <c r="Q41" s="18">
        <v>0</v>
      </c>
      <c r="R41" s="18">
        <v>0</v>
      </c>
      <c r="S41" s="18">
        <v>0</v>
      </c>
      <c r="T41" s="18">
        <v>0</v>
      </c>
      <c r="U41" s="18">
        <v>0</v>
      </c>
      <c r="V41" s="18">
        <v>0</v>
      </c>
      <c r="W41" s="18">
        <v>0</v>
      </c>
      <c r="X41" s="18">
        <v>22638.569601200001</v>
      </c>
    </row>
    <row r="42" spans="1:24" s="18" customFormat="1" x14ac:dyDescent="0.2">
      <c r="A42" s="4" t="s">
        <v>431</v>
      </c>
      <c r="B42" s="5">
        <v>2973.4601203299999</v>
      </c>
      <c r="C42" s="5">
        <v>866.03040362000002</v>
      </c>
      <c r="D42" s="5">
        <v>17023.59987772</v>
      </c>
      <c r="E42" s="5">
        <v>1033.79414739</v>
      </c>
      <c r="F42" s="5">
        <v>16887.433119829999</v>
      </c>
      <c r="G42" s="5">
        <v>1551.4563134</v>
      </c>
      <c r="H42" s="5">
        <v>8200.1114664800007</v>
      </c>
      <c r="I42" s="5">
        <v>10.807567130000001</v>
      </c>
      <c r="J42" s="18">
        <v>94.684195000000003</v>
      </c>
      <c r="K42" s="18">
        <v>119.60353467</v>
      </c>
      <c r="L42" s="18">
        <v>21.049010540000001</v>
      </c>
      <c r="M42" s="18">
        <v>10173.00448104</v>
      </c>
      <c r="N42" s="18">
        <v>59.767147719999997</v>
      </c>
      <c r="O42" s="18">
        <v>1211.3643646</v>
      </c>
      <c r="P42" s="18">
        <v>380.45781390000002</v>
      </c>
      <c r="Q42" s="18">
        <v>12994.618100899999</v>
      </c>
      <c r="R42" s="18">
        <v>1946.85007703</v>
      </c>
      <c r="S42" s="18">
        <v>86.376466669999999</v>
      </c>
      <c r="T42" s="18">
        <v>632.70582825999998</v>
      </c>
      <c r="U42" s="18">
        <v>235.50560558000001</v>
      </c>
      <c r="V42" s="18">
        <v>149.05369271999999</v>
      </c>
      <c r="W42" s="18">
        <v>374.29434292000002</v>
      </c>
      <c r="X42" s="18">
        <v>77026.027677449994</v>
      </c>
    </row>
    <row r="43" spans="1:24" s="18" customFormat="1" x14ac:dyDescent="0.2">
      <c r="A43" s="4" t="s">
        <v>432</v>
      </c>
      <c r="B43" s="5">
        <v>1866.6931430499999</v>
      </c>
      <c r="C43" s="5">
        <v>0</v>
      </c>
      <c r="D43" s="5">
        <v>1.5630354</v>
      </c>
      <c r="E43" s="5">
        <v>5.7340021300000004</v>
      </c>
      <c r="F43" s="5">
        <v>35.850353740000003</v>
      </c>
      <c r="G43" s="5">
        <v>0</v>
      </c>
      <c r="H43" s="5">
        <v>6.389202</v>
      </c>
      <c r="I43" s="5">
        <v>0</v>
      </c>
      <c r="J43" s="18">
        <v>0</v>
      </c>
      <c r="K43" s="18">
        <v>0</v>
      </c>
      <c r="L43" s="18">
        <v>2.6010304099999999</v>
      </c>
      <c r="M43" s="18">
        <v>0</v>
      </c>
      <c r="N43" s="18">
        <v>34.539573249999997</v>
      </c>
      <c r="O43" s="18">
        <v>436.59518370000001</v>
      </c>
      <c r="P43" s="18">
        <v>91.456310200000004</v>
      </c>
      <c r="Q43" s="18">
        <v>193.63239960000001</v>
      </c>
      <c r="R43" s="18">
        <v>5.4673649099999997</v>
      </c>
      <c r="S43" s="18">
        <v>0</v>
      </c>
      <c r="T43" s="18">
        <v>65.700604900000002</v>
      </c>
      <c r="U43" s="18">
        <v>19.365602540000001</v>
      </c>
      <c r="V43" s="18">
        <v>12.31474394</v>
      </c>
      <c r="W43" s="18">
        <v>24.76228768</v>
      </c>
      <c r="X43" s="18">
        <v>2802.6648374500001</v>
      </c>
    </row>
    <row r="44" spans="1:24" s="18" customFormat="1" x14ac:dyDescent="0.2">
      <c r="A44" s="4" t="s">
        <v>433</v>
      </c>
      <c r="B44" s="5">
        <v>0</v>
      </c>
      <c r="C44" s="5">
        <v>0</v>
      </c>
      <c r="D44" s="5">
        <v>0</v>
      </c>
      <c r="E44" s="5">
        <v>0</v>
      </c>
      <c r="F44" s="5">
        <v>0</v>
      </c>
      <c r="G44" s="5">
        <v>0</v>
      </c>
      <c r="H44" s="5">
        <v>0</v>
      </c>
      <c r="I44" s="5">
        <v>0</v>
      </c>
      <c r="J44" s="18">
        <v>0</v>
      </c>
      <c r="K44" s="18">
        <v>0</v>
      </c>
      <c r="L44" s="18">
        <v>0</v>
      </c>
      <c r="M44" s="18">
        <v>0</v>
      </c>
      <c r="N44" s="18">
        <v>0</v>
      </c>
      <c r="O44" s="18">
        <v>0</v>
      </c>
      <c r="P44" s="18">
        <v>0</v>
      </c>
      <c r="Q44" s="18">
        <v>0</v>
      </c>
      <c r="R44" s="18">
        <v>0</v>
      </c>
      <c r="S44" s="18">
        <v>0</v>
      </c>
      <c r="T44" s="18">
        <v>0</v>
      </c>
      <c r="U44" s="18">
        <v>0</v>
      </c>
      <c r="V44" s="18">
        <v>0</v>
      </c>
      <c r="W44" s="18">
        <v>0</v>
      </c>
      <c r="X44" s="18">
        <v>0</v>
      </c>
    </row>
    <row r="45" spans="1:24" s="18" customFormat="1" x14ac:dyDescent="0.2">
      <c r="A45" s="149" t="s">
        <v>434</v>
      </c>
      <c r="B45" s="9">
        <v>4374.6287492299998</v>
      </c>
      <c r="C45" s="9">
        <v>0.36499999999999999</v>
      </c>
      <c r="D45" s="9">
        <v>16067.85143778</v>
      </c>
      <c r="E45" s="9">
        <v>10.034958550000001</v>
      </c>
      <c r="F45" s="9">
        <v>19032.783821870002</v>
      </c>
      <c r="G45" s="9">
        <v>201.31860649999999</v>
      </c>
      <c r="H45" s="9">
        <v>9818.8157444400003</v>
      </c>
      <c r="I45" s="9">
        <v>39.9720996</v>
      </c>
      <c r="J45" s="10">
        <v>0</v>
      </c>
      <c r="K45" s="10">
        <v>104.99760558</v>
      </c>
      <c r="L45" s="10">
        <v>17.809354410000001</v>
      </c>
      <c r="M45" s="10">
        <v>10021.82448041</v>
      </c>
      <c r="N45" s="10">
        <v>157.90728442</v>
      </c>
      <c r="O45" s="10">
        <v>54.382144400000001</v>
      </c>
      <c r="P45" s="10">
        <v>19.597137400000001</v>
      </c>
      <c r="Q45" s="10">
        <v>177.9986715</v>
      </c>
      <c r="R45" s="10">
        <v>61.289890880000002</v>
      </c>
      <c r="S45" s="10">
        <v>167.08063300000001</v>
      </c>
      <c r="T45" s="10">
        <v>10.602231310000001</v>
      </c>
      <c r="U45" s="10">
        <v>2.0237047399999999</v>
      </c>
      <c r="V45" s="10">
        <v>20.14925985</v>
      </c>
      <c r="W45" s="10">
        <v>13.566690619999999</v>
      </c>
      <c r="X45" s="10">
        <v>60374.999506489999</v>
      </c>
    </row>
    <row r="46" spans="1:24" s="10" customFormat="1" x14ac:dyDescent="0.2">
      <c r="A46" s="149" t="s">
        <v>435</v>
      </c>
      <c r="B46" s="9">
        <v>4374.6287492299998</v>
      </c>
      <c r="C46" s="9">
        <v>0.36499999999999999</v>
      </c>
      <c r="D46" s="9">
        <v>16067.85143778</v>
      </c>
      <c r="E46" s="9">
        <v>10.034958550000001</v>
      </c>
      <c r="F46" s="9">
        <v>19032.783821870002</v>
      </c>
      <c r="G46" s="9">
        <v>201.31860649999999</v>
      </c>
      <c r="H46" s="9">
        <v>9818.8157444400003</v>
      </c>
      <c r="I46" s="9">
        <v>39.9720996</v>
      </c>
      <c r="J46" s="10">
        <v>0</v>
      </c>
      <c r="K46" s="10">
        <v>51.100681379999997</v>
      </c>
      <c r="L46" s="10">
        <v>17.809354410000001</v>
      </c>
      <c r="M46" s="10">
        <v>9603.3988804100009</v>
      </c>
      <c r="N46" s="10">
        <v>157.90728442</v>
      </c>
      <c r="O46" s="10">
        <v>54.382144400000001</v>
      </c>
      <c r="P46" s="10">
        <v>19.597137400000001</v>
      </c>
      <c r="Q46" s="10">
        <v>177.9986715</v>
      </c>
      <c r="R46" s="10">
        <v>61.289890880000002</v>
      </c>
      <c r="S46" s="10">
        <v>167.08063300000001</v>
      </c>
      <c r="T46" s="10">
        <v>10.602231310000001</v>
      </c>
      <c r="U46" s="10">
        <v>2.0237047399999999</v>
      </c>
      <c r="V46" s="10">
        <v>20.14925985</v>
      </c>
      <c r="W46" s="10">
        <v>13.566690619999999</v>
      </c>
      <c r="X46" s="10">
        <v>59902.676982290002</v>
      </c>
    </row>
    <row r="47" spans="1:24" s="10" customFormat="1" x14ac:dyDescent="0.2">
      <c r="A47" s="4" t="s">
        <v>436</v>
      </c>
      <c r="B47" s="5">
        <v>3903.84914058</v>
      </c>
      <c r="C47" s="5">
        <v>0.36499999999999999</v>
      </c>
      <c r="D47" s="5">
        <v>12630.301220679999</v>
      </c>
      <c r="E47" s="5">
        <v>10.034958550000001</v>
      </c>
      <c r="F47" s="5">
        <v>14771.690949469999</v>
      </c>
      <c r="G47" s="5">
        <v>201.31860649999999</v>
      </c>
      <c r="H47" s="5">
        <v>9225.3420818800005</v>
      </c>
      <c r="I47" s="5">
        <v>39.9720996</v>
      </c>
      <c r="J47" s="18">
        <v>0</v>
      </c>
      <c r="K47" s="18">
        <v>51.100681379999997</v>
      </c>
      <c r="L47" s="18">
        <v>17.809354410000001</v>
      </c>
      <c r="M47" s="18">
        <v>5491.9518930900003</v>
      </c>
      <c r="N47" s="18">
        <v>157.90728442</v>
      </c>
      <c r="O47" s="18">
        <v>54.382144400000001</v>
      </c>
      <c r="P47" s="18">
        <v>19.597137400000001</v>
      </c>
      <c r="Q47" s="18">
        <v>177.9986715</v>
      </c>
      <c r="R47" s="18">
        <v>61.289890880000002</v>
      </c>
      <c r="S47" s="18">
        <v>167.08063300000001</v>
      </c>
      <c r="T47" s="18">
        <v>10.602231310000001</v>
      </c>
      <c r="U47" s="18">
        <v>2.0237047399999999</v>
      </c>
      <c r="V47" s="18">
        <v>20.14925985</v>
      </c>
      <c r="W47" s="18">
        <v>13.566690619999999</v>
      </c>
      <c r="X47" s="18">
        <v>47028.333634260001</v>
      </c>
    </row>
    <row r="48" spans="1:24" s="18" customFormat="1" x14ac:dyDescent="0.2">
      <c r="A48" s="4" t="s">
        <v>437</v>
      </c>
      <c r="B48" s="5">
        <v>470.77960865</v>
      </c>
      <c r="C48" s="5">
        <v>0</v>
      </c>
      <c r="D48" s="5">
        <v>3437.5502170999998</v>
      </c>
      <c r="E48" s="5">
        <v>0</v>
      </c>
      <c r="F48" s="5">
        <v>4261.0928723999996</v>
      </c>
      <c r="G48" s="5">
        <v>0</v>
      </c>
      <c r="H48" s="5">
        <v>593.47366255999998</v>
      </c>
      <c r="I48" s="5">
        <v>0</v>
      </c>
      <c r="J48" s="18">
        <v>0</v>
      </c>
      <c r="K48" s="18">
        <v>0</v>
      </c>
      <c r="L48" s="18">
        <v>0</v>
      </c>
      <c r="M48" s="18">
        <v>4111.4469873199996</v>
      </c>
      <c r="N48" s="18">
        <v>0</v>
      </c>
      <c r="O48" s="18">
        <v>0</v>
      </c>
      <c r="P48" s="18">
        <v>0</v>
      </c>
      <c r="Q48" s="18">
        <v>0</v>
      </c>
      <c r="R48" s="18">
        <v>0</v>
      </c>
      <c r="S48" s="18">
        <v>0</v>
      </c>
      <c r="T48" s="18">
        <v>0</v>
      </c>
      <c r="U48" s="18">
        <v>0</v>
      </c>
      <c r="V48" s="18">
        <v>0</v>
      </c>
      <c r="W48" s="18">
        <v>0</v>
      </c>
      <c r="X48" s="18">
        <v>12874.343348029999</v>
      </c>
    </row>
    <row r="49" spans="1:25" s="18" customFormat="1" x14ac:dyDescent="0.2">
      <c r="A49" s="149" t="s">
        <v>438</v>
      </c>
      <c r="B49" s="9">
        <v>0</v>
      </c>
      <c r="C49" s="9">
        <v>0</v>
      </c>
      <c r="D49" s="9">
        <v>0</v>
      </c>
      <c r="E49" s="9">
        <v>0</v>
      </c>
      <c r="F49" s="9">
        <v>0</v>
      </c>
      <c r="G49" s="9">
        <v>0</v>
      </c>
      <c r="H49" s="9">
        <v>0</v>
      </c>
      <c r="I49" s="9">
        <v>0</v>
      </c>
      <c r="J49" s="10">
        <v>0</v>
      </c>
      <c r="K49" s="10">
        <v>0</v>
      </c>
      <c r="L49" s="10">
        <v>0</v>
      </c>
      <c r="M49" s="10">
        <v>418.42559999999997</v>
      </c>
      <c r="N49" s="10">
        <v>0</v>
      </c>
      <c r="O49" s="10">
        <v>0</v>
      </c>
      <c r="P49" s="10">
        <v>0</v>
      </c>
      <c r="Q49" s="10">
        <v>0</v>
      </c>
      <c r="R49" s="10">
        <v>0</v>
      </c>
      <c r="S49" s="10">
        <v>0</v>
      </c>
      <c r="T49" s="10">
        <v>0</v>
      </c>
      <c r="U49" s="10">
        <v>0</v>
      </c>
      <c r="V49" s="10">
        <v>0</v>
      </c>
      <c r="W49" s="10">
        <v>0</v>
      </c>
      <c r="X49" s="10">
        <v>418.42559999999997</v>
      </c>
    </row>
    <row r="50" spans="1:25" s="10" customFormat="1" x14ac:dyDescent="0.2">
      <c r="A50" s="4" t="s">
        <v>439</v>
      </c>
      <c r="B50" s="5">
        <v>0</v>
      </c>
      <c r="C50" s="5">
        <v>0</v>
      </c>
      <c r="D50" s="5">
        <v>0</v>
      </c>
      <c r="E50" s="5">
        <v>0</v>
      </c>
      <c r="F50" s="5">
        <v>0</v>
      </c>
      <c r="G50" s="5">
        <v>0</v>
      </c>
      <c r="H50" s="5">
        <v>0</v>
      </c>
      <c r="I50" s="5">
        <v>0</v>
      </c>
      <c r="J50" s="18">
        <v>0</v>
      </c>
      <c r="K50" s="18">
        <v>0</v>
      </c>
      <c r="L50" s="18">
        <v>0</v>
      </c>
      <c r="M50" s="18">
        <v>418.42559999999997</v>
      </c>
      <c r="N50" s="18">
        <v>0</v>
      </c>
      <c r="O50" s="18">
        <v>0</v>
      </c>
      <c r="P50" s="18">
        <v>0</v>
      </c>
      <c r="Q50" s="18">
        <v>0</v>
      </c>
      <c r="R50" s="18">
        <v>0</v>
      </c>
      <c r="S50" s="18">
        <v>0</v>
      </c>
      <c r="T50" s="18">
        <v>0</v>
      </c>
      <c r="U50" s="18">
        <v>0</v>
      </c>
      <c r="V50" s="18">
        <v>0</v>
      </c>
      <c r="W50" s="18">
        <v>0</v>
      </c>
      <c r="X50" s="18">
        <v>418.42559999999997</v>
      </c>
    </row>
    <row r="51" spans="1:25" s="18" customFormat="1" x14ac:dyDescent="0.2">
      <c r="A51" s="4" t="s">
        <v>440</v>
      </c>
      <c r="B51" s="5">
        <v>0</v>
      </c>
      <c r="C51" s="5">
        <v>0</v>
      </c>
      <c r="D51" s="5">
        <v>0</v>
      </c>
      <c r="E51" s="5">
        <v>0</v>
      </c>
      <c r="F51" s="5">
        <v>0</v>
      </c>
      <c r="G51" s="5">
        <v>0</v>
      </c>
      <c r="H51" s="5">
        <v>0</v>
      </c>
      <c r="I51" s="5">
        <v>0</v>
      </c>
      <c r="J51" s="18">
        <v>0</v>
      </c>
      <c r="K51" s="18">
        <v>0</v>
      </c>
      <c r="L51" s="18">
        <v>0</v>
      </c>
      <c r="M51" s="18">
        <v>0</v>
      </c>
      <c r="N51" s="18">
        <v>0</v>
      </c>
      <c r="O51" s="18">
        <v>0</v>
      </c>
      <c r="P51" s="18">
        <v>0</v>
      </c>
      <c r="Q51" s="18">
        <v>0</v>
      </c>
      <c r="R51" s="18">
        <v>0</v>
      </c>
      <c r="S51" s="18">
        <v>0</v>
      </c>
      <c r="T51" s="18">
        <v>0</v>
      </c>
      <c r="U51" s="18">
        <v>0</v>
      </c>
      <c r="V51" s="18">
        <v>0</v>
      </c>
      <c r="W51" s="18">
        <v>0</v>
      </c>
      <c r="X51" s="18">
        <v>0</v>
      </c>
    </row>
    <row r="52" spans="1:25" s="18" customFormat="1" x14ac:dyDescent="0.2">
      <c r="A52" s="149" t="s">
        <v>441</v>
      </c>
      <c r="B52" s="9">
        <v>0</v>
      </c>
      <c r="C52" s="9">
        <v>0</v>
      </c>
      <c r="D52" s="9">
        <v>0</v>
      </c>
      <c r="E52" s="9">
        <v>0</v>
      </c>
      <c r="F52" s="9">
        <v>0</v>
      </c>
      <c r="G52" s="9">
        <v>0</v>
      </c>
      <c r="H52" s="9">
        <v>0</v>
      </c>
      <c r="I52" s="9">
        <v>0</v>
      </c>
      <c r="J52" s="10">
        <v>0</v>
      </c>
      <c r="K52" s="10">
        <v>53.896924200000001</v>
      </c>
      <c r="L52" s="10">
        <v>0</v>
      </c>
      <c r="M52" s="10">
        <v>0</v>
      </c>
      <c r="N52" s="10">
        <v>0</v>
      </c>
      <c r="O52" s="10">
        <v>0</v>
      </c>
      <c r="P52" s="10">
        <v>0</v>
      </c>
      <c r="Q52" s="10">
        <v>0</v>
      </c>
      <c r="R52" s="10">
        <v>0</v>
      </c>
      <c r="S52" s="10">
        <v>0</v>
      </c>
      <c r="T52" s="10">
        <v>0</v>
      </c>
      <c r="U52" s="10">
        <v>0</v>
      </c>
      <c r="V52" s="10">
        <v>0</v>
      </c>
      <c r="W52" s="10">
        <v>0</v>
      </c>
      <c r="X52" s="10">
        <v>53.896924200000001</v>
      </c>
    </row>
    <row r="53" spans="1:25" s="10" customFormat="1" x14ac:dyDescent="0.2">
      <c r="A53" s="4" t="s">
        <v>421</v>
      </c>
      <c r="B53" s="5">
        <v>0</v>
      </c>
      <c r="C53" s="5">
        <v>0</v>
      </c>
      <c r="D53" s="5">
        <v>0</v>
      </c>
      <c r="E53" s="5">
        <v>0</v>
      </c>
      <c r="F53" s="5">
        <v>0</v>
      </c>
      <c r="G53" s="5">
        <v>0</v>
      </c>
      <c r="H53" s="5">
        <v>0</v>
      </c>
      <c r="I53" s="5">
        <v>0</v>
      </c>
      <c r="J53" s="18">
        <v>0</v>
      </c>
      <c r="K53" s="18">
        <v>53.896924200000001</v>
      </c>
      <c r="L53" s="18">
        <v>0</v>
      </c>
      <c r="M53" s="18">
        <v>0</v>
      </c>
      <c r="N53" s="18">
        <v>0</v>
      </c>
      <c r="O53" s="18">
        <v>0</v>
      </c>
      <c r="P53" s="18">
        <v>0</v>
      </c>
      <c r="Q53" s="18">
        <v>0</v>
      </c>
      <c r="R53" s="18">
        <v>0</v>
      </c>
      <c r="S53" s="18">
        <v>0</v>
      </c>
      <c r="T53" s="18">
        <v>0</v>
      </c>
      <c r="U53" s="18">
        <v>0</v>
      </c>
      <c r="V53" s="18">
        <v>0</v>
      </c>
      <c r="W53" s="18">
        <v>0</v>
      </c>
      <c r="X53" s="18">
        <v>53.896924200000001</v>
      </c>
    </row>
    <row r="54" spans="1:25" s="18" customFormat="1" x14ac:dyDescent="0.2">
      <c r="A54" s="4" t="s">
        <v>467</v>
      </c>
      <c r="B54" s="5">
        <v>0</v>
      </c>
      <c r="C54" s="5">
        <v>0</v>
      </c>
      <c r="D54" s="5">
        <v>0</v>
      </c>
      <c r="E54" s="5">
        <v>0</v>
      </c>
      <c r="F54" s="5">
        <v>0</v>
      </c>
      <c r="G54" s="5">
        <v>0</v>
      </c>
      <c r="H54" s="5">
        <v>0</v>
      </c>
      <c r="I54" s="5">
        <v>0</v>
      </c>
      <c r="J54" s="18">
        <v>0</v>
      </c>
      <c r="K54" s="18">
        <v>53.896924200000001</v>
      </c>
      <c r="L54" s="18">
        <v>0</v>
      </c>
      <c r="M54" s="18">
        <v>0</v>
      </c>
      <c r="N54" s="18">
        <v>0</v>
      </c>
      <c r="O54" s="18">
        <v>0</v>
      </c>
      <c r="P54" s="18">
        <v>0</v>
      </c>
      <c r="Q54" s="18">
        <v>0</v>
      </c>
      <c r="R54" s="18">
        <v>0</v>
      </c>
      <c r="S54" s="18">
        <v>0</v>
      </c>
      <c r="T54" s="18">
        <v>0</v>
      </c>
      <c r="U54" s="18">
        <v>0</v>
      </c>
      <c r="V54" s="18">
        <v>0</v>
      </c>
      <c r="W54" s="18">
        <v>0</v>
      </c>
      <c r="X54" s="18">
        <v>53.896924200000001</v>
      </c>
    </row>
    <row r="55" spans="1:25" s="18" customFormat="1" x14ac:dyDescent="0.2">
      <c r="A55" s="4" t="s">
        <v>431</v>
      </c>
      <c r="B55" s="5">
        <v>0</v>
      </c>
      <c r="C55" s="5">
        <v>0</v>
      </c>
      <c r="D55" s="5">
        <v>0</v>
      </c>
      <c r="E55" s="5">
        <v>0</v>
      </c>
      <c r="F55" s="5">
        <v>0</v>
      </c>
      <c r="G55" s="5">
        <v>0</v>
      </c>
      <c r="H55" s="5">
        <v>0</v>
      </c>
      <c r="I55" s="5">
        <v>0</v>
      </c>
      <c r="J55" s="18">
        <v>0</v>
      </c>
      <c r="K55" s="18">
        <v>0</v>
      </c>
      <c r="L55" s="18">
        <v>0</v>
      </c>
      <c r="M55" s="18">
        <v>0</v>
      </c>
      <c r="N55" s="18">
        <v>0</v>
      </c>
      <c r="O55" s="18">
        <v>0</v>
      </c>
      <c r="P55" s="18">
        <v>0</v>
      </c>
      <c r="Q55" s="18">
        <v>0</v>
      </c>
      <c r="R55" s="18">
        <v>0</v>
      </c>
      <c r="S55" s="18">
        <v>0</v>
      </c>
      <c r="T55" s="18">
        <v>0</v>
      </c>
      <c r="U55" s="18">
        <v>0</v>
      </c>
      <c r="V55" s="18">
        <v>0</v>
      </c>
      <c r="W55" s="18">
        <v>0</v>
      </c>
      <c r="X55" s="18">
        <v>0</v>
      </c>
    </row>
    <row r="56" spans="1:25" s="18" customFormat="1" x14ac:dyDescent="0.2">
      <c r="A56" s="4" t="s">
        <v>432</v>
      </c>
      <c r="B56" s="5">
        <v>0</v>
      </c>
      <c r="C56" s="5">
        <v>0</v>
      </c>
      <c r="D56" s="5">
        <v>0</v>
      </c>
      <c r="E56" s="5">
        <v>0</v>
      </c>
      <c r="F56" s="5">
        <v>0</v>
      </c>
      <c r="G56" s="5">
        <v>0</v>
      </c>
      <c r="H56" s="5">
        <v>0</v>
      </c>
      <c r="I56" s="5">
        <v>0</v>
      </c>
      <c r="J56" s="18">
        <v>0</v>
      </c>
      <c r="K56" s="18">
        <v>0</v>
      </c>
      <c r="L56" s="18">
        <v>0</v>
      </c>
      <c r="M56" s="18">
        <v>0</v>
      </c>
      <c r="N56" s="18">
        <v>0</v>
      </c>
      <c r="O56" s="18">
        <v>0</v>
      </c>
      <c r="P56" s="18">
        <v>0</v>
      </c>
      <c r="Q56" s="18">
        <v>0</v>
      </c>
      <c r="R56" s="18">
        <v>0</v>
      </c>
      <c r="S56" s="18">
        <v>0</v>
      </c>
      <c r="T56" s="18">
        <v>0</v>
      </c>
      <c r="U56" s="18">
        <v>0</v>
      </c>
      <c r="V56" s="18">
        <v>0</v>
      </c>
      <c r="W56" s="18">
        <v>0</v>
      </c>
      <c r="X56" s="18">
        <v>0</v>
      </c>
    </row>
    <row r="57" spans="1:25" s="18" customFormat="1" x14ac:dyDescent="0.2">
      <c r="A57" s="149" t="s">
        <v>443</v>
      </c>
      <c r="B57" s="9">
        <v>5.4439202299999998</v>
      </c>
      <c r="C57" s="9">
        <v>36.6390946</v>
      </c>
      <c r="D57" s="9">
        <v>-17427.62049519</v>
      </c>
      <c r="E57" s="9">
        <v>0</v>
      </c>
      <c r="F57" s="9">
        <v>0</v>
      </c>
      <c r="G57" s="9">
        <v>0</v>
      </c>
      <c r="H57" s="9">
        <v>0</v>
      </c>
      <c r="I57" s="9">
        <v>0</v>
      </c>
      <c r="J57" s="10">
        <v>0</v>
      </c>
      <c r="K57" s="10">
        <v>0</v>
      </c>
      <c r="L57" s="10">
        <v>0</v>
      </c>
      <c r="M57" s="10">
        <v>-8070.8500653499996</v>
      </c>
      <c r="N57" s="10">
        <v>0</v>
      </c>
      <c r="O57" s="10">
        <v>0</v>
      </c>
      <c r="P57" s="10">
        <v>0</v>
      </c>
      <c r="Q57" s="10">
        <v>0</v>
      </c>
      <c r="R57" s="10">
        <v>0</v>
      </c>
      <c r="S57" s="10">
        <v>0</v>
      </c>
      <c r="T57" s="10">
        <v>0</v>
      </c>
      <c r="U57" s="10">
        <v>0</v>
      </c>
      <c r="V57" s="10">
        <v>0</v>
      </c>
      <c r="W57" s="10">
        <v>0</v>
      </c>
      <c r="X57" s="10">
        <v>-25456.38754571</v>
      </c>
    </row>
    <row r="58" spans="1:25" s="10" customFormat="1" x14ac:dyDescent="0.2">
      <c r="A58" s="4" t="s">
        <v>444</v>
      </c>
      <c r="B58" s="5">
        <v>5.4439202299999998</v>
      </c>
      <c r="C58" s="5">
        <v>36.6390946</v>
      </c>
      <c r="D58" s="5">
        <v>0</v>
      </c>
      <c r="E58" s="5">
        <v>0</v>
      </c>
      <c r="F58" s="5">
        <v>0</v>
      </c>
      <c r="G58" s="5">
        <v>0</v>
      </c>
      <c r="H58" s="5">
        <v>0</v>
      </c>
      <c r="I58" s="5">
        <v>0</v>
      </c>
      <c r="J58" s="18">
        <v>0</v>
      </c>
      <c r="K58" s="18">
        <v>0</v>
      </c>
      <c r="L58" s="18">
        <v>0</v>
      </c>
      <c r="M58" s="18">
        <v>11101.43616424</v>
      </c>
      <c r="N58" s="18">
        <v>0</v>
      </c>
      <c r="O58" s="18">
        <v>0</v>
      </c>
      <c r="P58" s="18">
        <v>0</v>
      </c>
      <c r="Q58" s="18">
        <v>0</v>
      </c>
      <c r="R58" s="18">
        <v>0</v>
      </c>
      <c r="S58" s="18">
        <v>0</v>
      </c>
      <c r="T58" s="18">
        <v>0</v>
      </c>
      <c r="U58" s="18">
        <v>0</v>
      </c>
      <c r="V58" s="18">
        <v>0</v>
      </c>
      <c r="W58" s="18">
        <v>0</v>
      </c>
      <c r="X58" s="18">
        <v>11143.519179069999</v>
      </c>
    </row>
    <row r="59" spans="1:25" s="18" customFormat="1" x14ac:dyDescent="0.2">
      <c r="A59" s="4" t="s">
        <v>445</v>
      </c>
      <c r="B59" s="5">
        <v>0</v>
      </c>
      <c r="C59" s="5">
        <v>0</v>
      </c>
      <c r="D59" s="5">
        <v>17427.62049519</v>
      </c>
      <c r="E59" s="5">
        <v>0</v>
      </c>
      <c r="F59" s="5">
        <v>0</v>
      </c>
      <c r="G59" s="5">
        <v>0</v>
      </c>
      <c r="H59" s="5">
        <v>0</v>
      </c>
      <c r="I59" s="5">
        <v>0</v>
      </c>
      <c r="J59" s="18">
        <v>0</v>
      </c>
      <c r="K59" s="18">
        <v>0</v>
      </c>
      <c r="L59" s="18">
        <v>0</v>
      </c>
      <c r="M59" s="18">
        <v>19172.286229590001</v>
      </c>
      <c r="N59" s="18">
        <v>0</v>
      </c>
      <c r="O59" s="18">
        <v>0</v>
      </c>
      <c r="P59" s="18">
        <v>0</v>
      </c>
      <c r="Q59" s="18">
        <v>0</v>
      </c>
      <c r="R59" s="18">
        <v>0</v>
      </c>
      <c r="S59" s="18">
        <v>0</v>
      </c>
      <c r="T59" s="18">
        <v>0</v>
      </c>
      <c r="U59" s="18">
        <v>0</v>
      </c>
      <c r="V59" s="18">
        <v>0</v>
      </c>
      <c r="W59" s="18">
        <v>0</v>
      </c>
      <c r="X59" s="18">
        <v>36599.906724779998</v>
      </c>
    </row>
    <row r="60" spans="1:25" s="18" customFormat="1" ht="13.5" thickBot="1" x14ac:dyDescent="0.25">
      <c r="A60" s="24"/>
      <c r="B60" s="24"/>
      <c r="C60" s="24"/>
      <c r="D60" s="24"/>
      <c r="E60" s="24"/>
      <c r="F60" s="24"/>
      <c r="G60" s="24"/>
      <c r="H60" s="24"/>
      <c r="I60" s="24"/>
      <c r="J60" s="24"/>
      <c r="K60" s="24"/>
      <c r="L60" s="24"/>
      <c r="M60" s="24"/>
      <c r="N60" s="24"/>
      <c r="O60" s="24"/>
      <c r="P60" s="24"/>
      <c r="Q60" s="24"/>
      <c r="R60" s="24"/>
      <c r="S60" s="24"/>
      <c r="T60" s="24"/>
      <c r="U60" s="24"/>
      <c r="V60" s="24"/>
      <c r="W60" s="24"/>
      <c r="X60" s="24"/>
      <c r="Y60" s="94"/>
    </row>
    <row r="61" spans="1:25" ht="13.5" thickTop="1" x14ac:dyDescent="0.2">
      <c r="A61" s="21"/>
      <c r="B61" s="22"/>
      <c r="C61" s="22"/>
      <c r="D61" s="22"/>
      <c r="E61" s="22"/>
      <c r="F61" s="22"/>
      <c r="G61" s="22"/>
      <c r="H61" s="22"/>
      <c r="I61" s="22"/>
      <c r="J61" s="22"/>
      <c r="K61" s="22"/>
      <c r="L61" s="22"/>
      <c r="M61" s="21"/>
      <c r="N61" s="21"/>
      <c r="O61" s="21"/>
      <c r="P61" s="21"/>
      <c r="Q61" s="21"/>
      <c r="R61" s="21"/>
      <c r="S61" s="21"/>
      <c r="T61" s="21"/>
      <c r="U61" s="21"/>
      <c r="V61" s="21"/>
      <c r="W61" s="21"/>
      <c r="X61" s="21"/>
      <c r="Y61" s="31"/>
    </row>
    <row r="62" spans="1:25" x14ac:dyDescent="0.2">
      <c r="A62" s="21"/>
      <c r="B62" s="21"/>
      <c r="C62" s="21"/>
      <c r="D62" s="21"/>
      <c r="E62" s="21"/>
      <c r="F62" s="21"/>
      <c r="G62" s="21"/>
      <c r="H62" s="21"/>
      <c r="I62" s="21"/>
      <c r="J62" s="21"/>
      <c r="K62" s="21"/>
      <c r="L62" s="21"/>
      <c r="M62" s="21"/>
      <c r="N62" s="21"/>
      <c r="O62" s="21"/>
      <c r="P62" s="21"/>
      <c r="Q62" s="21"/>
      <c r="R62" s="21"/>
      <c r="S62" s="21"/>
      <c r="T62" s="21"/>
      <c r="U62" s="21"/>
      <c r="V62" s="21"/>
      <c r="W62" s="21"/>
      <c r="X62" s="21"/>
      <c r="Y62" s="31"/>
    </row>
    <row r="63" spans="1:25"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sheetData>
  <mergeCells count="12">
    <mergeCell ref="S5:X5"/>
    <mergeCell ref="S6:X6"/>
    <mergeCell ref="S7:X7"/>
    <mergeCell ref="S8:X8"/>
    <mergeCell ref="B5:I5"/>
    <mergeCell ref="B6:I6"/>
    <mergeCell ref="B7:I7"/>
    <mergeCell ref="B8:I8"/>
    <mergeCell ref="J5:R5"/>
    <mergeCell ref="J6:R6"/>
    <mergeCell ref="J7:R7"/>
    <mergeCell ref="J8:R8"/>
  </mergeCells>
  <printOptions horizontalCentered="1" verticalCentered="1"/>
  <pageMargins left="0.35433070866141736" right="0.35433070866141736" top="0.39370078740157483" bottom="0.27559055118110237" header="0" footer="0"/>
  <pageSetup scale="70" orientation="portrait" r:id="rId1"/>
  <headerFooter alignWithMargins="0"/>
  <colBreaks count="2" manualBreakCount="2">
    <brk id="9" max="1048575" man="1"/>
    <brk id="1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X64"/>
  <sheetViews>
    <sheetView showGridLines="0" defaultGridColor="0" colorId="60" workbookViewId="0">
      <selection activeCell="L22" sqref="L22"/>
    </sheetView>
  </sheetViews>
  <sheetFormatPr baseColWidth="10" defaultColWidth="11.42578125" defaultRowHeight="12.75" x14ac:dyDescent="0.2"/>
  <cols>
    <col min="1" max="1" width="56.28515625" style="21" customWidth="1"/>
    <col min="2" max="7" width="12" style="21" customWidth="1"/>
    <col min="8" max="14" width="10" style="21" customWidth="1"/>
    <col min="15" max="16384" width="11.42578125" style="21"/>
  </cols>
  <sheetData>
    <row r="1" spans="1:15" x14ac:dyDescent="0.2">
      <c r="A1" s="1" t="s">
        <v>0</v>
      </c>
    </row>
    <row r="2" spans="1:15" x14ac:dyDescent="0.2">
      <c r="A2" s="1" t="s">
        <v>1</v>
      </c>
    </row>
    <row r="3" spans="1:15" x14ac:dyDescent="0.2">
      <c r="A3" s="1" t="s">
        <v>2</v>
      </c>
      <c r="D3" s="139"/>
    </row>
    <row r="5" spans="1:15" x14ac:dyDescent="0.2">
      <c r="B5" s="200" t="s">
        <v>575</v>
      </c>
      <c r="C5" s="200"/>
      <c r="D5" s="200"/>
      <c r="E5" s="200"/>
      <c r="F5" s="200"/>
      <c r="G5" s="200"/>
      <c r="H5" s="200" t="s">
        <v>575</v>
      </c>
      <c r="I5" s="200"/>
      <c r="J5" s="200"/>
      <c r="K5" s="200"/>
      <c r="L5" s="200"/>
      <c r="M5" s="200"/>
    </row>
    <row r="6" spans="1:15" x14ac:dyDescent="0.2">
      <c r="B6" s="200" t="s">
        <v>73</v>
      </c>
      <c r="C6" s="200"/>
      <c r="D6" s="200"/>
      <c r="E6" s="200"/>
      <c r="F6" s="200"/>
      <c r="G6" s="200"/>
      <c r="H6" s="200" t="s">
        <v>73</v>
      </c>
      <c r="I6" s="200"/>
      <c r="J6" s="200"/>
      <c r="K6" s="200"/>
      <c r="L6" s="200"/>
      <c r="M6" s="200"/>
    </row>
    <row r="7" spans="1:15" x14ac:dyDescent="0.2">
      <c r="B7" s="200">
        <v>2018</v>
      </c>
      <c r="C7" s="200"/>
      <c r="D7" s="200"/>
      <c r="E7" s="200"/>
      <c r="F7" s="200"/>
      <c r="G7" s="200"/>
      <c r="H7" s="200">
        <v>2018</v>
      </c>
      <c r="I7" s="200"/>
      <c r="J7" s="200"/>
      <c r="K7" s="200"/>
      <c r="L7" s="200"/>
      <c r="M7" s="200"/>
    </row>
    <row r="8" spans="1:15" x14ac:dyDescent="0.2">
      <c r="B8" s="200" t="s">
        <v>4</v>
      </c>
      <c r="C8" s="200"/>
      <c r="D8" s="200"/>
      <c r="E8" s="200"/>
      <c r="F8" s="200"/>
      <c r="G8" s="200"/>
      <c r="H8" s="200" t="s">
        <v>4</v>
      </c>
      <c r="I8" s="200"/>
      <c r="J8" s="200"/>
      <c r="K8" s="200"/>
      <c r="L8" s="200"/>
      <c r="M8" s="200"/>
    </row>
    <row r="9" spans="1:15" ht="13.5" thickBot="1" x14ac:dyDescent="0.25"/>
    <row r="10" spans="1:15" ht="14.25" thickTop="1" thickBot="1" x14ac:dyDescent="0.25">
      <c r="A10" s="3" t="s">
        <v>395</v>
      </c>
      <c r="B10" s="3" t="s">
        <v>475</v>
      </c>
      <c r="C10" s="3" t="s">
        <v>72</v>
      </c>
      <c r="D10" s="3" t="s">
        <v>71</v>
      </c>
      <c r="E10" s="3" t="s">
        <v>70</v>
      </c>
      <c r="F10" s="3" t="s">
        <v>69</v>
      </c>
      <c r="G10" s="3" t="s">
        <v>68</v>
      </c>
      <c r="H10" s="3" t="s">
        <v>67</v>
      </c>
      <c r="I10" s="3" t="s">
        <v>66</v>
      </c>
      <c r="J10" s="3" t="s">
        <v>65</v>
      </c>
      <c r="K10" s="3" t="s">
        <v>64</v>
      </c>
      <c r="L10" s="3" t="s">
        <v>63</v>
      </c>
      <c r="M10" s="3" t="s">
        <v>62</v>
      </c>
      <c r="N10" s="3" t="s">
        <v>402</v>
      </c>
      <c r="O10" s="96"/>
    </row>
    <row r="11" spans="1:15" s="10" customFormat="1" ht="13.5" thickTop="1" x14ac:dyDescent="0.2">
      <c r="A11" s="4"/>
      <c r="B11" s="5"/>
      <c r="C11" s="5"/>
      <c r="D11" s="5"/>
      <c r="E11" s="5"/>
      <c r="F11" s="5"/>
      <c r="G11" s="5"/>
      <c r="H11" s="5"/>
      <c r="I11" s="5"/>
      <c r="J11" s="18"/>
      <c r="K11" s="18"/>
      <c r="L11" s="18"/>
      <c r="M11" s="18"/>
      <c r="N11" s="18"/>
    </row>
    <row r="12" spans="1:15" s="10" customFormat="1" x14ac:dyDescent="0.2">
      <c r="A12" s="149" t="s">
        <v>403</v>
      </c>
      <c r="B12" s="9">
        <v>168.06669712999999</v>
      </c>
      <c r="C12" s="9">
        <v>62147.258999999998</v>
      </c>
      <c r="D12" s="9">
        <v>17708.486589560001</v>
      </c>
      <c r="E12" s="9">
        <v>3037.40321662</v>
      </c>
      <c r="F12" s="9">
        <v>34282.903274709999</v>
      </c>
      <c r="G12" s="9">
        <v>966.44183196999995</v>
      </c>
      <c r="H12" s="9">
        <v>22461.022200799998</v>
      </c>
      <c r="I12" s="9">
        <v>1276.03962181</v>
      </c>
      <c r="J12" s="10">
        <v>18413.270928260001</v>
      </c>
      <c r="K12" s="10">
        <v>9948.6443949200002</v>
      </c>
      <c r="L12" s="10">
        <v>9626.2848117600006</v>
      </c>
      <c r="M12" s="10">
        <v>14942.963493400001</v>
      </c>
      <c r="N12" s="10">
        <v>194978.78606094001</v>
      </c>
    </row>
    <row r="13" spans="1:15" s="10" customFormat="1" x14ac:dyDescent="0.2">
      <c r="A13" s="149" t="s">
        <v>404</v>
      </c>
      <c r="B13" s="9">
        <v>168.06669712999999</v>
      </c>
      <c r="C13" s="9">
        <v>62147.258999999998</v>
      </c>
      <c r="D13" s="9">
        <v>17708.486589560001</v>
      </c>
      <c r="E13" s="9">
        <v>3037.40321662</v>
      </c>
      <c r="F13" s="9">
        <v>34175.414952430001</v>
      </c>
      <c r="G13" s="9">
        <v>966.44183196999995</v>
      </c>
      <c r="H13" s="9">
        <v>22461.022200799998</v>
      </c>
      <c r="I13" s="9">
        <v>1276.03962181</v>
      </c>
      <c r="J13" s="10">
        <v>18413.270928260001</v>
      </c>
      <c r="K13" s="10">
        <v>9948.6443949200002</v>
      </c>
      <c r="L13" s="10">
        <v>9626.2848117600006</v>
      </c>
      <c r="M13" s="10">
        <v>14942.963493400001</v>
      </c>
      <c r="N13" s="10">
        <v>194871.29773866001</v>
      </c>
    </row>
    <row r="14" spans="1:15" s="18" customFormat="1" x14ac:dyDescent="0.2">
      <c r="A14" s="149" t="s">
        <v>405</v>
      </c>
      <c r="B14" s="9">
        <v>152.11881473</v>
      </c>
      <c r="C14" s="9">
        <v>61631.606</v>
      </c>
      <c r="D14" s="9">
        <v>17629.432876390001</v>
      </c>
      <c r="E14" s="9">
        <v>2932.9996420900002</v>
      </c>
      <c r="F14" s="9">
        <v>18514.708052400001</v>
      </c>
      <c r="G14" s="9">
        <v>890.31999297000004</v>
      </c>
      <c r="H14" s="9">
        <v>21194.6649937</v>
      </c>
      <c r="I14" s="9">
        <v>592.11487863000002</v>
      </c>
      <c r="J14" s="10">
        <v>3967.5638254300002</v>
      </c>
      <c r="K14" s="10">
        <v>9484.35108855</v>
      </c>
      <c r="L14" s="10">
        <v>6896.6536974700002</v>
      </c>
      <c r="M14" s="10">
        <v>14153.8222384</v>
      </c>
      <c r="N14" s="10">
        <v>158040.35610075999</v>
      </c>
    </row>
    <row r="15" spans="1:15" s="18" customFormat="1" x14ac:dyDescent="0.2">
      <c r="A15" s="4" t="s">
        <v>406</v>
      </c>
      <c r="B15" s="5">
        <v>0.3637088</v>
      </c>
      <c r="C15" s="5">
        <v>7828.5029999999997</v>
      </c>
      <c r="D15" s="5">
        <v>1426.4496112700001</v>
      </c>
      <c r="E15" s="5">
        <v>1506.12458152</v>
      </c>
      <c r="F15" s="5">
        <v>8813.6649497199996</v>
      </c>
      <c r="G15" s="5">
        <v>142.82608511999999</v>
      </c>
      <c r="H15" s="5">
        <v>14841.3937136</v>
      </c>
      <c r="I15" s="5">
        <v>346.62093074000001</v>
      </c>
      <c r="J15" s="18">
        <v>1665.50276469</v>
      </c>
      <c r="K15" s="18">
        <v>5774.7862335700001</v>
      </c>
      <c r="L15" s="18">
        <v>1805.05775318</v>
      </c>
      <c r="M15" s="18">
        <v>9646.5729324999993</v>
      </c>
      <c r="N15" s="18">
        <v>53797.866264709999</v>
      </c>
    </row>
    <row r="16" spans="1:15" s="18" customFormat="1" x14ac:dyDescent="0.2">
      <c r="A16" s="4" t="s">
        <v>407</v>
      </c>
      <c r="B16" s="5">
        <v>0</v>
      </c>
      <c r="C16" s="5">
        <v>1933.2846999999999</v>
      </c>
      <c r="D16" s="5">
        <v>331.37647600000003</v>
      </c>
      <c r="E16" s="5">
        <v>264.29541217000002</v>
      </c>
      <c r="F16" s="5">
        <v>1214.4864728099999</v>
      </c>
      <c r="G16" s="5">
        <v>19.341101819999999</v>
      </c>
      <c r="H16" s="5">
        <v>2034.6449970000001</v>
      </c>
      <c r="I16" s="5">
        <v>63.712262000000003</v>
      </c>
      <c r="J16" s="18">
        <v>332.93595757999998</v>
      </c>
      <c r="K16" s="18">
        <v>808.67911007999999</v>
      </c>
      <c r="L16" s="18">
        <v>515.95459652</v>
      </c>
      <c r="M16" s="18">
        <v>1489.6982223</v>
      </c>
      <c r="N16" s="18">
        <v>9008.4093082799991</v>
      </c>
    </row>
    <row r="17" spans="1:14" s="18" customFormat="1" x14ac:dyDescent="0.2">
      <c r="A17" s="4" t="s">
        <v>408</v>
      </c>
      <c r="B17" s="5">
        <v>0</v>
      </c>
      <c r="C17" s="5">
        <v>553.5154</v>
      </c>
      <c r="D17" s="5">
        <v>0</v>
      </c>
      <c r="E17" s="5">
        <v>78.950957700000004</v>
      </c>
      <c r="F17" s="5">
        <v>0</v>
      </c>
      <c r="G17" s="5">
        <v>0</v>
      </c>
      <c r="H17" s="5">
        <v>0</v>
      </c>
      <c r="I17" s="5">
        <v>16.064616000000001</v>
      </c>
      <c r="J17" s="18">
        <v>76.479455950000002</v>
      </c>
      <c r="K17" s="18">
        <v>0</v>
      </c>
      <c r="L17" s="18">
        <v>122.31455937</v>
      </c>
      <c r="M17" s="18">
        <v>0</v>
      </c>
      <c r="N17" s="18">
        <v>847.32498901999998</v>
      </c>
    </row>
    <row r="18" spans="1:14" s="18" customFormat="1" x14ac:dyDescent="0.2">
      <c r="A18" s="4" t="s">
        <v>409</v>
      </c>
      <c r="B18" s="5">
        <v>0</v>
      </c>
      <c r="C18" s="5">
        <v>1154.9708000000001</v>
      </c>
      <c r="D18" s="5">
        <v>325.27508599999999</v>
      </c>
      <c r="E18" s="5">
        <v>146.38601947000001</v>
      </c>
      <c r="F18" s="5">
        <v>1013.73907113</v>
      </c>
      <c r="G18" s="5">
        <v>18.689007969999999</v>
      </c>
      <c r="H18" s="5">
        <v>1965.9737700000001</v>
      </c>
      <c r="I18" s="5">
        <v>46.04119</v>
      </c>
      <c r="J18" s="18">
        <v>221.47956909999999</v>
      </c>
      <c r="K18" s="18">
        <v>778.64555126000005</v>
      </c>
      <c r="L18" s="18">
        <v>350.82994055</v>
      </c>
      <c r="M18" s="18">
        <v>1445.2334142</v>
      </c>
      <c r="N18" s="18">
        <v>7467.26341968</v>
      </c>
    </row>
    <row r="19" spans="1:14" s="18" customFormat="1" x14ac:dyDescent="0.2">
      <c r="A19" s="4" t="s">
        <v>410</v>
      </c>
      <c r="B19" s="5">
        <v>0</v>
      </c>
      <c r="C19" s="5">
        <v>36.678400000000003</v>
      </c>
      <c r="D19" s="5">
        <v>0</v>
      </c>
      <c r="E19" s="5">
        <v>7.8950975799999998</v>
      </c>
      <c r="F19" s="5">
        <v>40.124596529999998</v>
      </c>
      <c r="G19" s="5">
        <v>0</v>
      </c>
      <c r="H19" s="5">
        <v>0</v>
      </c>
      <c r="I19" s="5">
        <v>0</v>
      </c>
      <c r="J19" s="18">
        <v>7.3535147099999998</v>
      </c>
      <c r="K19" s="18">
        <v>0</v>
      </c>
      <c r="L19" s="18">
        <v>0</v>
      </c>
      <c r="M19" s="18">
        <v>0</v>
      </c>
      <c r="N19" s="18">
        <v>92.051608819999998</v>
      </c>
    </row>
    <row r="20" spans="1:14" s="18" customFormat="1" x14ac:dyDescent="0.2">
      <c r="A20" s="4" t="s">
        <v>411</v>
      </c>
      <c r="B20" s="5">
        <v>0</v>
      </c>
      <c r="C20" s="5">
        <v>170.05019999999999</v>
      </c>
      <c r="D20" s="5">
        <v>0</v>
      </c>
      <c r="E20" s="5">
        <v>23.685288239999998</v>
      </c>
      <c r="F20" s="5">
        <v>120.39265919</v>
      </c>
      <c r="G20" s="5">
        <v>0</v>
      </c>
      <c r="H20" s="5">
        <v>0</v>
      </c>
      <c r="I20" s="5">
        <v>0</v>
      </c>
      <c r="J20" s="18">
        <v>22.943837540000001</v>
      </c>
      <c r="K20" s="18">
        <v>0</v>
      </c>
      <c r="L20" s="18">
        <v>36.694368189999999</v>
      </c>
      <c r="M20" s="18">
        <v>0</v>
      </c>
      <c r="N20" s="18">
        <v>373.76635315999999</v>
      </c>
    </row>
    <row r="21" spans="1:14" s="18" customFormat="1" x14ac:dyDescent="0.2">
      <c r="A21" s="4" t="s">
        <v>412</v>
      </c>
      <c r="B21" s="5">
        <v>0</v>
      </c>
      <c r="C21" s="5">
        <v>18.069900000000001</v>
      </c>
      <c r="D21" s="5">
        <v>6.1013900000000003</v>
      </c>
      <c r="E21" s="5">
        <v>7.3780491799999997</v>
      </c>
      <c r="F21" s="5">
        <v>40.230145960000002</v>
      </c>
      <c r="G21" s="5">
        <v>0.65209384999999997</v>
      </c>
      <c r="H21" s="5">
        <v>68.671227000000002</v>
      </c>
      <c r="I21" s="5">
        <v>1.6064560000000001</v>
      </c>
      <c r="J21" s="18">
        <v>4.6795802799999997</v>
      </c>
      <c r="K21" s="18">
        <v>30.03355882</v>
      </c>
      <c r="L21" s="18">
        <v>6.11572841</v>
      </c>
      <c r="M21" s="18">
        <v>44.464808099999999</v>
      </c>
      <c r="N21" s="18">
        <v>228.0029376</v>
      </c>
    </row>
    <row r="22" spans="1:14" s="10" customFormat="1" x14ac:dyDescent="0.2">
      <c r="A22" s="4" t="s">
        <v>413</v>
      </c>
      <c r="B22" s="5">
        <v>148.10510593000001</v>
      </c>
      <c r="C22" s="5">
        <v>39107.885000000002</v>
      </c>
      <c r="D22" s="5">
        <v>552.98016474999997</v>
      </c>
      <c r="E22" s="5">
        <v>762.25881462999996</v>
      </c>
      <c r="F22" s="5">
        <v>5849.1890765199996</v>
      </c>
      <c r="G22" s="5">
        <v>697.44418629999996</v>
      </c>
      <c r="H22" s="5">
        <v>2396.8639914999999</v>
      </c>
      <c r="I22" s="5">
        <v>121.59096588</v>
      </c>
      <c r="J22" s="18">
        <v>1770.3980022799999</v>
      </c>
      <c r="K22" s="18">
        <v>2216.9382301000001</v>
      </c>
      <c r="L22" s="18">
        <v>1198.74198989</v>
      </c>
      <c r="M22" s="18">
        <v>2148.0329860000002</v>
      </c>
      <c r="N22" s="18">
        <v>56970.428513780003</v>
      </c>
    </row>
    <row r="23" spans="1:14" s="10" customFormat="1" x14ac:dyDescent="0.2">
      <c r="A23" s="149" t="s">
        <v>414</v>
      </c>
      <c r="B23" s="9">
        <v>0</v>
      </c>
      <c r="C23" s="9">
        <v>0</v>
      </c>
      <c r="D23" s="9">
        <v>0.31406555000000003</v>
      </c>
      <c r="E23" s="9">
        <v>0</v>
      </c>
      <c r="F23" s="9">
        <v>0</v>
      </c>
      <c r="G23" s="9">
        <v>0</v>
      </c>
      <c r="H23" s="9">
        <v>0</v>
      </c>
      <c r="I23" s="9">
        <v>0</v>
      </c>
      <c r="J23" s="10">
        <v>0</v>
      </c>
      <c r="K23" s="10">
        <v>0</v>
      </c>
      <c r="L23" s="10">
        <v>0</v>
      </c>
      <c r="M23" s="10">
        <v>0</v>
      </c>
      <c r="N23" s="10">
        <v>0.31406555000000003</v>
      </c>
    </row>
    <row r="24" spans="1:14" s="18" customFormat="1" x14ac:dyDescent="0.2">
      <c r="A24" s="149" t="s">
        <v>415</v>
      </c>
      <c r="B24" s="9">
        <v>0</v>
      </c>
      <c r="C24" s="9">
        <v>0</v>
      </c>
      <c r="D24" s="9">
        <v>0.31406555000000003</v>
      </c>
      <c r="E24" s="9">
        <v>0</v>
      </c>
      <c r="F24" s="9">
        <v>0</v>
      </c>
      <c r="G24" s="9">
        <v>0</v>
      </c>
      <c r="H24" s="9">
        <v>0</v>
      </c>
      <c r="I24" s="9">
        <v>0</v>
      </c>
      <c r="J24" s="10">
        <v>0</v>
      </c>
      <c r="K24" s="10">
        <v>0</v>
      </c>
      <c r="L24" s="10">
        <v>0</v>
      </c>
      <c r="M24" s="10">
        <v>0</v>
      </c>
      <c r="N24" s="10">
        <v>0.31406555000000003</v>
      </c>
    </row>
    <row r="25" spans="1:14" s="18" customFormat="1" x14ac:dyDescent="0.2">
      <c r="A25" s="4" t="s">
        <v>416</v>
      </c>
      <c r="B25" s="5">
        <v>0</v>
      </c>
      <c r="C25" s="5">
        <v>0</v>
      </c>
      <c r="D25" s="5">
        <v>0</v>
      </c>
      <c r="E25" s="5">
        <v>0</v>
      </c>
      <c r="F25" s="5">
        <v>0</v>
      </c>
      <c r="G25" s="5">
        <v>0</v>
      </c>
      <c r="H25" s="5">
        <v>0</v>
      </c>
      <c r="I25" s="5">
        <v>0</v>
      </c>
      <c r="J25" s="18">
        <v>0</v>
      </c>
      <c r="K25" s="18">
        <v>0</v>
      </c>
      <c r="L25" s="18">
        <v>0</v>
      </c>
      <c r="M25" s="18">
        <v>0</v>
      </c>
      <c r="N25" s="18">
        <v>0</v>
      </c>
    </row>
    <row r="26" spans="1:14" s="18" customFormat="1" x14ac:dyDescent="0.2">
      <c r="A26" s="4" t="s">
        <v>417</v>
      </c>
      <c r="B26" s="5">
        <v>0</v>
      </c>
      <c r="C26" s="5">
        <v>0</v>
      </c>
      <c r="D26" s="5">
        <v>0</v>
      </c>
      <c r="E26" s="5">
        <v>0</v>
      </c>
      <c r="F26" s="5">
        <v>0</v>
      </c>
      <c r="G26" s="5">
        <v>0</v>
      </c>
      <c r="H26" s="5">
        <v>0</v>
      </c>
      <c r="I26" s="5">
        <v>0</v>
      </c>
      <c r="J26" s="18">
        <v>0</v>
      </c>
      <c r="K26" s="18">
        <v>0</v>
      </c>
      <c r="L26" s="18">
        <v>0</v>
      </c>
      <c r="M26" s="18">
        <v>0</v>
      </c>
      <c r="N26" s="18">
        <v>0</v>
      </c>
    </row>
    <row r="27" spans="1:14" s="18" customFormat="1" x14ac:dyDescent="0.2">
      <c r="A27" s="4" t="s">
        <v>418</v>
      </c>
      <c r="B27" s="5">
        <v>0</v>
      </c>
      <c r="C27" s="5">
        <v>0</v>
      </c>
      <c r="D27" s="5">
        <v>0.31406555000000003</v>
      </c>
      <c r="E27" s="5">
        <v>0</v>
      </c>
      <c r="F27" s="5">
        <v>0</v>
      </c>
      <c r="G27" s="5">
        <v>0</v>
      </c>
      <c r="H27" s="5">
        <v>0</v>
      </c>
      <c r="I27" s="5">
        <v>0</v>
      </c>
      <c r="J27" s="18">
        <v>0</v>
      </c>
      <c r="K27" s="18">
        <v>0</v>
      </c>
      <c r="L27" s="18">
        <v>0</v>
      </c>
      <c r="M27" s="18">
        <v>0</v>
      </c>
      <c r="N27" s="18">
        <v>0.31406555000000003</v>
      </c>
    </row>
    <row r="28" spans="1:14" s="10" customFormat="1" x14ac:dyDescent="0.2">
      <c r="A28" s="4" t="s">
        <v>419</v>
      </c>
      <c r="B28" s="5">
        <v>0</v>
      </c>
      <c r="C28" s="5">
        <v>0</v>
      </c>
      <c r="D28" s="5">
        <v>0</v>
      </c>
      <c r="E28" s="5">
        <v>0</v>
      </c>
      <c r="F28" s="5">
        <v>0</v>
      </c>
      <c r="G28" s="5">
        <v>0</v>
      </c>
      <c r="H28" s="5">
        <v>0</v>
      </c>
      <c r="I28" s="5">
        <v>0</v>
      </c>
      <c r="J28" s="18">
        <v>0</v>
      </c>
      <c r="K28" s="18">
        <v>0</v>
      </c>
      <c r="L28" s="18">
        <v>0</v>
      </c>
      <c r="M28" s="18">
        <v>0</v>
      </c>
      <c r="N28" s="18">
        <v>0</v>
      </c>
    </row>
    <row r="29" spans="1:14" s="18" customFormat="1" x14ac:dyDescent="0.2">
      <c r="A29" s="149" t="s">
        <v>420</v>
      </c>
      <c r="B29" s="9">
        <v>3.65</v>
      </c>
      <c r="C29" s="9">
        <v>12761.933300000001</v>
      </c>
      <c r="D29" s="9">
        <v>15318.31255882</v>
      </c>
      <c r="E29" s="9">
        <v>400.32083376999998</v>
      </c>
      <c r="F29" s="9">
        <v>2637.36755335</v>
      </c>
      <c r="G29" s="9">
        <v>30.708619729999999</v>
      </c>
      <c r="H29" s="9">
        <v>1921.7622916</v>
      </c>
      <c r="I29" s="9">
        <v>60.19072001</v>
      </c>
      <c r="J29" s="10">
        <v>198.72710087999999</v>
      </c>
      <c r="K29" s="10">
        <v>683.94751480000002</v>
      </c>
      <c r="L29" s="10">
        <v>3376.89935788</v>
      </c>
      <c r="M29" s="10">
        <v>869.51809760000003</v>
      </c>
      <c r="N29" s="10">
        <v>38263.337948439999</v>
      </c>
    </row>
    <row r="30" spans="1:14" s="18" customFormat="1" ht="12" customHeight="1" x14ac:dyDescent="0.2">
      <c r="A30" s="4" t="s">
        <v>421</v>
      </c>
      <c r="B30" s="5">
        <v>0</v>
      </c>
      <c r="C30" s="5">
        <v>11422.196599999999</v>
      </c>
      <c r="D30" s="5">
        <v>605.51126421000004</v>
      </c>
      <c r="E30" s="5">
        <v>67.990524980000004</v>
      </c>
      <c r="F30" s="5">
        <v>352.90677849000002</v>
      </c>
      <c r="G30" s="5">
        <v>19.599830000000001</v>
      </c>
      <c r="H30" s="5">
        <v>137.65534640000001</v>
      </c>
      <c r="I30" s="5">
        <v>0</v>
      </c>
      <c r="J30" s="18">
        <v>12.5934151</v>
      </c>
      <c r="K30" s="18">
        <v>101.37501782</v>
      </c>
      <c r="L30" s="18">
        <v>3022.78675183</v>
      </c>
      <c r="M30" s="18">
        <v>0</v>
      </c>
      <c r="N30" s="18">
        <v>15742.61552883</v>
      </c>
    </row>
    <row r="31" spans="1:14" s="18" customFormat="1" x14ac:dyDescent="0.2">
      <c r="A31" s="4" t="s">
        <v>446</v>
      </c>
      <c r="B31" s="5">
        <v>0</v>
      </c>
      <c r="C31" s="5">
        <v>0</v>
      </c>
      <c r="D31" s="5">
        <v>54.5092499</v>
      </c>
      <c r="E31" s="5">
        <v>7</v>
      </c>
      <c r="F31" s="5">
        <v>109.2824275</v>
      </c>
      <c r="G31" s="5">
        <v>0</v>
      </c>
      <c r="H31" s="5">
        <v>0</v>
      </c>
      <c r="I31" s="5">
        <v>0</v>
      </c>
      <c r="J31" s="18">
        <v>0</v>
      </c>
      <c r="K31" s="18">
        <v>0</v>
      </c>
      <c r="L31" s="18">
        <v>3008.5</v>
      </c>
      <c r="M31" s="18">
        <v>0</v>
      </c>
      <c r="N31" s="18">
        <v>3179.2916774</v>
      </c>
    </row>
    <row r="32" spans="1:14" s="18" customFormat="1" x14ac:dyDescent="0.2">
      <c r="A32" s="4" t="s">
        <v>452</v>
      </c>
      <c r="B32" s="5">
        <v>0</v>
      </c>
      <c r="C32" s="5">
        <v>0</v>
      </c>
      <c r="D32" s="5">
        <v>0</v>
      </c>
      <c r="E32" s="5">
        <v>7.5037085799999996</v>
      </c>
      <c r="F32" s="5">
        <v>0</v>
      </c>
      <c r="G32" s="5">
        <v>0</v>
      </c>
      <c r="H32" s="5">
        <v>0</v>
      </c>
      <c r="I32" s="5">
        <v>0</v>
      </c>
      <c r="J32" s="18">
        <v>0</v>
      </c>
      <c r="K32" s="18">
        <v>0</v>
      </c>
      <c r="L32" s="18">
        <v>0</v>
      </c>
      <c r="M32" s="18">
        <v>0</v>
      </c>
      <c r="N32" s="18">
        <v>7.5037085799999996</v>
      </c>
    </row>
    <row r="33" spans="1:14" s="18" customFormat="1" ht="12.75" customHeight="1" x14ac:dyDescent="0.2">
      <c r="A33" s="4" t="s">
        <v>466</v>
      </c>
      <c r="B33" s="5">
        <v>0</v>
      </c>
      <c r="C33" s="5">
        <v>11416.196599999999</v>
      </c>
      <c r="D33" s="5">
        <v>327.53047730999998</v>
      </c>
      <c r="E33" s="5">
        <v>0</v>
      </c>
      <c r="F33" s="5">
        <v>0</v>
      </c>
      <c r="G33" s="5">
        <v>0</v>
      </c>
      <c r="H33" s="5">
        <v>0</v>
      </c>
      <c r="I33" s="5">
        <v>0</v>
      </c>
      <c r="J33" s="18">
        <v>0</v>
      </c>
      <c r="K33" s="18">
        <v>0</v>
      </c>
      <c r="L33" s="18">
        <v>0</v>
      </c>
      <c r="M33" s="18">
        <v>0</v>
      </c>
      <c r="N33" s="18">
        <v>11743.727077310001</v>
      </c>
    </row>
    <row r="34" spans="1:14" s="18" customFormat="1" x14ac:dyDescent="0.2">
      <c r="A34" s="4" t="s">
        <v>468</v>
      </c>
      <c r="B34" s="5">
        <v>0</v>
      </c>
      <c r="C34" s="5">
        <v>0</v>
      </c>
      <c r="D34" s="5">
        <v>0</v>
      </c>
      <c r="E34" s="5">
        <v>3.7518421800000001</v>
      </c>
      <c r="F34" s="5">
        <v>0</v>
      </c>
      <c r="G34" s="5">
        <v>0</v>
      </c>
      <c r="H34" s="5">
        <v>0</v>
      </c>
      <c r="I34" s="5">
        <v>0</v>
      </c>
      <c r="J34" s="18">
        <v>0</v>
      </c>
      <c r="K34" s="18">
        <v>0</v>
      </c>
      <c r="L34" s="18">
        <v>0</v>
      </c>
      <c r="M34" s="18">
        <v>0</v>
      </c>
      <c r="N34" s="18">
        <v>3.7518421800000001</v>
      </c>
    </row>
    <row r="35" spans="1:14" s="18" customFormat="1" x14ac:dyDescent="0.2">
      <c r="A35" s="4" t="s">
        <v>427</v>
      </c>
      <c r="B35" s="5">
        <v>0</v>
      </c>
      <c r="C35" s="5">
        <v>0</v>
      </c>
      <c r="D35" s="5">
        <v>0</v>
      </c>
      <c r="E35" s="5">
        <v>48.774146219999999</v>
      </c>
      <c r="F35" s="5">
        <v>0</v>
      </c>
      <c r="G35" s="5">
        <v>0</v>
      </c>
      <c r="H35" s="5">
        <v>16.2</v>
      </c>
      <c r="I35" s="5">
        <v>0</v>
      </c>
      <c r="J35" s="18">
        <v>0</v>
      </c>
      <c r="K35" s="18">
        <v>0</v>
      </c>
      <c r="L35" s="18">
        <v>0</v>
      </c>
      <c r="M35" s="18">
        <v>0</v>
      </c>
      <c r="N35" s="18">
        <v>64.974146219999994</v>
      </c>
    </row>
    <row r="36" spans="1:14" s="18" customFormat="1" x14ac:dyDescent="0.2">
      <c r="A36" s="4" t="s">
        <v>470</v>
      </c>
      <c r="B36" s="5">
        <v>0</v>
      </c>
      <c r="C36" s="5">
        <v>0</v>
      </c>
      <c r="D36" s="5">
        <v>223.47153700000001</v>
      </c>
      <c r="E36" s="5">
        <v>0</v>
      </c>
      <c r="F36" s="5">
        <v>0</v>
      </c>
      <c r="G36" s="5">
        <v>0</v>
      </c>
      <c r="H36" s="5">
        <v>0</v>
      </c>
      <c r="I36" s="5">
        <v>0</v>
      </c>
      <c r="J36" s="18">
        <v>0</v>
      </c>
      <c r="K36" s="18">
        <v>0</v>
      </c>
      <c r="L36" s="18">
        <v>0</v>
      </c>
      <c r="M36" s="18">
        <v>0</v>
      </c>
      <c r="N36" s="18">
        <v>223.47153700000001</v>
      </c>
    </row>
    <row r="37" spans="1:14" s="18" customFormat="1" x14ac:dyDescent="0.2">
      <c r="A37" s="4" t="s">
        <v>429</v>
      </c>
      <c r="B37" s="5">
        <v>0</v>
      </c>
      <c r="C37" s="5">
        <v>0</v>
      </c>
      <c r="D37" s="5">
        <v>0</v>
      </c>
      <c r="E37" s="5">
        <v>0.96082800000000002</v>
      </c>
      <c r="F37" s="5">
        <v>0</v>
      </c>
      <c r="G37" s="5">
        <v>19.599830000000001</v>
      </c>
      <c r="H37" s="5">
        <v>0</v>
      </c>
      <c r="I37" s="5">
        <v>0</v>
      </c>
      <c r="J37" s="18">
        <v>12.5934151</v>
      </c>
      <c r="K37" s="18">
        <v>25.620759199999998</v>
      </c>
      <c r="L37" s="18">
        <v>14.28675183</v>
      </c>
      <c r="M37" s="18">
        <v>0</v>
      </c>
      <c r="N37" s="18">
        <v>73.06158413</v>
      </c>
    </row>
    <row r="38" spans="1:14" s="18" customFormat="1" x14ac:dyDescent="0.2">
      <c r="A38" s="4" t="s">
        <v>454</v>
      </c>
      <c r="B38" s="5">
        <v>0</v>
      </c>
      <c r="C38" s="5">
        <v>6</v>
      </c>
      <c r="D38" s="5">
        <v>0</v>
      </c>
      <c r="E38" s="5">
        <v>0</v>
      </c>
      <c r="F38" s="5">
        <v>243.62435099000001</v>
      </c>
      <c r="G38" s="5">
        <v>0</v>
      </c>
      <c r="H38" s="5">
        <v>0</v>
      </c>
      <c r="I38" s="5">
        <v>0</v>
      </c>
      <c r="J38" s="18">
        <v>0</v>
      </c>
      <c r="K38" s="18">
        <v>0</v>
      </c>
      <c r="L38" s="18">
        <v>0</v>
      </c>
      <c r="M38" s="18">
        <v>0</v>
      </c>
      <c r="N38" s="18">
        <v>249.62435099000001</v>
      </c>
    </row>
    <row r="39" spans="1:14" s="18" customFormat="1" x14ac:dyDescent="0.2">
      <c r="A39" s="4" t="s">
        <v>430</v>
      </c>
      <c r="B39" s="5">
        <v>0</v>
      </c>
      <c r="C39" s="5">
        <v>0</v>
      </c>
      <c r="D39" s="5">
        <v>0</v>
      </c>
      <c r="E39" s="5">
        <v>0</v>
      </c>
      <c r="F39" s="5">
        <v>0</v>
      </c>
      <c r="G39" s="5">
        <v>0</v>
      </c>
      <c r="H39" s="5">
        <v>121.4553464</v>
      </c>
      <c r="I39" s="5">
        <v>0</v>
      </c>
      <c r="J39" s="18">
        <v>0</v>
      </c>
      <c r="K39" s="18">
        <v>75.754258620000002</v>
      </c>
      <c r="L39" s="18">
        <v>0</v>
      </c>
      <c r="M39" s="18">
        <v>0</v>
      </c>
      <c r="N39" s="18">
        <v>197.20960502</v>
      </c>
    </row>
    <row r="40" spans="1:14" s="18" customFormat="1" x14ac:dyDescent="0.2">
      <c r="A40" s="4" t="s">
        <v>431</v>
      </c>
      <c r="B40" s="5">
        <v>3.65</v>
      </c>
      <c r="C40" s="5">
        <v>1339.7366999999999</v>
      </c>
      <c r="D40" s="5">
        <v>14688.429377369999</v>
      </c>
      <c r="E40" s="5">
        <v>260.66903860999997</v>
      </c>
      <c r="F40" s="5">
        <v>2284.4607748600001</v>
      </c>
      <c r="G40" s="5">
        <v>11.10878973</v>
      </c>
      <c r="H40" s="5">
        <v>1575.8595392</v>
      </c>
      <c r="I40" s="5">
        <v>51.322517879999999</v>
      </c>
      <c r="J40" s="18">
        <v>184.77943646</v>
      </c>
      <c r="K40" s="18">
        <v>567.55320333999998</v>
      </c>
      <c r="L40" s="18">
        <v>354.11260605000001</v>
      </c>
      <c r="M40" s="18">
        <v>869.51809760000003</v>
      </c>
      <c r="N40" s="18">
        <v>22191.2000811</v>
      </c>
    </row>
    <row r="41" spans="1:14" s="18" customFormat="1" x14ac:dyDescent="0.2">
      <c r="A41" s="4" t="s">
        <v>432</v>
      </c>
      <c r="B41" s="5">
        <v>0</v>
      </c>
      <c r="C41" s="5">
        <v>0</v>
      </c>
      <c r="D41" s="5">
        <v>24.371917239999998</v>
      </c>
      <c r="E41" s="5">
        <v>71.661270180000002</v>
      </c>
      <c r="F41" s="5">
        <v>0</v>
      </c>
      <c r="G41" s="5">
        <v>0</v>
      </c>
      <c r="H41" s="5">
        <v>208.24740600000001</v>
      </c>
      <c r="I41" s="5">
        <v>8.8682021300000002</v>
      </c>
      <c r="J41" s="18">
        <v>1.3542493200000001</v>
      </c>
      <c r="K41" s="18">
        <v>15.019293640000001</v>
      </c>
      <c r="L41" s="18">
        <v>0</v>
      </c>
      <c r="M41" s="18">
        <v>0</v>
      </c>
      <c r="N41" s="18">
        <v>329.52233851</v>
      </c>
    </row>
    <row r="42" spans="1:14" s="18" customFormat="1" x14ac:dyDescent="0.2">
      <c r="A42" s="4" t="s">
        <v>433</v>
      </c>
      <c r="B42" s="5">
        <v>0</v>
      </c>
      <c r="C42" s="5">
        <v>0</v>
      </c>
      <c r="D42" s="5">
        <v>0</v>
      </c>
      <c r="E42" s="5">
        <v>0</v>
      </c>
      <c r="F42" s="5">
        <v>0</v>
      </c>
      <c r="G42" s="5">
        <v>0</v>
      </c>
      <c r="H42" s="5">
        <v>0</v>
      </c>
      <c r="I42" s="5">
        <v>0</v>
      </c>
      <c r="J42" s="18">
        <v>0</v>
      </c>
      <c r="K42" s="18">
        <v>0</v>
      </c>
      <c r="L42" s="18">
        <v>0</v>
      </c>
      <c r="M42" s="18">
        <v>0</v>
      </c>
      <c r="N42" s="18">
        <v>0</v>
      </c>
    </row>
    <row r="43" spans="1:14" s="10" customFormat="1" x14ac:dyDescent="0.2">
      <c r="A43" s="149" t="s">
        <v>434</v>
      </c>
      <c r="B43" s="9">
        <v>15.947882399999999</v>
      </c>
      <c r="C43" s="9">
        <v>515.65300000000002</v>
      </c>
      <c r="D43" s="9">
        <v>79.053713169999995</v>
      </c>
      <c r="E43" s="9">
        <v>104.40357453</v>
      </c>
      <c r="F43" s="9">
        <v>15660.70690003</v>
      </c>
      <c r="G43" s="9">
        <v>76.121838999999994</v>
      </c>
      <c r="H43" s="9">
        <v>1266.3572071000001</v>
      </c>
      <c r="I43" s="9">
        <v>683.92474317999995</v>
      </c>
      <c r="J43" s="10">
        <v>14445.70710283</v>
      </c>
      <c r="K43" s="10">
        <v>464.29330636999998</v>
      </c>
      <c r="L43" s="10">
        <v>2729.6311142899999</v>
      </c>
      <c r="M43" s="10">
        <v>789.141255</v>
      </c>
      <c r="N43" s="10">
        <v>36830.941637900003</v>
      </c>
    </row>
    <row r="44" spans="1:14" s="10" customFormat="1" x14ac:dyDescent="0.2">
      <c r="A44" s="149" t="s">
        <v>435</v>
      </c>
      <c r="B44" s="9">
        <v>15.947882399999999</v>
      </c>
      <c r="C44" s="9">
        <v>515.65300000000002</v>
      </c>
      <c r="D44" s="9">
        <v>79.053713169999995</v>
      </c>
      <c r="E44" s="9">
        <v>104.40357453</v>
      </c>
      <c r="F44" s="9">
        <v>7399.9623141800002</v>
      </c>
      <c r="G44" s="9">
        <v>76.121838999999994</v>
      </c>
      <c r="H44" s="9">
        <v>171.96359409999999</v>
      </c>
      <c r="I44" s="9">
        <v>53.756743180000001</v>
      </c>
      <c r="J44" s="10">
        <v>14445.70710283</v>
      </c>
      <c r="K44" s="10">
        <v>464.29330636999998</v>
      </c>
      <c r="L44" s="10">
        <v>2729.6311142899999</v>
      </c>
      <c r="M44" s="10">
        <v>758.13001469999995</v>
      </c>
      <c r="N44" s="10">
        <v>26814.62419875</v>
      </c>
    </row>
    <row r="45" spans="1:14" s="18" customFormat="1" x14ac:dyDescent="0.2">
      <c r="A45" s="4" t="s">
        <v>436</v>
      </c>
      <c r="B45" s="5">
        <v>15.947882399999999</v>
      </c>
      <c r="C45" s="5">
        <v>338.60340000000002</v>
      </c>
      <c r="D45" s="5">
        <v>79.053713169999995</v>
      </c>
      <c r="E45" s="5">
        <v>102.33272413</v>
      </c>
      <c r="F45" s="5">
        <v>1899.4872739699999</v>
      </c>
      <c r="G45" s="5">
        <v>48.487309000000003</v>
      </c>
      <c r="H45" s="5">
        <v>168.13559409999999</v>
      </c>
      <c r="I45" s="5">
        <v>7.6720414300000002</v>
      </c>
      <c r="J45" s="18">
        <v>125.59271579</v>
      </c>
      <c r="K45" s="18">
        <v>464.29330636999998</v>
      </c>
      <c r="L45" s="18">
        <v>124.46659117999999</v>
      </c>
      <c r="M45" s="18">
        <v>721.48701470000003</v>
      </c>
      <c r="N45" s="18">
        <v>4095.5595662400001</v>
      </c>
    </row>
    <row r="46" spans="1:14" s="18" customFormat="1" x14ac:dyDescent="0.2">
      <c r="A46" s="4" t="s">
        <v>437</v>
      </c>
      <c r="B46" s="5">
        <v>0</v>
      </c>
      <c r="C46" s="5">
        <v>177.0496</v>
      </c>
      <c r="D46" s="5">
        <v>0</v>
      </c>
      <c r="E46" s="5">
        <v>2.0708503999999999</v>
      </c>
      <c r="F46" s="5">
        <v>5500.4750402099999</v>
      </c>
      <c r="G46" s="5">
        <v>27.634530000000002</v>
      </c>
      <c r="H46" s="5">
        <v>3.8279999999999998</v>
      </c>
      <c r="I46" s="5">
        <v>46.084701750000001</v>
      </c>
      <c r="J46" s="18">
        <v>14320.114387039999</v>
      </c>
      <c r="K46" s="18">
        <v>0</v>
      </c>
      <c r="L46" s="18">
        <v>2605.1645231100001</v>
      </c>
      <c r="M46" s="18">
        <v>36.643000000000001</v>
      </c>
      <c r="N46" s="18">
        <v>22719.064632509999</v>
      </c>
    </row>
    <row r="47" spans="1:14" s="10" customFormat="1" x14ac:dyDescent="0.2">
      <c r="A47" s="149" t="s">
        <v>438</v>
      </c>
      <c r="B47" s="9">
        <v>0</v>
      </c>
      <c r="C47" s="9">
        <v>0</v>
      </c>
      <c r="D47" s="9">
        <v>0</v>
      </c>
      <c r="E47" s="9">
        <v>0</v>
      </c>
      <c r="F47" s="9">
        <v>2373.6933373400002</v>
      </c>
      <c r="G47" s="9">
        <v>0</v>
      </c>
      <c r="H47" s="9">
        <v>0</v>
      </c>
      <c r="I47" s="9">
        <v>630.16800000000001</v>
      </c>
      <c r="J47" s="10">
        <v>0</v>
      </c>
      <c r="K47" s="10">
        <v>0</v>
      </c>
      <c r="L47" s="10">
        <v>0</v>
      </c>
      <c r="M47" s="10">
        <v>0</v>
      </c>
      <c r="N47" s="10">
        <v>3003.8613373399999</v>
      </c>
    </row>
    <row r="48" spans="1:14" s="18" customFormat="1" x14ac:dyDescent="0.2">
      <c r="A48" s="4" t="s">
        <v>439</v>
      </c>
      <c r="B48" s="5">
        <v>0</v>
      </c>
      <c r="C48" s="5">
        <v>0</v>
      </c>
      <c r="D48" s="5">
        <v>0</v>
      </c>
      <c r="E48" s="5">
        <v>0</v>
      </c>
      <c r="F48" s="5">
        <v>2373.0567497400002</v>
      </c>
      <c r="G48" s="5">
        <v>0</v>
      </c>
      <c r="H48" s="5">
        <v>0</v>
      </c>
      <c r="I48" s="5">
        <v>0</v>
      </c>
      <c r="J48" s="18">
        <v>0</v>
      </c>
      <c r="K48" s="18">
        <v>0</v>
      </c>
      <c r="L48" s="18">
        <v>0</v>
      </c>
      <c r="M48" s="18">
        <v>0</v>
      </c>
      <c r="N48" s="18">
        <v>2373.0567497400002</v>
      </c>
    </row>
    <row r="49" spans="1:24" s="18" customFormat="1" x14ac:dyDescent="0.2">
      <c r="A49" s="4" t="s">
        <v>440</v>
      </c>
      <c r="B49" s="5">
        <v>0</v>
      </c>
      <c r="C49" s="5">
        <v>0</v>
      </c>
      <c r="D49" s="5">
        <v>0</v>
      </c>
      <c r="E49" s="5">
        <v>0</v>
      </c>
      <c r="F49" s="5">
        <v>0.63658760000000003</v>
      </c>
      <c r="G49" s="5">
        <v>0</v>
      </c>
      <c r="H49" s="5">
        <v>0</v>
      </c>
      <c r="I49" s="5">
        <v>630.16800000000001</v>
      </c>
      <c r="J49" s="18">
        <v>0</v>
      </c>
      <c r="K49" s="18">
        <v>0</v>
      </c>
      <c r="L49" s="18">
        <v>0</v>
      </c>
      <c r="M49" s="18">
        <v>0</v>
      </c>
      <c r="N49" s="18">
        <v>630.80458759999999</v>
      </c>
    </row>
    <row r="50" spans="1:24" s="10" customFormat="1" x14ac:dyDescent="0.2">
      <c r="A50" s="149" t="s">
        <v>441</v>
      </c>
      <c r="B50" s="9">
        <v>0</v>
      </c>
      <c r="C50" s="9">
        <v>0</v>
      </c>
      <c r="D50" s="9">
        <v>0</v>
      </c>
      <c r="E50" s="9">
        <v>0</v>
      </c>
      <c r="F50" s="9">
        <v>5887.0512485099998</v>
      </c>
      <c r="G50" s="9">
        <v>0</v>
      </c>
      <c r="H50" s="9">
        <v>1094.393613</v>
      </c>
      <c r="I50" s="9">
        <v>0</v>
      </c>
      <c r="J50" s="10">
        <v>0</v>
      </c>
      <c r="K50" s="10">
        <v>0</v>
      </c>
      <c r="L50" s="10">
        <v>0</v>
      </c>
      <c r="M50" s="10">
        <v>31.011240300000001</v>
      </c>
      <c r="N50" s="10">
        <v>7012.4561018100003</v>
      </c>
    </row>
    <row r="51" spans="1:24" s="18" customFormat="1" x14ac:dyDescent="0.2">
      <c r="A51" s="4" t="s">
        <v>421</v>
      </c>
      <c r="B51" s="5">
        <v>0</v>
      </c>
      <c r="C51" s="5">
        <v>0</v>
      </c>
      <c r="D51" s="5">
        <v>0</v>
      </c>
      <c r="E51" s="5">
        <v>0</v>
      </c>
      <c r="F51" s="5">
        <v>5003.1156808100004</v>
      </c>
      <c r="G51" s="5">
        <v>0</v>
      </c>
      <c r="H51" s="5">
        <v>128</v>
      </c>
      <c r="I51" s="5">
        <v>0</v>
      </c>
      <c r="J51" s="18">
        <v>0</v>
      </c>
      <c r="K51" s="18">
        <v>0</v>
      </c>
      <c r="L51" s="18">
        <v>0</v>
      </c>
      <c r="M51" s="18">
        <v>0</v>
      </c>
      <c r="N51" s="18">
        <v>5131.1156808100004</v>
      </c>
    </row>
    <row r="52" spans="1:24" s="18" customFormat="1" x14ac:dyDescent="0.2">
      <c r="A52" s="4" t="s">
        <v>473</v>
      </c>
      <c r="B52" s="5">
        <v>0</v>
      </c>
      <c r="C52" s="5">
        <v>0</v>
      </c>
      <c r="D52" s="5">
        <v>0</v>
      </c>
      <c r="E52" s="5">
        <v>0</v>
      </c>
      <c r="F52" s="5">
        <v>397.68623100000002</v>
      </c>
      <c r="G52" s="5">
        <v>0</v>
      </c>
      <c r="H52" s="5">
        <v>0</v>
      </c>
      <c r="I52" s="5">
        <v>0</v>
      </c>
      <c r="J52" s="18">
        <v>0</v>
      </c>
      <c r="K52" s="18">
        <v>0</v>
      </c>
      <c r="L52" s="18">
        <v>0</v>
      </c>
      <c r="M52" s="18">
        <v>0</v>
      </c>
      <c r="N52" s="18">
        <v>397.68623100000002</v>
      </c>
    </row>
    <row r="53" spans="1:24" s="18" customFormat="1" x14ac:dyDescent="0.2">
      <c r="A53" s="4" t="s">
        <v>429</v>
      </c>
      <c r="B53" s="5">
        <v>0</v>
      </c>
      <c r="C53" s="5">
        <v>0</v>
      </c>
      <c r="D53" s="5">
        <v>0</v>
      </c>
      <c r="E53" s="5">
        <v>0</v>
      </c>
      <c r="F53" s="5">
        <v>3090</v>
      </c>
      <c r="G53" s="5">
        <v>0</v>
      </c>
      <c r="H53" s="5">
        <v>0</v>
      </c>
      <c r="I53" s="5">
        <v>0</v>
      </c>
      <c r="J53" s="18">
        <v>0</v>
      </c>
      <c r="K53" s="18">
        <v>0</v>
      </c>
      <c r="L53" s="18">
        <v>0</v>
      </c>
      <c r="M53" s="18">
        <v>0</v>
      </c>
      <c r="N53" s="18">
        <v>3090</v>
      </c>
    </row>
    <row r="54" spans="1:24" s="18" customFormat="1" x14ac:dyDescent="0.2">
      <c r="A54" s="4" t="s">
        <v>455</v>
      </c>
      <c r="B54" s="5">
        <v>0</v>
      </c>
      <c r="C54" s="5">
        <v>0</v>
      </c>
      <c r="D54" s="5">
        <v>0</v>
      </c>
      <c r="E54" s="5">
        <v>0</v>
      </c>
      <c r="F54" s="5">
        <v>1515.4294498100001</v>
      </c>
      <c r="G54" s="5">
        <v>0</v>
      </c>
      <c r="H54" s="5">
        <v>128</v>
      </c>
      <c r="I54" s="5">
        <v>0</v>
      </c>
      <c r="J54" s="18">
        <v>0</v>
      </c>
      <c r="K54" s="18">
        <v>0</v>
      </c>
      <c r="L54" s="18">
        <v>0</v>
      </c>
      <c r="M54" s="18">
        <v>0</v>
      </c>
      <c r="N54" s="18">
        <v>1643.4294498100001</v>
      </c>
    </row>
    <row r="55" spans="1:24" s="18" customFormat="1" x14ac:dyDescent="0.2">
      <c r="A55" s="4" t="s">
        <v>431</v>
      </c>
      <c r="B55" s="5">
        <v>0</v>
      </c>
      <c r="C55" s="5">
        <v>0</v>
      </c>
      <c r="D55" s="5">
        <v>0</v>
      </c>
      <c r="E55" s="5">
        <v>0</v>
      </c>
      <c r="F55" s="5">
        <v>883.93556769999998</v>
      </c>
      <c r="G55" s="5">
        <v>0</v>
      </c>
      <c r="H55" s="5">
        <v>966.39361299999996</v>
      </c>
      <c r="I55" s="5">
        <v>0</v>
      </c>
      <c r="J55" s="18">
        <v>0</v>
      </c>
      <c r="K55" s="18">
        <v>0</v>
      </c>
      <c r="L55" s="18">
        <v>0</v>
      </c>
      <c r="M55" s="18">
        <v>0</v>
      </c>
      <c r="N55" s="18">
        <v>1850.3291807000001</v>
      </c>
    </row>
    <row r="56" spans="1:24" s="18" customFormat="1" x14ac:dyDescent="0.2">
      <c r="A56" s="4" t="s">
        <v>432</v>
      </c>
      <c r="B56" s="5">
        <v>0</v>
      </c>
      <c r="C56" s="5">
        <v>0</v>
      </c>
      <c r="D56" s="5">
        <v>0</v>
      </c>
      <c r="E56" s="5">
        <v>0</v>
      </c>
      <c r="F56" s="5">
        <v>0</v>
      </c>
      <c r="G56" s="5">
        <v>0</v>
      </c>
      <c r="H56" s="5">
        <v>0</v>
      </c>
      <c r="I56" s="5">
        <v>0</v>
      </c>
      <c r="J56" s="18">
        <v>0</v>
      </c>
      <c r="K56" s="18">
        <v>0</v>
      </c>
      <c r="L56" s="18">
        <v>0</v>
      </c>
      <c r="M56" s="18">
        <v>31.011240300000001</v>
      </c>
      <c r="N56" s="18">
        <v>31.011240300000001</v>
      </c>
    </row>
    <row r="57" spans="1:24" s="18" customFormat="1" x14ac:dyDescent="0.2">
      <c r="A57" s="149" t="s">
        <v>443</v>
      </c>
      <c r="B57" s="9">
        <v>0</v>
      </c>
      <c r="C57" s="9">
        <v>0</v>
      </c>
      <c r="D57" s="9">
        <v>0</v>
      </c>
      <c r="E57" s="9">
        <v>0</v>
      </c>
      <c r="F57" s="9">
        <v>107.48832228000001</v>
      </c>
      <c r="G57" s="9">
        <v>0</v>
      </c>
      <c r="H57" s="9">
        <v>0</v>
      </c>
      <c r="I57" s="9">
        <v>0</v>
      </c>
      <c r="J57" s="10">
        <v>0</v>
      </c>
      <c r="K57" s="10">
        <v>0</v>
      </c>
      <c r="L57" s="10">
        <v>0</v>
      </c>
      <c r="M57" s="10">
        <v>0</v>
      </c>
      <c r="N57" s="10">
        <v>107.48832228000001</v>
      </c>
    </row>
    <row r="58" spans="1:24" s="18" customFormat="1" x14ac:dyDescent="0.2">
      <c r="A58" s="4" t="s">
        <v>444</v>
      </c>
      <c r="B58" s="5">
        <v>0</v>
      </c>
      <c r="C58" s="5">
        <v>0</v>
      </c>
      <c r="D58" s="5">
        <v>0</v>
      </c>
      <c r="E58" s="5">
        <v>0</v>
      </c>
      <c r="F58" s="5">
        <v>681.30906600000003</v>
      </c>
      <c r="G58" s="5">
        <v>0</v>
      </c>
      <c r="H58" s="5">
        <v>0</v>
      </c>
      <c r="I58" s="5">
        <v>0</v>
      </c>
      <c r="J58" s="18">
        <v>0</v>
      </c>
      <c r="K58" s="18">
        <v>0</v>
      </c>
      <c r="L58" s="18">
        <v>0</v>
      </c>
      <c r="M58" s="18">
        <v>0</v>
      </c>
      <c r="N58" s="18">
        <v>681.30906600000003</v>
      </c>
      <c r="O58" s="28"/>
      <c r="P58" s="28"/>
      <c r="Q58" s="28"/>
      <c r="R58" s="28"/>
      <c r="S58" s="28"/>
      <c r="T58" s="28"/>
      <c r="U58" s="28"/>
      <c r="V58" s="28"/>
      <c r="W58" s="28"/>
      <c r="X58" s="28"/>
    </row>
    <row r="59" spans="1:24" s="18" customFormat="1" x14ac:dyDescent="0.2">
      <c r="A59" s="4" t="s">
        <v>445</v>
      </c>
      <c r="B59" s="5">
        <v>0</v>
      </c>
      <c r="C59" s="5">
        <v>0</v>
      </c>
      <c r="D59" s="5">
        <v>0</v>
      </c>
      <c r="E59" s="5">
        <v>0</v>
      </c>
      <c r="F59" s="5">
        <v>573.82074372</v>
      </c>
      <c r="G59" s="5">
        <v>0</v>
      </c>
      <c r="H59" s="5">
        <v>0</v>
      </c>
      <c r="I59" s="5">
        <v>0</v>
      </c>
      <c r="J59" s="18">
        <v>0</v>
      </c>
      <c r="K59" s="18">
        <v>0</v>
      </c>
      <c r="L59" s="18">
        <v>0</v>
      </c>
      <c r="M59" s="18">
        <v>0</v>
      </c>
      <c r="N59" s="18">
        <v>573.82074372</v>
      </c>
      <c r="O59" s="28"/>
      <c r="P59" s="28"/>
      <c r="Q59" s="28"/>
      <c r="R59" s="28"/>
      <c r="S59" s="28"/>
      <c r="T59" s="28"/>
      <c r="U59" s="28"/>
      <c r="V59" s="28"/>
      <c r="W59" s="28"/>
      <c r="X59" s="28"/>
    </row>
    <row r="60" spans="1:24" s="18" customFormat="1" ht="13.5" thickBot="1" x14ac:dyDescent="0.25">
      <c r="A60" s="24"/>
      <c r="B60" s="24"/>
      <c r="C60" s="24"/>
      <c r="D60" s="24"/>
      <c r="E60" s="24"/>
      <c r="F60" s="24"/>
      <c r="G60" s="24"/>
      <c r="H60" s="24"/>
      <c r="I60" s="24"/>
      <c r="J60" s="24"/>
      <c r="K60" s="24"/>
      <c r="L60" s="24"/>
      <c r="M60" s="24"/>
      <c r="N60" s="24"/>
      <c r="O60" s="119"/>
      <c r="P60" s="119"/>
      <c r="Q60" s="119"/>
      <c r="R60" s="119"/>
      <c r="S60" s="119"/>
      <c r="T60" s="119"/>
      <c r="U60" s="119"/>
      <c r="V60" s="119"/>
      <c r="W60" s="119"/>
      <c r="X60" s="119"/>
    </row>
    <row r="61" spans="1:24" s="18" customFormat="1" ht="13.5" thickTop="1" x14ac:dyDescent="0.2">
      <c r="A61" s="21"/>
      <c r="B61" s="22"/>
      <c r="C61" s="22"/>
      <c r="D61" s="22"/>
      <c r="E61" s="22"/>
      <c r="F61" s="22"/>
      <c r="G61" s="22"/>
      <c r="H61" s="22"/>
      <c r="I61" s="22"/>
      <c r="J61" s="22"/>
      <c r="K61" s="22"/>
      <c r="L61" s="22"/>
      <c r="M61" s="21"/>
      <c r="N61" s="21"/>
      <c r="O61" s="28"/>
      <c r="P61" s="28"/>
      <c r="Q61" s="28"/>
      <c r="R61" s="28"/>
      <c r="S61" s="28"/>
      <c r="T61" s="28"/>
      <c r="U61" s="28"/>
      <c r="V61" s="28"/>
      <c r="W61" s="28"/>
      <c r="X61" s="28"/>
    </row>
    <row r="62" spans="1:24" s="23" customFormat="1" x14ac:dyDescent="0.2">
      <c r="A62" s="4"/>
      <c r="B62" s="111"/>
      <c r="C62" s="111"/>
      <c r="D62" s="111"/>
      <c r="E62" s="111"/>
      <c r="F62" s="111"/>
      <c r="G62" s="111"/>
      <c r="H62" s="111"/>
      <c r="I62" s="111"/>
      <c r="J62" s="176"/>
      <c r="K62" s="176"/>
      <c r="L62" s="176"/>
      <c r="M62" s="176"/>
      <c r="N62" s="176"/>
      <c r="O62" s="25"/>
      <c r="P62" s="25"/>
      <c r="Q62" s="25"/>
      <c r="R62" s="25"/>
      <c r="S62" s="25"/>
      <c r="T62" s="25"/>
      <c r="U62" s="25"/>
      <c r="V62" s="25"/>
      <c r="W62" s="25"/>
      <c r="X62" s="25"/>
    </row>
    <row r="63" spans="1:24" x14ac:dyDescent="0.2">
      <c r="B63" s="22"/>
      <c r="C63" s="22"/>
      <c r="D63" s="22"/>
      <c r="E63" s="22"/>
      <c r="F63" s="22"/>
      <c r="G63" s="22"/>
      <c r="H63" s="22"/>
      <c r="I63" s="22"/>
      <c r="J63" s="22"/>
      <c r="K63" s="22"/>
      <c r="L63" s="22"/>
      <c r="O63" s="22"/>
      <c r="P63" s="22"/>
      <c r="Q63" s="22"/>
      <c r="R63" s="22"/>
      <c r="S63" s="22"/>
      <c r="T63" s="22"/>
      <c r="U63" s="22"/>
      <c r="V63" s="22"/>
      <c r="W63" s="22"/>
      <c r="X63" s="22"/>
    </row>
    <row r="64" spans="1:24" x14ac:dyDescent="0.2">
      <c r="O64" s="22"/>
      <c r="P64" s="22"/>
      <c r="Q64" s="22"/>
      <c r="R64" s="22"/>
      <c r="S64" s="22"/>
      <c r="T64" s="22"/>
      <c r="U64" s="22"/>
      <c r="V64" s="22"/>
      <c r="W64" s="22"/>
      <c r="X64" s="22"/>
    </row>
  </sheetData>
  <mergeCells count="8">
    <mergeCell ref="H5:M5"/>
    <mergeCell ref="H6:M6"/>
    <mergeCell ref="H7:M7"/>
    <mergeCell ref="H8:M8"/>
    <mergeCell ref="B5:G5"/>
    <mergeCell ref="B6:G6"/>
    <mergeCell ref="B7:G7"/>
    <mergeCell ref="B8:G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J55"/>
  <sheetViews>
    <sheetView showGridLines="0" defaultGridColor="0" colorId="60" workbookViewId="0">
      <selection activeCell="L22" sqref="L22"/>
    </sheetView>
  </sheetViews>
  <sheetFormatPr baseColWidth="10" defaultColWidth="11.42578125" defaultRowHeight="12.75" x14ac:dyDescent="0.2"/>
  <cols>
    <col min="1" max="1" width="52.85546875" style="21" customWidth="1"/>
    <col min="2" max="7" width="11" style="21" customWidth="1"/>
    <col min="8" max="16384" width="11.42578125" style="21"/>
  </cols>
  <sheetData>
    <row r="1" spans="1:10" x14ac:dyDescent="0.2">
      <c r="A1" s="1" t="s">
        <v>0</v>
      </c>
    </row>
    <row r="2" spans="1:10" x14ac:dyDescent="0.2">
      <c r="A2" s="1" t="s">
        <v>1</v>
      </c>
    </row>
    <row r="3" spans="1:10" x14ac:dyDescent="0.2">
      <c r="A3" s="1" t="s">
        <v>2</v>
      </c>
      <c r="D3" s="139"/>
    </row>
    <row r="5" spans="1:10" x14ac:dyDescent="0.2">
      <c r="A5" s="200" t="s">
        <v>575</v>
      </c>
      <c r="B5" s="200"/>
      <c r="C5" s="200"/>
      <c r="D5" s="200"/>
      <c r="E5" s="200"/>
      <c r="F5" s="200"/>
      <c r="G5" s="200"/>
      <c r="H5" s="200"/>
    </row>
    <row r="6" spans="1:10" x14ac:dyDescent="0.2">
      <c r="A6" s="200" t="s">
        <v>580</v>
      </c>
      <c r="B6" s="200"/>
      <c r="C6" s="200"/>
      <c r="D6" s="200"/>
      <c r="E6" s="200"/>
      <c r="F6" s="200"/>
      <c r="G6" s="200"/>
      <c r="H6" s="200"/>
    </row>
    <row r="7" spans="1:10" x14ac:dyDescent="0.2">
      <c r="A7" s="200">
        <v>2018</v>
      </c>
      <c r="B7" s="200"/>
      <c r="C7" s="200"/>
      <c r="D7" s="200"/>
      <c r="E7" s="200"/>
      <c r="F7" s="200"/>
      <c r="G7" s="200"/>
      <c r="H7" s="200"/>
    </row>
    <row r="8" spans="1:10" x14ac:dyDescent="0.2">
      <c r="A8" s="200" t="s">
        <v>4</v>
      </c>
      <c r="B8" s="200"/>
      <c r="C8" s="200"/>
      <c r="D8" s="200"/>
      <c r="E8" s="200"/>
      <c r="F8" s="200"/>
      <c r="G8" s="200"/>
      <c r="H8" s="200"/>
      <c r="J8" s="124"/>
    </row>
    <row r="9" spans="1:10" ht="13.5" thickBot="1" x14ac:dyDescent="0.25"/>
    <row r="10" spans="1:10" ht="14.25" thickTop="1" thickBot="1" x14ac:dyDescent="0.25">
      <c r="A10" s="3" t="s">
        <v>395</v>
      </c>
      <c r="B10" s="3" t="s">
        <v>78</v>
      </c>
      <c r="C10" s="3" t="s">
        <v>77</v>
      </c>
      <c r="D10" s="3" t="s">
        <v>76</v>
      </c>
      <c r="E10" s="3" t="s">
        <v>75</v>
      </c>
      <c r="F10" s="3" t="s">
        <v>74</v>
      </c>
      <c r="G10" s="3" t="s">
        <v>602</v>
      </c>
      <c r="H10" s="3" t="s">
        <v>402</v>
      </c>
      <c r="J10" s="96"/>
    </row>
    <row r="11" spans="1:10" s="10" customFormat="1" ht="13.5" thickTop="1" x14ac:dyDescent="0.2">
      <c r="A11" s="4"/>
      <c r="B11" s="5"/>
      <c r="C11" s="5"/>
      <c r="D11" s="5"/>
      <c r="E11" s="5"/>
      <c r="F11" s="5"/>
      <c r="G11" s="5"/>
      <c r="H11" s="5"/>
    </row>
    <row r="12" spans="1:10" s="10" customFormat="1" x14ac:dyDescent="0.2">
      <c r="A12" s="149" t="s">
        <v>403</v>
      </c>
      <c r="B12" s="9">
        <v>111.19272486</v>
      </c>
      <c r="C12" s="9">
        <v>342719.88675900002</v>
      </c>
      <c r="D12" s="9">
        <v>78409.297957219998</v>
      </c>
      <c r="E12" s="9">
        <v>723093.41</v>
      </c>
      <c r="F12" s="9">
        <v>53041.462680803001</v>
      </c>
      <c r="G12" s="9">
        <v>1644829.746632593</v>
      </c>
      <c r="H12" s="9">
        <v>2842204.9967544759</v>
      </c>
    </row>
    <row r="13" spans="1:10" s="10" customFormat="1" x14ac:dyDescent="0.2">
      <c r="A13" s="149" t="s">
        <v>404</v>
      </c>
      <c r="B13" s="9">
        <v>111.19272486</v>
      </c>
      <c r="C13" s="9">
        <v>342719.88675900002</v>
      </c>
      <c r="D13" s="9">
        <v>78409.297957219998</v>
      </c>
      <c r="E13" s="9">
        <v>731376.86</v>
      </c>
      <c r="F13" s="9">
        <v>53418.543166885996</v>
      </c>
      <c r="G13" s="9">
        <v>1644829.746632593</v>
      </c>
      <c r="H13" s="9">
        <v>2850865.527240559</v>
      </c>
    </row>
    <row r="14" spans="1:10" s="18" customFormat="1" x14ac:dyDescent="0.2">
      <c r="A14" s="149" t="s">
        <v>405</v>
      </c>
      <c r="B14" s="9">
        <v>108.89685986000001</v>
      </c>
      <c r="C14" s="9">
        <v>337937.15568600001</v>
      </c>
      <c r="D14" s="9">
        <v>66487.647435199993</v>
      </c>
      <c r="E14" s="9">
        <v>628727.72499999998</v>
      </c>
      <c r="F14" s="9">
        <v>50987.616089454998</v>
      </c>
      <c r="G14" s="9">
        <v>1627788.9243111031</v>
      </c>
      <c r="H14" s="9">
        <v>2712037.9653816181</v>
      </c>
    </row>
    <row r="15" spans="1:10" s="18" customFormat="1" x14ac:dyDescent="0.2">
      <c r="A15" s="4" t="s">
        <v>406</v>
      </c>
      <c r="B15" s="5">
        <v>73.587888000000007</v>
      </c>
      <c r="C15" s="5">
        <v>41392.840355</v>
      </c>
      <c r="D15" s="5">
        <v>8958.0469531100007</v>
      </c>
      <c r="E15" s="5">
        <v>103620.64</v>
      </c>
      <c r="F15" s="5">
        <v>5022.2268785440001</v>
      </c>
      <c r="G15" s="5">
        <v>34790.969633089997</v>
      </c>
      <c r="H15" s="5">
        <v>193858.311707744</v>
      </c>
    </row>
    <row r="16" spans="1:10" s="18" customFormat="1" x14ac:dyDescent="0.2">
      <c r="A16" s="4" t="s">
        <v>407</v>
      </c>
      <c r="B16" s="5">
        <v>14.858022</v>
      </c>
      <c r="C16" s="5">
        <v>8297.2302400000008</v>
      </c>
      <c r="D16" s="5">
        <v>1758.56275959</v>
      </c>
      <c r="E16" s="5">
        <v>28506.518499999998</v>
      </c>
      <c r="F16" s="5">
        <v>973.85530325399998</v>
      </c>
      <c r="G16" s="5">
        <v>7031.2825012000003</v>
      </c>
      <c r="H16" s="5">
        <v>46582.307326044</v>
      </c>
    </row>
    <row r="17" spans="1:8" s="18" customFormat="1" x14ac:dyDescent="0.2">
      <c r="A17" s="4" t="s">
        <v>408</v>
      </c>
      <c r="B17" s="5">
        <v>3.4031180000000001</v>
      </c>
      <c r="C17" s="5">
        <v>1924.019</v>
      </c>
      <c r="D17" s="5">
        <v>406.92859370999997</v>
      </c>
      <c r="E17" s="5">
        <v>6529.2044999999998</v>
      </c>
      <c r="F17" s="5">
        <v>228.250207053</v>
      </c>
      <c r="G17" s="5">
        <v>1655.02661263</v>
      </c>
      <c r="H17" s="5">
        <v>10746.832031393</v>
      </c>
    </row>
    <row r="18" spans="1:8" s="18" customFormat="1" x14ac:dyDescent="0.2">
      <c r="A18" s="4" t="s">
        <v>409</v>
      </c>
      <c r="B18" s="5">
        <v>9.7533370000000001</v>
      </c>
      <c r="C18" s="5">
        <v>5517.2982060000004</v>
      </c>
      <c r="D18" s="5">
        <v>1147.66502567</v>
      </c>
      <c r="E18" s="5">
        <v>18712.726500000001</v>
      </c>
      <c r="F18" s="5">
        <v>654.30498308300002</v>
      </c>
      <c r="G18" s="5">
        <v>4633.0422744799998</v>
      </c>
      <c r="H18" s="5">
        <v>30674.790326233</v>
      </c>
    </row>
    <row r="19" spans="1:8" s="18" customFormat="1" x14ac:dyDescent="0.2">
      <c r="A19" s="4" t="s">
        <v>410</v>
      </c>
      <c r="B19" s="5">
        <v>0.34031400000000001</v>
      </c>
      <c r="C19" s="5">
        <v>182.50290100000001</v>
      </c>
      <c r="D19" s="5">
        <v>40.907431789999997</v>
      </c>
      <c r="E19" s="5">
        <v>652.91499999999996</v>
      </c>
      <c r="F19" s="5">
        <v>0</v>
      </c>
      <c r="G19" s="5">
        <v>165.15858091999999</v>
      </c>
      <c r="H19" s="5">
        <v>1041.8242277100001</v>
      </c>
    </row>
    <row r="20" spans="1:8" s="18" customFormat="1" x14ac:dyDescent="0.2">
      <c r="A20" s="4" t="s">
        <v>411</v>
      </c>
      <c r="B20" s="5">
        <v>1.020937</v>
      </c>
      <c r="C20" s="5">
        <v>577.20869200000004</v>
      </c>
      <c r="D20" s="5">
        <v>121.95487788</v>
      </c>
      <c r="E20" s="5">
        <v>1958.7574999999999</v>
      </c>
      <c r="F20" s="5">
        <v>68.475062038999994</v>
      </c>
      <c r="G20" s="5">
        <v>495.47574268</v>
      </c>
      <c r="H20" s="5">
        <v>3222.8928115990002</v>
      </c>
    </row>
    <row r="21" spans="1:8" s="18" customFormat="1" x14ac:dyDescent="0.2">
      <c r="A21" s="4" t="s">
        <v>412</v>
      </c>
      <c r="B21" s="5">
        <v>0.34031600000000001</v>
      </c>
      <c r="C21" s="5">
        <v>96.201441000000003</v>
      </c>
      <c r="D21" s="5">
        <v>41.106830539999997</v>
      </c>
      <c r="E21" s="5">
        <v>652.91499999999996</v>
      </c>
      <c r="F21" s="5">
        <v>22.825051079000001</v>
      </c>
      <c r="G21" s="5">
        <v>82.579290490000005</v>
      </c>
      <c r="H21" s="5">
        <v>895.96792910900001</v>
      </c>
    </row>
    <row r="22" spans="1:8" s="10" customFormat="1" x14ac:dyDescent="0.2">
      <c r="A22" s="4" t="s">
        <v>413</v>
      </c>
      <c r="B22" s="5">
        <v>17.041661260000001</v>
      </c>
      <c r="C22" s="5">
        <v>257406.47335499999</v>
      </c>
      <c r="D22" s="5">
        <v>53179.078890359997</v>
      </c>
      <c r="E22" s="5">
        <v>307189.8125</v>
      </c>
      <c r="F22" s="5">
        <v>41536.580531350999</v>
      </c>
      <c r="G22" s="5">
        <v>1555283.946135313</v>
      </c>
      <c r="H22" s="5">
        <v>2214612.9330732841</v>
      </c>
    </row>
    <row r="23" spans="1:8" s="10" customFormat="1" x14ac:dyDescent="0.2">
      <c r="A23" s="149" t="s">
        <v>414</v>
      </c>
      <c r="B23" s="9">
        <v>0</v>
      </c>
      <c r="C23" s="9">
        <v>19051.443455000001</v>
      </c>
      <c r="D23" s="9">
        <v>1401.57943286</v>
      </c>
      <c r="E23" s="9">
        <v>156411.89600000001</v>
      </c>
      <c r="F23" s="9">
        <v>2930.5082080930001</v>
      </c>
      <c r="G23" s="9">
        <v>8999.2814056099996</v>
      </c>
      <c r="H23" s="9">
        <v>188794.708501563</v>
      </c>
    </row>
    <row r="24" spans="1:8" s="18" customFormat="1" x14ac:dyDescent="0.2">
      <c r="A24" s="149" t="s">
        <v>415</v>
      </c>
      <c r="B24" s="9">
        <v>0</v>
      </c>
      <c r="C24" s="9">
        <v>17785.064642000001</v>
      </c>
      <c r="D24" s="9">
        <v>1401.57943286</v>
      </c>
      <c r="E24" s="9">
        <v>80082.487999999998</v>
      </c>
      <c r="F24" s="9">
        <v>2930.5082080930001</v>
      </c>
      <c r="G24" s="9">
        <v>8175.4059034800002</v>
      </c>
      <c r="H24" s="9">
        <v>110375.046186433</v>
      </c>
    </row>
    <row r="25" spans="1:8" s="18" customFormat="1" x14ac:dyDescent="0.2">
      <c r="A25" s="4" t="s">
        <v>416</v>
      </c>
      <c r="B25" s="5">
        <v>0</v>
      </c>
      <c r="C25" s="5">
        <v>10449.847320000001</v>
      </c>
      <c r="D25" s="5">
        <v>1339.9363351</v>
      </c>
      <c r="E25" s="5">
        <v>6175.67</v>
      </c>
      <c r="F25" s="5">
        <v>1483.8659630730001</v>
      </c>
      <c r="G25" s="5">
        <v>0</v>
      </c>
      <c r="H25" s="5">
        <v>19449.319618173002</v>
      </c>
    </row>
    <row r="26" spans="1:8" s="18" customFormat="1" x14ac:dyDescent="0.2">
      <c r="A26" s="4" t="s">
        <v>417</v>
      </c>
      <c r="B26" s="5">
        <v>0</v>
      </c>
      <c r="C26" s="5">
        <v>3515.3505</v>
      </c>
      <c r="D26" s="5">
        <v>0</v>
      </c>
      <c r="E26" s="5">
        <v>0</v>
      </c>
      <c r="F26" s="5">
        <v>0</v>
      </c>
      <c r="G26" s="5">
        <v>0</v>
      </c>
      <c r="H26" s="5">
        <v>3515.3505</v>
      </c>
    </row>
    <row r="27" spans="1:8" s="18" customFormat="1" x14ac:dyDescent="0.2">
      <c r="A27" s="4" t="s">
        <v>418</v>
      </c>
      <c r="B27" s="5">
        <v>0</v>
      </c>
      <c r="C27" s="5">
        <v>3819.866822</v>
      </c>
      <c r="D27" s="5">
        <v>61.643097760000003</v>
      </c>
      <c r="E27" s="5">
        <v>73906.817999999999</v>
      </c>
      <c r="F27" s="5">
        <v>1446.64224502</v>
      </c>
      <c r="G27" s="5">
        <v>8175.4059034800002</v>
      </c>
      <c r="H27" s="5">
        <v>87410.376068259997</v>
      </c>
    </row>
    <row r="28" spans="1:8" s="10" customFormat="1" x14ac:dyDescent="0.2">
      <c r="A28" s="4" t="s">
        <v>419</v>
      </c>
      <c r="B28" s="5">
        <v>0</v>
      </c>
      <c r="C28" s="5">
        <v>1266.378813</v>
      </c>
      <c r="D28" s="5">
        <v>0</v>
      </c>
      <c r="E28" s="5">
        <v>76329.407999999996</v>
      </c>
      <c r="F28" s="5">
        <v>0</v>
      </c>
      <c r="G28" s="5">
        <v>823.87550212999997</v>
      </c>
      <c r="H28" s="5">
        <v>78419.662315130001</v>
      </c>
    </row>
    <row r="29" spans="1:8" s="18" customFormat="1" x14ac:dyDescent="0.2">
      <c r="A29" s="149" t="s">
        <v>420</v>
      </c>
      <c r="B29" s="9">
        <v>3.4092886</v>
      </c>
      <c r="C29" s="9">
        <v>11789.168281</v>
      </c>
      <c r="D29" s="9">
        <v>1190.3793992799999</v>
      </c>
      <c r="E29" s="9">
        <v>32998.858</v>
      </c>
      <c r="F29" s="9">
        <v>524.44516821299999</v>
      </c>
      <c r="G29" s="9">
        <v>21683.444635889999</v>
      </c>
      <c r="H29" s="9">
        <v>68189.704772982994</v>
      </c>
    </row>
    <row r="30" spans="1:8" s="18" customFormat="1" x14ac:dyDescent="0.2">
      <c r="A30" s="4" t="s">
        <v>421</v>
      </c>
      <c r="B30" s="5">
        <v>9.5233600000000002E-2</v>
      </c>
      <c r="C30" s="5">
        <v>0</v>
      </c>
      <c r="D30" s="5">
        <v>224.40445639999999</v>
      </c>
      <c r="E30" s="5">
        <v>760.44600000000003</v>
      </c>
      <c r="F30" s="5">
        <v>0</v>
      </c>
      <c r="G30" s="5">
        <v>10959.107636999999</v>
      </c>
      <c r="H30" s="5">
        <v>11944.053327</v>
      </c>
    </row>
    <row r="31" spans="1:8" s="18" customFormat="1" x14ac:dyDescent="0.2">
      <c r="A31" s="4" t="s">
        <v>446</v>
      </c>
      <c r="B31" s="5">
        <v>0</v>
      </c>
      <c r="C31" s="5">
        <v>0</v>
      </c>
      <c r="D31" s="5">
        <v>224.40445639999999</v>
      </c>
      <c r="E31" s="5">
        <v>122.5</v>
      </c>
      <c r="F31" s="5">
        <v>0</v>
      </c>
      <c r="G31" s="5">
        <v>7889.4531390000002</v>
      </c>
      <c r="H31" s="5">
        <v>8236.3575954000007</v>
      </c>
    </row>
    <row r="32" spans="1:8" s="18" customFormat="1" x14ac:dyDescent="0.2">
      <c r="A32" s="4" t="s">
        <v>466</v>
      </c>
      <c r="B32" s="5">
        <v>0</v>
      </c>
      <c r="C32" s="5">
        <v>0</v>
      </c>
      <c r="D32" s="5">
        <v>0</v>
      </c>
      <c r="E32" s="5">
        <v>2.2869999999999999</v>
      </c>
      <c r="F32" s="5">
        <v>0</v>
      </c>
      <c r="G32" s="5">
        <v>0</v>
      </c>
      <c r="H32" s="5">
        <v>2.2869999999999999</v>
      </c>
    </row>
    <row r="33" spans="1:8" s="18" customFormat="1" x14ac:dyDescent="0.2">
      <c r="A33" s="4" t="s">
        <v>474</v>
      </c>
      <c r="B33" s="5">
        <v>0</v>
      </c>
      <c r="C33" s="5">
        <v>0</v>
      </c>
      <c r="D33" s="5">
        <v>0</v>
      </c>
      <c r="E33" s="5">
        <v>635.65899999999999</v>
      </c>
      <c r="F33" s="5">
        <v>0</v>
      </c>
      <c r="G33" s="5">
        <v>0</v>
      </c>
      <c r="H33" s="5">
        <v>635.65899999999999</v>
      </c>
    </row>
    <row r="34" spans="1:8" s="18" customFormat="1" x14ac:dyDescent="0.2">
      <c r="A34" s="4" t="s">
        <v>429</v>
      </c>
      <c r="B34" s="5">
        <v>9.5233600000000002E-2</v>
      </c>
      <c r="C34" s="5">
        <v>0</v>
      </c>
      <c r="D34" s="5">
        <v>0</v>
      </c>
      <c r="E34" s="5">
        <v>0</v>
      </c>
      <c r="F34" s="5">
        <v>0</v>
      </c>
      <c r="G34" s="5">
        <v>511.609083</v>
      </c>
      <c r="H34" s="5">
        <v>511.70431660000003</v>
      </c>
    </row>
    <row r="35" spans="1:8" s="18" customFormat="1" x14ac:dyDescent="0.2">
      <c r="A35" s="4" t="s">
        <v>430</v>
      </c>
      <c r="B35" s="5">
        <v>0</v>
      </c>
      <c r="C35" s="5">
        <v>0</v>
      </c>
      <c r="D35" s="5">
        <v>0</v>
      </c>
      <c r="E35" s="5">
        <v>0</v>
      </c>
      <c r="F35" s="5">
        <v>0</v>
      </c>
      <c r="G35" s="5">
        <v>2558.045415</v>
      </c>
      <c r="H35" s="5">
        <v>2558.045415</v>
      </c>
    </row>
    <row r="36" spans="1:8" s="18" customFormat="1" x14ac:dyDescent="0.2">
      <c r="A36" s="4" t="s">
        <v>431</v>
      </c>
      <c r="B36" s="5">
        <v>3.3140550000000002</v>
      </c>
      <c r="C36" s="5">
        <v>11789.168281</v>
      </c>
      <c r="D36" s="5">
        <v>965.97494287999996</v>
      </c>
      <c r="E36" s="5">
        <v>23208.196</v>
      </c>
      <c r="F36" s="5">
        <v>524.44516821299999</v>
      </c>
      <c r="G36" s="5">
        <v>10680.17289129</v>
      </c>
      <c r="H36" s="5">
        <v>47171.271338382998</v>
      </c>
    </row>
    <row r="37" spans="1:8" s="10" customFormat="1" x14ac:dyDescent="0.2">
      <c r="A37" s="4" t="s">
        <v>432</v>
      </c>
      <c r="B37" s="5">
        <v>0</v>
      </c>
      <c r="C37" s="5">
        <v>0</v>
      </c>
      <c r="D37" s="5">
        <v>0</v>
      </c>
      <c r="E37" s="5">
        <v>9030.2160000000003</v>
      </c>
      <c r="F37" s="5">
        <v>0</v>
      </c>
      <c r="G37" s="5">
        <v>44.164107600000001</v>
      </c>
      <c r="H37" s="5">
        <v>9074.3801076</v>
      </c>
    </row>
    <row r="38" spans="1:8" s="10" customFormat="1" x14ac:dyDescent="0.2">
      <c r="A38" s="4" t="s">
        <v>433</v>
      </c>
      <c r="B38" s="5">
        <v>0</v>
      </c>
      <c r="C38" s="5">
        <v>0</v>
      </c>
      <c r="D38" s="5">
        <v>0</v>
      </c>
      <c r="E38" s="5">
        <v>0</v>
      </c>
      <c r="F38" s="5">
        <v>0</v>
      </c>
      <c r="G38" s="5">
        <v>0</v>
      </c>
      <c r="H38" s="5">
        <v>0</v>
      </c>
    </row>
    <row r="39" spans="1:8" s="18" customFormat="1" x14ac:dyDescent="0.2">
      <c r="A39" s="149" t="s">
        <v>434</v>
      </c>
      <c r="B39" s="9">
        <v>2.295865</v>
      </c>
      <c r="C39" s="9">
        <v>4782.7310729999999</v>
      </c>
      <c r="D39" s="9">
        <v>11921.65052202</v>
      </c>
      <c r="E39" s="9">
        <v>102649.13499999999</v>
      </c>
      <c r="F39" s="9">
        <v>2430.9270774309998</v>
      </c>
      <c r="G39" s="9">
        <v>17040.822321489999</v>
      </c>
      <c r="H39" s="9">
        <v>138827.56185894099</v>
      </c>
    </row>
    <row r="40" spans="1:8" s="18" customFormat="1" x14ac:dyDescent="0.2">
      <c r="A40" s="149" t="s">
        <v>435</v>
      </c>
      <c r="B40" s="9">
        <v>2.295865</v>
      </c>
      <c r="C40" s="9">
        <v>4782.7310729999999</v>
      </c>
      <c r="D40" s="9">
        <v>8723.8398043800007</v>
      </c>
      <c r="E40" s="9">
        <v>94993.853000000003</v>
      </c>
      <c r="F40" s="9">
        <v>2409.502514408</v>
      </c>
      <c r="G40" s="9">
        <v>17040.822321489999</v>
      </c>
      <c r="H40" s="9">
        <v>127953.044578278</v>
      </c>
    </row>
    <row r="41" spans="1:8" s="10" customFormat="1" x14ac:dyDescent="0.2">
      <c r="A41" s="4" t="s">
        <v>436</v>
      </c>
      <c r="B41" s="5">
        <v>2.295865</v>
      </c>
      <c r="C41" s="5">
        <v>2954.497922</v>
      </c>
      <c r="D41" s="5">
        <v>4185.3029327100003</v>
      </c>
      <c r="E41" s="5">
        <v>18194.931</v>
      </c>
      <c r="F41" s="5">
        <v>1081.013140304</v>
      </c>
      <c r="G41" s="5">
        <v>5000.8512082699999</v>
      </c>
      <c r="H41" s="5">
        <v>31418.892068284</v>
      </c>
    </row>
    <row r="42" spans="1:8" s="18" customFormat="1" x14ac:dyDescent="0.2">
      <c r="A42" s="4" t="s">
        <v>437</v>
      </c>
      <c r="B42" s="5">
        <v>0</v>
      </c>
      <c r="C42" s="5">
        <v>1828.2331509999999</v>
      </c>
      <c r="D42" s="5">
        <v>4538.5368716700004</v>
      </c>
      <c r="E42" s="5">
        <v>76798.922000000006</v>
      </c>
      <c r="F42" s="5">
        <v>1328.489374104</v>
      </c>
      <c r="G42" s="5">
        <v>12039.971113219999</v>
      </c>
      <c r="H42" s="5">
        <v>96534.152509994005</v>
      </c>
    </row>
    <row r="43" spans="1:8" s="18" customFormat="1" x14ac:dyDescent="0.2">
      <c r="A43" s="149" t="s">
        <v>438</v>
      </c>
      <c r="B43" s="9">
        <v>0</v>
      </c>
      <c r="C43" s="9">
        <v>0</v>
      </c>
      <c r="D43" s="9">
        <v>923.57071764</v>
      </c>
      <c r="E43" s="9">
        <v>7655.2820000000002</v>
      </c>
      <c r="F43" s="9">
        <v>21.424563023000001</v>
      </c>
      <c r="G43" s="9">
        <v>0</v>
      </c>
      <c r="H43" s="9">
        <v>8600.2772806630001</v>
      </c>
    </row>
    <row r="44" spans="1:8" s="10" customFormat="1" x14ac:dyDescent="0.2">
      <c r="A44" s="4" t="s">
        <v>439</v>
      </c>
      <c r="B44" s="5">
        <v>0</v>
      </c>
      <c r="C44" s="5">
        <v>0</v>
      </c>
      <c r="D44" s="5">
        <v>923.57071764</v>
      </c>
      <c r="E44" s="5">
        <v>7655.2820000000002</v>
      </c>
      <c r="F44" s="5">
        <v>21.424563023000001</v>
      </c>
      <c r="G44" s="5">
        <v>0</v>
      </c>
      <c r="H44" s="5">
        <v>8600.2772806630001</v>
      </c>
    </row>
    <row r="45" spans="1:8" s="18" customFormat="1" x14ac:dyDescent="0.2">
      <c r="A45" s="4" t="s">
        <v>440</v>
      </c>
      <c r="B45" s="5">
        <v>0</v>
      </c>
      <c r="C45" s="5">
        <v>0</v>
      </c>
      <c r="D45" s="5">
        <v>0</v>
      </c>
      <c r="E45" s="5">
        <v>0</v>
      </c>
      <c r="F45" s="5">
        <v>0</v>
      </c>
      <c r="G45" s="5">
        <v>0</v>
      </c>
      <c r="H45" s="5">
        <v>0</v>
      </c>
    </row>
    <row r="46" spans="1:8" s="18" customFormat="1" x14ac:dyDescent="0.2">
      <c r="A46" s="149" t="s">
        <v>441</v>
      </c>
      <c r="B46" s="9">
        <v>0</v>
      </c>
      <c r="C46" s="9">
        <v>0</v>
      </c>
      <c r="D46" s="9">
        <v>2274.2399999999998</v>
      </c>
      <c r="E46" s="9">
        <v>0</v>
      </c>
      <c r="F46" s="9">
        <v>0</v>
      </c>
      <c r="G46" s="9">
        <v>0</v>
      </c>
      <c r="H46" s="9">
        <v>2274.2399999999998</v>
      </c>
    </row>
    <row r="47" spans="1:8" s="18" customFormat="1" x14ac:dyDescent="0.2">
      <c r="A47" s="4" t="s">
        <v>421</v>
      </c>
      <c r="B47" s="5">
        <v>0</v>
      </c>
      <c r="C47" s="5">
        <v>0</v>
      </c>
      <c r="D47" s="5">
        <v>2274.2399999999998</v>
      </c>
      <c r="E47" s="5">
        <v>0</v>
      </c>
      <c r="F47" s="5">
        <v>0</v>
      </c>
      <c r="G47" s="5">
        <v>0</v>
      </c>
      <c r="H47" s="5">
        <v>2274.2399999999998</v>
      </c>
    </row>
    <row r="48" spans="1:8" s="10" customFormat="1" x14ac:dyDescent="0.2">
      <c r="A48" s="4" t="s">
        <v>426</v>
      </c>
      <c r="B48" s="5">
        <v>0</v>
      </c>
      <c r="C48" s="5">
        <v>0</v>
      </c>
      <c r="D48" s="5">
        <v>2274.2399999999998</v>
      </c>
      <c r="E48" s="5">
        <v>0</v>
      </c>
      <c r="F48" s="5">
        <v>0</v>
      </c>
      <c r="G48" s="5">
        <v>0</v>
      </c>
      <c r="H48" s="5">
        <v>2274.2399999999998</v>
      </c>
    </row>
    <row r="49" spans="1:8" s="18" customFormat="1" x14ac:dyDescent="0.2">
      <c r="A49" s="4" t="s">
        <v>431</v>
      </c>
      <c r="B49" s="5">
        <v>0</v>
      </c>
      <c r="C49" s="5">
        <v>0</v>
      </c>
      <c r="D49" s="5">
        <v>0</v>
      </c>
      <c r="E49" s="5">
        <v>0</v>
      </c>
      <c r="F49" s="5">
        <v>0</v>
      </c>
      <c r="G49" s="5">
        <v>0</v>
      </c>
      <c r="H49" s="5">
        <v>0</v>
      </c>
    </row>
    <row r="50" spans="1:8" s="23" customFormat="1" x14ac:dyDescent="0.2">
      <c r="A50" s="4" t="s">
        <v>432</v>
      </c>
      <c r="B50" s="5">
        <v>0</v>
      </c>
      <c r="C50" s="5">
        <v>0</v>
      </c>
      <c r="D50" s="5">
        <v>0</v>
      </c>
      <c r="E50" s="5">
        <v>0</v>
      </c>
      <c r="F50" s="5">
        <v>0</v>
      </c>
      <c r="G50" s="5">
        <v>0</v>
      </c>
      <c r="H50" s="5">
        <v>0</v>
      </c>
    </row>
    <row r="51" spans="1:8" x14ac:dyDescent="0.2">
      <c r="A51" s="149" t="s">
        <v>443</v>
      </c>
      <c r="B51" s="9">
        <v>0</v>
      </c>
      <c r="C51" s="9">
        <v>0</v>
      </c>
      <c r="D51" s="9">
        <v>0</v>
      </c>
      <c r="E51" s="9">
        <v>-8283.4500000000007</v>
      </c>
      <c r="F51" s="9">
        <v>-377.08048608299998</v>
      </c>
      <c r="G51" s="9">
        <v>0</v>
      </c>
      <c r="H51" s="9">
        <v>-8660.5304860830001</v>
      </c>
    </row>
    <row r="52" spans="1:8" x14ac:dyDescent="0.2">
      <c r="A52" s="4" t="s">
        <v>444</v>
      </c>
      <c r="B52" s="5">
        <v>0</v>
      </c>
      <c r="C52" s="5">
        <v>0</v>
      </c>
      <c r="D52" s="5">
        <v>0</v>
      </c>
      <c r="E52" s="5">
        <v>0</v>
      </c>
      <c r="F52" s="5">
        <v>0</v>
      </c>
      <c r="G52" s="5">
        <v>0</v>
      </c>
      <c r="H52" s="5">
        <v>0</v>
      </c>
    </row>
    <row r="53" spans="1:8" x14ac:dyDescent="0.2">
      <c r="A53" s="4" t="s">
        <v>445</v>
      </c>
      <c r="B53" s="5">
        <v>0</v>
      </c>
      <c r="C53" s="5">
        <v>0</v>
      </c>
      <c r="D53" s="5">
        <v>0</v>
      </c>
      <c r="E53" s="5">
        <v>8283.4500000000007</v>
      </c>
      <c r="F53" s="5">
        <v>377.08048608299998</v>
      </c>
      <c r="G53" s="5">
        <v>0</v>
      </c>
      <c r="H53" s="5">
        <v>8660.5304860830001</v>
      </c>
    </row>
    <row r="54" spans="1:8" ht="13.5" thickBot="1" x14ac:dyDescent="0.25">
      <c r="A54" s="24"/>
      <c r="B54" s="24"/>
      <c r="C54" s="24"/>
      <c r="D54" s="24"/>
      <c r="E54" s="24"/>
      <c r="F54" s="24"/>
      <c r="G54" s="24"/>
      <c r="H54" s="24"/>
    </row>
    <row r="55" spans="1:8" ht="13.5" thickTop="1" x14ac:dyDescent="0.2">
      <c r="B55" s="22"/>
      <c r="C55" s="22"/>
      <c r="D55" s="22"/>
      <c r="E55" s="22"/>
      <c r="F55" s="22"/>
      <c r="G55" s="22"/>
      <c r="H55" s="22"/>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M66"/>
  <sheetViews>
    <sheetView showGridLines="0" defaultGridColor="0" colorId="60" workbookViewId="0">
      <selection activeCell="L22" sqref="L22"/>
    </sheetView>
  </sheetViews>
  <sheetFormatPr baseColWidth="10" defaultColWidth="11.42578125" defaultRowHeight="12.75" x14ac:dyDescent="0.2"/>
  <cols>
    <col min="1" max="1" width="57.42578125" style="21" customWidth="1"/>
    <col min="2" max="11" width="11.28515625" style="21" customWidth="1"/>
    <col min="12" max="16384" width="11.42578125" style="21"/>
  </cols>
  <sheetData>
    <row r="1" spans="1:13" x14ac:dyDescent="0.2">
      <c r="A1" s="1" t="s">
        <v>0</v>
      </c>
    </row>
    <row r="2" spans="1:13" x14ac:dyDescent="0.2">
      <c r="A2" s="1" t="s">
        <v>1</v>
      </c>
      <c r="D2" s="139"/>
    </row>
    <row r="3" spans="1:13" x14ac:dyDescent="0.2">
      <c r="A3" s="1" t="s">
        <v>2</v>
      </c>
    </row>
    <row r="5" spans="1:13" x14ac:dyDescent="0.2">
      <c r="B5" s="200" t="s">
        <v>575</v>
      </c>
      <c r="C5" s="200"/>
      <c r="D5" s="200"/>
      <c r="E5" s="200"/>
      <c r="F5" s="200"/>
      <c r="G5" s="200" t="s">
        <v>575</v>
      </c>
      <c r="H5" s="200"/>
      <c r="I5" s="200"/>
      <c r="J5" s="200"/>
      <c r="K5" s="200"/>
    </row>
    <row r="6" spans="1:13" x14ac:dyDescent="0.2">
      <c r="B6" s="200" t="s">
        <v>88</v>
      </c>
      <c r="C6" s="200"/>
      <c r="D6" s="200"/>
      <c r="E6" s="200"/>
      <c r="F6" s="200"/>
      <c r="G6" s="200" t="s">
        <v>88</v>
      </c>
      <c r="H6" s="200"/>
      <c r="I6" s="200"/>
      <c r="J6" s="200"/>
      <c r="K6" s="200"/>
    </row>
    <row r="7" spans="1:13" x14ac:dyDescent="0.2">
      <c r="B7" s="200">
        <v>2018</v>
      </c>
      <c r="C7" s="200"/>
      <c r="D7" s="200"/>
      <c r="E7" s="200"/>
      <c r="F7" s="200"/>
      <c r="G7" s="200">
        <v>2018</v>
      </c>
      <c r="H7" s="200"/>
      <c r="I7" s="200"/>
      <c r="J7" s="200"/>
      <c r="K7" s="200"/>
    </row>
    <row r="8" spans="1:13" x14ac:dyDescent="0.2">
      <c r="B8" s="200" t="s">
        <v>4</v>
      </c>
      <c r="C8" s="200"/>
      <c r="D8" s="200"/>
      <c r="E8" s="200"/>
      <c r="F8" s="200"/>
      <c r="G8" s="200" t="s">
        <v>4</v>
      </c>
      <c r="H8" s="200"/>
      <c r="I8" s="200"/>
      <c r="J8" s="200"/>
      <c r="K8" s="200"/>
    </row>
    <row r="9" spans="1:13" ht="13.5" thickBot="1" x14ac:dyDescent="0.25">
      <c r="B9" s="167"/>
      <c r="C9" s="167"/>
      <c r="D9" s="167"/>
      <c r="E9" s="167"/>
      <c r="F9" s="167"/>
      <c r="G9" s="167"/>
      <c r="H9" s="167"/>
      <c r="I9" s="167"/>
      <c r="J9" s="167"/>
      <c r="K9" s="167"/>
    </row>
    <row r="10" spans="1:13" ht="14.25" thickTop="1" thickBot="1" x14ac:dyDescent="0.25">
      <c r="A10" s="3" t="s">
        <v>395</v>
      </c>
      <c r="B10" s="3" t="s">
        <v>87</v>
      </c>
      <c r="C10" s="3" t="s">
        <v>86</v>
      </c>
      <c r="D10" s="3" t="s">
        <v>85</v>
      </c>
      <c r="E10" s="3" t="s">
        <v>84</v>
      </c>
      <c r="F10" s="3" t="s">
        <v>83</v>
      </c>
      <c r="G10" s="3" t="s">
        <v>82</v>
      </c>
      <c r="H10" s="3" t="s">
        <v>81</v>
      </c>
      <c r="I10" s="3" t="s">
        <v>80</v>
      </c>
      <c r="J10" s="3" t="s">
        <v>79</v>
      </c>
      <c r="K10" s="3" t="s">
        <v>402</v>
      </c>
    </row>
    <row r="11" spans="1:13" ht="13.5" thickTop="1" x14ac:dyDescent="0.2">
      <c r="A11" s="149" t="s">
        <v>403</v>
      </c>
      <c r="B11" s="9">
        <v>25133.999085529998</v>
      </c>
      <c r="C11" s="9">
        <v>4816.6558656799998</v>
      </c>
      <c r="D11" s="9">
        <v>5568.8187067400004</v>
      </c>
      <c r="E11" s="9">
        <v>265900.37416168</v>
      </c>
      <c r="F11" s="9">
        <v>54256.915134260002</v>
      </c>
      <c r="G11" s="9">
        <v>13420.67408999</v>
      </c>
      <c r="H11" s="9">
        <v>5073.9839020400004</v>
      </c>
      <c r="I11" s="9">
        <v>61778.614527291</v>
      </c>
      <c r="J11" s="10">
        <v>180056.116305</v>
      </c>
      <c r="K11" s="10">
        <v>616006.151778211</v>
      </c>
      <c r="M11" s="96"/>
    </row>
    <row r="12" spans="1:13" s="10" customFormat="1" x14ac:dyDescent="0.2">
      <c r="A12" s="149" t="s">
        <v>404</v>
      </c>
      <c r="B12" s="9">
        <v>25133.999085529998</v>
      </c>
      <c r="C12" s="9">
        <v>4816.6558656799998</v>
      </c>
      <c r="D12" s="9">
        <v>5568.8187067400004</v>
      </c>
      <c r="E12" s="9">
        <v>265900.37416168</v>
      </c>
      <c r="F12" s="9">
        <v>54256.915134260002</v>
      </c>
      <c r="G12" s="9">
        <v>13420.67408999</v>
      </c>
      <c r="H12" s="9">
        <v>5073.9839020400004</v>
      </c>
      <c r="I12" s="9">
        <v>61778.614527291</v>
      </c>
      <c r="J12" s="10">
        <v>180056.116305</v>
      </c>
      <c r="K12" s="10">
        <v>616006.151778211</v>
      </c>
    </row>
    <row r="13" spans="1:13" s="10" customFormat="1" x14ac:dyDescent="0.2">
      <c r="A13" s="149" t="s">
        <v>405</v>
      </c>
      <c r="B13" s="9">
        <v>16789.232774169999</v>
      </c>
      <c r="C13" s="9">
        <v>3929.0097453100002</v>
      </c>
      <c r="D13" s="9">
        <v>2044.8391782399999</v>
      </c>
      <c r="E13" s="9">
        <v>16646.683069719998</v>
      </c>
      <c r="F13" s="9">
        <v>41322.384224870002</v>
      </c>
      <c r="G13" s="9">
        <v>5567.5084766099999</v>
      </c>
      <c r="H13" s="9">
        <v>3977.3581772500002</v>
      </c>
      <c r="I13" s="9">
        <v>57326.579884951003</v>
      </c>
      <c r="J13" s="10">
        <v>43669.970072600001</v>
      </c>
      <c r="K13" s="10">
        <v>191273.56560372101</v>
      </c>
    </row>
    <row r="14" spans="1:13" s="10" customFormat="1" x14ac:dyDescent="0.2">
      <c r="A14" s="4" t="s">
        <v>406</v>
      </c>
      <c r="B14" s="5">
        <v>5523.2036790000002</v>
      </c>
      <c r="C14" s="5">
        <v>1796.6906422699999</v>
      </c>
      <c r="D14" s="5">
        <v>789.43564187000004</v>
      </c>
      <c r="E14" s="5">
        <v>3315.7439700800001</v>
      </c>
      <c r="F14" s="5">
        <v>7180.4550374199998</v>
      </c>
      <c r="G14" s="5">
        <v>793.71522182000001</v>
      </c>
      <c r="H14" s="5">
        <v>1272.6428432800001</v>
      </c>
      <c r="I14" s="5">
        <v>27158.242174964998</v>
      </c>
      <c r="J14" s="18">
        <v>24882.4890925</v>
      </c>
      <c r="K14" s="18">
        <v>72712.618303205003</v>
      </c>
    </row>
    <row r="15" spans="1:13" s="18" customFormat="1" x14ac:dyDescent="0.2">
      <c r="A15" s="4" t="s">
        <v>407</v>
      </c>
      <c r="B15" s="5">
        <v>744.89128393999999</v>
      </c>
      <c r="C15" s="5">
        <v>234.03875293999999</v>
      </c>
      <c r="D15" s="5">
        <v>112.78615888</v>
      </c>
      <c r="E15" s="5">
        <v>791.26997271000005</v>
      </c>
      <c r="F15" s="5">
        <v>668.53393969000001</v>
      </c>
      <c r="G15" s="5">
        <v>117.14011499999999</v>
      </c>
      <c r="H15" s="5">
        <v>235.99828442</v>
      </c>
      <c r="I15" s="5">
        <v>5838.1075605799997</v>
      </c>
      <c r="J15" s="18">
        <v>4771.6973029999999</v>
      </c>
      <c r="K15" s="18">
        <v>13514.46337116</v>
      </c>
    </row>
    <row r="16" spans="1:13" s="18" customFormat="1" x14ac:dyDescent="0.2">
      <c r="A16" s="4" t="s">
        <v>408</v>
      </c>
      <c r="B16" s="5">
        <v>0</v>
      </c>
      <c r="C16" s="5">
        <v>0</v>
      </c>
      <c r="D16" s="5">
        <v>0</v>
      </c>
      <c r="E16" s="5">
        <v>0</v>
      </c>
      <c r="F16" s="5">
        <v>0</v>
      </c>
      <c r="G16" s="5">
        <v>0</v>
      </c>
      <c r="H16" s="5">
        <v>54.020850979999999</v>
      </c>
      <c r="I16" s="5">
        <v>1401.55426999</v>
      </c>
      <c r="J16" s="18">
        <v>0</v>
      </c>
      <c r="K16" s="18">
        <v>1455.5751209699999</v>
      </c>
    </row>
    <row r="17" spans="1:11" s="18" customFormat="1" x14ac:dyDescent="0.2">
      <c r="A17" s="4" t="s">
        <v>409</v>
      </c>
      <c r="B17" s="5">
        <v>731.95617499000002</v>
      </c>
      <c r="C17" s="5">
        <v>225.96686269</v>
      </c>
      <c r="D17" s="5">
        <v>108.95593796</v>
      </c>
      <c r="E17" s="5">
        <v>762.80239242000005</v>
      </c>
      <c r="F17" s="5">
        <v>634.25379915999997</v>
      </c>
      <c r="G17" s="5">
        <v>115.31698</v>
      </c>
      <c r="H17" s="5">
        <v>154.96698749000001</v>
      </c>
      <c r="I17" s="5">
        <v>3598.1396322999999</v>
      </c>
      <c r="J17" s="18">
        <v>4609.2613929999998</v>
      </c>
      <c r="K17" s="18">
        <v>10941.620160009999</v>
      </c>
    </row>
    <row r="18" spans="1:11" s="18" customFormat="1" x14ac:dyDescent="0.2">
      <c r="A18" s="4" t="s">
        <v>410</v>
      </c>
      <c r="B18" s="5">
        <v>0</v>
      </c>
      <c r="C18" s="5">
        <v>0</v>
      </c>
      <c r="D18" s="5">
        <v>0</v>
      </c>
      <c r="E18" s="5">
        <v>0</v>
      </c>
      <c r="F18" s="5">
        <v>0</v>
      </c>
      <c r="G18" s="5">
        <v>0</v>
      </c>
      <c r="H18" s="5">
        <v>5.4020923500000002</v>
      </c>
      <c r="I18" s="5">
        <v>160.74442196000001</v>
      </c>
      <c r="J18" s="18">
        <v>0</v>
      </c>
      <c r="K18" s="18">
        <v>166.14651430999999</v>
      </c>
    </row>
    <row r="19" spans="1:11" s="18" customFormat="1" x14ac:dyDescent="0.2">
      <c r="A19" s="4" t="s">
        <v>411</v>
      </c>
      <c r="B19" s="5">
        <v>0</v>
      </c>
      <c r="C19" s="5">
        <v>0</v>
      </c>
      <c r="D19" s="5">
        <v>0</v>
      </c>
      <c r="E19" s="5">
        <v>0</v>
      </c>
      <c r="F19" s="5">
        <v>0</v>
      </c>
      <c r="G19" s="5">
        <v>0</v>
      </c>
      <c r="H19" s="5">
        <v>16.206261250000001</v>
      </c>
      <c r="I19" s="5">
        <v>517.23624944000005</v>
      </c>
      <c r="J19" s="18">
        <v>0</v>
      </c>
      <c r="K19" s="18">
        <v>533.44251068999995</v>
      </c>
    </row>
    <row r="20" spans="1:11" s="18" customFormat="1" x14ac:dyDescent="0.2">
      <c r="A20" s="4" t="s">
        <v>412</v>
      </c>
      <c r="B20" s="5">
        <v>12.93510895</v>
      </c>
      <c r="C20" s="5">
        <v>8.0718902499999992</v>
      </c>
      <c r="D20" s="5">
        <v>3.8302209199999999</v>
      </c>
      <c r="E20" s="5">
        <v>28.467580290000001</v>
      </c>
      <c r="F20" s="5">
        <v>34.280140529999997</v>
      </c>
      <c r="G20" s="5">
        <v>1.823135</v>
      </c>
      <c r="H20" s="5">
        <v>5.4020923500000002</v>
      </c>
      <c r="I20" s="5">
        <v>160.43298689</v>
      </c>
      <c r="J20" s="18">
        <v>162.43591000000001</v>
      </c>
      <c r="K20" s="18">
        <v>417.67906518000001</v>
      </c>
    </row>
    <row r="21" spans="1:11" s="18" customFormat="1" x14ac:dyDescent="0.2">
      <c r="A21" s="4" t="s">
        <v>413</v>
      </c>
      <c r="B21" s="5">
        <v>5649.2675338600002</v>
      </c>
      <c r="C21" s="5">
        <v>1638.75243849</v>
      </c>
      <c r="D21" s="5">
        <v>351.56700037000002</v>
      </c>
      <c r="E21" s="5">
        <v>3001.0456496800002</v>
      </c>
      <c r="F21" s="5">
        <v>4676.7471918800002</v>
      </c>
      <c r="G21" s="5">
        <v>4373.09001936</v>
      </c>
      <c r="H21" s="5">
        <v>2021.8703377899999</v>
      </c>
      <c r="I21" s="5">
        <v>9759.8391641960006</v>
      </c>
      <c r="J21" s="18">
        <v>9472.5220255999993</v>
      </c>
      <c r="K21" s="18">
        <v>40944.701361225998</v>
      </c>
    </row>
    <row r="22" spans="1:11" s="18" customFormat="1" x14ac:dyDescent="0.2">
      <c r="A22" s="149" t="s">
        <v>414</v>
      </c>
      <c r="B22" s="9">
        <v>0</v>
      </c>
      <c r="C22" s="9">
        <v>66.82592373</v>
      </c>
      <c r="D22" s="9">
        <v>367.46256118999997</v>
      </c>
      <c r="E22" s="9">
        <v>6832.7686042200003</v>
      </c>
      <c r="F22" s="9">
        <v>2558.3955749100001</v>
      </c>
      <c r="G22" s="9">
        <v>6.03939088</v>
      </c>
      <c r="H22" s="9">
        <v>0</v>
      </c>
      <c r="I22" s="9">
        <v>176.82743762999999</v>
      </c>
      <c r="J22" s="10">
        <v>11.891303600000001</v>
      </c>
      <c r="K22" s="10">
        <v>10020.21079616</v>
      </c>
    </row>
    <row r="23" spans="1:11" s="10" customFormat="1" x14ac:dyDescent="0.2">
      <c r="A23" s="149" t="s">
        <v>415</v>
      </c>
      <c r="B23" s="9">
        <v>0</v>
      </c>
      <c r="C23" s="9">
        <v>66.82592373</v>
      </c>
      <c r="D23" s="9">
        <v>367.46256118999997</v>
      </c>
      <c r="E23" s="9">
        <v>489.41539685999999</v>
      </c>
      <c r="F23" s="9">
        <v>2558.3955749100001</v>
      </c>
      <c r="G23" s="9">
        <v>6.03939088</v>
      </c>
      <c r="H23" s="9">
        <v>0</v>
      </c>
      <c r="I23" s="9">
        <v>176.82743762999999</v>
      </c>
      <c r="J23" s="10">
        <v>11.891303600000001</v>
      </c>
      <c r="K23" s="10">
        <v>3676.8575888</v>
      </c>
    </row>
    <row r="24" spans="1:11" s="10" customFormat="1" x14ac:dyDescent="0.2">
      <c r="A24" s="4" t="s">
        <v>416</v>
      </c>
      <c r="B24" s="5">
        <v>0</v>
      </c>
      <c r="C24" s="5">
        <v>66.82592373</v>
      </c>
      <c r="D24" s="5">
        <v>0</v>
      </c>
      <c r="E24" s="5">
        <v>0</v>
      </c>
      <c r="F24" s="5">
        <v>0</v>
      </c>
      <c r="G24" s="5">
        <v>0</v>
      </c>
      <c r="H24" s="5">
        <v>0</v>
      </c>
      <c r="I24" s="5">
        <v>0</v>
      </c>
      <c r="J24" s="18">
        <v>0</v>
      </c>
      <c r="K24" s="18">
        <v>66.82592373</v>
      </c>
    </row>
    <row r="25" spans="1:11" s="18" customFormat="1" x14ac:dyDescent="0.2">
      <c r="A25" s="4" t="s">
        <v>417</v>
      </c>
      <c r="B25" s="5">
        <v>0</v>
      </c>
      <c r="C25" s="5">
        <v>0</v>
      </c>
      <c r="D25" s="5">
        <v>4.3227582800000004</v>
      </c>
      <c r="E25" s="5">
        <v>0</v>
      </c>
      <c r="F25" s="5">
        <v>0</v>
      </c>
      <c r="G25" s="5">
        <v>6.03939088</v>
      </c>
      <c r="H25" s="5">
        <v>0</v>
      </c>
      <c r="I25" s="5">
        <v>99.094406079999999</v>
      </c>
      <c r="J25" s="18">
        <v>11.891303600000001</v>
      </c>
      <c r="K25" s="18">
        <v>121.34785884</v>
      </c>
    </row>
    <row r="26" spans="1:11" s="18" customFormat="1" x14ac:dyDescent="0.2">
      <c r="A26" s="4" t="s">
        <v>418</v>
      </c>
      <c r="B26" s="5">
        <v>0</v>
      </c>
      <c r="C26" s="5">
        <v>0</v>
      </c>
      <c r="D26" s="5">
        <v>363.13980291000001</v>
      </c>
      <c r="E26" s="5">
        <v>489.41539685999999</v>
      </c>
      <c r="F26" s="5">
        <v>2558.3955749100001</v>
      </c>
      <c r="G26" s="5">
        <v>0</v>
      </c>
      <c r="H26" s="5">
        <v>0</v>
      </c>
      <c r="I26" s="5">
        <v>77.733031550000007</v>
      </c>
      <c r="J26" s="18">
        <v>0</v>
      </c>
      <c r="K26" s="18">
        <v>3488.6838062299998</v>
      </c>
    </row>
    <row r="27" spans="1:11" s="18" customFormat="1" x14ac:dyDescent="0.2">
      <c r="A27" s="4" t="s">
        <v>419</v>
      </c>
      <c r="B27" s="5">
        <v>0</v>
      </c>
      <c r="C27" s="5">
        <v>0</v>
      </c>
      <c r="D27" s="5">
        <v>0</v>
      </c>
      <c r="E27" s="5">
        <v>6343.3532073599999</v>
      </c>
      <c r="F27" s="5">
        <v>0</v>
      </c>
      <c r="G27" s="5">
        <v>0</v>
      </c>
      <c r="H27" s="5">
        <v>0</v>
      </c>
      <c r="I27" s="5">
        <v>0</v>
      </c>
      <c r="J27" s="18">
        <v>0</v>
      </c>
      <c r="K27" s="18">
        <v>6343.3532073599999</v>
      </c>
    </row>
    <row r="28" spans="1:11" s="18" customFormat="1" x14ac:dyDescent="0.2">
      <c r="A28" s="149" t="s">
        <v>420</v>
      </c>
      <c r="B28" s="9">
        <v>4871.8702773699997</v>
      </c>
      <c r="C28" s="9">
        <v>192.70198787999999</v>
      </c>
      <c r="D28" s="9">
        <v>423.58781592999998</v>
      </c>
      <c r="E28" s="9">
        <v>2705.8548730299999</v>
      </c>
      <c r="F28" s="9">
        <v>26238.252480970001</v>
      </c>
      <c r="G28" s="9">
        <v>277.52372954999998</v>
      </c>
      <c r="H28" s="9">
        <v>446.84671176000001</v>
      </c>
      <c r="I28" s="9">
        <v>14393.563547580001</v>
      </c>
      <c r="J28" s="10">
        <v>4531.3703478999996</v>
      </c>
      <c r="K28" s="10">
        <v>54081.571771969997</v>
      </c>
    </row>
    <row r="29" spans="1:11" s="10" customFormat="1" x14ac:dyDescent="0.2">
      <c r="A29" s="4" t="s">
        <v>421</v>
      </c>
      <c r="B29" s="5">
        <v>3495.9157121200001</v>
      </c>
      <c r="C29" s="5">
        <v>0</v>
      </c>
      <c r="D29" s="5">
        <v>311.96249017000002</v>
      </c>
      <c r="E29" s="5">
        <v>0</v>
      </c>
      <c r="F29" s="5">
        <v>22300.860707</v>
      </c>
      <c r="G29" s="5">
        <v>5.9636299199999998</v>
      </c>
      <c r="H29" s="5">
        <v>248.43968849000001</v>
      </c>
      <c r="I29" s="5">
        <v>59.751614510000003</v>
      </c>
      <c r="J29" s="18">
        <v>215.54758799999999</v>
      </c>
      <c r="K29" s="18">
        <v>26638.441430210001</v>
      </c>
    </row>
    <row r="30" spans="1:11" s="18" customFormat="1" x14ac:dyDescent="0.2">
      <c r="A30" s="4" t="s">
        <v>446</v>
      </c>
      <c r="B30" s="5">
        <v>300.59273485</v>
      </c>
      <c r="C30" s="5">
        <v>0</v>
      </c>
      <c r="D30" s="5">
        <v>0</v>
      </c>
      <c r="E30" s="5">
        <v>0</v>
      </c>
      <c r="F30" s="5">
        <v>422.26257629999998</v>
      </c>
      <c r="G30" s="5">
        <v>5.9636299199999998</v>
      </c>
      <c r="H30" s="5">
        <v>102.20003549</v>
      </c>
      <c r="I30" s="5">
        <v>0</v>
      </c>
      <c r="J30" s="18">
        <v>0</v>
      </c>
      <c r="K30" s="18">
        <v>831.01897656000006</v>
      </c>
    </row>
    <row r="31" spans="1:11" s="18" customFormat="1" x14ac:dyDescent="0.2">
      <c r="A31" s="4" t="s">
        <v>442</v>
      </c>
      <c r="B31" s="5">
        <v>0</v>
      </c>
      <c r="C31" s="5">
        <v>0</v>
      </c>
      <c r="D31" s="5">
        <v>81.503546060000005</v>
      </c>
      <c r="E31" s="5">
        <v>0</v>
      </c>
      <c r="F31" s="5">
        <v>0</v>
      </c>
      <c r="G31" s="5">
        <v>0</v>
      </c>
      <c r="H31" s="5">
        <v>0</v>
      </c>
      <c r="I31" s="5">
        <v>0</v>
      </c>
      <c r="J31" s="18">
        <v>0</v>
      </c>
      <c r="K31" s="18">
        <v>81.503546060000005</v>
      </c>
    </row>
    <row r="32" spans="1:11" s="18" customFormat="1" x14ac:dyDescent="0.2">
      <c r="A32" s="4" t="s">
        <v>466</v>
      </c>
      <c r="B32" s="5">
        <v>0</v>
      </c>
      <c r="C32" s="5">
        <v>0</v>
      </c>
      <c r="D32" s="5">
        <v>0</v>
      </c>
      <c r="E32" s="5">
        <v>0</v>
      </c>
      <c r="F32" s="5">
        <v>0</v>
      </c>
      <c r="G32" s="5">
        <v>0</v>
      </c>
      <c r="H32" s="5">
        <v>0</v>
      </c>
      <c r="I32" s="5">
        <v>17.267718030000001</v>
      </c>
      <c r="J32" s="18">
        <v>0</v>
      </c>
      <c r="K32" s="18">
        <v>17.267718030000001</v>
      </c>
    </row>
    <row r="33" spans="1:11" s="18" customFormat="1" x14ac:dyDescent="0.2">
      <c r="A33" s="4" t="s">
        <v>473</v>
      </c>
      <c r="B33" s="5">
        <v>0</v>
      </c>
      <c r="C33" s="5">
        <v>0</v>
      </c>
      <c r="D33" s="5">
        <v>0</v>
      </c>
      <c r="E33" s="5">
        <v>0</v>
      </c>
      <c r="F33" s="5">
        <v>21449.365504670001</v>
      </c>
      <c r="G33" s="5">
        <v>0</v>
      </c>
      <c r="H33" s="5">
        <v>0</v>
      </c>
      <c r="I33" s="5">
        <v>0</v>
      </c>
      <c r="J33" s="18">
        <v>0</v>
      </c>
      <c r="K33" s="18">
        <v>21449.365504670001</v>
      </c>
    </row>
    <row r="34" spans="1:11" s="18" customFormat="1" x14ac:dyDescent="0.2">
      <c r="A34" s="4" t="s">
        <v>581</v>
      </c>
      <c r="B34" s="5">
        <v>0</v>
      </c>
      <c r="C34" s="5">
        <v>0</v>
      </c>
      <c r="D34" s="5">
        <v>0</v>
      </c>
      <c r="E34" s="5">
        <v>0</v>
      </c>
      <c r="F34" s="5">
        <v>26.852912499999999</v>
      </c>
      <c r="G34" s="5">
        <v>0</v>
      </c>
      <c r="H34" s="5">
        <v>0</v>
      </c>
      <c r="I34" s="5">
        <v>0</v>
      </c>
      <c r="J34" s="18">
        <v>0</v>
      </c>
      <c r="K34" s="18">
        <v>26.852912499999999</v>
      </c>
    </row>
    <row r="35" spans="1:11" s="18" customFormat="1" x14ac:dyDescent="0.2">
      <c r="A35" s="4" t="s">
        <v>427</v>
      </c>
      <c r="B35" s="5">
        <v>0</v>
      </c>
      <c r="C35" s="5">
        <v>0</v>
      </c>
      <c r="D35" s="5">
        <v>0</v>
      </c>
      <c r="E35" s="5">
        <v>0</v>
      </c>
      <c r="F35" s="5">
        <v>0</v>
      </c>
      <c r="G35" s="5">
        <v>0</v>
      </c>
      <c r="H35" s="5">
        <v>0</v>
      </c>
      <c r="I35" s="5">
        <v>6</v>
      </c>
      <c r="J35" s="18">
        <v>0</v>
      </c>
      <c r="K35" s="18">
        <v>6</v>
      </c>
    </row>
    <row r="36" spans="1:11" s="18" customFormat="1" x14ac:dyDescent="0.2">
      <c r="A36" s="4" t="s">
        <v>428</v>
      </c>
      <c r="B36" s="5">
        <v>2178.4739474799999</v>
      </c>
      <c r="C36" s="5">
        <v>0</v>
      </c>
      <c r="D36" s="5">
        <v>0</v>
      </c>
      <c r="E36" s="5">
        <v>0</v>
      </c>
      <c r="F36" s="5">
        <v>0</v>
      </c>
      <c r="G36" s="5">
        <v>0</v>
      </c>
      <c r="H36" s="5">
        <v>0</v>
      </c>
      <c r="I36" s="5">
        <v>0</v>
      </c>
      <c r="J36" s="18">
        <v>0</v>
      </c>
      <c r="K36" s="18">
        <v>2178.4739474799999</v>
      </c>
    </row>
    <row r="37" spans="1:11" s="18" customFormat="1" x14ac:dyDescent="0.2">
      <c r="A37" s="4" t="s">
        <v>429</v>
      </c>
      <c r="B37" s="5">
        <v>326.70547169999998</v>
      </c>
      <c r="C37" s="5">
        <v>0</v>
      </c>
      <c r="D37" s="5">
        <v>230.45894411</v>
      </c>
      <c r="E37" s="5">
        <v>0</v>
      </c>
      <c r="F37" s="5">
        <v>402.37971353</v>
      </c>
      <c r="G37" s="5">
        <v>0</v>
      </c>
      <c r="H37" s="5">
        <v>22.496953000000001</v>
      </c>
      <c r="I37" s="5">
        <v>0</v>
      </c>
      <c r="J37" s="18">
        <v>0</v>
      </c>
      <c r="K37" s="18">
        <v>982.04108234</v>
      </c>
    </row>
    <row r="38" spans="1:11" s="18" customFormat="1" x14ac:dyDescent="0.2">
      <c r="A38" s="4" t="s">
        <v>430</v>
      </c>
      <c r="B38" s="5">
        <v>0</v>
      </c>
      <c r="C38" s="5">
        <v>0</v>
      </c>
      <c r="D38" s="5">
        <v>0</v>
      </c>
      <c r="E38" s="5">
        <v>0</v>
      </c>
      <c r="F38" s="5">
        <v>0</v>
      </c>
      <c r="G38" s="5">
        <v>0</v>
      </c>
      <c r="H38" s="5">
        <v>112.484765</v>
      </c>
      <c r="I38" s="5">
        <v>0</v>
      </c>
      <c r="J38" s="18">
        <v>215.54758799999999</v>
      </c>
      <c r="K38" s="18">
        <v>328.032353</v>
      </c>
    </row>
    <row r="39" spans="1:11" s="18" customFormat="1" x14ac:dyDescent="0.2">
      <c r="A39" s="4" t="s">
        <v>455</v>
      </c>
      <c r="B39" s="5">
        <v>690.14355809000006</v>
      </c>
      <c r="C39" s="5">
        <v>0</v>
      </c>
      <c r="D39" s="5">
        <v>0</v>
      </c>
      <c r="E39" s="5">
        <v>0</v>
      </c>
      <c r="F39" s="5">
        <v>0</v>
      </c>
      <c r="G39" s="5">
        <v>0</v>
      </c>
      <c r="H39" s="5">
        <v>11.257935</v>
      </c>
      <c r="I39" s="5">
        <v>36.483896479999999</v>
      </c>
      <c r="J39" s="18">
        <v>0</v>
      </c>
      <c r="K39" s="18">
        <v>737.88538957000003</v>
      </c>
    </row>
    <row r="40" spans="1:11" s="18" customFormat="1" x14ac:dyDescent="0.2">
      <c r="A40" s="4" t="s">
        <v>431</v>
      </c>
      <c r="B40" s="5">
        <v>1370.1197870000001</v>
      </c>
      <c r="C40" s="5">
        <v>192.70198787999999</v>
      </c>
      <c r="D40" s="5">
        <v>111.62532576</v>
      </c>
      <c r="E40" s="5">
        <v>2705.8548730299999</v>
      </c>
      <c r="F40" s="5">
        <v>3910.3530495800001</v>
      </c>
      <c r="G40" s="5">
        <v>269.00169212999998</v>
      </c>
      <c r="H40" s="5">
        <v>159.85551555000001</v>
      </c>
      <c r="I40" s="5">
        <v>14181.59488509</v>
      </c>
      <c r="J40" s="18">
        <v>4287.4827812000003</v>
      </c>
      <c r="K40" s="18">
        <v>27188.589897220001</v>
      </c>
    </row>
    <row r="41" spans="1:11" s="18" customFormat="1" x14ac:dyDescent="0.2">
      <c r="A41" s="4" t="s">
        <v>432</v>
      </c>
      <c r="B41" s="5">
        <v>5.8347782500000003</v>
      </c>
      <c r="C41" s="5">
        <v>0</v>
      </c>
      <c r="D41" s="5">
        <v>0</v>
      </c>
      <c r="E41" s="5">
        <v>0</v>
      </c>
      <c r="F41" s="5">
        <v>27.038724389999999</v>
      </c>
      <c r="G41" s="5">
        <v>2.5584074999999999</v>
      </c>
      <c r="H41" s="5">
        <v>38.551507719999996</v>
      </c>
      <c r="I41" s="5">
        <v>152.21704797999999</v>
      </c>
      <c r="J41" s="18">
        <v>28.3399787</v>
      </c>
      <c r="K41" s="18">
        <v>254.54044454000001</v>
      </c>
    </row>
    <row r="42" spans="1:11" s="10" customFormat="1" x14ac:dyDescent="0.2">
      <c r="A42" s="4" t="s">
        <v>433</v>
      </c>
      <c r="B42" s="5">
        <v>0</v>
      </c>
      <c r="C42" s="5">
        <v>0</v>
      </c>
      <c r="D42" s="5">
        <v>0</v>
      </c>
      <c r="E42" s="5">
        <v>0</v>
      </c>
      <c r="F42" s="5">
        <v>0</v>
      </c>
      <c r="G42" s="5">
        <v>0</v>
      </c>
      <c r="H42" s="5">
        <v>0</v>
      </c>
      <c r="I42" s="5">
        <v>0</v>
      </c>
      <c r="J42" s="18">
        <v>0</v>
      </c>
      <c r="K42" s="18">
        <v>0</v>
      </c>
    </row>
    <row r="43" spans="1:11" s="10" customFormat="1" x14ac:dyDescent="0.2">
      <c r="A43" s="149" t="s">
        <v>434</v>
      </c>
      <c r="B43" s="9">
        <v>8344.7663113599992</v>
      </c>
      <c r="C43" s="9">
        <v>887.64612036999995</v>
      </c>
      <c r="D43" s="9">
        <v>3523.9795285</v>
      </c>
      <c r="E43" s="9">
        <v>249253.69109196</v>
      </c>
      <c r="F43" s="9">
        <v>12934.53090939</v>
      </c>
      <c r="G43" s="9">
        <v>7853.1656133799997</v>
      </c>
      <c r="H43" s="9">
        <v>1096.62572479</v>
      </c>
      <c r="I43" s="9">
        <v>4452.0346423399997</v>
      </c>
      <c r="J43" s="10">
        <v>136386.1462324</v>
      </c>
      <c r="K43" s="10">
        <v>424732.58617448999</v>
      </c>
    </row>
    <row r="44" spans="1:11" s="18" customFormat="1" x14ac:dyDescent="0.2">
      <c r="A44" s="149" t="s">
        <v>435</v>
      </c>
      <c r="B44" s="9">
        <v>8344.7663113599992</v>
      </c>
      <c r="C44" s="9">
        <v>887.64612036999995</v>
      </c>
      <c r="D44" s="9">
        <v>2281.4845991100001</v>
      </c>
      <c r="E44" s="9">
        <v>210011.62778616001</v>
      </c>
      <c r="F44" s="9">
        <v>12934.53090939</v>
      </c>
      <c r="G44" s="9">
        <v>7853.1656133799997</v>
      </c>
      <c r="H44" s="9">
        <v>870.27354439999999</v>
      </c>
      <c r="I44" s="9">
        <v>4452.0346423399997</v>
      </c>
      <c r="J44" s="10">
        <v>24266.785519199999</v>
      </c>
      <c r="K44" s="10">
        <v>271902.31504571001</v>
      </c>
    </row>
    <row r="45" spans="1:11" s="18" customFormat="1" x14ac:dyDescent="0.2">
      <c r="A45" s="4" t="s">
        <v>436</v>
      </c>
      <c r="B45" s="5">
        <v>3040.0146933999999</v>
      </c>
      <c r="C45" s="5">
        <v>54.81962695</v>
      </c>
      <c r="D45" s="5">
        <v>6.4128646199999997</v>
      </c>
      <c r="E45" s="5">
        <v>480.79048663999998</v>
      </c>
      <c r="F45" s="5">
        <v>580.43071349000002</v>
      </c>
      <c r="G45" s="5">
        <v>6611.7725391499998</v>
      </c>
      <c r="H45" s="5">
        <v>164.38007383999999</v>
      </c>
      <c r="I45" s="5">
        <v>55.017530370000003</v>
      </c>
      <c r="J45" s="18">
        <v>3320.2604891000001</v>
      </c>
      <c r="K45" s="18">
        <v>14313.899017559999</v>
      </c>
    </row>
    <row r="46" spans="1:11" s="10" customFormat="1" x14ac:dyDescent="0.2">
      <c r="A46" s="4" t="s">
        <v>437</v>
      </c>
      <c r="B46" s="5">
        <v>5304.7516179599997</v>
      </c>
      <c r="C46" s="5">
        <v>832.82649342000002</v>
      </c>
      <c r="D46" s="5">
        <v>2275.0717344899999</v>
      </c>
      <c r="E46" s="5">
        <v>209530.83729952</v>
      </c>
      <c r="F46" s="5">
        <v>12354.1001959</v>
      </c>
      <c r="G46" s="5">
        <v>1241.3930742299999</v>
      </c>
      <c r="H46" s="5">
        <v>705.89347055999997</v>
      </c>
      <c r="I46" s="5">
        <v>4397.0171119699999</v>
      </c>
      <c r="J46" s="18">
        <v>20946.525030100001</v>
      </c>
      <c r="K46" s="18">
        <v>257588.41602815001</v>
      </c>
    </row>
    <row r="47" spans="1:11" s="18" customFormat="1" x14ac:dyDescent="0.2">
      <c r="A47" s="149" t="s">
        <v>438</v>
      </c>
      <c r="B47" s="9">
        <v>0</v>
      </c>
      <c r="C47" s="9">
        <v>0</v>
      </c>
      <c r="D47" s="9">
        <v>1242.4949293899999</v>
      </c>
      <c r="E47" s="9">
        <v>10862.254719799999</v>
      </c>
      <c r="F47" s="9">
        <v>0</v>
      </c>
      <c r="G47" s="9">
        <v>0</v>
      </c>
      <c r="H47" s="9">
        <v>0</v>
      </c>
      <c r="I47" s="9">
        <v>0</v>
      </c>
      <c r="J47" s="10">
        <v>81.556258</v>
      </c>
      <c r="K47" s="10">
        <v>12186.305907190001</v>
      </c>
    </row>
    <row r="48" spans="1:11" s="18" customFormat="1" x14ac:dyDescent="0.2">
      <c r="A48" s="4" t="s">
        <v>439</v>
      </c>
      <c r="B48" s="5">
        <v>0</v>
      </c>
      <c r="C48" s="5">
        <v>0</v>
      </c>
      <c r="D48" s="5">
        <v>1242.4949293899999</v>
      </c>
      <c r="E48" s="5">
        <v>10862.254719799999</v>
      </c>
      <c r="F48" s="5">
        <v>0</v>
      </c>
      <c r="G48" s="5">
        <v>0</v>
      </c>
      <c r="H48" s="5">
        <v>0</v>
      </c>
      <c r="I48" s="5">
        <v>0</v>
      </c>
      <c r="J48" s="18">
        <v>81.556258</v>
      </c>
      <c r="K48" s="18">
        <v>12186.305907190001</v>
      </c>
    </row>
    <row r="49" spans="1:11" s="10" customFormat="1" x14ac:dyDescent="0.2">
      <c r="A49" s="4" t="s">
        <v>440</v>
      </c>
      <c r="B49" s="5">
        <v>0</v>
      </c>
      <c r="C49" s="5">
        <v>0</v>
      </c>
      <c r="D49" s="5">
        <v>0</v>
      </c>
      <c r="E49" s="5">
        <v>0</v>
      </c>
      <c r="F49" s="5">
        <v>0</v>
      </c>
      <c r="G49" s="5">
        <v>0</v>
      </c>
      <c r="H49" s="5">
        <v>0</v>
      </c>
      <c r="I49" s="5">
        <v>0</v>
      </c>
      <c r="J49" s="18">
        <v>0</v>
      </c>
      <c r="K49" s="18">
        <v>0</v>
      </c>
    </row>
    <row r="50" spans="1:11" s="18" customFormat="1" x14ac:dyDescent="0.2">
      <c r="A50" s="149" t="s">
        <v>441</v>
      </c>
      <c r="B50" s="9">
        <v>0</v>
      </c>
      <c r="C50" s="9">
        <v>0</v>
      </c>
      <c r="D50" s="9">
        <v>0</v>
      </c>
      <c r="E50" s="9">
        <v>28379.808585999999</v>
      </c>
      <c r="F50" s="9">
        <v>0</v>
      </c>
      <c r="G50" s="9">
        <v>0</v>
      </c>
      <c r="H50" s="9">
        <v>226.35218039</v>
      </c>
      <c r="I50" s="9">
        <v>0</v>
      </c>
      <c r="J50" s="10">
        <v>112037.80445520001</v>
      </c>
      <c r="K50" s="10">
        <v>140643.96522159001</v>
      </c>
    </row>
    <row r="51" spans="1:11" s="18" customFormat="1" x14ac:dyDescent="0.2">
      <c r="A51" s="4" t="s">
        <v>421</v>
      </c>
      <c r="B51" s="5">
        <v>0</v>
      </c>
      <c r="C51" s="5">
        <v>0</v>
      </c>
      <c r="D51" s="5">
        <v>0</v>
      </c>
      <c r="E51" s="5">
        <v>28379.808585999999</v>
      </c>
      <c r="F51" s="5">
        <v>0</v>
      </c>
      <c r="G51" s="5">
        <v>0</v>
      </c>
      <c r="H51" s="5">
        <v>0</v>
      </c>
      <c r="I51" s="5">
        <v>0</v>
      </c>
      <c r="J51" s="18">
        <v>112037.80445520001</v>
      </c>
      <c r="K51" s="18">
        <v>140417.61304120001</v>
      </c>
    </row>
    <row r="52" spans="1:11" s="18" customFormat="1" x14ac:dyDescent="0.2">
      <c r="A52" s="4" t="s">
        <v>473</v>
      </c>
      <c r="B52" s="5">
        <v>0</v>
      </c>
      <c r="C52" s="5">
        <v>0</v>
      </c>
      <c r="D52" s="5">
        <v>0</v>
      </c>
      <c r="E52" s="5">
        <v>15385.715586</v>
      </c>
      <c r="F52" s="5">
        <v>0</v>
      </c>
      <c r="G52" s="5">
        <v>0</v>
      </c>
      <c r="H52" s="5">
        <v>0</v>
      </c>
      <c r="I52" s="5">
        <v>0</v>
      </c>
      <c r="J52" s="18">
        <v>0</v>
      </c>
      <c r="K52" s="18">
        <v>15385.715586</v>
      </c>
    </row>
    <row r="53" spans="1:11" s="18" customFormat="1" x14ac:dyDescent="0.2">
      <c r="A53" s="4" t="s">
        <v>427</v>
      </c>
      <c r="B53" s="5">
        <v>0</v>
      </c>
      <c r="C53" s="5">
        <v>0</v>
      </c>
      <c r="D53" s="5">
        <v>0</v>
      </c>
      <c r="E53" s="5">
        <v>0</v>
      </c>
      <c r="F53" s="5">
        <v>0</v>
      </c>
      <c r="G53" s="5">
        <v>0</v>
      </c>
      <c r="H53" s="5">
        <v>0</v>
      </c>
      <c r="I53" s="5">
        <v>0</v>
      </c>
      <c r="J53" s="18">
        <v>4928.9716936000004</v>
      </c>
      <c r="K53" s="18">
        <v>4928.9716936000004</v>
      </c>
    </row>
    <row r="54" spans="1:11" s="18" customFormat="1" x14ac:dyDescent="0.2">
      <c r="A54" s="4" t="s">
        <v>429</v>
      </c>
      <c r="B54" s="5">
        <v>0</v>
      </c>
      <c r="C54" s="5">
        <v>0</v>
      </c>
      <c r="D54" s="5">
        <v>0</v>
      </c>
      <c r="E54" s="5">
        <v>12994.093000000001</v>
      </c>
      <c r="F54" s="5">
        <v>0</v>
      </c>
      <c r="G54" s="5">
        <v>0</v>
      </c>
      <c r="H54" s="5">
        <v>0</v>
      </c>
      <c r="I54" s="5">
        <v>0</v>
      </c>
      <c r="J54" s="18">
        <v>0</v>
      </c>
      <c r="K54" s="18">
        <v>12994.093000000001</v>
      </c>
    </row>
    <row r="55" spans="1:11" s="18" customFormat="1" x14ac:dyDescent="0.2">
      <c r="A55" s="4" t="s">
        <v>430</v>
      </c>
      <c r="B55" s="5">
        <v>0</v>
      </c>
      <c r="C55" s="5">
        <v>0</v>
      </c>
      <c r="D55" s="5">
        <v>0</v>
      </c>
      <c r="E55" s="5">
        <v>0</v>
      </c>
      <c r="F55" s="5">
        <v>0</v>
      </c>
      <c r="G55" s="5">
        <v>0</v>
      </c>
      <c r="H55" s="5">
        <v>0</v>
      </c>
      <c r="I55" s="5">
        <v>0</v>
      </c>
      <c r="J55" s="18">
        <v>96.029265899999999</v>
      </c>
      <c r="K55" s="18">
        <v>96.029265899999999</v>
      </c>
    </row>
    <row r="56" spans="1:11" s="18" customFormat="1" x14ac:dyDescent="0.2">
      <c r="A56" s="4" t="s">
        <v>455</v>
      </c>
      <c r="B56" s="5">
        <v>0</v>
      </c>
      <c r="C56" s="5">
        <v>0</v>
      </c>
      <c r="D56" s="5">
        <v>0</v>
      </c>
      <c r="E56" s="5">
        <v>0</v>
      </c>
      <c r="F56" s="5">
        <v>0</v>
      </c>
      <c r="G56" s="5">
        <v>0</v>
      </c>
      <c r="H56" s="5">
        <v>0</v>
      </c>
      <c r="I56" s="5">
        <v>0</v>
      </c>
      <c r="J56" s="18">
        <v>107012.80349570001</v>
      </c>
      <c r="K56" s="18">
        <v>107012.80349570001</v>
      </c>
    </row>
    <row r="57" spans="1:11" s="18" customFormat="1" x14ac:dyDescent="0.2">
      <c r="A57" s="4" t="s">
        <v>431</v>
      </c>
      <c r="B57" s="5">
        <v>0</v>
      </c>
      <c r="C57" s="5">
        <v>0</v>
      </c>
      <c r="D57" s="5">
        <v>0</v>
      </c>
      <c r="E57" s="5">
        <v>0</v>
      </c>
      <c r="F57" s="5">
        <v>0</v>
      </c>
      <c r="G57" s="5">
        <v>0</v>
      </c>
      <c r="H57" s="5">
        <v>226.35218039</v>
      </c>
      <c r="I57" s="5">
        <v>0</v>
      </c>
      <c r="J57" s="18">
        <v>0</v>
      </c>
      <c r="K57" s="18">
        <v>226.35218039</v>
      </c>
    </row>
    <row r="58" spans="1:11" s="10" customFormat="1" x14ac:dyDescent="0.2">
      <c r="A58" s="4" t="s">
        <v>432</v>
      </c>
      <c r="B58" s="5">
        <v>0</v>
      </c>
      <c r="C58" s="5">
        <v>0</v>
      </c>
      <c r="D58" s="5">
        <v>0</v>
      </c>
      <c r="E58" s="5">
        <v>0</v>
      </c>
      <c r="F58" s="5">
        <v>0</v>
      </c>
      <c r="G58" s="5">
        <v>0</v>
      </c>
      <c r="H58" s="5">
        <v>0</v>
      </c>
      <c r="I58" s="5">
        <v>0</v>
      </c>
      <c r="J58" s="18">
        <v>0</v>
      </c>
      <c r="K58" s="18">
        <v>0</v>
      </c>
    </row>
    <row r="59" spans="1:11" s="18" customFormat="1" x14ac:dyDescent="0.2">
      <c r="A59" s="149" t="s">
        <v>443</v>
      </c>
      <c r="B59" s="9">
        <v>0</v>
      </c>
      <c r="C59" s="9">
        <v>0</v>
      </c>
      <c r="D59" s="9">
        <v>0</v>
      </c>
      <c r="E59" s="9">
        <v>0</v>
      </c>
      <c r="F59" s="9">
        <v>0</v>
      </c>
      <c r="G59" s="9">
        <v>0</v>
      </c>
      <c r="H59" s="9">
        <v>0</v>
      </c>
      <c r="I59" s="9">
        <v>0</v>
      </c>
      <c r="J59" s="10">
        <v>0</v>
      </c>
      <c r="K59" s="10">
        <v>0</v>
      </c>
    </row>
    <row r="60" spans="1:11" x14ac:dyDescent="0.2">
      <c r="A60" s="4" t="s">
        <v>444</v>
      </c>
      <c r="B60" s="5">
        <v>0</v>
      </c>
      <c r="C60" s="5">
        <v>0</v>
      </c>
      <c r="D60" s="5">
        <v>0</v>
      </c>
      <c r="E60" s="5">
        <v>0</v>
      </c>
      <c r="F60" s="5">
        <v>0</v>
      </c>
      <c r="G60" s="5">
        <v>0</v>
      </c>
      <c r="H60" s="5">
        <v>0</v>
      </c>
      <c r="I60" s="5">
        <v>0</v>
      </c>
      <c r="J60" s="18">
        <v>0</v>
      </c>
      <c r="K60" s="18">
        <v>0</v>
      </c>
    </row>
    <row r="61" spans="1:11" x14ac:dyDescent="0.2">
      <c r="A61" s="4" t="s">
        <v>445</v>
      </c>
      <c r="B61" s="5">
        <v>0</v>
      </c>
      <c r="C61" s="5">
        <v>0</v>
      </c>
      <c r="D61" s="5">
        <v>0</v>
      </c>
      <c r="E61" s="5">
        <v>0</v>
      </c>
      <c r="F61" s="5">
        <v>0</v>
      </c>
      <c r="G61" s="5">
        <v>0</v>
      </c>
      <c r="H61" s="5">
        <v>0</v>
      </c>
      <c r="I61" s="5">
        <v>0</v>
      </c>
      <c r="J61" s="18">
        <v>0</v>
      </c>
      <c r="K61" s="18">
        <v>0</v>
      </c>
    </row>
    <row r="62" spans="1:11" ht="13.5" thickBot="1" x14ac:dyDescent="0.25">
      <c r="A62" s="24"/>
      <c r="B62" s="24"/>
      <c r="C62" s="24"/>
      <c r="D62" s="24"/>
      <c r="E62" s="24"/>
      <c r="F62" s="24"/>
      <c r="G62" s="24"/>
      <c r="H62" s="24"/>
      <c r="I62" s="24"/>
      <c r="J62" s="24"/>
      <c r="K62" s="24"/>
    </row>
    <row r="63" spans="1:11" ht="13.5" thickTop="1" x14ac:dyDescent="0.2">
      <c r="B63" s="22"/>
      <c r="C63" s="22"/>
      <c r="D63" s="22"/>
      <c r="E63" s="22"/>
      <c r="F63" s="22"/>
      <c r="G63" s="22"/>
      <c r="H63" s="22"/>
      <c r="I63" s="22"/>
      <c r="J63" s="22"/>
      <c r="K63" s="22"/>
    </row>
    <row r="64" spans="1:11" x14ac:dyDescent="0.2">
      <c r="A64" s="22"/>
      <c r="B64" s="22"/>
      <c r="C64" s="22"/>
      <c r="D64" s="22"/>
      <c r="E64" s="22"/>
      <c r="F64" s="22"/>
      <c r="G64" s="22"/>
      <c r="H64" s="22"/>
      <c r="I64" s="22"/>
      <c r="J64" s="22"/>
      <c r="K64" s="22"/>
    </row>
    <row r="65" spans="1:11" x14ac:dyDescent="0.2">
      <c r="A65" s="22"/>
      <c r="B65" s="22"/>
      <c r="C65" s="22"/>
      <c r="D65" s="22"/>
      <c r="E65" s="22"/>
      <c r="F65" s="22"/>
      <c r="G65" s="22"/>
      <c r="H65" s="22"/>
      <c r="I65" s="22"/>
      <c r="J65" s="22"/>
      <c r="K65" s="22"/>
    </row>
    <row r="66" spans="1:11" x14ac:dyDescent="0.2">
      <c r="A66" s="22"/>
      <c r="B66" s="22"/>
      <c r="C66" s="22"/>
      <c r="D66" s="22"/>
      <c r="E66" s="22"/>
      <c r="F66" s="22"/>
      <c r="G66" s="22"/>
      <c r="H66" s="22"/>
      <c r="I66" s="22"/>
      <c r="J66" s="22"/>
      <c r="K66" s="22"/>
    </row>
  </sheetData>
  <mergeCells count="8">
    <mergeCell ref="G5:K5"/>
    <mergeCell ref="G6:K6"/>
    <mergeCell ref="G7:K7"/>
    <mergeCell ref="G8:K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H54"/>
  <sheetViews>
    <sheetView showGridLines="0" defaultGridColor="0" colorId="60" workbookViewId="0">
      <selection activeCell="L22" sqref="L22"/>
    </sheetView>
  </sheetViews>
  <sheetFormatPr baseColWidth="10" defaultColWidth="11.42578125" defaultRowHeight="12.75" x14ac:dyDescent="0.2"/>
  <cols>
    <col min="1" max="1" width="51.42578125" style="21" customWidth="1"/>
    <col min="2" max="2" width="14.7109375" style="21" customWidth="1"/>
    <col min="3" max="3" width="11.42578125" style="21"/>
    <col min="4" max="4" width="10.7109375" style="21" customWidth="1"/>
    <col min="5" max="16384" width="11.42578125" style="21"/>
  </cols>
  <sheetData>
    <row r="1" spans="1:8" x14ac:dyDescent="0.2">
      <c r="A1" s="1" t="s">
        <v>0</v>
      </c>
      <c r="B1" s="1"/>
    </row>
    <row r="2" spans="1:8" x14ac:dyDescent="0.2">
      <c r="A2" s="1" t="s">
        <v>1</v>
      </c>
      <c r="B2" s="1"/>
    </row>
    <row r="3" spans="1:8" x14ac:dyDescent="0.2">
      <c r="A3" s="1" t="s">
        <v>2</v>
      </c>
      <c r="B3" s="1"/>
      <c r="E3" s="139"/>
    </row>
    <row r="5" spans="1:8" x14ac:dyDescent="0.2">
      <c r="A5" s="200" t="s">
        <v>575</v>
      </c>
      <c r="B5" s="200"/>
      <c r="C5" s="200"/>
      <c r="D5" s="200"/>
      <c r="E5" s="200"/>
      <c r="F5" s="177"/>
    </row>
    <row r="6" spans="1:8" x14ac:dyDescent="0.2">
      <c r="A6" s="200" t="s">
        <v>94</v>
      </c>
      <c r="B6" s="200"/>
      <c r="C6" s="200"/>
      <c r="D6" s="200"/>
      <c r="E6" s="200"/>
      <c r="F6" s="177"/>
    </row>
    <row r="7" spans="1:8" x14ac:dyDescent="0.2">
      <c r="A7" s="200">
        <v>2018</v>
      </c>
      <c r="B7" s="200"/>
      <c r="C7" s="200"/>
      <c r="D7" s="200"/>
      <c r="E7" s="200"/>
      <c r="F7" s="177"/>
    </row>
    <row r="8" spans="1:8" x14ac:dyDescent="0.2">
      <c r="A8" s="200" t="s">
        <v>4</v>
      </c>
      <c r="B8" s="200"/>
      <c r="C8" s="200"/>
      <c r="D8" s="200"/>
      <c r="E8" s="200"/>
      <c r="F8" s="177"/>
    </row>
    <row r="9" spans="1:8" ht="13.5" thickBot="1" x14ac:dyDescent="0.25"/>
    <row r="10" spans="1:8" ht="14.25" thickTop="1" thickBot="1" x14ac:dyDescent="0.25">
      <c r="A10" s="3" t="s">
        <v>395</v>
      </c>
      <c r="B10" s="3" t="s">
        <v>93</v>
      </c>
      <c r="C10" s="3" t="s">
        <v>91</v>
      </c>
      <c r="D10" s="3" t="s">
        <v>90</v>
      </c>
      <c r="E10" s="3" t="s">
        <v>402</v>
      </c>
      <c r="F10" s="151"/>
      <c r="G10" s="13"/>
      <c r="H10" s="13"/>
    </row>
    <row r="11" spans="1:8" s="10" customFormat="1" ht="13.5" thickTop="1" x14ac:dyDescent="0.2">
      <c r="A11" s="4"/>
      <c r="B11" s="5"/>
      <c r="C11" s="5"/>
      <c r="D11" s="5"/>
      <c r="E11" s="5"/>
      <c r="F11" s="116"/>
      <c r="G11" s="9"/>
      <c r="H11" s="9"/>
    </row>
    <row r="12" spans="1:8" s="10" customFormat="1" x14ac:dyDescent="0.2">
      <c r="A12" s="149" t="s">
        <v>403</v>
      </c>
      <c r="B12" s="9">
        <v>24759.45877746</v>
      </c>
      <c r="C12" s="9">
        <v>41837.358</v>
      </c>
      <c r="D12" s="9">
        <v>48460.633957929997</v>
      </c>
      <c r="E12" s="9">
        <v>628589.50373539003</v>
      </c>
      <c r="F12" s="116"/>
      <c r="G12" s="9"/>
      <c r="H12" s="9"/>
    </row>
    <row r="13" spans="1:8" s="10" customFormat="1" x14ac:dyDescent="0.2">
      <c r="A13" s="149" t="s">
        <v>404</v>
      </c>
      <c r="B13" s="9">
        <v>24759.45877746</v>
      </c>
      <c r="C13" s="9">
        <v>41837.358</v>
      </c>
      <c r="D13" s="9">
        <v>48460.633957929997</v>
      </c>
      <c r="E13" s="9">
        <v>643702.20373538998</v>
      </c>
      <c r="F13" s="116"/>
      <c r="G13" s="9"/>
      <c r="H13" s="9"/>
    </row>
    <row r="14" spans="1:8" s="18" customFormat="1" x14ac:dyDescent="0.2">
      <c r="A14" s="149" t="s">
        <v>405</v>
      </c>
      <c r="B14" s="9">
        <v>23760.523911249998</v>
      </c>
      <c r="C14" s="9">
        <v>40560.383000000002</v>
      </c>
      <c r="D14" s="9">
        <v>9675.9479733099997</v>
      </c>
      <c r="E14" s="9">
        <v>490833.99788456003</v>
      </c>
      <c r="F14" s="117"/>
      <c r="G14" s="5"/>
      <c r="H14" s="5"/>
    </row>
    <row r="15" spans="1:8" s="18" customFormat="1" x14ac:dyDescent="0.2">
      <c r="A15" s="4" t="s">
        <v>406</v>
      </c>
      <c r="B15" s="5">
        <v>12409.258017800001</v>
      </c>
      <c r="C15" s="5">
        <v>8440.5660000000007</v>
      </c>
      <c r="D15" s="5">
        <v>3354.2532484200001</v>
      </c>
      <c r="E15" s="5">
        <v>122999.38126622001</v>
      </c>
      <c r="F15" s="117"/>
      <c r="G15" s="5"/>
      <c r="H15" s="5"/>
    </row>
    <row r="16" spans="1:8" s="18" customFormat="1" x14ac:dyDescent="0.2">
      <c r="A16" s="4" t="s">
        <v>407</v>
      </c>
      <c r="B16" s="5">
        <v>2328.0691792799998</v>
      </c>
      <c r="C16" s="5">
        <v>1701.232</v>
      </c>
      <c r="D16" s="5">
        <v>673.69027469000002</v>
      </c>
      <c r="E16" s="5">
        <v>28362.706953969999</v>
      </c>
      <c r="F16" s="117"/>
      <c r="G16" s="5"/>
      <c r="H16" s="5"/>
    </row>
    <row r="17" spans="1:8" s="18" customFormat="1" x14ac:dyDescent="0.2">
      <c r="A17" s="4" t="s">
        <v>408</v>
      </c>
      <c r="B17" s="5">
        <v>533.22706216999995</v>
      </c>
      <c r="C17" s="5">
        <v>389.59399999999999</v>
      </c>
      <c r="D17" s="5">
        <v>154.30377935999999</v>
      </c>
      <c r="E17" s="5">
        <v>6496.1633415300003</v>
      </c>
      <c r="F17" s="117"/>
      <c r="G17" s="5"/>
      <c r="H17" s="5"/>
    </row>
    <row r="18" spans="1:8" s="18" customFormat="1" x14ac:dyDescent="0.2">
      <c r="A18" s="4" t="s">
        <v>409</v>
      </c>
      <c r="B18" s="5">
        <v>1528.2284916799999</v>
      </c>
      <c r="C18" s="5">
        <v>1116.8409999999999</v>
      </c>
      <c r="D18" s="5">
        <v>442.23459825999998</v>
      </c>
      <c r="E18" s="5">
        <v>18618.479589940001</v>
      </c>
      <c r="F18" s="117"/>
      <c r="G18" s="5"/>
      <c r="H18" s="5"/>
    </row>
    <row r="19" spans="1:8" s="18" customFormat="1" x14ac:dyDescent="0.2">
      <c r="A19" s="4" t="s">
        <v>410</v>
      </c>
      <c r="B19" s="5">
        <v>53.322819459999998</v>
      </c>
      <c r="C19" s="5">
        <v>38.96</v>
      </c>
      <c r="D19" s="5">
        <v>15.430383839999999</v>
      </c>
      <c r="E19" s="5">
        <v>649.61120330000006</v>
      </c>
      <c r="F19" s="117"/>
      <c r="G19" s="5"/>
      <c r="H19" s="5"/>
    </row>
    <row r="20" spans="1:8" s="18" customFormat="1" x14ac:dyDescent="0.2">
      <c r="A20" s="4" t="s">
        <v>411</v>
      </c>
      <c r="B20" s="5">
        <v>159.96798648999999</v>
      </c>
      <c r="C20" s="5">
        <v>116.877</v>
      </c>
      <c r="D20" s="5">
        <v>46.291140390000002</v>
      </c>
      <c r="E20" s="5">
        <v>1948.8416268799999</v>
      </c>
      <c r="F20" s="117"/>
      <c r="G20" s="5"/>
      <c r="H20" s="5"/>
    </row>
    <row r="21" spans="1:8" s="18" customFormat="1" x14ac:dyDescent="0.2">
      <c r="A21" s="4" t="s">
        <v>412</v>
      </c>
      <c r="B21" s="5">
        <v>53.32281948</v>
      </c>
      <c r="C21" s="5">
        <v>38.96</v>
      </c>
      <c r="D21" s="5">
        <v>15.43037284</v>
      </c>
      <c r="E21" s="5">
        <v>649.61119231999999</v>
      </c>
      <c r="F21" s="117"/>
      <c r="G21" s="5"/>
      <c r="H21" s="5"/>
    </row>
    <row r="22" spans="1:8" s="10" customFormat="1" x14ac:dyDescent="0.2">
      <c r="A22" s="4" t="s">
        <v>413</v>
      </c>
      <c r="B22" s="5">
        <v>7208.3966483499999</v>
      </c>
      <c r="C22" s="5">
        <v>28512.916000000001</v>
      </c>
      <c r="D22" s="5">
        <v>5337.0520455100004</v>
      </c>
      <c r="E22" s="5">
        <v>291961.24019386002</v>
      </c>
      <c r="F22" s="116"/>
      <c r="G22" s="9"/>
      <c r="H22" s="9"/>
    </row>
    <row r="23" spans="1:8" s="10" customFormat="1" x14ac:dyDescent="0.2">
      <c r="A23" s="149" t="s">
        <v>414</v>
      </c>
      <c r="B23" s="9">
        <v>0</v>
      </c>
      <c r="C23" s="9">
        <v>0</v>
      </c>
      <c r="D23" s="9">
        <v>0</v>
      </c>
      <c r="E23" s="9">
        <v>13470.977000000001</v>
      </c>
      <c r="F23" s="116"/>
      <c r="G23" s="9"/>
      <c r="H23" s="9"/>
    </row>
    <row r="24" spans="1:8" s="18" customFormat="1" x14ac:dyDescent="0.2">
      <c r="A24" s="149" t="s">
        <v>415</v>
      </c>
      <c r="B24" s="9">
        <v>0</v>
      </c>
      <c r="C24" s="9">
        <v>0</v>
      </c>
      <c r="D24" s="9">
        <v>0</v>
      </c>
      <c r="E24" s="9">
        <v>9604.89</v>
      </c>
      <c r="F24" s="117"/>
      <c r="G24" s="5"/>
      <c r="H24" s="5"/>
    </row>
    <row r="25" spans="1:8" s="18" customFormat="1" x14ac:dyDescent="0.2">
      <c r="A25" s="4" t="s">
        <v>416</v>
      </c>
      <c r="B25" s="5">
        <v>0</v>
      </c>
      <c r="C25" s="5">
        <v>0</v>
      </c>
      <c r="D25" s="5">
        <v>0</v>
      </c>
      <c r="E25" s="5">
        <v>0</v>
      </c>
      <c r="F25" s="117"/>
      <c r="G25" s="5"/>
      <c r="H25" s="5"/>
    </row>
    <row r="26" spans="1:8" s="18" customFormat="1" x14ac:dyDescent="0.2">
      <c r="A26" s="4" t="s">
        <v>417</v>
      </c>
      <c r="B26" s="5">
        <v>0</v>
      </c>
      <c r="C26" s="5">
        <v>0</v>
      </c>
      <c r="D26" s="5">
        <v>0</v>
      </c>
      <c r="E26" s="5">
        <v>4880.0119999999997</v>
      </c>
      <c r="F26" s="117"/>
      <c r="G26" s="5"/>
      <c r="H26" s="5"/>
    </row>
    <row r="27" spans="1:8" s="18" customFormat="1" x14ac:dyDescent="0.2">
      <c r="A27" s="4" t="s">
        <v>418</v>
      </c>
      <c r="B27" s="5">
        <v>0</v>
      </c>
      <c r="C27" s="5">
        <v>0</v>
      </c>
      <c r="D27" s="5">
        <v>0</v>
      </c>
      <c r="E27" s="5">
        <v>4724.8779999999997</v>
      </c>
      <c r="F27" s="117"/>
      <c r="G27" s="5"/>
      <c r="H27" s="5"/>
    </row>
    <row r="28" spans="1:8" s="10" customFormat="1" x14ac:dyDescent="0.2">
      <c r="A28" s="4" t="s">
        <v>419</v>
      </c>
      <c r="B28" s="5">
        <v>0</v>
      </c>
      <c r="C28" s="5">
        <v>0</v>
      </c>
      <c r="D28" s="5">
        <v>0</v>
      </c>
      <c r="E28" s="5">
        <v>3866.087</v>
      </c>
      <c r="F28" s="116"/>
      <c r="G28" s="9"/>
      <c r="H28" s="9"/>
    </row>
    <row r="29" spans="1:8" s="18" customFormat="1" x14ac:dyDescent="0.2">
      <c r="A29" s="149" t="s">
        <v>420</v>
      </c>
      <c r="B29" s="9">
        <v>1814.8000658200001</v>
      </c>
      <c r="C29" s="9">
        <v>1905.6690000000001</v>
      </c>
      <c r="D29" s="9">
        <v>310.95240468999998</v>
      </c>
      <c r="E29" s="9">
        <v>34039.692470510003</v>
      </c>
      <c r="F29" s="117"/>
      <c r="G29" s="5"/>
      <c r="H29" s="5"/>
    </row>
    <row r="30" spans="1:8" s="18" customFormat="1" x14ac:dyDescent="0.2">
      <c r="A30" s="4" t="s">
        <v>421</v>
      </c>
      <c r="B30" s="5">
        <v>249.39083109000001</v>
      </c>
      <c r="C30" s="5">
        <v>945.06500000000005</v>
      </c>
      <c r="D30" s="5">
        <v>4.8505428400000001</v>
      </c>
      <c r="E30" s="5">
        <v>3321.9833739300002</v>
      </c>
      <c r="F30" s="117"/>
      <c r="G30" s="5"/>
      <c r="H30" s="5"/>
    </row>
    <row r="31" spans="1:8" s="18" customFormat="1" ht="24" x14ac:dyDescent="0.2">
      <c r="A31" s="4" t="s">
        <v>446</v>
      </c>
      <c r="B31" s="5">
        <v>8.8055090000000007</v>
      </c>
      <c r="C31" s="5">
        <v>793.43799999999999</v>
      </c>
      <c r="D31" s="5">
        <v>4.8505428400000001</v>
      </c>
      <c r="E31" s="5">
        <v>2928.7560518400001</v>
      </c>
      <c r="F31" s="117"/>
      <c r="G31" s="5"/>
      <c r="H31" s="5"/>
    </row>
    <row r="32" spans="1:8" s="18" customFormat="1" x14ac:dyDescent="0.2">
      <c r="A32" s="4" t="s">
        <v>466</v>
      </c>
      <c r="B32" s="5">
        <v>0</v>
      </c>
      <c r="C32" s="5">
        <v>0</v>
      </c>
      <c r="D32" s="5">
        <v>0</v>
      </c>
      <c r="E32" s="5">
        <v>1.0149999999999999</v>
      </c>
      <c r="F32" s="117"/>
      <c r="G32" s="5"/>
      <c r="H32" s="5"/>
    </row>
    <row r="33" spans="1:8" s="18" customFormat="1" x14ac:dyDescent="0.2">
      <c r="A33" s="4" t="s">
        <v>429</v>
      </c>
      <c r="B33" s="5">
        <v>60.934544430000003</v>
      </c>
      <c r="C33" s="5">
        <v>151.62700000000001</v>
      </c>
      <c r="D33" s="5">
        <v>0</v>
      </c>
      <c r="E33" s="5">
        <v>212.56154443</v>
      </c>
      <c r="F33" s="117"/>
      <c r="G33" s="5"/>
      <c r="H33" s="5"/>
    </row>
    <row r="34" spans="1:8" s="18" customFormat="1" x14ac:dyDescent="0.2">
      <c r="A34" s="4" t="s">
        <v>430</v>
      </c>
      <c r="B34" s="5">
        <v>179.65077765999999</v>
      </c>
      <c r="C34" s="5">
        <v>0</v>
      </c>
      <c r="D34" s="5">
        <v>0</v>
      </c>
      <c r="E34" s="5">
        <v>179.65077765999999</v>
      </c>
      <c r="F34" s="117"/>
      <c r="G34" s="5"/>
      <c r="H34" s="5"/>
    </row>
    <row r="35" spans="1:8" s="18" customFormat="1" x14ac:dyDescent="0.2">
      <c r="A35" s="4" t="s">
        <v>431</v>
      </c>
      <c r="B35" s="5">
        <v>1510.8204567499999</v>
      </c>
      <c r="C35" s="5">
        <v>960.60400000000004</v>
      </c>
      <c r="D35" s="5">
        <v>301.57966484999997</v>
      </c>
      <c r="E35" s="5">
        <v>29896.1501216</v>
      </c>
      <c r="F35" s="117"/>
      <c r="G35" s="5"/>
      <c r="H35" s="5"/>
    </row>
    <row r="36" spans="1:8" s="18" customFormat="1" x14ac:dyDescent="0.2">
      <c r="A36" s="4" t="s">
        <v>432</v>
      </c>
      <c r="B36" s="5">
        <v>54.588777980000003</v>
      </c>
      <c r="C36" s="5">
        <v>0</v>
      </c>
      <c r="D36" s="5">
        <v>4.5221970000000002</v>
      </c>
      <c r="E36" s="5">
        <v>821.55897498000002</v>
      </c>
      <c r="F36" s="117"/>
      <c r="G36" s="5"/>
      <c r="H36" s="5"/>
    </row>
    <row r="37" spans="1:8" s="10" customFormat="1" x14ac:dyDescent="0.2">
      <c r="A37" s="4" t="s">
        <v>433</v>
      </c>
      <c r="B37" s="5">
        <v>0</v>
      </c>
      <c r="C37" s="5">
        <v>0</v>
      </c>
      <c r="D37" s="5">
        <v>0</v>
      </c>
      <c r="E37" s="5">
        <v>0</v>
      </c>
      <c r="F37" s="116"/>
      <c r="G37" s="9"/>
      <c r="H37" s="9"/>
    </row>
    <row r="38" spans="1:8" s="10" customFormat="1" x14ac:dyDescent="0.2">
      <c r="A38" s="149" t="s">
        <v>434</v>
      </c>
      <c r="B38" s="9">
        <v>998.93486621</v>
      </c>
      <c r="C38" s="9">
        <v>1276.9749999999999</v>
      </c>
      <c r="D38" s="9">
        <v>38784.685984620002</v>
      </c>
      <c r="E38" s="9">
        <v>152868.20585083001</v>
      </c>
      <c r="F38" s="116"/>
      <c r="G38" s="9"/>
      <c r="H38" s="9"/>
    </row>
    <row r="39" spans="1:8" s="18" customFormat="1" x14ac:dyDescent="0.2">
      <c r="A39" s="149" t="s">
        <v>435</v>
      </c>
      <c r="B39" s="9">
        <v>998.93486621</v>
      </c>
      <c r="C39" s="9">
        <v>1276.9749999999999</v>
      </c>
      <c r="D39" s="9">
        <v>444.40592672000002</v>
      </c>
      <c r="E39" s="9">
        <v>114379.55579293</v>
      </c>
      <c r="F39" s="117"/>
      <c r="G39" s="5"/>
      <c r="H39" s="5"/>
    </row>
    <row r="40" spans="1:8" s="18" customFormat="1" x14ac:dyDescent="0.2">
      <c r="A40" s="4" t="s">
        <v>436</v>
      </c>
      <c r="B40" s="5">
        <v>943.15069477999998</v>
      </c>
      <c r="C40" s="5">
        <v>1128.568</v>
      </c>
      <c r="D40" s="5">
        <v>444.40592672000002</v>
      </c>
      <c r="E40" s="5">
        <v>62543.229621500002</v>
      </c>
      <c r="F40" s="117"/>
      <c r="G40" s="5"/>
      <c r="H40" s="5"/>
    </row>
    <row r="41" spans="1:8" s="10" customFormat="1" x14ac:dyDescent="0.2">
      <c r="A41" s="4" t="s">
        <v>437</v>
      </c>
      <c r="B41" s="5">
        <v>55.784171430000001</v>
      </c>
      <c r="C41" s="5">
        <v>148.40700000000001</v>
      </c>
      <c r="D41" s="5">
        <v>0</v>
      </c>
      <c r="E41" s="5">
        <v>51836.326171430002</v>
      </c>
      <c r="F41" s="116"/>
      <c r="G41" s="9"/>
      <c r="H41" s="9"/>
    </row>
    <row r="42" spans="1:8" s="18" customFormat="1" x14ac:dyDescent="0.2">
      <c r="A42" s="149" t="s">
        <v>438</v>
      </c>
      <c r="B42" s="9">
        <v>0</v>
      </c>
      <c r="C42" s="9">
        <v>0</v>
      </c>
      <c r="D42" s="9">
        <v>0</v>
      </c>
      <c r="E42" s="9">
        <v>148.37</v>
      </c>
      <c r="F42" s="117"/>
      <c r="G42" s="5"/>
      <c r="H42" s="5"/>
    </row>
    <row r="43" spans="1:8" s="18" customFormat="1" x14ac:dyDescent="0.2">
      <c r="A43" s="4" t="s">
        <v>439</v>
      </c>
      <c r="B43" s="5">
        <v>0</v>
      </c>
      <c r="C43" s="5">
        <v>0</v>
      </c>
      <c r="D43" s="5">
        <v>0</v>
      </c>
      <c r="E43" s="5">
        <v>148.37</v>
      </c>
      <c r="F43" s="117"/>
      <c r="G43" s="5"/>
      <c r="H43" s="5"/>
    </row>
    <row r="44" spans="1:8" s="10" customFormat="1" x14ac:dyDescent="0.2">
      <c r="A44" s="4" t="s">
        <v>440</v>
      </c>
      <c r="B44" s="5">
        <v>0</v>
      </c>
      <c r="C44" s="5">
        <v>0</v>
      </c>
      <c r="D44" s="5">
        <v>0</v>
      </c>
      <c r="E44" s="5">
        <v>0</v>
      </c>
      <c r="F44" s="116"/>
      <c r="G44" s="9"/>
      <c r="H44" s="9"/>
    </row>
    <row r="45" spans="1:8" s="18" customFormat="1" x14ac:dyDescent="0.2">
      <c r="A45" s="149" t="s">
        <v>441</v>
      </c>
      <c r="B45" s="9">
        <v>0</v>
      </c>
      <c r="C45" s="9">
        <v>0</v>
      </c>
      <c r="D45" s="9">
        <v>38340.280057900003</v>
      </c>
      <c r="E45" s="9">
        <v>38340.280057900003</v>
      </c>
      <c r="F45" s="117"/>
      <c r="G45" s="5"/>
      <c r="H45" s="5"/>
    </row>
    <row r="46" spans="1:8" s="18" customFormat="1" x14ac:dyDescent="0.2">
      <c r="A46" s="4" t="s">
        <v>421</v>
      </c>
      <c r="B46" s="5">
        <v>0</v>
      </c>
      <c r="C46" s="5">
        <v>0</v>
      </c>
      <c r="D46" s="5">
        <v>38340.280057900003</v>
      </c>
      <c r="E46" s="5">
        <v>38340.280057900003</v>
      </c>
      <c r="F46" s="117"/>
      <c r="G46" s="5"/>
      <c r="H46" s="5"/>
    </row>
    <row r="47" spans="1:8" s="18" customFormat="1" x14ac:dyDescent="0.2">
      <c r="A47" s="4" t="s">
        <v>474</v>
      </c>
      <c r="B47" s="5">
        <v>0</v>
      </c>
      <c r="C47" s="5">
        <v>0</v>
      </c>
      <c r="D47" s="5">
        <v>38340.280057900003</v>
      </c>
      <c r="E47" s="5">
        <v>38340.280057900003</v>
      </c>
      <c r="F47" s="117"/>
      <c r="G47" s="5"/>
      <c r="H47" s="5"/>
    </row>
    <row r="48" spans="1:8" s="18" customFormat="1" x14ac:dyDescent="0.2">
      <c r="A48" s="4" t="s">
        <v>431</v>
      </c>
      <c r="B48" s="5">
        <v>0</v>
      </c>
      <c r="C48" s="5">
        <v>0</v>
      </c>
      <c r="D48" s="5">
        <v>0</v>
      </c>
      <c r="E48" s="5">
        <v>0</v>
      </c>
      <c r="F48" s="117"/>
      <c r="G48" s="5"/>
      <c r="H48" s="5"/>
    </row>
    <row r="49" spans="1:8" s="10" customFormat="1" x14ac:dyDescent="0.2">
      <c r="A49" s="4" t="s">
        <v>432</v>
      </c>
      <c r="B49" s="5">
        <v>0</v>
      </c>
      <c r="C49" s="5">
        <v>0</v>
      </c>
      <c r="D49" s="5">
        <v>0</v>
      </c>
      <c r="E49" s="5">
        <v>0</v>
      </c>
      <c r="F49" s="116"/>
      <c r="G49" s="9"/>
      <c r="H49" s="9"/>
    </row>
    <row r="50" spans="1:8" s="18" customFormat="1" x14ac:dyDescent="0.2">
      <c r="A50" s="149" t="s">
        <v>443</v>
      </c>
      <c r="B50" s="9">
        <v>0</v>
      </c>
      <c r="C50" s="9">
        <v>0</v>
      </c>
      <c r="D50" s="9">
        <v>0</v>
      </c>
      <c r="E50" s="9">
        <v>-15112.7</v>
      </c>
      <c r="F50" s="117"/>
      <c r="G50" s="5"/>
      <c r="H50" s="5"/>
    </row>
    <row r="51" spans="1:8" s="23" customFormat="1" x14ac:dyDescent="0.2">
      <c r="A51" s="4" t="s">
        <v>444</v>
      </c>
      <c r="B51" s="5">
        <v>0</v>
      </c>
      <c r="C51" s="5">
        <v>0</v>
      </c>
      <c r="D51" s="5">
        <v>0</v>
      </c>
      <c r="E51" s="5">
        <v>0</v>
      </c>
      <c r="F51" s="117"/>
    </row>
    <row r="52" spans="1:8" x14ac:dyDescent="0.2">
      <c r="A52" s="4" t="s">
        <v>445</v>
      </c>
      <c r="B52" s="5">
        <v>0</v>
      </c>
      <c r="C52" s="5">
        <v>0</v>
      </c>
      <c r="D52" s="5">
        <v>0</v>
      </c>
      <c r="E52" s="5">
        <v>15112.7</v>
      </c>
      <c r="F52" s="121"/>
    </row>
    <row r="53" spans="1:8" ht="13.5" thickBot="1" x14ac:dyDescent="0.25">
      <c r="A53" s="24"/>
      <c r="B53" s="24"/>
      <c r="C53" s="24"/>
      <c r="D53" s="24"/>
      <c r="E53" s="24"/>
      <c r="F53" s="22"/>
    </row>
    <row r="54" spans="1:8" ht="13.5" thickTop="1" x14ac:dyDescent="0.2">
      <c r="B54" s="22"/>
      <c r="C54" s="22"/>
      <c r="D54" s="22"/>
      <c r="E54"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K53"/>
  <sheetViews>
    <sheetView showGridLines="0" defaultGridColor="0" colorId="60" workbookViewId="0">
      <selection activeCell="L22" sqref="L22"/>
    </sheetView>
  </sheetViews>
  <sheetFormatPr baseColWidth="10" defaultColWidth="11.42578125" defaultRowHeight="12.75" x14ac:dyDescent="0.2"/>
  <cols>
    <col min="1" max="1" width="53.42578125" style="21" customWidth="1"/>
    <col min="2" max="6" width="11.42578125" style="21"/>
    <col min="7" max="7" width="14.28515625" style="21" customWidth="1"/>
    <col min="8" max="8" width="13.5703125" style="21" customWidth="1"/>
    <col min="9" max="16384" width="11.42578125" style="21"/>
  </cols>
  <sheetData>
    <row r="1" spans="1:8" x14ac:dyDescent="0.2">
      <c r="A1" s="1" t="s">
        <v>0</v>
      </c>
    </row>
    <row r="2" spans="1:8" x14ac:dyDescent="0.2">
      <c r="A2" s="1" t="s">
        <v>1</v>
      </c>
    </row>
    <row r="3" spans="1:8" x14ac:dyDescent="0.2">
      <c r="A3" s="1" t="s">
        <v>2</v>
      </c>
    </row>
    <row r="5" spans="1:8" x14ac:dyDescent="0.2">
      <c r="A5" s="200" t="s">
        <v>3</v>
      </c>
      <c r="B5" s="200"/>
      <c r="C5" s="14"/>
      <c r="D5" s="14"/>
      <c r="E5" s="14"/>
      <c r="F5" s="14"/>
      <c r="G5" s="14"/>
    </row>
    <row r="6" spans="1:8" x14ac:dyDescent="0.2">
      <c r="A6" s="200" t="s">
        <v>582</v>
      </c>
      <c r="B6" s="200"/>
      <c r="C6" s="138"/>
      <c r="D6" s="14"/>
      <c r="E6" s="14"/>
      <c r="F6" s="14"/>
      <c r="G6" s="14"/>
    </row>
    <row r="7" spans="1:8" x14ac:dyDescent="0.2">
      <c r="A7" s="200">
        <v>2018</v>
      </c>
      <c r="B7" s="200"/>
      <c r="C7" s="14"/>
      <c r="D7" s="14"/>
      <c r="E7" s="14"/>
      <c r="F7" s="14"/>
      <c r="G7" s="14"/>
    </row>
    <row r="8" spans="1:8" x14ac:dyDescent="0.2">
      <c r="A8" s="200" t="s">
        <v>4</v>
      </c>
      <c r="B8" s="200"/>
      <c r="C8" s="14"/>
      <c r="D8" s="14"/>
      <c r="E8" s="14"/>
      <c r="F8" s="14"/>
      <c r="G8" s="14"/>
    </row>
    <row r="9" spans="1:8" ht="13.5" thickBot="1" x14ac:dyDescent="0.25"/>
    <row r="10" spans="1:8" ht="14.25" thickTop="1" thickBot="1" x14ac:dyDescent="0.25">
      <c r="A10" s="3" t="s">
        <v>395</v>
      </c>
      <c r="B10" s="3" t="s">
        <v>89</v>
      </c>
      <c r="C10" s="3" t="s">
        <v>402</v>
      </c>
      <c r="D10" s="13"/>
      <c r="E10" s="13"/>
      <c r="F10" s="13"/>
      <c r="G10" s="13"/>
      <c r="H10" s="13"/>
    </row>
    <row r="11" spans="1:8" s="10" customFormat="1" ht="13.5" thickTop="1" x14ac:dyDescent="0.2">
      <c r="A11" s="4"/>
      <c r="B11" s="5"/>
      <c r="C11" s="5"/>
      <c r="D11" s="9"/>
      <c r="E11" s="9"/>
      <c r="F11" s="9"/>
      <c r="G11" s="9"/>
      <c r="H11" s="9"/>
    </row>
    <row r="12" spans="1:8" s="10" customFormat="1" x14ac:dyDescent="0.2">
      <c r="A12" s="149" t="s">
        <v>403</v>
      </c>
      <c r="B12" s="9">
        <v>31929.719096789999</v>
      </c>
      <c r="C12" s="9">
        <v>31929.719096789999</v>
      </c>
      <c r="D12" s="9"/>
      <c r="E12" s="9"/>
      <c r="F12" s="9"/>
      <c r="G12" s="9"/>
      <c r="H12" s="9"/>
    </row>
    <row r="13" spans="1:8" s="10" customFormat="1" x14ac:dyDescent="0.2">
      <c r="A13" s="149" t="s">
        <v>404</v>
      </c>
      <c r="B13" s="9">
        <v>31929.719096789999</v>
      </c>
      <c r="C13" s="9">
        <v>31929.719096789999</v>
      </c>
      <c r="D13" s="9"/>
      <c r="E13" s="9"/>
      <c r="F13" s="9"/>
      <c r="G13" s="9"/>
      <c r="H13" s="9"/>
    </row>
    <row r="14" spans="1:8" s="18" customFormat="1" x14ac:dyDescent="0.2">
      <c r="A14" s="149" t="s">
        <v>405</v>
      </c>
      <c r="B14" s="9">
        <v>28295.350626669999</v>
      </c>
      <c r="C14" s="9">
        <v>28295.350626669999</v>
      </c>
      <c r="D14" s="5"/>
      <c r="E14" s="5"/>
      <c r="F14" s="5"/>
      <c r="G14" s="5"/>
      <c r="H14" s="5"/>
    </row>
    <row r="15" spans="1:8" s="18" customFormat="1" x14ac:dyDescent="0.2">
      <c r="A15" s="4" t="s">
        <v>406</v>
      </c>
      <c r="B15" s="5">
        <v>7033.3715186199997</v>
      </c>
      <c r="C15" s="5">
        <v>7033.3715186199997</v>
      </c>
      <c r="D15" s="5"/>
      <c r="E15" s="5"/>
      <c r="F15" s="5"/>
      <c r="G15" s="5"/>
      <c r="H15" s="5"/>
    </row>
    <row r="16" spans="1:8" s="18" customFormat="1" x14ac:dyDescent="0.2">
      <c r="A16" s="4" t="s">
        <v>407</v>
      </c>
      <c r="B16" s="5">
        <v>1415.7895402199999</v>
      </c>
      <c r="C16" s="5">
        <v>1415.7895402199999</v>
      </c>
      <c r="D16" s="5"/>
      <c r="E16" s="5"/>
      <c r="F16" s="5"/>
      <c r="G16" s="5"/>
      <c r="H16" s="5"/>
    </row>
    <row r="17" spans="1:8" s="18" customFormat="1" x14ac:dyDescent="0.2">
      <c r="A17" s="4" t="s">
        <v>408</v>
      </c>
      <c r="B17" s="5">
        <v>324.26128112999999</v>
      </c>
      <c r="C17" s="5">
        <v>324.26128112999999</v>
      </c>
      <c r="D17" s="5"/>
      <c r="E17" s="5"/>
      <c r="F17" s="5"/>
      <c r="G17" s="5"/>
      <c r="H17" s="5"/>
    </row>
    <row r="18" spans="1:8" s="18" customFormat="1" x14ac:dyDescent="0.2">
      <c r="A18" s="4" t="s">
        <v>409</v>
      </c>
      <c r="B18" s="5">
        <v>929.39742290000004</v>
      </c>
      <c r="C18" s="5">
        <v>929.39742290000004</v>
      </c>
      <c r="D18" s="5"/>
      <c r="E18" s="5"/>
      <c r="F18" s="5"/>
      <c r="G18" s="5"/>
      <c r="H18" s="5"/>
    </row>
    <row r="19" spans="1:8" s="18" customFormat="1" x14ac:dyDescent="0.2">
      <c r="A19" s="4" t="s">
        <v>410</v>
      </c>
      <c r="B19" s="5">
        <v>32.426194879999997</v>
      </c>
      <c r="C19" s="5">
        <v>32.426194879999997</v>
      </c>
      <c r="D19" s="5"/>
      <c r="E19" s="5"/>
      <c r="F19" s="5"/>
      <c r="G19" s="5"/>
      <c r="H19" s="5"/>
    </row>
    <row r="20" spans="1:8" s="18" customFormat="1" x14ac:dyDescent="0.2">
      <c r="A20" s="4" t="s">
        <v>411</v>
      </c>
      <c r="B20" s="5">
        <v>97.278446430000002</v>
      </c>
      <c r="C20" s="5">
        <v>97.278446430000002</v>
      </c>
      <c r="D20" s="5"/>
      <c r="E20" s="5"/>
      <c r="F20" s="5"/>
      <c r="G20" s="5"/>
      <c r="H20" s="5"/>
    </row>
    <row r="21" spans="1:8" s="18" customFormat="1" x14ac:dyDescent="0.2">
      <c r="A21" s="4" t="s">
        <v>412</v>
      </c>
      <c r="B21" s="5">
        <v>32.426194879999997</v>
      </c>
      <c r="C21" s="5">
        <v>32.426194879999997</v>
      </c>
      <c r="D21" s="5"/>
      <c r="E21" s="5"/>
      <c r="F21" s="5"/>
      <c r="G21" s="5"/>
      <c r="H21" s="5"/>
    </row>
    <row r="22" spans="1:8" s="10" customFormat="1" x14ac:dyDescent="0.2">
      <c r="A22" s="4" t="s">
        <v>413</v>
      </c>
      <c r="B22" s="5">
        <v>18250.518213160001</v>
      </c>
      <c r="C22" s="5">
        <v>18250.518213160001</v>
      </c>
      <c r="D22" s="9"/>
      <c r="E22" s="9"/>
      <c r="F22" s="9"/>
      <c r="G22" s="9"/>
      <c r="H22" s="9"/>
    </row>
    <row r="23" spans="1:8" s="10" customFormat="1" x14ac:dyDescent="0.2">
      <c r="A23" s="149" t="s">
        <v>414</v>
      </c>
      <c r="B23" s="9">
        <v>0</v>
      </c>
      <c r="C23" s="9">
        <v>0</v>
      </c>
      <c r="D23" s="9"/>
      <c r="E23" s="9"/>
      <c r="F23" s="9"/>
      <c r="G23" s="9"/>
      <c r="H23" s="9"/>
    </row>
    <row r="24" spans="1:8" s="18" customFormat="1" x14ac:dyDescent="0.2">
      <c r="A24" s="149" t="s">
        <v>415</v>
      </c>
      <c r="B24" s="9">
        <v>0</v>
      </c>
      <c r="C24" s="9">
        <v>0</v>
      </c>
      <c r="D24" s="5"/>
      <c r="E24" s="5"/>
      <c r="F24" s="5"/>
      <c r="G24" s="5"/>
      <c r="H24" s="5"/>
    </row>
    <row r="25" spans="1:8" s="18" customFormat="1" x14ac:dyDescent="0.2">
      <c r="A25" s="4" t="s">
        <v>416</v>
      </c>
      <c r="B25" s="5">
        <v>0</v>
      </c>
      <c r="C25" s="5">
        <v>0</v>
      </c>
      <c r="D25" s="5"/>
      <c r="E25" s="5"/>
      <c r="F25" s="5"/>
      <c r="G25" s="5"/>
      <c r="H25" s="5"/>
    </row>
    <row r="26" spans="1:8" s="18" customFormat="1" x14ac:dyDescent="0.2">
      <c r="A26" s="4" t="s">
        <v>417</v>
      </c>
      <c r="B26" s="5">
        <v>0</v>
      </c>
      <c r="C26" s="5">
        <v>0</v>
      </c>
      <c r="D26" s="5"/>
      <c r="E26" s="5"/>
      <c r="F26" s="5"/>
      <c r="G26" s="5"/>
      <c r="H26" s="5"/>
    </row>
    <row r="27" spans="1:8" s="18" customFormat="1" x14ac:dyDescent="0.2">
      <c r="A27" s="4" t="s">
        <v>418</v>
      </c>
      <c r="B27" s="5">
        <v>0</v>
      </c>
      <c r="C27" s="5">
        <v>0</v>
      </c>
      <c r="D27" s="5"/>
      <c r="E27" s="5"/>
      <c r="F27" s="5"/>
      <c r="G27" s="5"/>
      <c r="H27" s="5"/>
    </row>
    <row r="28" spans="1:8" s="10" customFormat="1" x14ac:dyDescent="0.2">
      <c r="A28" s="4" t="s">
        <v>419</v>
      </c>
      <c r="B28" s="5">
        <v>0</v>
      </c>
      <c r="C28" s="5">
        <v>0</v>
      </c>
      <c r="D28" s="9"/>
      <c r="E28" s="9"/>
      <c r="F28" s="9"/>
      <c r="G28" s="9"/>
      <c r="H28" s="9"/>
    </row>
    <row r="29" spans="1:8" s="18" customFormat="1" x14ac:dyDescent="0.2">
      <c r="A29" s="149" t="s">
        <v>420</v>
      </c>
      <c r="B29" s="9">
        <v>1595.67135467</v>
      </c>
      <c r="C29" s="9">
        <v>1595.67135467</v>
      </c>
      <c r="D29" s="5"/>
      <c r="E29" s="5"/>
      <c r="F29" s="5"/>
      <c r="G29" s="5"/>
      <c r="H29" s="5"/>
    </row>
    <row r="30" spans="1:8" s="18" customFormat="1" x14ac:dyDescent="0.2">
      <c r="A30" s="4" t="s">
        <v>421</v>
      </c>
      <c r="B30" s="5">
        <v>154.716725</v>
      </c>
      <c r="C30" s="5">
        <v>154.716725</v>
      </c>
      <c r="D30" s="5"/>
      <c r="E30" s="5"/>
      <c r="F30" s="5"/>
      <c r="G30" s="5"/>
      <c r="H30" s="5"/>
    </row>
    <row r="31" spans="1:8" s="18" customFormat="1" x14ac:dyDescent="0.2">
      <c r="A31" s="4" t="s">
        <v>446</v>
      </c>
      <c r="B31" s="5">
        <v>35.200000000000003</v>
      </c>
      <c r="C31" s="5">
        <v>35.200000000000003</v>
      </c>
      <c r="D31" s="5"/>
      <c r="E31" s="5"/>
      <c r="F31" s="5"/>
      <c r="G31" s="5"/>
      <c r="H31" s="5"/>
    </row>
    <row r="32" spans="1:8" s="18" customFormat="1" x14ac:dyDescent="0.2">
      <c r="A32" s="4" t="s">
        <v>466</v>
      </c>
      <c r="B32" s="5">
        <v>0.88690500000000005</v>
      </c>
      <c r="C32" s="5">
        <v>0.88690500000000005</v>
      </c>
      <c r="D32" s="5"/>
      <c r="E32" s="5"/>
      <c r="F32" s="5"/>
      <c r="G32" s="5"/>
      <c r="H32" s="5"/>
    </row>
    <row r="33" spans="1:8" s="18" customFormat="1" x14ac:dyDescent="0.2">
      <c r="A33" s="4" t="s">
        <v>429</v>
      </c>
      <c r="B33" s="5">
        <v>118.62982</v>
      </c>
      <c r="C33" s="5">
        <v>118.62982</v>
      </c>
      <c r="D33" s="5"/>
      <c r="E33" s="5"/>
      <c r="F33" s="5"/>
      <c r="G33" s="5"/>
      <c r="H33" s="5"/>
    </row>
    <row r="34" spans="1:8" s="18" customFormat="1" x14ac:dyDescent="0.2">
      <c r="A34" s="4" t="s">
        <v>431</v>
      </c>
      <c r="B34" s="5">
        <v>1331.87466593</v>
      </c>
      <c r="C34" s="5">
        <v>1331.87466593</v>
      </c>
      <c r="D34" s="5"/>
      <c r="E34" s="5"/>
      <c r="F34" s="5"/>
      <c r="G34" s="5"/>
      <c r="H34" s="5"/>
    </row>
    <row r="35" spans="1:8" s="10" customFormat="1" x14ac:dyDescent="0.2">
      <c r="A35" s="4" t="s">
        <v>432</v>
      </c>
      <c r="B35" s="5">
        <v>109.07996374</v>
      </c>
      <c r="C35" s="5">
        <v>109.07996374</v>
      </c>
      <c r="D35" s="9"/>
      <c r="E35" s="9"/>
      <c r="F35" s="9"/>
      <c r="G35" s="9"/>
      <c r="H35" s="9"/>
    </row>
    <row r="36" spans="1:8" s="10" customFormat="1" x14ac:dyDescent="0.2">
      <c r="A36" s="4" t="s">
        <v>433</v>
      </c>
      <c r="B36" s="5">
        <v>0</v>
      </c>
      <c r="C36" s="5">
        <v>0</v>
      </c>
      <c r="D36" s="9"/>
      <c r="E36" s="9"/>
      <c r="F36" s="9"/>
      <c r="G36" s="9"/>
      <c r="H36" s="9"/>
    </row>
    <row r="37" spans="1:8" s="18" customFormat="1" x14ac:dyDescent="0.2">
      <c r="A37" s="149" t="s">
        <v>434</v>
      </c>
      <c r="B37" s="9">
        <v>3634.36847012</v>
      </c>
      <c r="C37" s="9">
        <v>3634.36847012</v>
      </c>
      <c r="D37" s="5"/>
      <c r="E37" s="5"/>
      <c r="F37" s="5"/>
      <c r="G37" s="5"/>
      <c r="H37" s="5"/>
    </row>
    <row r="38" spans="1:8" s="18" customFormat="1" x14ac:dyDescent="0.2">
      <c r="A38" s="149" t="s">
        <v>435</v>
      </c>
      <c r="B38" s="9">
        <v>3627.36847012</v>
      </c>
      <c r="C38" s="9">
        <v>3627.36847012</v>
      </c>
      <c r="D38" s="5"/>
      <c r="E38" s="5"/>
      <c r="F38" s="5"/>
      <c r="G38" s="5"/>
      <c r="H38" s="5"/>
    </row>
    <row r="39" spans="1:8" s="10" customFormat="1" x14ac:dyDescent="0.2">
      <c r="A39" s="4" t="s">
        <v>436</v>
      </c>
      <c r="B39" s="5">
        <v>637.03878345999999</v>
      </c>
      <c r="C39" s="5">
        <v>637.03878345999999</v>
      </c>
      <c r="D39" s="9"/>
      <c r="E39" s="9"/>
      <c r="F39" s="9"/>
      <c r="G39" s="9"/>
      <c r="H39" s="9"/>
    </row>
    <row r="40" spans="1:8" s="18" customFormat="1" x14ac:dyDescent="0.2">
      <c r="A40" s="4" t="s">
        <v>437</v>
      </c>
      <c r="B40" s="5">
        <v>2990.3296866599999</v>
      </c>
      <c r="C40" s="5">
        <v>2990.3296866599999</v>
      </c>
      <c r="D40" s="5"/>
      <c r="E40" s="5"/>
      <c r="F40" s="5"/>
      <c r="G40" s="5"/>
      <c r="H40" s="5"/>
    </row>
    <row r="41" spans="1:8" s="18" customFormat="1" x14ac:dyDescent="0.2">
      <c r="A41" s="149" t="s">
        <v>438</v>
      </c>
      <c r="B41" s="9">
        <v>0</v>
      </c>
      <c r="C41" s="9">
        <v>0</v>
      </c>
      <c r="D41" s="5"/>
      <c r="E41" s="5"/>
      <c r="F41" s="5"/>
      <c r="G41" s="5"/>
      <c r="H41" s="5"/>
    </row>
    <row r="42" spans="1:8" s="10" customFormat="1" x14ac:dyDescent="0.2">
      <c r="A42" s="4" t="s">
        <v>439</v>
      </c>
      <c r="B42" s="5">
        <v>0</v>
      </c>
      <c r="C42" s="5">
        <v>0</v>
      </c>
      <c r="D42" s="9"/>
      <c r="E42" s="9"/>
      <c r="F42" s="9"/>
      <c r="G42" s="9"/>
      <c r="H42" s="9"/>
    </row>
    <row r="43" spans="1:8" s="18" customFormat="1" x14ac:dyDescent="0.2">
      <c r="A43" s="4" t="s">
        <v>440</v>
      </c>
      <c r="B43" s="5">
        <v>0</v>
      </c>
      <c r="C43" s="5">
        <v>0</v>
      </c>
      <c r="D43" s="5"/>
      <c r="E43" s="5"/>
      <c r="F43" s="5"/>
      <c r="G43" s="5"/>
      <c r="H43" s="5"/>
    </row>
    <row r="44" spans="1:8" s="18" customFormat="1" x14ac:dyDescent="0.2">
      <c r="A44" s="149" t="s">
        <v>441</v>
      </c>
      <c r="B44" s="9">
        <v>7</v>
      </c>
      <c r="C44" s="9">
        <v>7</v>
      </c>
      <c r="D44" s="5"/>
      <c r="E44" s="5"/>
      <c r="F44" s="5"/>
      <c r="G44" s="5"/>
      <c r="H44" s="5"/>
    </row>
    <row r="45" spans="1:8" s="18" customFormat="1" x14ac:dyDescent="0.2">
      <c r="A45" s="4" t="s">
        <v>421</v>
      </c>
      <c r="B45" s="5">
        <v>7</v>
      </c>
      <c r="C45" s="5">
        <v>7</v>
      </c>
      <c r="D45" s="5"/>
      <c r="E45" s="5"/>
      <c r="F45" s="5"/>
      <c r="G45" s="5"/>
      <c r="H45" s="5"/>
    </row>
    <row r="46" spans="1:8" s="10" customFormat="1" x14ac:dyDescent="0.2">
      <c r="A46" s="4" t="s">
        <v>455</v>
      </c>
      <c r="B46" s="5">
        <v>7</v>
      </c>
      <c r="C46" s="5">
        <v>7</v>
      </c>
      <c r="D46" s="9"/>
      <c r="E46" s="9"/>
      <c r="F46" s="9"/>
      <c r="G46" s="9"/>
      <c r="H46" s="9"/>
    </row>
    <row r="47" spans="1:8" s="18" customFormat="1" x14ac:dyDescent="0.2">
      <c r="A47" s="4" t="s">
        <v>431</v>
      </c>
      <c r="B47" s="5">
        <v>0</v>
      </c>
      <c r="C47" s="5">
        <v>0</v>
      </c>
      <c r="D47" s="5"/>
      <c r="E47" s="5"/>
      <c r="F47" s="5"/>
      <c r="G47" s="5"/>
      <c r="H47" s="5"/>
    </row>
    <row r="48" spans="1:8" s="18" customFormat="1" x14ac:dyDescent="0.2">
      <c r="A48" s="4" t="s">
        <v>432</v>
      </c>
      <c r="B48" s="5">
        <v>0</v>
      </c>
      <c r="C48" s="5">
        <v>0</v>
      </c>
      <c r="D48" s="5"/>
      <c r="E48" s="5"/>
      <c r="F48" s="5"/>
      <c r="G48" s="5"/>
      <c r="H48" s="5"/>
    </row>
    <row r="49" spans="1:11" s="23" customFormat="1" x14ac:dyDescent="0.2">
      <c r="A49" s="149" t="s">
        <v>443</v>
      </c>
      <c r="B49" s="9">
        <v>0</v>
      </c>
      <c r="C49" s="9">
        <v>0</v>
      </c>
      <c r="D49" s="26"/>
      <c r="E49" s="26"/>
      <c r="F49" s="26"/>
      <c r="G49" s="26"/>
      <c r="H49" s="26"/>
      <c r="I49" s="25"/>
      <c r="J49" s="25"/>
      <c r="K49" s="25"/>
    </row>
    <row r="50" spans="1:11" x14ac:dyDescent="0.2">
      <c r="A50" s="4" t="s">
        <v>444</v>
      </c>
      <c r="B50" s="5">
        <v>0</v>
      </c>
      <c r="C50" s="5">
        <v>0</v>
      </c>
      <c r="D50" s="22"/>
      <c r="E50" s="22"/>
      <c r="F50" s="22"/>
      <c r="G50" s="22"/>
      <c r="H50" s="22"/>
      <c r="I50" s="22"/>
      <c r="J50" s="22"/>
      <c r="K50" s="22"/>
    </row>
    <row r="51" spans="1:11" x14ac:dyDescent="0.2">
      <c r="A51" s="4" t="s">
        <v>445</v>
      </c>
      <c r="B51" s="5">
        <v>0</v>
      </c>
      <c r="C51" s="5">
        <v>0</v>
      </c>
    </row>
    <row r="52" spans="1:11" ht="13.5" thickBot="1" x14ac:dyDescent="0.25">
      <c r="A52" s="24"/>
      <c r="B52" s="24"/>
      <c r="C52" s="24"/>
    </row>
    <row r="53" spans="1:11" ht="13.5" thickTop="1" x14ac:dyDescent="0.2">
      <c r="B53" s="22"/>
      <c r="C53" s="22"/>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L55"/>
  <sheetViews>
    <sheetView showGridLines="0" defaultGridColor="0" colorId="60" workbookViewId="0">
      <selection activeCell="L22" sqref="L22"/>
    </sheetView>
  </sheetViews>
  <sheetFormatPr baseColWidth="10" defaultColWidth="11.42578125" defaultRowHeight="12.75" x14ac:dyDescent="0.2"/>
  <cols>
    <col min="1" max="1" width="52.5703125" style="21" customWidth="1"/>
    <col min="2"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row>
    <row r="4" spans="1:9" x14ac:dyDescent="0.2">
      <c r="E4" s="139"/>
    </row>
    <row r="5" spans="1:9" x14ac:dyDescent="0.2">
      <c r="A5" s="200" t="s">
        <v>575</v>
      </c>
      <c r="B5" s="200"/>
      <c r="C5" s="200"/>
      <c r="D5" s="200"/>
      <c r="E5" s="200"/>
      <c r="F5" s="200"/>
      <c r="G5" s="14"/>
      <c r="H5" s="14"/>
    </row>
    <row r="6" spans="1:9" x14ac:dyDescent="0.2">
      <c r="A6" s="200" t="s">
        <v>99</v>
      </c>
      <c r="B6" s="200"/>
      <c r="C6" s="200"/>
      <c r="D6" s="200"/>
      <c r="E6" s="200"/>
      <c r="F6" s="200"/>
      <c r="G6" s="14"/>
      <c r="H6" s="14"/>
    </row>
    <row r="7" spans="1:9" x14ac:dyDescent="0.2">
      <c r="A7" s="200">
        <v>2018</v>
      </c>
      <c r="B7" s="200"/>
      <c r="C7" s="200"/>
      <c r="D7" s="200"/>
      <c r="E7" s="200"/>
      <c r="F7" s="200"/>
      <c r="G7" s="14"/>
      <c r="H7" s="14"/>
    </row>
    <row r="8" spans="1:9" x14ac:dyDescent="0.2">
      <c r="A8" s="200" t="s">
        <v>4</v>
      </c>
      <c r="B8" s="200"/>
      <c r="C8" s="200"/>
      <c r="D8" s="200"/>
      <c r="E8" s="200"/>
      <c r="F8" s="200"/>
      <c r="G8" s="14"/>
      <c r="H8" s="14"/>
    </row>
    <row r="9" spans="1:9" ht="13.5" thickBot="1" x14ac:dyDescent="0.25"/>
    <row r="10" spans="1:9" ht="14.25" thickTop="1" thickBot="1" x14ac:dyDescent="0.25">
      <c r="A10" s="3" t="s">
        <v>395</v>
      </c>
      <c r="B10" s="3" t="s">
        <v>98</v>
      </c>
      <c r="C10" s="3" t="s">
        <v>97</v>
      </c>
      <c r="D10" s="3" t="s">
        <v>96</v>
      </c>
      <c r="E10" s="3" t="s">
        <v>95</v>
      </c>
      <c r="F10" s="3" t="s">
        <v>402</v>
      </c>
      <c r="G10" s="13"/>
      <c r="H10" s="13"/>
      <c r="I10" s="13"/>
    </row>
    <row r="11" spans="1:9" s="10" customFormat="1" ht="13.5" thickTop="1" x14ac:dyDescent="0.2">
      <c r="A11" s="4"/>
      <c r="B11" s="5"/>
      <c r="C11" s="5"/>
      <c r="D11" s="5"/>
      <c r="E11" s="5"/>
      <c r="F11" s="5"/>
      <c r="G11" s="9"/>
      <c r="H11" s="9"/>
      <c r="I11" s="9"/>
    </row>
    <row r="12" spans="1:9" s="10" customFormat="1" x14ac:dyDescent="0.2">
      <c r="A12" s="149" t="s">
        <v>403</v>
      </c>
      <c r="B12" s="9">
        <v>16086.19409501</v>
      </c>
      <c r="C12" s="9">
        <v>14508.76967958</v>
      </c>
      <c r="D12" s="9">
        <v>4465.7487116700004</v>
      </c>
      <c r="E12" s="9">
        <v>1646.9323710000001</v>
      </c>
      <c r="F12" s="9">
        <v>36707.644857259998</v>
      </c>
      <c r="G12" s="9"/>
      <c r="H12" s="9"/>
      <c r="I12" s="9"/>
    </row>
    <row r="13" spans="1:9" s="10" customFormat="1" x14ac:dyDescent="0.2">
      <c r="A13" s="149" t="s">
        <v>404</v>
      </c>
      <c r="B13" s="9">
        <v>16086.19409501</v>
      </c>
      <c r="C13" s="9">
        <v>6218.2019223400002</v>
      </c>
      <c r="D13" s="9">
        <v>4607.1184511199999</v>
      </c>
      <c r="E13" s="9">
        <v>1646.9323710000001</v>
      </c>
      <c r="F13" s="9">
        <v>28558.446839470002</v>
      </c>
      <c r="G13" s="9"/>
      <c r="H13" s="9"/>
      <c r="I13" s="9"/>
    </row>
    <row r="14" spans="1:9" s="18" customFormat="1" x14ac:dyDescent="0.2">
      <c r="A14" s="149" t="s">
        <v>405</v>
      </c>
      <c r="B14" s="9">
        <v>15829.971009569999</v>
      </c>
      <c r="C14" s="9">
        <v>6149.1277055800001</v>
      </c>
      <c r="D14" s="9">
        <v>1899.5692977799999</v>
      </c>
      <c r="E14" s="9">
        <v>0</v>
      </c>
      <c r="F14" s="9">
        <v>23878.66801293</v>
      </c>
      <c r="G14" s="5"/>
      <c r="H14" s="5"/>
      <c r="I14" s="5"/>
    </row>
    <row r="15" spans="1:9" s="18" customFormat="1" x14ac:dyDescent="0.2">
      <c r="A15" s="4" t="s">
        <v>406</v>
      </c>
      <c r="B15" s="5">
        <v>8120.4330375899999</v>
      </c>
      <c r="C15" s="5">
        <v>2707.4413683500002</v>
      </c>
      <c r="D15" s="5">
        <v>747.80811793999999</v>
      </c>
      <c r="E15" s="5">
        <v>0</v>
      </c>
      <c r="F15" s="5">
        <v>11575.682523879999</v>
      </c>
      <c r="G15" s="5"/>
      <c r="H15" s="5"/>
      <c r="I15" s="5"/>
    </row>
    <row r="16" spans="1:9" s="18" customFormat="1" x14ac:dyDescent="0.2">
      <c r="A16" s="4" t="s">
        <v>407</v>
      </c>
      <c r="B16" s="5">
        <v>1638.8847129999999</v>
      </c>
      <c r="C16" s="5">
        <v>540.57724743000006</v>
      </c>
      <c r="D16" s="5">
        <v>147.88754606000001</v>
      </c>
      <c r="E16" s="5">
        <v>0</v>
      </c>
      <c r="F16" s="5">
        <v>2327.3495064899998</v>
      </c>
      <c r="G16" s="5"/>
      <c r="H16" s="5"/>
      <c r="I16" s="5"/>
    </row>
    <row r="17" spans="1:9" s="18" customFormat="1" x14ac:dyDescent="0.2">
      <c r="A17" s="4" t="s">
        <v>408</v>
      </c>
      <c r="B17" s="5">
        <v>375.50005099999998</v>
      </c>
      <c r="C17" s="5">
        <v>123.80366269</v>
      </c>
      <c r="D17" s="5">
        <v>33.877859270000002</v>
      </c>
      <c r="E17" s="5">
        <v>0</v>
      </c>
      <c r="F17" s="5">
        <v>533.18157296000004</v>
      </c>
      <c r="G17" s="5"/>
      <c r="H17" s="5"/>
      <c r="I17" s="5"/>
    </row>
    <row r="18" spans="1:9" s="18" customFormat="1" x14ac:dyDescent="0.2">
      <c r="A18" s="4" t="s">
        <v>409</v>
      </c>
      <c r="B18" s="5">
        <v>1075.713454</v>
      </c>
      <c r="C18" s="5">
        <v>354.87175265000002</v>
      </c>
      <c r="D18" s="5">
        <v>97.093941330000007</v>
      </c>
      <c r="E18" s="5">
        <v>0</v>
      </c>
      <c r="F18" s="5">
        <v>1527.6791479799999</v>
      </c>
      <c r="G18" s="5"/>
      <c r="H18" s="5"/>
      <c r="I18" s="5"/>
    </row>
    <row r="19" spans="1:9" s="18" customFormat="1" x14ac:dyDescent="0.2">
      <c r="A19" s="4" t="s">
        <v>410</v>
      </c>
      <c r="B19" s="5">
        <v>37.534272999999999</v>
      </c>
      <c r="C19" s="5">
        <v>12.380366520000001</v>
      </c>
      <c r="D19" s="5">
        <v>3.38778596</v>
      </c>
      <c r="E19" s="5">
        <v>0</v>
      </c>
      <c r="F19" s="5">
        <v>53.302425479999997</v>
      </c>
      <c r="G19" s="5"/>
      <c r="H19" s="5"/>
      <c r="I19" s="5"/>
    </row>
    <row r="20" spans="1:9" s="18" customFormat="1" x14ac:dyDescent="0.2">
      <c r="A20" s="4" t="s">
        <v>411</v>
      </c>
      <c r="B20" s="5">
        <v>112.60280899999999</v>
      </c>
      <c r="C20" s="5">
        <v>37.141099050000001</v>
      </c>
      <c r="D20" s="5">
        <v>10.163357230000001</v>
      </c>
      <c r="E20" s="5">
        <v>0</v>
      </c>
      <c r="F20" s="5">
        <v>159.90726527999999</v>
      </c>
      <c r="G20" s="5"/>
      <c r="H20" s="5"/>
      <c r="I20" s="5"/>
    </row>
    <row r="21" spans="1:9" s="18" customFormat="1" x14ac:dyDescent="0.2">
      <c r="A21" s="4" t="s">
        <v>412</v>
      </c>
      <c r="B21" s="5">
        <v>37.534126000000001</v>
      </c>
      <c r="C21" s="5">
        <v>12.380366520000001</v>
      </c>
      <c r="D21" s="5">
        <v>3.3646022699999998</v>
      </c>
      <c r="E21" s="5">
        <v>0</v>
      </c>
      <c r="F21" s="5">
        <v>53.279094790000002</v>
      </c>
      <c r="G21" s="5"/>
      <c r="H21" s="5"/>
      <c r="I21" s="5"/>
    </row>
    <row r="22" spans="1:9" s="10" customFormat="1" x14ac:dyDescent="0.2">
      <c r="A22" s="4" t="s">
        <v>413</v>
      </c>
      <c r="B22" s="5">
        <v>4108.9601780900002</v>
      </c>
      <c r="C22" s="5">
        <v>2217.5827298499999</v>
      </c>
      <c r="D22" s="5">
        <v>626.10063811999999</v>
      </c>
      <c r="E22" s="5">
        <v>0</v>
      </c>
      <c r="F22" s="5">
        <v>6952.6435460599996</v>
      </c>
      <c r="G22" s="9"/>
      <c r="H22" s="9"/>
      <c r="I22" s="9"/>
    </row>
    <row r="23" spans="1:9" s="10" customFormat="1" x14ac:dyDescent="0.2">
      <c r="A23" s="149" t="s">
        <v>414</v>
      </c>
      <c r="B23" s="9">
        <v>0</v>
      </c>
      <c r="C23" s="9">
        <v>0</v>
      </c>
      <c r="D23" s="9">
        <v>0</v>
      </c>
      <c r="E23" s="9">
        <v>0</v>
      </c>
      <c r="F23" s="9">
        <v>0</v>
      </c>
      <c r="G23" s="9"/>
      <c r="H23" s="9"/>
      <c r="I23" s="9"/>
    </row>
    <row r="24" spans="1:9" s="18" customFormat="1" x14ac:dyDescent="0.2">
      <c r="A24" s="149" t="s">
        <v>415</v>
      </c>
      <c r="B24" s="9">
        <v>0</v>
      </c>
      <c r="C24" s="9">
        <v>0</v>
      </c>
      <c r="D24" s="9">
        <v>0</v>
      </c>
      <c r="E24" s="9">
        <v>0</v>
      </c>
      <c r="F24" s="9">
        <v>0</v>
      </c>
      <c r="G24" s="5"/>
      <c r="H24" s="5"/>
      <c r="I24" s="5"/>
    </row>
    <row r="25" spans="1:9" s="18" customFormat="1" x14ac:dyDescent="0.2">
      <c r="A25" s="4" t="s">
        <v>416</v>
      </c>
      <c r="B25" s="5">
        <v>0</v>
      </c>
      <c r="C25" s="5">
        <v>0</v>
      </c>
      <c r="D25" s="5">
        <v>0</v>
      </c>
      <c r="E25" s="5">
        <v>0</v>
      </c>
      <c r="F25" s="5">
        <v>0</v>
      </c>
      <c r="G25" s="5"/>
      <c r="H25" s="5"/>
      <c r="I25" s="5"/>
    </row>
    <row r="26" spans="1:9" s="18" customFormat="1" x14ac:dyDescent="0.2">
      <c r="A26" s="4" t="s">
        <v>417</v>
      </c>
      <c r="B26" s="5">
        <v>0</v>
      </c>
      <c r="C26" s="5">
        <v>0</v>
      </c>
      <c r="D26" s="5">
        <v>0</v>
      </c>
      <c r="E26" s="5">
        <v>0</v>
      </c>
      <c r="F26" s="5">
        <v>0</v>
      </c>
      <c r="G26" s="5"/>
      <c r="H26" s="5"/>
      <c r="I26" s="5"/>
    </row>
    <row r="27" spans="1:9" s="18" customFormat="1" x14ac:dyDescent="0.2">
      <c r="A27" s="4" t="s">
        <v>418</v>
      </c>
      <c r="B27" s="5">
        <v>0</v>
      </c>
      <c r="C27" s="5">
        <v>0</v>
      </c>
      <c r="D27" s="5">
        <v>0</v>
      </c>
      <c r="E27" s="5">
        <v>0</v>
      </c>
      <c r="F27" s="5">
        <v>0</v>
      </c>
      <c r="G27" s="5"/>
      <c r="H27" s="5"/>
      <c r="I27" s="5"/>
    </row>
    <row r="28" spans="1:9" s="10" customFormat="1" x14ac:dyDescent="0.2">
      <c r="A28" s="4" t="s">
        <v>419</v>
      </c>
      <c r="B28" s="5">
        <v>0</v>
      </c>
      <c r="C28" s="5">
        <v>0</v>
      </c>
      <c r="D28" s="5">
        <v>0</v>
      </c>
      <c r="E28" s="5">
        <v>0</v>
      </c>
      <c r="F28" s="5">
        <v>0</v>
      </c>
      <c r="G28" s="9"/>
      <c r="H28" s="9"/>
      <c r="I28" s="9"/>
    </row>
    <row r="29" spans="1:9" s="18" customFormat="1" x14ac:dyDescent="0.2">
      <c r="A29" s="149" t="s">
        <v>420</v>
      </c>
      <c r="B29" s="9">
        <v>1961.6930808899999</v>
      </c>
      <c r="C29" s="9">
        <v>683.52635995000003</v>
      </c>
      <c r="D29" s="9">
        <v>377.77299565999999</v>
      </c>
      <c r="E29" s="9">
        <v>0</v>
      </c>
      <c r="F29" s="9">
        <v>3022.9924365000002</v>
      </c>
      <c r="G29" s="5"/>
      <c r="H29" s="5"/>
      <c r="I29" s="5"/>
    </row>
    <row r="30" spans="1:9" s="18" customFormat="1" x14ac:dyDescent="0.2">
      <c r="A30" s="4" t="s">
        <v>421</v>
      </c>
      <c r="B30" s="5">
        <v>47</v>
      </c>
      <c r="C30" s="5">
        <v>59.964424999999999</v>
      </c>
      <c r="D30" s="5">
        <v>199.15432007000001</v>
      </c>
      <c r="E30" s="5">
        <v>0</v>
      </c>
      <c r="F30" s="5">
        <v>306.11874506999999</v>
      </c>
      <c r="G30" s="5"/>
      <c r="H30" s="5"/>
      <c r="I30" s="5"/>
    </row>
    <row r="31" spans="1:9" s="18" customFormat="1" x14ac:dyDescent="0.2">
      <c r="A31" s="4" t="s">
        <v>446</v>
      </c>
      <c r="B31" s="5">
        <v>47</v>
      </c>
      <c r="C31" s="5">
        <v>20.6</v>
      </c>
      <c r="D31" s="5">
        <v>187.79227886999999</v>
      </c>
      <c r="E31" s="5">
        <v>0</v>
      </c>
      <c r="F31" s="5">
        <v>255.39227887000001</v>
      </c>
      <c r="G31" s="5"/>
      <c r="H31" s="5"/>
      <c r="I31" s="5"/>
    </row>
    <row r="32" spans="1:9" s="18" customFormat="1" x14ac:dyDescent="0.2">
      <c r="A32" s="4" t="s">
        <v>429</v>
      </c>
      <c r="B32" s="5">
        <v>0</v>
      </c>
      <c r="C32" s="5">
        <v>39.364424999999997</v>
      </c>
      <c r="D32" s="5">
        <v>11.3620412</v>
      </c>
      <c r="E32" s="5">
        <v>0</v>
      </c>
      <c r="F32" s="5">
        <v>50.726466199999997</v>
      </c>
      <c r="G32" s="5"/>
      <c r="H32" s="5"/>
      <c r="I32" s="5"/>
    </row>
    <row r="33" spans="1:9" s="18" customFormat="1" x14ac:dyDescent="0.2">
      <c r="A33" s="4" t="s">
        <v>431</v>
      </c>
      <c r="B33" s="5">
        <v>1906.6316202600001</v>
      </c>
      <c r="C33" s="5">
        <v>620.74517794999997</v>
      </c>
      <c r="D33" s="5">
        <v>178.61867559000001</v>
      </c>
      <c r="E33" s="5">
        <v>0</v>
      </c>
      <c r="F33" s="5">
        <v>2705.9954738000001</v>
      </c>
      <c r="G33" s="5"/>
      <c r="H33" s="5"/>
      <c r="I33" s="5"/>
    </row>
    <row r="34" spans="1:9" s="18" customFormat="1" x14ac:dyDescent="0.2">
      <c r="A34" s="4" t="s">
        <v>432</v>
      </c>
      <c r="B34" s="5">
        <v>8.0614606299999991</v>
      </c>
      <c r="C34" s="5">
        <v>2.816757</v>
      </c>
      <c r="D34" s="5">
        <v>0</v>
      </c>
      <c r="E34" s="5">
        <v>0</v>
      </c>
      <c r="F34" s="5">
        <v>10.87821763</v>
      </c>
      <c r="G34" s="5"/>
      <c r="H34" s="5"/>
      <c r="I34" s="5"/>
    </row>
    <row r="35" spans="1:9" s="18" customFormat="1" x14ac:dyDescent="0.2">
      <c r="A35" s="4" t="s">
        <v>433</v>
      </c>
      <c r="B35" s="5">
        <v>0</v>
      </c>
      <c r="C35" s="5">
        <v>0</v>
      </c>
      <c r="D35" s="5">
        <v>0</v>
      </c>
      <c r="E35" s="5">
        <v>0</v>
      </c>
      <c r="F35" s="5">
        <v>0</v>
      </c>
      <c r="G35" s="5"/>
      <c r="H35" s="5"/>
      <c r="I35" s="5"/>
    </row>
    <row r="36" spans="1:9" s="18" customFormat="1" x14ac:dyDescent="0.2">
      <c r="A36" s="149" t="s">
        <v>434</v>
      </c>
      <c r="B36" s="9">
        <v>256.22308543999998</v>
      </c>
      <c r="C36" s="9">
        <v>69.074216759999999</v>
      </c>
      <c r="D36" s="9">
        <v>2707.54915334</v>
      </c>
      <c r="E36" s="9">
        <v>1646.9323710000001</v>
      </c>
      <c r="F36" s="9">
        <v>4679.7788265400004</v>
      </c>
      <c r="G36" s="5"/>
      <c r="H36" s="5"/>
      <c r="I36" s="5"/>
    </row>
    <row r="37" spans="1:9" s="10" customFormat="1" x14ac:dyDescent="0.2">
      <c r="A37" s="149" t="s">
        <v>435</v>
      </c>
      <c r="B37" s="9">
        <v>256.22308543999998</v>
      </c>
      <c r="C37" s="9">
        <v>69.074216759999999</v>
      </c>
      <c r="D37" s="9">
        <v>26.394356800000001</v>
      </c>
      <c r="E37" s="9">
        <v>0</v>
      </c>
      <c r="F37" s="9">
        <v>351.69165900000002</v>
      </c>
      <c r="G37" s="9"/>
      <c r="H37" s="9"/>
      <c r="I37" s="9"/>
    </row>
    <row r="38" spans="1:9" s="10" customFormat="1" x14ac:dyDescent="0.2">
      <c r="A38" s="4" t="s">
        <v>436</v>
      </c>
      <c r="B38" s="5">
        <v>243.07271777</v>
      </c>
      <c r="C38" s="5">
        <v>54.396136550000001</v>
      </c>
      <c r="D38" s="5">
        <v>13.1566718</v>
      </c>
      <c r="E38" s="5">
        <v>0</v>
      </c>
      <c r="F38" s="5">
        <v>310.62552612000002</v>
      </c>
      <c r="G38" s="9"/>
      <c r="H38" s="9"/>
      <c r="I38" s="9"/>
    </row>
    <row r="39" spans="1:9" s="18" customFormat="1" x14ac:dyDescent="0.2">
      <c r="A39" s="4" t="s">
        <v>437</v>
      </c>
      <c r="B39" s="5">
        <v>13.15036767</v>
      </c>
      <c r="C39" s="5">
        <v>14.678080209999999</v>
      </c>
      <c r="D39" s="5">
        <v>13.237685000000001</v>
      </c>
      <c r="E39" s="5">
        <v>0</v>
      </c>
      <c r="F39" s="5">
        <v>41.066132879999998</v>
      </c>
      <c r="G39" s="5"/>
      <c r="H39" s="5"/>
      <c r="I39" s="5"/>
    </row>
    <row r="40" spans="1:9" s="18" customFormat="1" x14ac:dyDescent="0.2">
      <c r="A40" s="149" t="s">
        <v>438</v>
      </c>
      <c r="B40" s="9">
        <v>0</v>
      </c>
      <c r="C40" s="9">
        <v>0</v>
      </c>
      <c r="D40" s="9">
        <v>0</v>
      </c>
      <c r="E40" s="9">
        <v>0</v>
      </c>
      <c r="F40" s="9">
        <v>0</v>
      </c>
      <c r="G40" s="5"/>
      <c r="H40" s="5"/>
      <c r="I40" s="5"/>
    </row>
    <row r="41" spans="1:9" s="10" customFormat="1" x14ac:dyDescent="0.2">
      <c r="A41" s="4" t="s">
        <v>439</v>
      </c>
      <c r="B41" s="5">
        <v>0</v>
      </c>
      <c r="C41" s="5">
        <v>0</v>
      </c>
      <c r="D41" s="5">
        <v>0</v>
      </c>
      <c r="E41" s="5">
        <v>0</v>
      </c>
      <c r="F41" s="5">
        <v>0</v>
      </c>
      <c r="G41" s="9"/>
      <c r="H41" s="9"/>
      <c r="I41" s="9"/>
    </row>
    <row r="42" spans="1:9" s="18" customFormat="1" x14ac:dyDescent="0.2">
      <c r="A42" s="4" t="s">
        <v>440</v>
      </c>
      <c r="B42" s="5">
        <v>0</v>
      </c>
      <c r="C42" s="5">
        <v>0</v>
      </c>
      <c r="D42" s="5">
        <v>0</v>
      </c>
      <c r="E42" s="5">
        <v>0</v>
      </c>
      <c r="F42" s="5">
        <v>0</v>
      </c>
      <c r="G42" s="5"/>
      <c r="H42" s="5"/>
      <c r="I42" s="5"/>
    </row>
    <row r="43" spans="1:9" s="18" customFormat="1" x14ac:dyDescent="0.2">
      <c r="A43" s="149" t="s">
        <v>441</v>
      </c>
      <c r="B43" s="9">
        <v>0</v>
      </c>
      <c r="C43" s="9">
        <v>0</v>
      </c>
      <c r="D43" s="9">
        <v>2681.15479654</v>
      </c>
      <c r="E43" s="9">
        <v>1646.9323710000001</v>
      </c>
      <c r="F43" s="9">
        <v>4328.0871675400003</v>
      </c>
      <c r="G43" s="5"/>
      <c r="H43" s="5"/>
      <c r="I43" s="5"/>
    </row>
    <row r="44" spans="1:9" s="10" customFormat="1" x14ac:dyDescent="0.2">
      <c r="A44" s="4" t="s">
        <v>421</v>
      </c>
      <c r="B44" s="5">
        <v>0</v>
      </c>
      <c r="C44" s="5">
        <v>0</v>
      </c>
      <c r="D44" s="5">
        <v>0</v>
      </c>
      <c r="E44" s="5">
        <v>1646.9323710000001</v>
      </c>
      <c r="F44" s="5">
        <v>1646.9323710000001</v>
      </c>
      <c r="G44" s="9"/>
      <c r="H44" s="9"/>
      <c r="I44" s="9"/>
    </row>
    <row r="45" spans="1:9" s="18" customFormat="1" x14ac:dyDescent="0.2">
      <c r="A45" s="4" t="s">
        <v>455</v>
      </c>
      <c r="B45" s="5">
        <v>0</v>
      </c>
      <c r="C45" s="5">
        <v>0</v>
      </c>
      <c r="D45" s="5">
        <v>0</v>
      </c>
      <c r="E45" s="5">
        <v>1646.9323710000001</v>
      </c>
      <c r="F45" s="5">
        <v>1646.9323710000001</v>
      </c>
      <c r="G45" s="5"/>
      <c r="H45" s="5"/>
      <c r="I45" s="5"/>
    </row>
    <row r="46" spans="1:9" s="18" customFormat="1" x14ac:dyDescent="0.2">
      <c r="A46" s="4" t="s">
        <v>431</v>
      </c>
      <c r="B46" s="5">
        <v>0</v>
      </c>
      <c r="C46" s="5">
        <v>0</v>
      </c>
      <c r="D46" s="5">
        <v>2681.15479654</v>
      </c>
      <c r="E46" s="5">
        <v>0</v>
      </c>
      <c r="F46" s="5">
        <v>2681.15479654</v>
      </c>
      <c r="G46" s="5"/>
      <c r="H46" s="5"/>
      <c r="I46" s="5"/>
    </row>
    <row r="47" spans="1:9" s="18" customFormat="1" x14ac:dyDescent="0.2">
      <c r="A47" s="4" t="s">
        <v>432</v>
      </c>
      <c r="B47" s="5">
        <v>0</v>
      </c>
      <c r="C47" s="5">
        <v>0</v>
      </c>
      <c r="D47" s="5">
        <v>0</v>
      </c>
      <c r="E47" s="5">
        <v>0</v>
      </c>
      <c r="F47" s="5">
        <v>0</v>
      </c>
      <c r="G47" s="5"/>
      <c r="H47" s="5"/>
      <c r="I47" s="5"/>
    </row>
    <row r="48" spans="1:9" s="18" customFormat="1" x14ac:dyDescent="0.2">
      <c r="A48" s="149" t="s">
        <v>443</v>
      </c>
      <c r="B48" s="9">
        <v>0</v>
      </c>
      <c r="C48" s="9">
        <v>8290.56775724</v>
      </c>
      <c r="D48" s="9">
        <v>-141.36973945</v>
      </c>
      <c r="E48" s="9">
        <v>0</v>
      </c>
      <c r="F48" s="9">
        <v>8149.1980177900004</v>
      </c>
      <c r="G48" s="5"/>
      <c r="H48" s="5"/>
      <c r="I48" s="5"/>
    </row>
    <row r="49" spans="1:12" s="10" customFormat="1" x14ac:dyDescent="0.2">
      <c r="A49" s="4" t="s">
        <v>444</v>
      </c>
      <c r="B49" s="5">
        <v>0</v>
      </c>
      <c r="C49" s="5">
        <v>20723.225804400001</v>
      </c>
      <c r="D49" s="5">
        <v>404.33558755000001</v>
      </c>
      <c r="E49" s="5">
        <v>0</v>
      </c>
      <c r="F49" s="5">
        <v>21127.561391949999</v>
      </c>
      <c r="G49" s="9"/>
      <c r="H49" s="9"/>
      <c r="I49" s="9"/>
    </row>
    <row r="50" spans="1:12" s="18" customFormat="1" x14ac:dyDescent="0.2">
      <c r="A50" s="4" t="s">
        <v>445</v>
      </c>
      <c r="B50" s="5">
        <v>0</v>
      </c>
      <c r="C50" s="5">
        <v>12432.658047159999</v>
      </c>
      <c r="D50" s="5">
        <v>545.70532700000001</v>
      </c>
      <c r="E50" s="5">
        <v>0</v>
      </c>
      <c r="F50" s="5">
        <v>12978.363374160001</v>
      </c>
      <c r="G50" s="5"/>
      <c r="H50" s="5"/>
      <c r="I50" s="5"/>
    </row>
    <row r="51" spans="1:12" s="18" customFormat="1" ht="13.5" thickBot="1" x14ac:dyDescent="0.25">
      <c r="A51" s="24"/>
      <c r="B51" s="24"/>
      <c r="C51" s="24"/>
      <c r="D51" s="24"/>
      <c r="E51" s="24"/>
      <c r="F51" s="24"/>
      <c r="G51" s="5"/>
      <c r="H51" s="5"/>
      <c r="I51" s="5"/>
    </row>
    <row r="52" spans="1:12" s="23" customFormat="1" ht="13.5" thickTop="1" x14ac:dyDescent="0.2">
      <c r="A52" s="21"/>
      <c r="B52" s="22"/>
      <c r="C52" s="22"/>
      <c r="D52" s="22"/>
      <c r="E52" s="22"/>
      <c r="F52" s="22"/>
      <c r="G52" s="26"/>
      <c r="H52" s="26"/>
      <c r="I52" s="26"/>
      <c r="J52" s="25"/>
      <c r="K52" s="25"/>
      <c r="L52" s="25"/>
    </row>
    <row r="53" spans="1:12" x14ac:dyDescent="0.2">
      <c r="A53" s="115"/>
      <c r="B53" s="117"/>
      <c r="C53" s="117"/>
      <c r="D53" s="117"/>
      <c r="E53" s="117"/>
      <c r="F53" s="117"/>
      <c r="G53" s="22"/>
      <c r="H53" s="22"/>
      <c r="I53" s="22"/>
      <c r="J53" s="22"/>
      <c r="K53" s="22"/>
      <c r="L53" s="22"/>
    </row>
    <row r="54" spans="1:12" x14ac:dyDescent="0.2">
      <c r="A54" s="121"/>
      <c r="B54" s="121"/>
      <c r="C54" s="121"/>
      <c r="D54" s="121"/>
      <c r="E54" s="121"/>
      <c r="F54" s="121"/>
    </row>
    <row r="55" spans="1:12" x14ac:dyDescent="0.2">
      <c r="A55" s="22"/>
      <c r="B55" s="22"/>
      <c r="C55" s="22"/>
      <c r="D55" s="22"/>
      <c r="E55" s="22"/>
      <c r="F55" s="2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U236"/>
  <sheetViews>
    <sheetView showGridLines="0" zoomScale="80" zoomScaleNormal="80" workbookViewId="0">
      <pane xSplit="1" ySplit="9" topLeftCell="K31" activePane="bottomRight" state="frozen"/>
      <selection activeCell="L22" sqref="L22"/>
      <selection pane="topRight" activeCell="L22" sqref="L22"/>
      <selection pane="bottomLeft" activeCell="L22" sqref="L22"/>
      <selection pane="bottomRight" activeCell="N18" sqref="N18"/>
    </sheetView>
  </sheetViews>
  <sheetFormatPr baseColWidth="10" defaultColWidth="11.42578125" defaultRowHeight="12.75" x14ac:dyDescent="0.2"/>
  <cols>
    <col min="1" max="1" width="65.42578125" style="31" customWidth="1"/>
    <col min="2" max="5" width="12.85546875" style="31" bestFit="1" customWidth="1"/>
    <col min="6" max="7" width="12.42578125" style="31" bestFit="1" customWidth="1"/>
    <col min="8" max="8" width="13.28515625" style="31" customWidth="1"/>
    <col min="9" max="13" width="12.85546875" style="31" bestFit="1" customWidth="1"/>
    <col min="14" max="14" width="12.85546875" style="31" customWidth="1"/>
    <col min="15" max="15" width="13.5703125" style="31" customWidth="1"/>
    <col min="16" max="17" width="12.7109375" style="31" customWidth="1"/>
    <col min="18" max="18" width="12.85546875" style="159" customWidth="1"/>
    <col min="19" max="16384" width="11.42578125" style="31"/>
  </cols>
  <sheetData>
    <row r="1" spans="1:18" x14ac:dyDescent="0.2">
      <c r="A1" s="30" t="s">
        <v>0</v>
      </c>
    </row>
    <row r="2" spans="1:18" x14ac:dyDescent="0.2">
      <c r="A2" s="30" t="s">
        <v>184</v>
      </c>
    </row>
    <row r="3" spans="1:18" x14ac:dyDescent="0.2">
      <c r="A3" s="30" t="s">
        <v>185</v>
      </c>
    </row>
    <row r="4" spans="1:18" x14ac:dyDescent="0.2">
      <c r="B4" s="189" t="s">
        <v>574</v>
      </c>
      <c r="C4" s="189"/>
      <c r="D4" s="189"/>
      <c r="E4" s="189"/>
      <c r="F4" s="189"/>
      <c r="G4" s="189"/>
      <c r="H4" s="189"/>
      <c r="I4" s="189"/>
      <c r="J4" s="189" t="s">
        <v>574</v>
      </c>
      <c r="K4" s="189"/>
      <c r="L4" s="189"/>
      <c r="M4" s="189"/>
      <c r="N4" s="189"/>
      <c r="O4" s="189"/>
      <c r="P4" s="189"/>
      <c r="Q4" s="189"/>
    </row>
    <row r="5" spans="1:18" x14ac:dyDescent="0.2">
      <c r="B5" s="189" t="s">
        <v>187</v>
      </c>
      <c r="C5" s="189"/>
      <c r="D5" s="189"/>
      <c r="E5" s="189"/>
      <c r="F5" s="189"/>
      <c r="G5" s="189"/>
      <c r="H5" s="189"/>
      <c r="I5" s="189"/>
      <c r="J5" s="189" t="s">
        <v>187</v>
      </c>
      <c r="K5" s="189"/>
      <c r="L5" s="189"/>
      <c r="M5" s="189"/>
      <c r="N5" s="189"/>
      <c r="O5" s="189"/>
      <c r="P5" s="189"/>
      <c r="Q5" s="189"/>
    </row>
    <row r="6" spans="1:18" x14ac:dyDescent="0.2">
      <c r="B6" s="189" t="s">
        <v>572</v>
      </c>
      <c r="C6" s="189"/>
      <c r="D6" s="189"/>
      <c r="E6" s="189"/>
      <c r="F6" s="189"/>
      <c r="G6" s="189"/>
      <c r="H6" s="189"/>
      <c r="I6" s="189"/>
      <c r="J6" s="189" t="s">
        <v>593</v>
      </c>
      <c r="K6" s="189"/>
      <c r="L6" s="189"/>
      <c r="M6" s="189"/>
      <c r="N6" s="189"/>
      <c r="O6" s="189"/>
      <c r="P6" s="189"/>
      <c r="Q6" s="189"/>
    </row>
    <row r="7" spans="1:18" x14ac:dyDescent="0.2">
      <c r="B7" s="189" t="s">
        <v>189</v>
      </c>
      <c r="C7" s="189"/>
      <c r="D7" s="189"/>
      <c r="E7" s="189"/>
      <c r="F7" s="189"/>
      <c r="G7" s="189"/>
      <c r="H7" s="189"/>
      <c r="I7" s="189"/>
      <c r="J7" s="189" t="s">
        <v>189</v>
      </c>
      <c r="K7" s="189"/>
      <c r="L7" s="189"/>
      <c r="M7" s="189"/>
      <c r="N7" s="189"/>
      <c r="O7" s="189"/>
      <c r="P7" s="189"/>
      <c r="Q7" s="189"/>
    </row>
    <row r="8" spans="1:18" ht="13.5" thickBot="1" x14ac:dyDescent="0.25"/>
    <row r="9" spans="1:18" ht="14.25" thickTop="1" thickBot="1" x14ac:dyDescent="0.25">
      <c r="A9" s="32"/>
      <c r="B9" s="33">
        <v>2002</v>
      </c>
      <c r="C9" s="33">
        <v>2003</v>
      </c>
      <c r="D9" s="33">
        <v>2004</v>
      </c>
      <c r="E9" s="33">
        <v>2005</v>
      </c>
      <c r="F9" s="33">
        <v>2006</v>
      </c>
      <c r="G9" s="33">
        <v>2007</v>
      </c>
      <c r="H9" s="33">
        <v>2008</v>
      </c>
      <c r="I9" s="33">
        <v>2009</v>
      </c>
      <c r="J9" s="33">
        <v>2010</v>
      </c>
      <c r="K9" s="33">
        <v>2011</v>
      </c>
      <c r="L9" s="33">
        <v>2012</v>
      </c>
      <c r="M9" s="33">
        <v>2013</v>
      </c>
      <c r="N9" s="33">
        <v>2014</v>
      </c>
      <c r="O9" s="33">
        <v>2015</v>
      </c>
      <c r="P9" s="33">
        <v>2016</v>
      </c>
      <c r="Q9" s="33">
        <v>2017</v>
      </c>
      <c r="R9" s="33">
        <v>2018</v>
      </c>
    </row>
    <row r="10" spans="1:18" ht="13.5" thickTop="1" x14ac:dyDescent="0.2">
      <c r="H10" s="34"/>
      <c r="I10" s="34"/>
      <c r="J10" s="34"/>
      <c r="K10" s="34"/>
      <c r="L10" s="34"/>
    </row>
    <row r="11" spans="1:18" x14ac:dyDescent="0.2">
      <c r="A11" s="35" t="s">
        <v>5</v>
      </c>
      <c r="B11" s="36">
        <f t="shared" ref="B11:O11" si="0">SUM(B12:B17)</f>
        <v>336090.9</v>
      </c>
      <c r="C11" s="36">
        <f t="shared" si="0"/>
        <v>363272.85439219995</v>
      </c>
      <c r="D11" s="36">
        <f t="shared" si="0"/>
        <v>409569.11364287999</v>
      </c>
      <c r="E11" s="36">
        <f t="shared" si="0"/>
        <v>474027.48670193006</v>
      </c>
      <c r="F11" s="36">
        <f t="shared" si="0"/>
        <v>543525.46953369002</v>
      </c>
      <c r="G11" s="36">
        <f t="shared" si="0"/>
        <v>539940.9</v>
      </c>
      <c r="H11" s="36">
        <f t="shared" si="0"/>
        <v>546918.80000000005</v>
      </c>
      <c r="I11" s="36">
        <f t="shared" si="0"/>
        <v>552568.32306829002</v>
      </c>
      <c r="J11" s="36">
        <f t="shared" si="0"/>
        <v>637198.41323409998</v>
      </c>
      <c r="K11" s="36">
        <f t="shared" si="0"/>
        <v>683219.97463723004</v>
      </c>
      <c r="L11" s="36">
        <f t="shared" si="0"/>
        <v>691838.6</v>
      </c>
      <c r="M11" s="36">
        <f t="shared" si="0"/>
        <v>892689.6</v>
      </c>
      <c r="N11" s="36">
        <f t="shared" si="0"/>
        <v>980681.60000000009</v>
      </c>
      <c r="O11" s="36">
        <f t="shared" si="0"/>
        <v>1074896.836761188</v>
      </c>
      <c r="P11" s="36">
        <f>SUM(P12:P17)</f>
        <v>1161597.8618543979</v>
      </c>
      <c r="Q11" s="36">
        <f>SUM(Q12:Q17)</f>
        <v>1316604.90645031</v>
      </c>
      <c r="R11" s="36">
        <f>SUM(R12:R17)</f>
        <v>1547377.1696875801</v>
      </c>
    </row>
    <row r="12" spans="1:18" x14ac:dyDescent="0.2">
      <c r="A12" s="37" t="s">
        <v>190</v>
      </c>
      <c r="B12" s="38">
        <v>39995.199999999997</v>
      </c>
      <c r="C12" s="38">
        <v>31822.7</v>
      </c>
      <c r="D12" s="38">
        <v>37979.4</v>
      </c>
      <c r="E12" s="38">
        <v>37059.334728900001</v>
      </c>
      <c r="F12" s="39">
        <v>42495.450085600001</v>
      </c>
      <c r="G12" s="39">
        <v>60359.5</v>
      </c>
      <c r="H12" s="38">
        <v>132747.29999999999</v>
      </c>
      <c r="I12" s="38">
        <v>86105.246517499996</v>
      </c>
      <c r="J12" s="38">
        <v>129743.4146263</v>
      </c>
      <c r="K12" s="38">
        <v>123822.7685254</v>
      </c>
      <c r="L12" s="38">
        <v>107858.4</v>
      </c>
      <c r="M12" s="38">
        <v>112831</v>
      </c>
      <c r="N12" s="38">
        <v>138533</v>
      </c>
      <c r="O12" s="156">
        <v>130666.5146899</v>
      </c>
      <c r="P12" s="156">
        <v>135284</v>
      </c>
      <c r="Q12" s="156">
        <v>142092.08592720001</v>
      </c>
      <c r="R12" s="161">
        <v>143237.81314829999</v>
      </c>
    </row>
    <row r="13" spans="1:18" x14ac:dyDescent="0.2">
      <c r="A13" s="37" t="s">
        <v>191</v>
      </c>
      <c r="B13" s="38">
        <v>6344.02</v>
      </c>
      <c r="C13" s="38">
        <v>6006.0160921999995</v>
      </c>
      <c r="D13" s="38">
        <v>7567.7769264799999</v>
      </c>
      <c r="E13" s="38">
        <v>9243.4728998699993</v>
      </c>
      <c r="F13" s="39">
        <v>9897.50936688</v>
      </c>
      <c r="G13" s="39">
        <v>13428.2</v>
      </c>
      <c r="H13" s="38">
        <v>20452.2</v>
      </c>
      <c r="I13" s="38">
        <v>22520.240235329999</v>
      </c>
      <c r="J13" s="38">
        <v>31198.837660630001</v>
      </c>
      <c r="K13" s="38">
        <v>33955.304870979999</v>
      </c>
      <c r="L13" s="38">
        <v>32625.7</v>
      </c>
      <c r="M13" s="38">
        <v>36986</v>
      </c>
      <c r="N13" s="38">
        <v>45226</v>
      </c>
      <c r="O13" s="156">
        <v>40887.940754228002</v>
      </c>
      <c r="P13" s="157">
        <v>44470.261854397999</v>
      </c>
      <c r="Q13" s="158">
        <v>46689.997665169998</v>
      </c>
      <c r="R13" s="162">
        <v>57436.737742700003</v>
      </c>
    </row>
    <row r="14" spans="1:18" ht="25.5" x14ac:dyDescent="0.2">
      <c r="A14" s="37" t="s">
        <v>192</v>
      </c>
      <c r="B14" s="38">
        <v>1320.48</v>
      </c>
      <c r="C14" s="38">
        <v>1182.8382999999999</v>
      </c>
      <c r="D14" s="38">
        <v>708.03671640000005</v>
      </c>
      <c r="E14" s="38">
        <v>850.97779823999997</v>
      </c>
      <c r="F14" s="39">
        <v>880.28080540999997</v>
      </c>
      <c r="G14" s="39">
        <v>1156.0999999999999</v>
      </c>
      <c r="H14" s="38">
        <v>2381</v>
      </c>
      <c r="I14" s="38">
        <v>2823.07501486</v>
      </c>
      <c r="J14" s="38">
        <v>5495.9685573699999</v>
      </c>
      <c r="K14" s="38">
        <v>4605.9008317500002</v>
      </c>
      <c r="L14" s="38">
        <v>4559.7</v>
      </c>
      <c r="M14" s="38">
        <v>10893.4</v>
      </c>
      <c r="N14" s="38">
        <v>7886.4</v>
      </c>
      <c r="O14" s="156">
        <v>7379.9986015599998</v>
      </c>
      <c r="P14" s="156">
        <v>10689.2</v>
      </c>
      <c r="Q14" s="156">
        <v>8583.8361529400008</v>
      </c>
      <c r="R14" s="161">
        <v>46068.649209119998</v>
      </c>
    </row>
    <row r="15" spans="1:18" ht="24" customHeight="1" x14ac:dyDescent="0.2">
      <c r="A15" s="37" t="s">
        <v>193</v>
      </c>
      <c r="B15" s="38">
        <v>12470.9</v>
      </c>
      <c r="C15" s="38">
        <v>5568.6</v>
      </c>
      <c r="D15" s="38">
        <v>6643.9</v>
      </c>
      <c r="E15" s="38">
        <v>8076.8468819</v>
      </c>
      <c r="F15" s="39">
        <v>24916.879491200001</v>
      </c>
      <c r="G15" s="39">
        <v>12853.6</v>
      </c>
      <c r="H15" s="38">
        <v>13446.7</v>
      </c>
      <c r="I15" s="38">
        <v>39471.260778199998</v>
      </c>
      <c r="J15" s="38">
        <v>23284.740813500001</v>
      </c>
      <c r="K15" s="38">
        <v>20350.8274771</v>
      </c>
      <c r="L15" s="38">
        <v>21716.400000000001</v>
      </c>
      <c r="M15" s="38">
        <v>43806.6</v>
      </c>
      <c r="N15" s="38">
        <v>30906.400000000001</v>
      </c>
      <c r="O15" s="156">
        <v>30111.600063999998</v>
      </c>
      <c r="P15" s="156">
        <v>37337.800000000003</v>
      </c>
      <c r="Q15" s="156">
        <v>37019.093005100003</v>
      </c>
      <c r="R15" s="161">
        <v>8388.6398311600005</v>
      </c>
    </row>
    <row r="16" spans="1:18" x14ac:dyDescent="0.2">
      <c r="A16" s="37" t="s">
        <v>194</v>
      </c>
      <c r="B16" s="38">
        <v>259224.9</v>
      </c>
      <c r="C16" s="38">
        <v>301249.59999999998</v>
      </c>
      <c r="D16" s="38">
        <v>337569.8</v>
      </c>
      <c r="E16" s="38">
        <v>398299.55152927001</v>
      </c>
      <c r="F16" s="39">
        <v>441377.26971139997</v>
      </c>
      <c r="G16" s="39">
        <v>424989.9</v>
      </c>
      <c r="H16" s="38">
        <v>345377.8</v>
      </c>
      <c r="I16" s="38">
        <v>364935.8534198</v>
      </c>
      <c r="J16" s="38">
        <v>406689.09363690001</v>
      </c>
      <c r="K16" s="38">
        <v>454706.43557219999</v>
      </c>
      <c r="L16" s="38">
        <v>478299.2</v>
      </c>
      <c r="M16" s="38">
        <v>637051.9</v>
      </c>
      <c r="N16" s="38">
        <v>705047.3</v>
      </c>
      <c r="O16" s="156">
        <v>810782.86913140002</v>
      </c>
      <c r="P16" s="156">
        <v>877793.1</v>
      </c>
      <c r="Q16" s="156">
        <v>1025481.0500868</v>
      </c>
      <c r="R16" s="161">
        <v>1233972.1748226001</v>
      </c>
    </row>
    <row r="17" spans="1:18" x14ac:dyDescent="0.2">
      <c r="A17" s="37" t="s">
        <v>195</v>
      </c>
      <c r="B17" s="40">
        <v>16735.400000000001</v>
      </c>
      <c r="C17" s="40">
        <v>17443.099999999999</v>
      </c>
      <c r="D17" s="40">
        <v>19100.2</v>
      </c>
      <c r="E17" s="40">
        <v>20497.302863749999</v>
      </c>
      <c r="F17" s="41">
        <v>23958.080073199999</v>
      </c>
      <c r="G17" s="41">
        <v>27153.599999999999</v>
      </c>
      <c r="H17" s="42">
        <v>32513.8</v>
      </c>
      <c r="I17" s="42">
        <v>36712.6471026</v>
      </c>
      <c r="J17" s="42">
        <v>40786.357939399997</v>
      </c>
      <c r="K17" s="40">
        <v>45778.737359799998</v>
      </c>
      <c r="L17" s="38">
        <v>46779.199999999997</v>
      </c>
      <c r="M17" s="38">
        <v>51120.7</v>
      </c>
      <c r="N17" s="38">
        <v>53082.5</v>
      </c>
      <c r="O17" s="156">
        <v>55067.913520100003</v>
      </c>
      <c r="P17" s="156">
        <v>56023.5</v>
      </c>
      <c r="Q17" s="156">
        <v>56738.843613099998</v>
      </c>
      <c r="R17" s="161">
        <v>58273.154933700003</v>
      </c>
    </row>
    <row r="18" spans="1:18" x14ac:dyDescent="0.2">
      <c r="F18" s="43"/>
      <c r="G18" s="43"/>
      <c r="H18" s="38"/>
      <c r="J18" s="44"/>
      <c r="K18" s="44"/>
      <c r="L18" s="34"/>
      <c r="M18" s="34"/>
      <c r="N18" s="34"/>
    </row>
    <row r="19" spans="1:18" x14ac:dyDescent="0.2">
      <c r="A19" s="35" t="s">
        <v>196</v>
      </c>
      <c r="B19" s="36">
        <f t="shared" ref="B19:O19" si="1">SUM(B20:B24)</f>
        <v>117491.37999999999</v>
      </c>
      <c r="C19" s="36">
        <f t="shared" si="1"/>
        <v>125003.03938577999</v>
      </c>
      <c r="D19" s="36">
        <f t="shared" si="1"/>
        <v>143319.55960283001</v>
      </c>
      <c r="E19" s="36">
        <f t="shared" si="1"/>
        <v>166681.01989714999</v>
      </c>
      <c r="F19" s="36">
        <f t="shared" si="1"/>
        <v>185956.25700902997</v>
      </c>
      <c r="G19" s="36">
        <f t="shared" si="1"/>
        <v>227954.80000000002</v>
      </c>
      <c r="H19" s="36">
        <f t="shared" si="1"/>
        <v>274247.09999999998</v>
      </c>
      <c r="I19" s="36">
        <f t="shared" si="1"/>
        <v>354251.35367028002</v>
      </c>
      <c r="J19" s="36">
        <f t="shared" si="1"/>
        <v>438949.21992406005</v>
      </c>
      <c r="K19" s="36">
        <f t="shared" si="1"/>
        <v>507201.79280115</v>
      </c>
      <c r="L19" s="36">
        <f>SUM(L20:L24)</f>
        <v>558434.24</v>
      </c>
      <c r="M19" s="36">
        <f t="shared" si="1"/>
        <v>629529.89999999991</v>
      </c>
      <c r="N19" s="36">
        <f t="shared" si="1"/>
        <v>697207.3</v>
      </c>
      <c r="O19" s="36">
        <f t="shared" si="1"/>
        <v>753627.67005466472</v>
      </c>
      <c r="P19" s="36">
        <f>SUM(P20:P24)</f>
        <v>789409.7</v>
      </c>
      <c r="Q19" s="36">
        <f>SUM(Q20:Q24)</f>
        <v>884696.2994512649</v>
      </c>
      <c r="R19" s="36">
        <f>SUM(R20:R24)</f>
        <v>896726.55571344751</v>
      </c>
    </row>
    <row r="20" spans="1:18" x14ac:dyDescent="0.2">
      <c r="A20" s="37" t="s">
        <v>197</v>
      </c>
      <c r="B20" s="38">
        <v>1065.28</v>
      </c>
      <c r="C20" s="38">
        <v>43.832125779999998</v>
      </c>
      <c r="D20" s="38">
        <v>16.166499999999999</v>
      </c>
      <c r="E20" s="38">
        <v>29.249259599999998</v>
      </c>
      <c r="F20" s="39">
        <v>42.585394659999999</v>
      </c>
      <c r="G20" s="39">
        <v>26.7</v>
      </c>
      <c r="H20" s="38">
        <v>24.2</v>
      </c>
      <c r="I20" s="38">
        <v>177.85880474000001</v>
      </c>
      <c r="J20" s="38">
        <v>3846.43572223</v>
      </c>
      <c r="K20" s="38">
        <v>1824.6454552499999</v>
      </c>
      <c r="L20" s="38">
        <v>5872.3</v>
      </c>
      <c r="M20" s="38">
        <v>3399.8</v>
      </c>
      <c r="N20" s="38">
        <v>5183.2</v>
      </c>
      <c r="O20" s="103">
        <v>5368.7026013448003</v>
      </c>
      <c r="P20" s="103">
        <v>6314</v>
      </c>
      <c r="Q20" s="103">
        <v>9911.7896125499992</v>
      </c>
      <c r="R20" s="161">
        <v>10062.88241676</v>
      </c>
    </row>
    <row r="21" spans="1:18" x14ac:dyDescent="0.2">
      <c r="A21" s="37" t="s">
        <v>198</v>
      </c>
      <c r="B21" s="38">
        <v>75735.399999999994</v>
      </c>
      <c r="C21" s="38">
        <v>81335.3</v>
      </c>
      <c r="D21" s="38">
        <v>94377.1</v>
      </c>
      <c r="E21" s="38">
        <v>110314.61535804</v>
      </c>
      <c r="F21" s="39">
        <v>126723.4149679</v>
      </c>
      <c r="G21" s="39">
        <v>153416.5</v>
      </c>
      <c r="H21" s="40">
        <v>185198.9</v>
      </c>
      <c r="I21" s="38">
        <v>238045.80198590001</v>
      </c>
      <c r="J21" s="38">
        <v>283146.95910490002</v>
      </c>
      <c r="K21" s="38">
        <v>321719.64293909998</v>
      </c>
      <c r="L21" s="38">
        <v>347750.94</v>
      </c>
      <c r="M21" s="38">
        <v>392936.6</v>
      </c>
      <c r="N21" s="38">
        <v>432140.2</v>
      </c>
      <c r="O21" s="103">
        <v>468067.90183390002</v>
      </c>
      <c r="P21" s="103">
        <v>487086.6</v>
      </c>
      <c r="Q21" s="103">
        <v>546814.38181200495</v>
      </c>
      <c r="R21" s="161">
        <v>566044.58109241002</v>
      </c>
    </row>
    <row r="22" spans="1:18" x14ac:dyDescent="0.2">
      <c r="A22" s="37" t="s">
        <v>199</v>
      </c>
      <c r="B22" s="38">
        <v>1898.7</v>
      </c>
      <c r="C22" s="38">
        <v>662.23260000000005</v>
      </c>
      <c r="D22" s="38">
        <v>1522.8190605299999</v>
      </c>
      <c r="E22" s="38">
        <v>2525.4636125400002</v>
      </c>
      <c r="F22" s="39">
        <v>2655.7875085699998</v>
      </c>
      <c r="G22" s="39">
        <v>828.5</v>
      </c>
      <c r="H22" s="40">
        <v>1901.4</v>
      </c>
      <c r="I22" s="38">
        <v>1442.87368494</v>
      </c>
      <c r="J22" s="38">
        <v>3791.50064733</v>
      </c>
      <c r="K22" s="38">
        <v>4419.2253906699998</v>
      </c>
      <c r="L22" s="38">
        <v>2854</v>
      </c>
      <c r="M22" s="38">
        <v>4846.6000000000004</v>
      </c>
      <c r="N22" s="38">
        <v>9624.5</v>
      </c>
      <c r="O22" s="103">
        <v>9816.3501571699999</v>
      </c>
      <c r="P22" s="103">
        <v>29493.1</v>
      </c>
      <c r="Q22" s="103">
        <v>30817.15440802</v>
      </c>
      <c r="R22" s="161">
        <v>13077.46325981</v>
      </c>
    </row>
    <row r="23" spans="1:18" x14ac:dyDescent="0.2">
      <c r="A23" s="45" t="s">
        <v>200</v>
      </c>
      <c r="B23" s="38"/>
      <c r="C23" s="38"/>
      <c r="D23" s="38"/>
      <c r="E23" s="38"/>
      <c r="F23" s="39"/>
      <c r="G23" s="39"/>
      <c r="H23" s="40"/>
      <c r="I23" s="38"/>
      <c r="J23" s="42">
        <v>16475.685154300001</v>
      </c>
      <c r="K23" s="38">
        <v>17687.354673000002</v>
      </c>
      <c r="L23" s="38">
        <v>22112.5</v>
      </c>
      <c r="M23" s="38">
        <v>25964</v>
      </c>
      <c r="N23" s="38">
        <v>34981.199999999997</v>
      </c>
      <c r="O23" s="103">
        <v>32068.961672469999</v>
      </c>
      <c r="P23" s="103">
        <v>33177.199999999997</v>
      </c>
      <c r="Q23" s="103">
        <v>41511.496084569997</v>
      </c>
      <c r="R23" s="162">
        <v>39602.387560461502</v>
      </c>
    </row>
    <row r="24" spans="1:18" x14ac:dyDescent="0.2">
      <c r="A24" s="37" t="s">
        <v>201</v>
      </c>
      <c r="B24" s="40">
        <v>38792</v>
      </c>
      <c r="C24" s="40">
        <v>42961.674659999997</v>
      </c>
      <c r="D24" s="40">
        <v>47403.474042299997</v>
      </c>
      <c r="E24" s="40">
        <v>53811.69166697</v>
      </c>
      <c r="F24" s="41">
        <v>56534.4691379</v>
      </c>
      <c r="G24" s="41">
        <v>73683.100000000006</v>
      </c>
      <c r="H24" s="40">
        <v>87122.6</v>
      </c>
      <c r="I24" s="42">
        <v>114584.8191947</v>
      </c>
      <c r="J24" s="42">
        <v>131688.6392953</v>
      </c>
      <c r="K24" s="40">
        <v>161550.92434313</v>
      </c>
      <c r="L24" s="38">
        <v>179844.5</v>
      </c>
      <c r="M24" s="38">
        <v>202382.9</v>
      </c>
      <c r="N24" s="38">
        <v>215278.2</v>
      </c>
      <c r="O24" s="103">
        <v>238305.75378977999</v>
      </c>
      <c r="P24" s="103">
        <v>233338.8</v>
      </c>
      <c r="Q24" s="103">
        <v>255641.47753412</v>
      </c>
      <c r="R24" s="162">
        <v>267939.24138400599</v>
      </c>
    </row>
    <row r="25" spans="1:18" x14ac:dyDescent="0.2">
      <c r="C25" s="47"/>
      <c r="D25" s="47"/>
      <c r="E25" s="47"/>
      <c r="F25" s="47"/>
      <c r="G25" s="47"/>
      <c r="H25" s="47"/>
      <c r="I25" s="47"/>
      <c r="J25" s="47"/>
      <c r="K25" s="47"/>
      <c r="L25" s="47"/>
      <c r="M25" s="47"/>
      <c r="N25" s="47"/>
      <c r="O25" s="155"/>
      <c r="P25" s="155"/>
      <c r="Q25" s="155"/>
    </row>
    <row r="26" spans="1:18" x14ac:dyDescent="0.2">
      <c r="A26" s="35" t="s">
        <v>35</v>
      </c>
      <c r="B26" s="36">
        <f t="shared" ref="B26:O26" si="2">SUM(B27:B34)</f>
        <v>1411223.7599999998</v>
      </c>
      <c r="C26" s="36">
        <f t="shared" si="2"/>
        <v>1657224.9609715601</v>
      </c>
      <c r="D26" s="36">
        <f t="shared" si="2"/>
        <v>1948380.0114289799</v>
      </c>
      <c r="E26" s="36">
        <f t="shared" si="2"/>
        <v>2368186.2267301949</v>
      </c>
      <c r="F26" s="36">
        <f t="shared" si="2"/>
        <v>2856448.5000231499</v>
      </c>
      <c r="G26" s="36">
        <f t="shared" si="2"/>
        <v>3311615.9999999995</v>
      </c>
      <c r="H26" s="36">
        <f t="shared" si="2"/>
        <v>4659661.6999999993</v>
      </c>
      <c r="I26" s="36">
        <f t="shared" si="2"/>
        <v>5011787.0837860992</v>
      </c>
      <c r="J26" s="36">
        <f t="shared" si="2"/>
        <v>5613054.59901693</v>
      </c>
      <c r="K26" s="36">
        <f t="shared" si="2"/>
        <v>5126097.2051057518</v>
      </c>
      <c r="L26" s="36">
        <f t="shared" si="2"/>
        <v>5638855.4400000004</v>
      </c>
      <c r="M26" s="36">
        <f t="shared" si="2"/>
        <v>5952605.1000000006</v>
      </c>
      <c r="N26" s="36">
        <f t="shared" si="2"/>
        <v>6140965.7999999998</v>
      </c>
      <c r="O26" s="36">
        <f t="shared" si="2"/>
        <v>5532636.8023063308</v>
      </c>
      <c r="P26" s="36">
        <f>SUM(P27:P34)</f>
        <v>5716002.0999999996</v>
      </c>
      <c r="Q26" s="36">
        <f>SUM(Q27:Q34)</f>
        <v>6034803.2063213261</v>
      </c>
      <c r="R26" s="36">
        <f>SUM(R27:R34)</f>
        <v>6394079.160101627</v>
      </c>
    </row>
    <row r="27" spans="1:18" x14ac:dyDescent="0.2">
      <c r="A27" s="37" t="s">
        <v>202</v>
      </c>
      <c r="B27" s="40">
        <v>559498.34</v>
      </c>
      <c r="C27" s="40">
        <v>652043.15554195002</v>
      </c>
      <c r="D27" s="40">
        <v>719119.21396332001</v>
      </c>
      <c r="E27" s="40">
        <v>878470.07896789501</v>
      </c>
      <c r="F27" s="41">
        <v>1012950.5186569</v>
      </c>
      <c r="G27" s="41">
        <v>1085065.8999999999</v>
      </c>
      <c r="H27" s="40">
        <v>1640304.4</v>
      </c>
      <c r="I27" s="42">
        <v>2022762.2189797701</v>
      </c>
      <c r="J27" s="40">
        <v>2299950.4921119702</v>
      </c>
      <c r="K27" s="40">
        <v>1396372.167502234</v>
      </c>
      <c r="L27" s="38">
        <v>1688884.2</v>
      </c>
      <c r="M27" s="38">
        <v>1860482</v>
      </c>
      <c r="N27" s="38">
        <v>1921636.3</v>
      </c>
      <c r="O27" s="103">
        <v>1930562.959498906</v>
      </c>
      <c r="P27" s="103">
        <v>2064356.6</v>
      </c>
      <c r="Q27" s="165">
        <v>2155789.33174991</v>
      </c>
      <c r="R27" s="162">
        <v>2209972.6470367108</v>
      </c>
    </row>
    <row r="28" spans="1:18" s="136" customFormat="1" x14ac:dyDescent="0.2">
      <c r="A28" s="141" t="s">
        <v>203</v>
      </c>
      <c r="B28" s="142">
        <v>39618.25</v>
      </c>
      <c r="C28" s="142">
        <v>32600.639599999999</v>
      </c>
      <c r="D28" s="142">
        <v>42764.046029320001</v>
      </c>
      <c r="E28" s="142">
        <v>44256.925646219999</v>
      </c>
      <c r="F28" s="143">
        <v>37632.72790577</v>
      </c>
      <c r="G28" s="143">
        <v>55812.2</v>
      </c>
      <c r="H28" s="142">
        <v>78677.399999999994</v>
      </c>
      <c r="I28" s="144">
        <v>122656.2400662</v>
      </c>
      <c r="J28" s="144">
        <v>113447.81597190999</v>
      </c>
      <c r="K28" s="142">
        <v>116089.122841975</v>
      </c>
      <c r="L28" s="145">
        <v>131020.1</v>
      </c>
      <c r="M28" s="145">
        <v>165491.1</v>
      </c>
      <c r="N28" s="145">
        <v>148087.5</v>
      </c>
      <c r="O28" s="154">
        <v>162550.12464980801</v>
      </c>
      <c r="P28" s="154">
        <v>161550.79999999999</v>
      </c>
      <c r="Q28" s="166">
        <v>171277.51104317899</v>
      </c>
      <c r="R28" s="162">
        <v>187667.90722915999</v>
      </c>
    </row>
    <row r="29" spans="1:18" x14ac:dyDescent="0.2">
      <c r="A29" s="37" t="s">
        <v>204</v>
      </c>
      <c r="B29" s="40">
        <v>542906.84</v>
      </c>
      <c r="C29" s="40">
        <v>653079.32270000002</v>
      </c>
      <c r="D29" s="40">
        <v>846221.14154600003</v>
      </c>
      <c r="E29" s="40">
        <v>1068275.5762624999</v>
      </c>
      <c r="F29" s="41">
        <v>1382855.24128696</v>
      </c>
      <c r="G29" s="41">
        <v>1646857.7</v>
      </c>
      <c r="H29" s="40">
        <v>2297065.1</v>
      </c>
      <c r="I29" s="42">
        <v>2076791.271568211</v>
      </c>
      <c r="J29" s="42">
        <v>2399791.1159442002</v>
      </c>
      <c r="K29" s="40">
        <v>2717967.1581008499</v>
      </c>
      <c r="L29" s="38">
        <v>2824461.64</v>
      </c>
      <c r="M29" s="38">
        <v>2941492</v>
      </c>
      <c r="N29" s="38">
        <v>3025728.3</v>
      </c>
      <c r="O29" s="103">
        <v>2405661.4166539549</v>
      </c>
      <c r="P29" s="103">
        <v>2334281.7999999998</v>
      </c>
      <c r="Q29" s="165">
        <v>2502643.8292630841</v>
      </c>
      <c r="R29" s="162">
        <v>2817423.176159265</v>
      </c>
    </row>
    <row r="30" spans="1:18" x14ac:dyDescent="0.2">
      <c r="A30" s="37" t="s">
        <v>205</v>
      </c>
      <c r="B30" s="40">
        <v>22.4</v>
      </c>
      <c r="C30" s="40">
        <v>46.041271000000002</v>
      </c>
      <c r="D30" s="40">
        <v>37.496400000000001</v>
      </c>
      <c r="E30" s="40">
        <v>53.272931679999999</v>
      </c>
      <c r="F30" s="41">
        <v>74.386328280000001</v>
      </c>
      <c r="G30" s="41">
        <v>99.1</v>
      </c>
      <c r="H30" s="40">
        <v>129.80000000000001</v>
      </c>
      <c r="I30" s="42">
        <v>207.33467132000001</v>
      </c>
      <c r="J30" s="42">
        <v>114.79789751</v>
      </c>
      <c r="K30" s="40">
        <v>93.443421880000002</v>
      </c>
      <c r="L30" s="38">
        <v>118.4</v>
      </c>
      <c r="M30" s="38">
        <v>119</v>
      </c>
      <c r="N30" s="38">
        <v>138.5</v>
      </c>
      <c r="O30" s="103">
        <v>0</v>
      </c>
      <c r="P30" s="103">
        <v>0</v>
      </c>
      <c r="Q30" s="165">
        <v>0</v>
      </c>
      <c r="R30" s="163">
        <v>0</v>
      </c>
    </row>
    <row r="31" spans="1:18" x14ac:dyDescent="0.2">
      <c r="A31" s="37" t="s">
        <v>206</v>
      </c>
      <c r="B31" s="40">
        <v>83872.19</v>
      </c>
      <c r="C31" s="40">
        <v>92316.743549999999</v>
      </c>
      <c r="D31" s="40">
        <v>93806.467865719998</v>
      </c>
      <c r="E31" s="40">
        <v>105435.61469407</v>
      </c>
      <c r="F31" s="41">
        <v>139671.14556102001</v>
      </c>
      <c r="G31" s="41">
        <v>183305.5</v>
      </c>
      <c r="H31" s="40">
        <v>233752.2</v>
      </c>
      <c r="I31" s="42">
        <v>302298.93039316998</v>
      </c>
      <c r="J31" s="42">
        <v>247296.15291470001</v>
      </c>
      <c r="K31" s="40">
        <v>280422.34314681002</v>
      </c>
      <c r="L31" s="38">
        <v>302128</v>
      </c>
      <c r="M31" s="38">
        <v>336565.7</v>
      </c>
      <c r="N31" s="38">
        <v>400653.4</v>
      </c>
      <c r="O31" s="103">
        <v>398773.71846045239</v>
      </c>
      <c r="P31" s="103">
        <v>491749</v>
      </c>
      <c r="Q31" s="165">
        <v>486523.97344729298</v>
      </c>
      <c r="R31" s="162">
        <v>497694.03443362098</v>
      </c>
    </row>
    <row r="32" spans="1:18" x14ac:dyDescent="0.2">
      <c r="A32" s="37" t="s">
        <v>207</v>
      </c>
      <c r="B32" s="40">
        <v>171636.91</v>
      </c>
      <c r="C32" s="40">
        <v>216937.59615</v>
      </c>
      <c r="D32" s="40">
        <v>228382.18499754</v>
      </c>
      <c r="E32" s="40">
        <v>248728.48124009001</v>
      </c>
      <c r="F32" s="41">
        <v>254138.08942800999</v>
      </c>
      <c r="G32" s="41">
        <v>308276.8</v>
      </c>
      <c r="H32" s="40">
        <v>380366.6</v>
      </c>
      <c r="I32" s="42">
        <v>450323.25395231898</v>
      </c>
      <c r="J32" s="42">
        <v>511852.37124772999</v>
      </c>
      <c r="K32" s="40">
        <v>573838.06357900996</v>
      </c>
      <c r="L32" s="38">
        <v>651343.30000000005</v>
      </c>
      <c r="M32" s="38">
        <v>599621.4</v>
      </c>
      <c r="N32" s="38">
        <v>594200.30000000005</v>
      </c>
      <c r="O32" s="103">
        <v>580805.44041679997</v>
      </c>
      <c r="P32" s="103">
        <v>604626</v>
      </c>
      <c r="Q32" s="165">
        <v>635120.88754110003</v>
      </c>
      <c r="R32" s="162">
        <v>615915.50531952002</v>
      </c>
    </row>
    <row r="33" spans="1:18" x14ac:dyDescent="0.2">
      <c r="A33" s="37" t="s">
        <v>208</v>
      </c>
      <c r="B33" s="40">
        <v>6093</v>
      </c>
      <c r="C33" s="40">
        <v>5412.4</v>
      </c>
      <c r="D33" s="40">
        <v>5069.3013000000001</v>
      </c>
      <c r="E33" s="40">
        <v>5574.6882550800001</v>
      </c>
      <c r="F33" s="41">
        <v>9248.0773880500001</v>
      </c>
      <c r="G33" s="41">
        <v>8894.7999999999993</v>
      </c>
      <c r="H33" s="40">
        <v>12185.4</v>
      </c>
      <c r="I33" s="42">
        <v>15895.293982319999</v>
      </c>
      <c r="J33" s="42">
        <v>17883.41828098</v>
      </c>
      <c r="K33" s="40">
        <v>16175.75687044</v>
      </c>
      <c r="L33" s="38">
        <v>17193.5</v>
      </c>
      <c r="M33" s="38">
        <v>18347.7</v>
      </c>
      <c r="N33" s="38">
        <v>20209.900000000001</v>
      </c>
      <c r="O33" s="103">
        <v>20021.464178949998</v>
      </c>
      <c r="P33" s="103">
        <v>22820.9</v>
      </c>
      <c r="Q33" s="165">
        <v>44152.252049479997</v>
      </c>
      <c r="R33" s="162">
        <v>31400.240074469999</v>
      </c>
    </row>
    <row r="34" spans="1:18" x14ac:dyDescent="0.2">
      <c r="A34" s="37" t="s">
        <v>209</v>
      </c>
      <c r="B34" s="40">
        <v>7575.83</v>
      </c>
      <c r="C34" s="40">
        <v>4789.0621586099996</v>
      </c>
      <c r="D34" s="40">
        <v>12980.15932708</v>
      </c>
      <c r="E34" s="40">
        <v>17391.588732659999</v>
      </c>
      <c r="F34" s="41">
        <v>19878.313468159999</v>
      </c>
      <c r="G34" s="41">
        <v>23304</v>
      </c>
      <c r="H34" s="40">
        <v>17180.8</v>
      </c>
      <c r="I34" s="42">
        <v>20852.540172789999</v>
      </c>
      <c r="J34" s="42">
        <v>22718.43464793</v>
      </c>
      <c r="K34" s="40">
        <v>25139.149642552002</v>
      </c>
      <c r="L34" s="38">
        <v>23706.3</v>
      </c>
      <c r="M34" s="38">
        <v>30486.2</v>
      </c>
      <c r="N34" s="38">
        <v>30311.599999999999</v>
      </c>
      <c r="O34" s="103">
        <v>34261.678447459999</v>
      </c>
      <c r="P34" s="103">
        <v>36617</v>
      </c>
      <c r="Q34" s="165">
        <v>39295.42122728</v>
      </c>
      <c r="R34" s="162">
        <v>34005.649848879999</v>
      </c>
    </row>
    <row r="35" spans="1:18" x14ac:dyDescent="0.2">
      <c r="F35" s="43"/>
      <c r="G35" s="43"/>
      <c r="H35" s="40"/>
      <c r="J35" s="44"/>
      <c r="K35" s="44"/>
      <c r="L35" s="34"/>
      <c r="M35" s="34"/>
      <c r="N35" s="34"/>
    </row>
    <row r="36" spans="1:18" x14ac:dyDescent="0.2">
      <c r="A36" s="35" t="s">
        <v>210</v>
      </c>
      <c r="B36" s="36">
        <f t="shared" ref="B36:O36" si="3">SUM(B37:B38)</f>
        <v>7751.2099999999991</v>
      </c>
      <c r="C36" s="36">
        <f t="shared" si="3"/>
        <v>8852.7052499999991</v>
      </c>
      <c r="D36" s="36">
        <f t="shared" si="3"/>
        <v>10181.896848910001</v>
      </c>
      <c r="E36" s="36">
        <f t="shared" si="3"/>
        <v>9818.7952413399998</v>
      </c>
      <c r="F36" s="36">
        <f t="shared" si="3"/>
        <v>10772.615430010001</v>
      </c>
      <c r="G36" s="36">
        <f t="shared" si="3"/>
        <v>12471.2</v>
      </c>
      <c r="H36" s="36">
        <f t="shared" si="3"/>
        <v>17057.5</v>
      </c>
      <c r="I36" s="36">
        <f t="shared" si="3"/>
        <v>23477.850788193002</v>
      </c>
      <c r="J36" s="36">
        <f t="shared" si="3"/>
        <v>26736.101507679999</v>
      </c>
      <c r="K36" s="36">
        <f t="shared" si="3"/>
        <v>30103.668713370003</v>
      </c>
      <c r="L36" s="36">
        <f t="shared" si="3"/>
        <v>33694.6</v>
      </c>
      <c r="M36" s="36">
        <f t="shared" si="3"/>
        <v>31151.9</v>
      </c>
      <c r="N36" s="36">
        <f t="shared" si="3"/>
        <v>38511.300000000003</v>
      </c>
      <c r="O36" s="36">
        <f t="shared" si="3"/>
        <v>40124.564024799998</v>
      </c>
      <c r="P36" s="36">
        <f>SUM(P37:P38)</f>
        <v>45601.4</v>
      </c>
      <c r="Q36" s="36">
        <f>SUM(Q37:Q38)</f>
        <v>42430.699385690001</v>
      </c>
      <c r="R36" s="36">
        <f>SUM(R37:R38)</f>
        <v>41673.862325850001</v>
      </c>
    </row>
    <row r="37" spans="1:18" x14ac:dyDescent="0.2">
      <c r="A37" s="37" t="s">
        <v>211</v>
      </c>
      <c r="B37" s="40">
        <v>2184.81</v>
      </c>
      <c r="C37" s="40">
        <v>2078.20525</v>
      </c>
      <c r="D37" s="40">
        <v>2570.4968489100002</v>
      </c>
      <c r="E37" s="40">
        <v>2554.2469411400002</v>
      </c>
      <c r="F37" s="41">
        <v>2867.9190553100002</v>
      </c>
      <c r="G37" s="41">
        <v>3106.5</v>
      </c>
      <c r="H37" s="40">
        <v>12888.4</v>
      </c>
      <c r="I37" s="42">
        <v>17718.329360593001</v>
      </c>
      <c r="J37" s="42">
        <v>18904.667462379999</v>
      </c>
      <c r="K37" s="40">
        <v>21314.484190970001</v>
      </c>
      <c r="L37" s="38">
        <v>24314.5</v>
      </c>
      <c r="M37" s="38">
        <v>23028.5</v>
      </c>
      <c r="N37" s="38">
        <v>29722.9</v>
      </c>
      <c r="O37" s="5">
        <v>28499.6562581</v>
      </c>
      <c r="P37" s="5">
        <v>31983.4</v>
      </c>
      <c r="Q37" s="5">
        <v>27000.03902109</v>
      </c>
      <c r="R37" s="162">
        <v>28286.13957155</v>
      </c>
    </row>
    <row r="38" spans="1:18" x14ac:dyDescent="0.2">
      <c r="A38" s="37" t="s">
        <v>212</v>
      </c>
      <c r="B38" s="40">
        <v>5566.4</v>
      </c>
      <c r="C38" s="40">
        <v>6774.5</v>
      </c>
      <c r="D38" s="40">
        <v>7611.4</v>
      </c>
      <c r="E38" s="40">
        <v>7264.5483002000001</v>
      </c>
      <c r="F38" s="41">
        <v>7904.6963747</v>
      </c>
      <c r="G38" s="41">
        <v>9364.7000000000007</v>
      </c>
      <c r="H38" s="40">
        <v>4169.1000000000004</v>
      </c>
      <c r="I38" s="42">
        <v>5759.5214275999997</v>
      </c>
      <c r="J38" s="42">
        <v>7831.4340453000004</v>
      </c>
      <c r="K38" s="40">
        <v>8789.1845224000008</v>
      </c>
      <c r="L38" s="38">
        <v>9380.1</v>
      </c>
      <c r="M38" s="38">
        <v>8123.4</v>
      </c>
      <c r="N38" s="38">
        <v>8788.4</v>
      </c>
      <c r="O38" s="5">
        <v>11624.9077667</v>
      </c>
      <c r="P38" s="5">
        <v>13618</v>
      </c>
      <c r="Q38" s="5">
        <v>15430.6603646</v>
      </c>
      <c r="R38" s="162">
        <v>13387.722754300001</v>
      </c>
    </row>
    <row r="39" spans="1:18" x14ac:dyDescent="0.2">
      <c r="F39" s="43"/>
      <c r="G39" s="43"/>
      <c r="H39" s="40"/>
      <c r="J39" s="44"/>
      <c r="K39" s="44"/>
      <c r="L39" s="34"/>
      <c r="M39" s="34"/>
      <c r="N39" s="34"/>
    </row>
    <row r="40" spans="1:18" x14ac:dyDescent="0.2">
      <c r="A40" s="35" t="s">
        <v>213</v>
      </c>
      <c r="B40" s="36">
        <f t="shared" ref="B40:O40" si="4">SUM(B41:B44)</f>
        <v>104518.95000000001</v>
      </c>
      <c r="C40" s="36">
        <f t="shared" si="4"/>
        <v>119378.94526904001</v>
      </c>
      <c r="D40" s="36">
        <f t="shared" si="4"/>
        <v>147909.58724432997</v>
      </c>
      <c r="E40" s="36">
        <f t="shared" si="4"/>
        <v>155964.07038634297</v>
      </c>
      <c r="F40" s="36">
        <f t="shared" si="4"/>
        <v>192263.75587446001</v>
      </c>
      <c r="G40" s="36">
        <f t="shared" si="4"/>
        <v>225671.19999999998</v>
      </c>
      <c r="H40" s="36">
        <f t="shared" si="4"/>
        <v>311525.59999999998</v>
      </c>
      <c r="I40" s="36">
        <f t="shared" si="4"/>
        <v>369219.15163456002</v>
      </c>
      <c r="J40" s="36">
        <f t="shared" si="4"/>
        <v>407965.75175112998</v>
      </c>
      <c r="K40" s="36">
        <f t="shared" si="4"/>
        <v>428413.50628873607</v>
      </c>
      <c r="L40" s="36">
        <f t="shared" si="4"/>
        <v>467431.80000000005</v>
      </c>
      <c r="M40" s="36">
        <f t="shared" si="4"/>
        <v>519842.8</v>
      </c>
      <c r="N40" s="36">
        <f t="shared" si="4"/>
        <v>573706.6</v>
      </c>
      <c r="O40" s="36">
        <f t="shared" si="4"/>
        <v>654083.46266670001</v>
      </c>
      <c r="P40" s="36">
        <f>SUM(P41:P44)</f>
        <v>690087.70000000007</v>
      </c>
      <c r="Q40" s="36">
        <f>SUM(Q41:Q44)</f>
        <v>746250.55958639993</v>
      </c>
      <c r="R40" s="36">
        <f>SUM(R41:R44)</f>
        <v>823696.98629650997</v>
      </c>
    </row>
    <row r="41" spans="1:18" x14ac:dyDescent="0.2">
      <c r="A41" s="37" t="s">
        <v>214</v>
      </c>
      <c r="B41" s="40">
        <v>27541.8</v>
      </c>
      <c r="C41" s="40">
        <v>33243.155599999998</v>
      </c>
      <c r="D41" s="40">
        <v>45154.71</v>
      </c>
      <c r="E41" s="40">
        <v>36462.38389117</v>
      </c>
      <c r="F41" s="41">
        <v>46124.522589259999</v>
      </c>
      <c r="G41" s="41">
        <v>55276.6</v>
      </c>
      <c r="H41" s="40">
        <v>74797.399999999994</v>
      </c>
      <c r="I41" s="42">
        <v>96195.570674620001</v>
      </c>
      <c r="J41" s="42">
        <v>99458.356095759998</v>
      </c>
      <c r="K41" s="40">
        <v>96660.340135420003</v>
      </c>
      <c r="L41" s="42">
        <v>88625.3</v>
      </c>
      <c r="M41" s="42">
        <v>101299</v>
      </c>
      <c r="N41" s="42">
        <v>100167.5</v>
      </c>
      <c r="O41" s="5">
        <v>133888.52074422</v>
      </c>
      <c r="P41" s="5">
        <v>124749.2</v>
      </c>
      <c r="Q41" s="5">
        <v>110725.41746721001</v>
      </c>
      <c r="R41" s="162">
        <v>130367.10648028999</v>
      </c>
    </row>
    <row r="42" spans="1:18" x14ac:dyDescent="0.2">
      <c r="A42" s="37" t="s">
        <v>215</v>
      </c>
      <c r="B42" s="40">
        <v>48203.55</v>
      </c>
      <c r="C42" s="40">
        <v>56215.289669040001</v>
      </c>
      <c r="D42" s="40">
        <v>69859.487244329997</v>
      </c>
      <c r="E42" s="40">
        <v>85947.501320772993</v>
      </c>
      <c r="F42" s="41">
        <v>102294.3661035</v>
      </c>
      <c r="G42" s="41">
        <v>124968.7</v>
      </c>
      <c r="H42" s="40">
        <v>182128.3</v>
      </c>
      <c r="I42" s="42">
        <v>205028.44898484001</v>
      </c>
      <c r="J42" s="42">
        <v>224126.38532887</v>
      </c>
      <c r="K42" s="40">
        <v>241373.45272401601</v>
      </c>
      <c r="L42" s="42">
        <v>278557.90000000002</v>
      </c>
      <c r="M42" s="42">
        <v>301940.2</v>
      </c>
      <c r="N42" s="42">
        <v>342445.7</v>
      </c>
      <c r="O42" s="5">
        <v>374767.17133377999</v>
      </c>
      <c r="P42" s="5">
        <v>416930.4</v>
      </c>
      <c r="Q42" s="5">
        <v>469658.24157638999</v>
      </c>
      <c r="R42" s="162">
        <v>529959.79683092004</v>
      </c>
    </row>
    <row r="43" spans="1:18" x14ac:dyDescent="0.2">
      <c r="A43" s="37" t="s">
        <v>216</v>
      </c>
      <c r="B43" s="40">
        <v>28241.5</v>
      </c>
      <c r="C43" s="40">
        <v>29477.9</v>
      </c>
      <c r="D43" s="40">
        <v>32393.89</v>
      </c>
      <c r="E43" s="40">
        <v>32984.720000000001</v>
      </c>
      <c r="F43" s="41">
        <v>43215.25</v>
      </c>
      <c r="G43" s="41">
        <v>44386.400000000001</v>
      </c>
      <c r="H43" s="40">
        <v>52963.199999999997</v>
      </c>
      <c r="I43" s="42">
        <v>66154.81</v>
      </c>
      <c r="J43" s="42">
        <v>79250.12</v>
      </c>
      <c r="K43" s="40">
        <v>88292.91</v>
      </c>
      <c r="L43" s="42">
        <v>98026.1</v>
      </c>
      <c r="M43" s="42">
        <v>114208.5</v>
      </c>
      <c r="N43" s="42">
        <v>128524</v>
      </c>
      <c r="O43" s="5">
        <v>142645.85999999999</v>
      </c>
      <c r="P43" s="5">
        <v>145562.20000000001</v>
      </c>
      <c r="Q43" s="5">
        <v>162934.29999999999</v>
      </c>
      <c r="R43" s="162">
        <v>160387.23000000001</v>
      </c>
    </row>
    <row r="44" spans="1:18" x14ac:dyDescent="0.2">
      <c r="A44" s="37" t="s">
        <v>217</v>
      </c>
      <c r="B44" s="40">
        <v>532.1</v>
      </c>
      <c r="C44" s="40">
        <v>442.6</v>
      </c>
      <c r="D44" s="40">
        <v>501.5</v>
      </c>
      <c r="E44" s="40">
        <v>569.46517440000002</v>
      </c>
      <c r="F44" s="41">
        <v>629.61718169999995</v>
      </c>
      <c r="G44" s="41">
        <v>1039.5</v>
      </c>
      <c r="H44" s="40">
        <v>1636.7</v>
      </c>
      <c r="I44" s="42">
        <v>1840.3219750999999</v>
      </c>
      <c r="J44" s="42">
        <v>5130.8903264999999</v>
      </c>
      <c r="K44" s="40">
        <v>2086.8034293000001</v>
      </c>
      <c r="L44" s="42">
        <v>2222.5</v>
      </c>
      <c r="M44" s="42">
        <v>2395.1</v>
      </c>
      <c r="N44" s="42">
        <v>2569.4</v>
      </c>
      <c r="O44" s="5">
        <v>2781.9105887000001</v>
      </c>
      <c r="P44" s="5">
        <v>2845.9</v>
      </c>
      <c r="Q44" s="5">
        <v>2932.6005427999999</v>
      </c>
      <c r="R44" s="162">
        <v>2982.8529853</v>
      </c>
    </row>
    <row r="45" spans="1:18" x14ac:dyDescent="0.2">
      <c r="C45" s="47"/>
      <c r="D45" s="47"/>
      <c r="E45" s="47"/>
      <c r="F45" s="47"/>
      <c r="G45" s="47"/>
      <c r="H45" s="47"/>
      <c r="I45" s="47"/>
      <c r="J45" s="47"/>
      <c r="K45" s="47"/>
      <c r="L45" s="47"/>
      <c r="M45" s="47"/>
      <c r="N45" s="47"/>
    </row>
    <row r="46" spans="1:18" x14ac:dyDescent="0.2">
      <c r="A46" s="35" t="s">
        <v>37</v>
      </c>
      <c r="B46" s="36">
        <f t="shared" ref="B46:K46" si="5">SUM(B48:B50)</f>
        <v>342808.03</v>
      </c>
      <c r="C46" s="36">
        <f t="shared" si="5"/>
        <v>398797.91121334501</v>
      </c>
      <c r="D46" s="36">
        <f t="shared" si="5"/>
        <v>412768.96016665001</v>
      </c>
      <c r="E46" s="36">
        <f t="shared" si="5"/>
        <v>465155.09418017999</v>
      </c>
      <c r="F46" s="36">
        <f t="shared" si="5"/>
        <v>560478.90116700006</v>
      </c>
      <c r="G46" s="36">
        <f t="shared" si="5"/>
        <v>687558</v>
      </c>
      <c r="H46" s="36">
        <f t="shared" si="5"/>
        <v>914271.2</v>
      </c>
      <c r="I46" s="36">
        <f t="shared" si="5"/>
        <v>1113773.2010176501</v>
      </c>
      <c r="J46" s="36">
        <f t="shared" si="5"/>
        <v>1236578.50659627</v>
      </c>
      <c r="K46" s="36">
        <f t="shared" si="5"/>
        <v>1355265.4896649099</v>
      </c>
      <c r="L46" s="36">
        <f t="shared" ref="L46:R46" si="6">SUM(L47:L50)</f>
        <v>1537605.94</v>
      </c>
      <c r="M46" s="36">
        <f t="shared" si="6"/>
        <v>1622221.1</v>
      </c>
      <c r="N46" s="36">
        <f t="shared" si="6"/>
        <v>1719662.6</v>
      </c>
      <c r="O46" s="36">
        <f t="shared" si="6"/>
        <v>1901692.4564009679</v>
      </c>
      <c r="P46" s="36">
        <f t="shared" si="6"/>
        <v>2028836</v>
      </c>
      <c r="Q46" s="36">
        <f t="shared" si="6"/>
        <v>2133127.2734533763</v>
      </c>
      <c r="R46" s="36">
        <f t="shared" si="6"/>
        <v>2291713.4077739199</v>
      </c>
    </row>
    <row r="47" spans="1:18" x14ac:dyDescent="0.2">
      <c r="A47" s="37" t="s">
        <v>218</v>
      </c>
      <c r="B47" s="48"/>
      <c r="C47" s="48"/>
      <c r="D47" s="48"/>
      <c r="E47" s="48"/>
      <c r="F47" s="48"/>
      <c r="G47" s="48"/>
      <c r="H47" s="48"/>
      <c r="I47" s="48"/>
      <c r="J47" s="48"/>
      <c r="K47" s="48"/>
      <c r="L47" s="40">
        <v>488.3</v>
      </c>
      <c r="M47" s="40">
        <v>3535</v>
      </c>
      <c r="N47" s="40">
        <v>12523.3</v>
      </c>
      <c r="O47" s="103">
        <v>19748.5869619</v>
      </c>
      <c r="P47" s="103">
        <v>21821.599999999999</v>
      </c>
      <c r="Q47" s="103">
        <v>30203.38</v>
      </c>
      <c r="R47" s="162">
        <v>33603.020720200002</v>
      </c>
    </row>
    <row r="48" spans="1:18" x14ac:dyDescent="0.2">
      <c r="A48" s="37" t="s">
        <v>219</v>
      </c>
      <c r="B48" s="40">
        <v>35711.919999999998</v>
      </c>
      <c r="C48" s="40">
        <v>41640.656413345001</v>
      </c>
      <c r="D48" s="40">
        <v>39194.424477649998</v>
      </c>
      <c r="E48" s="40">
        <v>44309.91429506</v>
      </c>
      <c r="F48" s="41">
        <v>51592.97554046</v>
      </c>
      <c r="G48" s="41">
        <v>59682.7</v>
      </c>
      <c r="H48" s="40">
        <v>102631.8</v>
      </c>
      <c r="I48" s="42">
        <v>148253.96887871</v>
      </c>
      <c r="J48" s="42">
        <v>129074.72826248</v>
      </c>
      <c r="K48" s="40">
        <v>140604.66342212001</v>
      </c>
      <c r="L48" s="42">
        <v>241831.74</v>
      </c>
      <c r="M48" s="42">
        <v>225542.7</v>
      </c>
      <c r="N48" s="42">
        <v>237343.6</v>
      </c>
      <c r="O48" s="103">
        <v>264486.83287026797</v>
      </c>
      <c r="P48" s="103">
        <v>290559.90000000002</v>
      </c>
      <c r="Q48" s="103">
        <v>309240.92385860998</v>
      </c>
      <c r="R48" s="162">
        <v>333614.53691960999</v>
      </c>
    </row>
    <row r="49" spans="1:18" x14ac:dyDescent="0.2">
      <c r="A49" s="37" t="s">
        <v>220</v>
      </c>
      <c r="B49" s="40">
        <v>844.4</v>
      </c>
      <c r="C49" s="40">
        <v>979.25480000000005</v>
      </c>
      <c r="D49" s="40">
        <v>1081.757689</v>
      </c>
      <c r="E49" s="40">
        <v>1047.33364377</v>
      </c>
      <c r="F49" s="41">
        <v>1199.4468220399999</v>
      </c>
      <c r="G49" s="41">
        <v>1440.5</v>
      </c>
      <c r="H49" s="40">
        <v>1890.9</v>
      </c>
      <c r="I49" s="42">
        <v>2430.7821598400001</v>
      </c>
      <c r="J49" s="42">
        <v>2928.2825429899999</v>
      </c>
      <c r="K49" s="40">
        <v>3277.3460919899999</v>
      </c>
      <c r="L49" s="42">
        <v>3390.9</v>
      </c>
      <c r="M49" s="42">
        <v>3600.6</v>
      </c>
      <c r="N49" s="42">
        <v>3803.6</v>
      </c>
      <c r="O49" s="103">
        <v>4344.9946546000001</v>
      </c>
      <c r="P49" s="103">
        <v>5430.6</v>
      </c>
      <c r="Q49" s="103">
        <v>5899.0919001660004</v>
      </c>
      <c r="R49" s="162">
        <v>5890.91317394</v>
      </c>
    </row>
    <row r="50" spans="1:18" x14ac:dyDescent="0.2">
      <c r="A50" s="37" t="s">
        <v>221</v>
      </c>
      <c r="B50" s="40">
        <v>306251.71000000002</v>
      </c>
      <c r="C50" s="40">
        <v>356178</v>
      </c>
      <c r="D50" s="40">
        <v>372492.77799999999</v>
      </c>
      <c r="E50" s="40">
        <v>419797.84624134999</v>
      </c>
      <c r="F50" s="41">
        <v>507686.47880450002</v>
      </c>
      <c r="G50" s="41">
        <v>626434.80000000005</v>
      </c>
      <c r="H50" s="40">
        <v>809748.5</v>
      </c>
      <c r="I50" s="42">
        <v>963088.44997910003</v>
      </c>
      <c r="J50" s="42">
        <v>1104575.4957908001</v>
      </c>
      <c r="K50" s="40">
        <v>1211383.4801508</v>
      </c>
      <c r="L50" s="42">
        <v>1291895</v>
      </c>
      <c r="M50" s="42">
        <v>1389542.8</v>
      </c>
      <c r="N50" s="42">
        <v>1465992.1</v>
      </c>
      <c r="O50" s="103">
        <v>1613112.0419141999</v>
      </c>
      <c r="P50" s="103">
        <v>1711023.9</v>
      </c>
      <c r="Q50" s="103">
        <v>1787783.8776946</v>
      </c>
      <c r="R50" s="162">
        <v>1918604.93696017</v>
      </c>
    </row>
    <row r="51" spans="1:18" x14ac:dyDescent="0.2">
      <c r="F51" s="43"/>
      <c r="G51" s="43"/>
      <c r="H51" s="40"/>
      <c r="J51" s="44"/>
      <c r="K51" s="44"/>
      <c r="L51" s="34"/>
      <c r="M51" s="34"/>
      <c r="N51" s="34"/>
      <c r="O51" s="155"/>
      <c r="P51" s="155"/>
      <c r="Q51" s="155"/>
    </row>
    <row r="52" spans="1:18" x14ac:dyDescent="0.2">
      <c r="A52" s="35" t="s">
        <v>222</v>
      </c>
      <c r="B52" s="36">
        <f t="shared" ref="B52:O52" si="7">SUM(B53:B56)</f>
        <v>10187.178000000002</v>
      </c>
      <c r="C52" s="36">
        <f t="shared" si="7"/>
        <v>10512.578481139999</v>
      </c>
      <c r="D52" s="36">
        <f t="shared" si="7"/>
        <v>11195.509764810002</v>
      </c>
      <c r="E52" s="36">
        <f t="shared" si="7"/>
        <v>13359.346206460001</v>
      </c>
      <c r="F52" s="36">
        <f t="shared" si="7"/>
        <v>14822.471900859999</v>
      </c>
      <c r="G52" s="36">
        <f t="shared" si="7"/>
        <v>18302.999999999996</v>
      </c>
      <c r="H52" s="36">
        <f t="shared" si="7"/>
        <v>22016.400000000001</v>
      </c>
      <c r="I52" s="36">
        <f t="shared" si="7"/>
        <v>35507.540686198001</v>
      </c>
      <c r="J52" s="36">
        <f t="shared" si="7"/>
        <v>35972.65433854</v>
      </c>
      <c r="K52" s="36">
        <f t="shared" si="7"/>
        <v>40594.239738049</v>
      </c>
      <c r="L52" s="36">
        <f t="shared" si="7"/>
        <v>42969.74</v>
      </c>
      <c r="M52" s="36">
        <f t="shared" si="7"/>
        <v>54828.9</v>
      </c>
      <c r="N52" s="36">
        <f t="shared" si="7"/>
        <v>56964.5</v>
      </c>
      <c r="O52" s="36">
        <f t="shared" si="7"/>
        <v>57816.369035587602</v>
      </c>
      <c r="P52" s="36">
        <f>SUM(P53:P56)</f>
        <v>57039.199999999997</v>
      </c>
      <c r="Q52" s="36">
        <f>SUM(Q53:Q56)</f>
        <v>67719.048413002703</v>
      </c>
      <c r="R52" s="36">
        <f>SUM(R53:R56)</f>
        <v>62770.119122240001</v>
      </c>
    </row>
    <row r="53" spans="1:18" x14ac:dyDescent="0.2">
      <c r="A53" s="37" t="s">
        <v>223</v>
      </c>
      <c r="B53" s="40">
        <v>1341.46</v>
      </c>
      <c r="C53" s="40">
        <v>2013.9459999999999</v>
      </c>
      <c r="D53" s="40">
        <v>1458.249</v>
      </c>
      <c r="E53" s="40">
        <v>1917.7251906900001</v>
      </c>
      <c r="F53" s="41">
        <v>2842.0157272000001</v>
      </c>
      <c r="G53" s="41">
        <v>2457.8000000000002</v>
      </c>
      <c r="H53" s="41">
        <v>3547.2</v>
      </c>
      <c r="I53" s="42">
        <v>6905.8813066680004</v>
      </c>
      <c r="J53" s="42">
        <v>5791.8161294199999</v>
      </c>
      <c r="K53" s="40">
        <v>6660.4624675599998</v>
      </c>
      <c r="L53" s="42">
        <v>6338.5</v>
      </c>
      <c r="M53" s="42">
        <v>12342.4</v>
      </c>
      <c r="N53" s="42">
        <v>12412.4</v>
      </c>
      <c r="O53" s="5">
        <v>11038.209622230001</v>
      </c>
      <c r="P53" s="5">
        <v>9481.6</v>
      </c>
      <c r="Q53" s="5">
        <v>10815.528677103999</v>
      </c>
      <c r="R53" s="162">
        <v>10568.41473803</v>
      </c>
    </row>
    <row r="54" spans="1:18" x14ac:dyDescent="0.2">
      <c r="A54" s="37" t="s">
        <v>224</v>
      </c>
      <c r="B54" s="40">
        <v>6709.0280000000002</v>
      </c>
      <c r="C54" s="40">
        <v>6543.8930922400004</v>
      </c>
      <c r="D54" s="40">
        <v>8422.8621223400005</v>
      </c>
      <c r="E54" s="40">
        <v>8116.3519999</v>
      </c>
      <c r="F54" s="41">
        <v>8851.6603759499994</v>
      </c>
      <c r="G54" s="41">
        <v>11669.8</v>
      </c>
      <c r="H54" s="41">
        <v>14573.7</v>
      </c>
      <c r="I54" s="42">
        <v>21822.287473619999</v>
      </c>
      <c r="J54" s="42">
        <v>25819.654442547999</v>
      </c>
      <c r="K54" s="40">
        <v>27785.808536543998</v>
      </c>
      <c r="L54" s="42">
        <v>30490.639999999999</v>
      </c>
      <c r="M54" s="42">
        <v>34743.1</v>
      </c>
      <c r="N54" s="42">
        <v>37490.9</v>
      </c>
      <c r="O54" s="5">
        <v>38354.95665606</v>
      </c>
      <c r="P54" s="5">
        <v>38174.9</v>
      </c>
      <c r="Q54" s="5">
        <v>47042.637162008701</v>
      </c>
      <c r="R54" s="162">
        <v>43220.491514200003</v>
      </c>
    </row>
    <row r="55" spans="1:18" x14ac:dyDescent="0.2">
      <c r="A55" s="37" t="s">
        <v>225</v>
      </c>
      <c r="B55" s="40">
        <v>1927.5</v>
      </c>
      <c r="C55" s="40">
        <v>1697.9960000000001</v>
      </c>
      <c r="D55" s="40">
        <v>1096.1964</v>
      </c>
      <c r="E55" s="40">
        <v>3083.7277358199999</v>
      </c>
      <c r="F55" s="41">
        <v>2900.9198778</v>
      </c>
      <c r="G55" s="41">
        <v>3920.8</v>
      </c>
      <c r="H55" s="41">
        <v>3625.5</v>
      </c>
      <c r="I55" s="42">
        <v>6457.9627934999999</v>
      </c>
      <c r="J55" s="42">
        <v>3889.7066439199998</v>
      </c>
      <c r="K55" s="40">
        <v>5456.9421029320001</v>
      </c>
      <c r="L55" s="42">
        <v>5622.7</v>
      </c>
      <c r="M55" s="42">
        <v>6926.3</v>
      </c>
      <c r="N55" s="42">
        <v>6268.6</v>
      </c>
      <c r="O55" s="5">
        <v>7283.3722888876</v>
      </c>
      <c r="P55" s="5">
        <v>8536.1</v>
      </c>
      <c r="Q55" s="5">
        <v>8718.94844706</v>
      </c>
      <c r="R55" s="162">
        <v>7815.9990352900004</v>
      </c>
    </row>
    <row r="56" spans="1:18" x14ac:dyDescent="0.2">
      <c r="A56" s="37" t="s">
        <v>226</v>
      </c>
      <c r="B56" s="40">
        <v>209.19</v>
      </c>
      <c r="C56" s="40">
        <v>256.74338890000001</v>
      </c>
      <c r="D56" s="40">
        <v>218.20224246999999</v>
      </c>
      <c r="E56" s="40">
        <v>241.54128005000001</v>
      </c>
      <c r="F56" s="41">
        <v>227.87591990999999</v>
      </c>
      <c r="G56" s="41">
        <v>254.6</v>
      </c>
      <c r="H56" s="41">
        <v>270</v>
      </c>
      <c r="I56" s="42">
        <v>321.40911240999998</v>
      </c>
      <c r="J56" s="42">
        <v>471.47712265199999</v>
      </c>
      <c r="K56" s="40">
        <v>691.02663101300004</v>
      </c>
      <c r="L56" s="42">
        <v>517.9</v>
      </c>
      <c r="M56" s="42">
        <v>817.1</v>
      </c>
      <c r="N56" s="42">
        <v>792.6</v>
      </c>
      <c r="O56" s="5">
        <v>1139.8304684100001</v>
      </c>
      <c r="P56" s="5">
        <v>846.6</v>
      </c>
      <c r="Q56" s="5">
        <v>1141.93412683</v>
      </c>
      <c r="R56" s="162">
        <v>1165.21383472</v>
      </c>
    </row>
    <row r="57" spans="1:18" x14ac:dyDescent="0.2">
      <c r="C57" s="47"/>
      <c r="D57" s="47"/>
      <c r="E57" s="47"/>
      <c r="F57" s="47"/>
      <c r="G57" s="47"/>
      <c r="H57" s="47"/>
      <c r="I57" s="47"/>
      <c r="J57" s="47"/>
      <c r="K57" s="47"/>
      <c r="L57" s="47"/>
      <c r="M57" s="47"/>
      <c r="N57" s="47"/>
    </row>
    <row r="58" spans="1:18" x14ac:dyDescent="0.2">
      <c r="A58" s="35" t="s">
        <v>38</v>
      </c>
      <c r="B58" s="36">
        <f t="shared" ref="B58:O58" si="8">SUM(B59:B63)</f>
        <v>332897</v>
      </c>
      <c r="C58" s="36">
        <f t="shared" si="8"/>
        <v>383634.09639455995</v>
      </c>
      <c r="D58" s="36">
        <f t="shared" si="8"/>
        <v>440157.38489163917</v>
      </c>
      <c r="E58" s="36">
        <f t="shared" si="8"/>
        <v>500306.23694279004</v>
      </c>
      <c r="F58" s="36">
        <f t="shared" si="8"/>
        <v>577246.85181749007</v>
      </c>
      <c r="G58" s="36">
        <f t="shared" si="8"/>
        <v>702984.3</v>
      </c>
      <c r="H58" s="36">
        <f t="shared" si="8"/>
        <v>897790.9</v>
      </c>
      <c r="I58" s="36">
        <f t="shared" si="8"/>
        <v>1140891.6922188518</v>
      </c>
      <c r="J58" s="36">
        <f t="shared" si="8"/>
        <v>1371023.6893784294</v>
      </c>
      <c r="K58" s="36">
        <f t="shared" si="8"/>
        <v>1458260.6715981099</v>
      </c>
      <c r="L58" s="36">
        <f t="shared" si="8"/>
        <v>1639213.063237</v>
      </c>
      <c r="M58" s="36">
        <f t="shared" si="8"/>
        <v>1811806.6</v>
      </c>
      <c r="N58" s="36">
        <f t="shared" si="8"/>
        <v>1979497</v>
      </c>
      <c r="O58" s="36">
        <f t="shared" si="8"/>
        <v>2179758.9247433548</v>
      </c>
      <c r="P58" s="36">
        <f>SUM(P59:P63)</f>
        <v>2339983.7999999998</v>
      </c>
      <c r="Q58" s="36">
        <f>SUM(Q59:Q63)</f>
        <v>2528238.2508975579</v>
      </c>
      <c r="R58" s="36">
        <f>SUM(R59:R63)</f>
        <v>2564425.4033734221</v>
      </c>
    </row>
    <row r="59" spans="1:18" x14ac:dyDescent="0.2">
      <c r="A59" s="37" t="s">
        <v>227</v>
      </c>
      <c r="B59" s="40">
        <v>2233.8000000000002</v>
      </c>
      <c r="C59" s="40">
        <v>2157.3000000000002</v>
      </c>
      <c r="D59" s="40">
        <v>4162.6000000000004</v>
      </c>
      <c r="E59" s="40">
        <v>1838.038</v>
      </c>
      <c r="F59" s="41">
        <v>339.02863200000002</v>
      </c>
      <c r="G59" s="41">
        <v>361.8</v>
      </c>
      <c r="H59" s="41">
        <v>779.8</v>
      </c>
      <c r="I59" s="42">
        <v>1495.210581</v>
      </c>
      <c r="J59" s="42">
        <v>1210.528992</v>
      </c>
      <c r="K59" s="40">
        <v>4863.3050000000003</v>
      </c>
      <c r="L59" s="40">
        <v>1696.123237</v>
      </c>
      <c r="M59" s="40">
        <v>5841.8</v>
      </c>
      <c r="N59" s="40">
        <v>353.6</v>
      </c>
      <c r="O59" s="103">
        <v>0</v>
      </c>
      <c r="P59" s="103">
        <v>0</v>
      </c>
      <c r="Q59" s="103">
        <v>0</v>
      </c>
      <c r="R59" s="163">
        <v>0</v>
      </c>
    </row>
    <row r="60" spans="1:18" x14ac:dyDescent="0.2">
      <c r="A60" s="37" t="s">
        <v>228</v>
      </c>
      <c r="B60" s="40">
        <v>2871.78</v>
      </c>
      <c r="C60" s="40">
        <v>3258.6294487700002</v>
      </c>
      <c r="D60" s="40">
        <v>3532.7932663291999</v>
      </c>
      <c r="E60" s="40">
        <v>4476.2662909299997</v>
      </c>
      <c r="F60" s="41">
        <v>5147.6392982300003</v>
      </c>
      <c r="G60" s="41">
        <v>5661</v>
      </c>
      <c r="H60" s="41">
        <v>6910.8</v>
      </c>
      <c r="I60" s="42">
        <v>8822.1385630506993</v>
      </c>
      <c r="J60" s="42">
        <v>4031.9527374690001</v>
      </c>
      <c r="K60" s="40">
        <v>4142.4485102899998</v>
      </c>
      <c r="L60" s="42">
        <v>4629.1000000000004</v>
      </c>
      <c r="M60" s="42">
        <v>4915.6000000000004</v>
      </c>
      <c r="N60" s="42">
        <v>5450.6</v>
      </c>
      <c r="O60" s="103">
        <v>5930.1170694317998</v>
      </c>
      <c r="P60" s="103">
        <v>6627.7</v>
      </c>
      <c r="Q60" s="103">
        <v>7004.8149723699999</v>
      </c>
      <c r="R60" s="162">
        <v>6760.9249711399998</v>
      </c>
    </row>
    <row r="61" spans="1:18" x14ac:dyDescent="0.2">
      <c r="A61" s="37" t="s">
        <v>229</v>
      </c>
      <c r="B61" s="40">
        <v>61218.47</v>
      </c>
      <c r="C61" s="40">
        <v>80500.179999999993</v>
      </c>
      <c r="D61" s="40">
        <v>91099</v>
      </c>
      <c r="E61" s="40">
        <v>105168.3834279</v>
      </c>
      <c r="F61" s="41">
        <v>119353.09903873</v>
      </c>
      <c r="G61" s="41">
        <v>147745.70000000001</v>
      </c>
      <c r="H61" s="41">
        <v>201470.5</v>
      </c>
      <c r="I61" s="42">
        <v>236190.09911159999</v>
      </c>
      <c r="J61" s="42">
        <v>275887.34756412002</v>
      </c>
      <c r="K61" s="40">
        <v>307585.52571300999</v>
      </c>
      <c r="L61" s="42">
        <v>351926.94</v>
      </c>
      <c r="M61" s="42">
        <v>397237.4</v>
      </c>
      <c r="N61" s="42">
        <v>449644</v>
      </c>
      <c r="O61" s="103">
        <v>496012.63377621101</v>
      </c>
      <c r="P61" s="103">
        <v>561729.19999999995</v>
      </c>
      <c r="Q61" s="103">
        <v>603573.12953242601</v>
      </c>
      <c r="R61" s="162">
        <v>615379.89028375002</v>
      </c>
    </row>
    <row r="62" spans="1:18" x14ac:dyDescent="0.2">
      <c r="A62" s="37" t="s">
        <v>230</v>
      </c>
      <c r="B62" s="40">
        <v>22516.66</v>
      </c>
      <c r="C62" s="40">
        <v>22454.353599999999</v>
      </c>
      <c r="D62" s="40">
        <v>20505.414000000001</v>
      </c>
      <c r="E62" s="40">
        <v>25138.784170350002</v>
      </c>
      <c r="F62" s="41">
        <v>26894.019146279999</v>
      </c>
      <c r="G62" s="41">
        <v>36531.4</v>
      </c>
      <c r="H62" s="41">
        <v>54217.9</v>
      </c>
      <c r="I62" s="42">
        <v>59906.992582999999</v>
      </c>
      <c r="J62" s="42">
        <v>60507.442000000003</v>
      </c>
      <c r="K62" s="40">
        <v>60054.265399999997</v>
      </c>
      <c r="L62" s="42">
        <v>68480.600000000006</v>
      </c>
      <c r="M62" s="42">
        <v>75754.5</v>
      </c>
      <c r="N62" s="42">
        <v>76428.100000000006</v>
      </c>
      <c r="O62" s="103">
        <v>83707.615699999995</v>
      </c>
      <c r="P62" s="103">
        <v>90741.1</v>
      </c>
      <c r="Q62" s="103">
        <v>94963.330019999994</v>
      </c>
      <c r="R62" s="162">
        <v>100911.0913</v>
      </c>
    </row>
    <row r="63" spans="1:18" x14ac:dyDescent="0.2">
      <c r="A63" s="37" t="s">
        <v>231</v>
      </c>
      <c r="B63" s="40">
        <v>244056.29</v>
      </c>
      <c r="C63" s="40">
        <v>275263.63334578997</v>
      </c>
      <c r="D63" s="40">
        <v>320857.57762530999</v>
      </c>
      <c r="E63" s="40">
        <v>363684.76505361003</v>
      </c>
      <c r="F63" s="41">
        <v>425513.06570224999</v>
      </c>
      <c r="G63" s="41">
        <v>512684.4</v>
      </c>
      <c r="H63" s="41">
        <v>634411.9</v>
      </c>
      <c r="I63" s="42">
        <v>834477.25138020096</v>
      </c>
      <c r="J63" s="42">
        <v>1029386.4180848404</v>
      </c>
      <c r="K63" s="40">
        <v>1081615.1269748099</v>
      </c>
      <c r="L63" s="42">
        <v>1212480.3</v>
      </c>
      <c r="M63" s="42">
        <v>1328057.3</v>
      </c>
      <c r="N63" s="42">
        <v>1447620.7</v>
      </c>
      <c r="O63" s="103">
        <v>1594108.5581977121</v>
      </c>
      <c r="P63" s="103">
        <v>1680885.8</v>
      </c>
      <c r="Q63" s="103">
        <v>1822696.9763727619</v>
      </c>
      <c r="R63" s="162">
        <v>1841373.496818532</v>
      </c>
    </row>
    <row r="64" spans="1:18" x14ac:dyDescent="0.2">
      <c r="C64" s="47"/>
      <c r="D64" s="47"/>
      <c r="E64" s="47"/>
      <c r="F64" s="47"/>
      <c r="G64" s="47"/>
      <c r="H64" s="47"/>
      <c r="I64" s="47"/>
      <c r="J64" s="47"/>
      <c r="K64" s="47"/>
      <c r="L64" s="47"/>
      <c r="M64" s="47"/>
      <c r="N64" s="47"/>
      <c r="O64" s="155"/>
      <c r="P64" s="155"/>
      <c r="Q64" s="155"/>
    </row>
    <row r="65" spans="1:21" x14ac:dyDescent="0.2">
      <c r="A65" s="35" t="s">
        <v>157</v>
      </c>
      <c r="B65" s="36">
        <f t="shared" ref="B65:O65" si="9">SUM(B66:B69)</f>
        <v>338882.79000000004</v>
      </c>
      <c r="C65" s="36">
        <f t="shared" si="9"/>
        <v>377133.34539999999</v>
      </c>
      <c r="D65" s="36">
        <f t="shared" si="9"/>
        <v>433609.52889519004</v>
      </c>
      <c r="E65" s="36">
        <f t="shared" si="9"/>
        <v>502241.37757096998</v>
      </c>
      <c r="F65" s="36">
        <f t="shared" si="9"/>
        <v>593212.47014701006</v>
      </c>
      <c r="G65" s="36">
        <f t="shared" si="9"/>
        <v>719510.8</v>
      </c>
      <c r="H65" s="36">
        <f t="shared" si="9"/>
        <v>869800.8</v>
      </c>
      <c r="I65" s="36">
        <f t="shared" si="9"/>
        <v>1078569.9147435799</v>
      </c>
      <c r="J65" s="36">
        <f t="shared" si="9"/>
        <v>1236620.5685098099</v>
      </c>
      <c r="K65" s="36">
        <f t="shared" si="9"/>
        <v>1366117.371636566</v>
      </c>
      <c r="L65" s="36">
        <f t="shared" si="9"/>
        <v>1514338.6400000004</v>
      </c>
      <c r="M65" s="36">
        <f t="shared" si="9"/>
        <v>1684889.1</v>
      </c>
      <c r="N65" s="36">
        <f t="shared" si="9"/>
        <v>1845266.0000000002</v>
      </c>
      <c r="O65" s="36">
        <f t="shared" si="9"/>
        <v>2021139.2221107841</v>
      </c>
      <c r="P65" s="36">
        <f>SUM(P66:P69)</f>
        <v>2156652.9000000004</v>
      </c>
      <c r="Q65" s="36">
        <f>SUM(Q66:Q69)</f>
        <v>2329070.212196419</v>
      </c>
      <c r="R65" s="36">
        <f>SUM(R66:R69)</f>
        <v>2532760.6080588279</v>
      </c>
    </row>
    <row r="66" spans="1:21" x14ac:dyDescent="0.2">
      <c r="A66" s="37" t="s">
        <v>232</v>
      </c>
      <c r="B66" s="40">
        <v>277067.40000000002</v>
      </c>
      <c r="C66" s="40">
        <v>313522.5</v>
      </c>
      <c r="D66" s="40">
        <v>364186.51</v>
      </c>
      <c r="E66" s="40">
        <v>411061.15310862998</v>
      </c>
      <c r="F66" s="41">
        <v>487126.38964140002</v>
      </c>
      <c r="G66" s="41">
        <v>589069.6</v>
      </c>
      <c r="H66" s="41">
        <v>710639</v>
      </c>
      <c r="I66" s="42">
        <v>860178.02259930002</v>
      </c>
      <c r="J66" s="42">
        <v>984740.60471943999</v>
      </c>
      <c r="K66" s="40">
        <v>1087755.1147459999</v>
      </c>
      <c r="L66" s="42">
        <v>1200301.8400000001</v>
      </c>
      <c r="M66" s="42">
        <v>1334446.5</v>
      </c>
      <c r="N66" s="42">
        <v>1457232.8</v>
      </c>
      <c r="O66" s="5">
        <v>1604316.0642719001</v>
      </c>
      <c r="P66" s="5">
        <v>1713841.8</v>
      </c>
      <c r="Q66" s="5">
        <v>1829853.9916574999</v>
      </c>
      <c r="R66" s="162">
        <v>1986542.6282931999</v>
      </c>
    </row>
    <row r="67" spans="1:21" x14ac:dyDescent="0.2">
      <c r="A67" s="37" t="s">
        <v>233</v>
      </c>
      <c r="B67" s="40">
        <v>19789</v>
      </c>
      <c r="C67" s="40">
        <v>22482.658899999999</v>
      </c>
      <c r="D67" s="40">
        <v>27718.076506410001</v>
      </c>
      <c r="E67" s="40">
        <v>38453.730448039998</v>
      </c>
      <c r="F67" s="41">
        <v>44304.299364279999</v>
      </c>
      <c r="G67" s="41">
        <v>57410</v>
      </c>
      <c r="H67" s="41">
        <v>71987.899999999994</v>
      </c>
      <c r="I67" s="42">
        <v>116914.31363058</v>
      </c>
      <c r="J67" s="42">
        <v>137323.17107056</v>
      </c>
      <c r="K67" s="40">
        <v>145496.57467721999</v>
      </c>
      <c r="L67" s="42">
        <v>172342.6</v>
      </c>
      <c r="M67" s="42">
        <v>200770.6</v>
      </c>
      <c r="N67" s="42">
        <v>235367.3</v>
      </c>
      <c r="O67" s="5">
        <v>252321.137487614</v>
      </c>
      <c r="P67" s="5">
        <v>284600.90000000002</v>
      </c>
      <c r="Q67" s="5">
        <v>313020.21337622602</v>
      </c>
      <c r="R67" s="162">
        <v>338878.42308606301</v>
      </c>
    </row>
    <row r="68" spans="1:21" x14ac:dyDescent="0.2">
      <c r="A68" s="37" t="s">
        <v>234</v>
      </c>
      <c r="B68" s="40">
        <v>994.59</v>
      </c>
      <c r="C68" s="40">
        <v>1165.7045000000001</v>
      </c>
      <c r="D68" s="40">
        <v>1311.6915255599999</v>
      </c>
      <c r="E68" s="40">
        <v>2587.1950901999999</v>
      </c>
      <c r="F68" s="41">
        <v>2040.2072633400001</v>
      </c>
      <c r="G68" s="41">
        <v>2309.4</v>
      </c>
      <c r="H68" s="41">
        <v>3811.4</v>
      </c>
      <c r="I68" s="42">
        <v>3989.1086412200002</v>
      </c>
      <c r="J68" s="42">
        <v>5748.0621152880003</v>
      </c>
      <c r="K68" s="40">
        <v>5369.8470295200004</v>
      </c>
      <c r="L68" s="42">
        <v>7322.1</v>
      </c>
      <c r="M68" s="42">
        <v>8210.7000000000007</v>
      </c>
      <c r="N68" s="42">
        <v>9121.1</v>
      </c>
      <c r="O68" s="5">
        <v>11944.51136554</v>
      </c>
      <c r="P68" s="5">
        <v>11510.7</v>
      </c>
      <c r="Q68" s="5">
        <v>11477.44389366</v>
      </c>
      <c r="R68" s="162">
        <v>12348.044984439999</v>
      </c>
    </row>
    <row r="69" spans="1:21" x14ac:dyDescent="0.2">
      <c r="A69" s="37" t="s">
        <v>235</v>
      </c>
      <c r="B69" s="40">
        <v>41031.800000000003</v>
      </c>
      <c r="C69" s="40">
        <v>39962.482000000004</v>
      </c>
      <c r="D69" s="40">
        <v>40393.250863219997</v>
      </c>
      <c r="E69" s="40">
        <v>50139.298924100003</v>
      </c>
      <c r="F69" s="41">
        <v>59741.573877989998</v>
      </c>
      <c r="G69" s="41">
        <v>70721.8</v>
      </c>
      <c r="H69" s="41">
        <v>83362.5</v>
      </c>
      <c r="I69" s="42">
        <v>97488.469872479996</v>
      </c>
      <c r="J69" s="42">
        <v>108808.730604522</v>
      </c>
      <c r="K69" s="40">
        <v>127495.835183826</v>
      </c>
      <c r="L69" s="42">
        <v>134372.1</v>
      </c>
      <c r="M69" s="42">
        <v>141461.29999999999</v>
      </c>
      <c r="N69" s="42">
        <v>143544.79999999999</v>
      </c>
      <c r="O69" s="5">
        <v>152557.50898573</v>
      </c>
      <c r="P69" s="5">
        <v>146699.5</v>
      </c>
      <c r="Q69" s="5">
        <v>174718.56326903301</v>
      </c>
      <c r="R69" s="162">
        <v>194991.51169512499</v>
      </c>
    </row>
    <row r="70" spans="1:21" x14ac:dyDescent="0.2">
      <c r="F70" s="49"/>
      <c r="G70" s="49"/>
      <c r="H70" s="49"/>
      <c r="I70" s="34"/>
      <c r="J70" s="34"/>
      <c r="K70" s="34"/>
      <c r="L70" s="34"/>
      <c r="M70" s="34"/>
      <c r="N70" s="34"/>
    </row>
    <row r="71" spans="1:21" x14ac:dyDescent="0.2">
      <c r="A71" s="35"/>
      <c r="F71" s="49"/>
      <c r="G71" s="49"/>
      <c r="H71" s="49"/>
      <c r="I71" s="34"/>
      <c r="J71" s="34"/>
      <c r="K71" s="34"/>
      <c r="L71" s="34"/>
      <c r="M71" s="34"/>
      <c r="N71" s="34"/>
    </row>
    <row r="72" spans="1:21" x14ac:dyDescent="0.2">
      <c r="A72" s="50" t="s">
        <v>236</v>
      </c>
      <c r="B72" s="44">
        <v>3001851.1979999999</v>
      </c>
      <c r="C72" s="44">
        <v>3443810.4367576251</v>
      </c>
      <c r="D72" s="44">
        <v>3957091.552486219</v>
      </c>
      <c r="E72" s="44">
        <v>4655739.6538573578</v>
      </c>
      <c r="F72" s="51">
        <v>5534727.2929026997</v>
      </c>
      <c r="G72" s="51">
        <v>6446010.2000000002</v>
      </c>
      <c r="H72" s="51">
        <v>8513290.3000000007</v>
      </c>
      <c r="I72" s="51">
        <f>I11+I19+I26+I36++I40+I46+I52+I58+I65</f>
        <v>9680046.111613702</v>
      </c>
      <c r="J72" s="51">
        <f t="shared" ref="J72:O72" si="10">J11+J19+J26+J36+J40+J46+J52+J58+J65</f>
        <v>11004099.504256947</v>
      </c>
      <c r="K72" s="51">
        <f t="shared" si="10"/>
        <v>10995273.920183873</v>
      </c>
      <c r="L72" s="51">
        <f t="shared" si="10"/>
        <v>12124382.063237</v>
      </c>
      <c r="M72" s="51">
        <f t="shared" si="10"/>
        <v>13199565</v>
      </c>
      <c r="N72" s="51">
        <f t="shared" si="10"/>
        <v>14032462.699999999</v>
      </c>
      <c r="O72" s="51">
        <f t="shared" si="10"/>
        <v>14215776.308104375</v>
      </c>
      <c r="P72" s="51">
        <f>P11+P19+P26+P36+P40+P46+P52+P58+P65</f>
        <v>14985210.661854396</v>
      </c>
      <c r="Q72" s="51">
        <f>Q11+Q19+Q26+Q36+Q40+Q46+Q52+Q58+Q65</f>
        <v>16082940.456155347</v>
      </c>
      <c r="R72" s="51">
        <f>R11+R19+R26+R36+R40+R46+R52+R58+R65</f>
        <v>17155223.272453427</v>
      </c>
      <c r="U72" s="31" t="s">
        <v>592</v>
      </c>
    </row>
    <row r="73" spans="1:21" ht="13.5" thickBot="1" x14ac:dyDescent="0.25">
      <c r="A73" s="52"/>
      <c r="B73" s="53"/>
      <c r="C73" s="54"/>
      <c r="D73" s="54"/>
      <c r="E73" s="54"/>
      <c r="F73" s="54"/>
      <c r="G73" s="54"/>
      <c r="H73" s="54"/>
      <c r="I73" s="54"/>
      <c r="J73" s="54"/>
      <c r="K73" s="54"/>
      <c r="L73" s="54"/>
      <c r="M73" s="54"/>
      <c r="N73" s="54"/>
      <c r="O73" s="54"/>
      <c r="P73" s="54"/>
      <c r="Q73" s="54"/>
      <c r="R73" s="54"/>
    </row>
    <row r="74" spans="1:21" ht="13.5" thickTop="1" x14ac:dyDescent="0.2">
      <c r="A74" s="55" t="s">
        <v>237</v>
      </c>
      <c r="F74" s="49"/>
      <c r="G74" s="34"/>
      <c r="H74" s="34"/>
      <c r="I74" s="34"/>
      <c r="J74" s="34"/>
      <c r="K74" s="34"/>
      <c r="L74" s="34"/>
    </row>
    <row r="75" spans="1:21" ht="78.75" customHeight="1" x14ac:dyDescent="0.2">
      <c r="A75" s="190" t="s">
        <v>238</v>
      </c>
      <c r="B75" s="190"/>
      <c r="C75" s="190"/>
      <c r="D75" s="190"/>
      <c r="E75" s="190"/>
      <c r="F75" s="190"/>
      <c r="G75" s="190"/>
      <c r="H75" s="110"/>
      <c r="I75" s="110"/>
      <c r="J75" s="110"/>
      <c r="K75" s="110"/>
      <c r="L75" s="110"/>
    </row>
    <row r="76" spans="1:21" ht="45" customHeight="1" x14ac:dyDescent="0.2">
      <c r="A76" s="190" t="s">
        <v>239</v>
      </c>
      <c r="B76" s="190"/>
      <c r="C76" s="190"/>
      <c r="D76" s="190"/>
      <c r="E76" s="190"/>
      <c r="F76" s="190"/>
      <c r="G76" s="190"/>
      <c r="H76" s="109"/>
    </row>
    <row r="77" spans="1:21" ht="123" customHeight="1" x14ac:dyDescent="0.2">
      <c r="A77" s="190" t="s">
        <v>240</v>
      </c>
      <c r="B77" s="190"/>
      <c r="C77" s="190"/>
      <c r="D77" s="190"/>
      <c r="E77" s="190"/>
      <c r="F77" s="190"/>
      <c r="G77" s="190"/>
      <c r="H77" s="109"/>
    </row>
    <row r="78" spans="1:21" ht="81" customHeight="1" x14ac:dyDescent="0.2">
      <c r="A78" s="190" t="s">
        <v>241</v>
      </c>
      <c r="B78" s="190"/>
      <c r="C78" s="190"/>
      <c r="D78" s="190"/>
      <c r="E78" s="190"/>
      <c r="F78" s="190"/>
      <c r="G78" s="190"/>
      <c r="H78" s="109"/>
    </row>
    <row r="79" spans="1:21" ht="16.5" hidden="1" customHeight="1" x14ac:dyDescent="0.2">
      <c r="A79" s="190"/>
      <c r="B79" s="190"/>
      <c r="C79" s="190"/>
      <c r="D79" s="190"/>
      <c r="E79" s="190"/>
      <c r="F79" s="190"/>
      <c r="G79" s="190"/>
      <c r="H79" s="190"/>
      <c r="I79" s="190"/>
      <c r="J79" s="190"/>
      <c r="K79" s="190"/>
      <c r="L79" s="190"/>
    </row>
    <row r="80" spans="1:21" x14ac:dyDescent="0.2">
      <c r="A80" s="30" t="s">
        <v>0</v>
      </c>
      <c r="G80" s="34"/>
      <c r="H80" s="34"/>
      <c r="I80" s="34"/>
      <c r="J80" s="34"/>
      <c r="K80" s="34"/>
      <c r="L80" s="34"/>
    </row>
    <row r="81" spans="1:18" x14ac:dyDescent="0.2">
      <c r="A81" s="30" t="s">
        <v>184</v>
      </c>
      <c r="G81" s="34"/>
      <c r="H81" s="34"/>
      <c r="I81" s="34"/>
      <c r="J81" s="34"/>
      <c r="K81" s="34"/>
      <c r="L81" s="34"/>
    </row>
    <row r="82" spans="1:18" x14ac:dyDescent="0.2">
      <c r="A82" s="30" t="s">
        <v>185</v>
      </c>
      <c r="G82" s="34"/>
      <c r="H82" s="34"/>
      <c r="I82" s="34"/>
      <c r="J82" s="56"/>
      <c r="K82" s="56"/>
      <c r="L82" s="34"/>
    </row>
    <row r="83" spans="1:18" x14ac:dyDescent="0.2">
      <c r="B83" s="189" t="s">
        <v>574</v>
      </c>
      <c r="C83" s="189"/>
      <c r="D83" s="189"/>
      <c r="E83" s="189"/>
      <c r="F83" s="189"/>
      <c r="G83" s="189"/>
      <c r="H83" s="189"/>
      <c r="I83" s="189"/>
      <c r="J83" s="189" t="s">
        <v>574</v>
      </c>
      <c r="K83" s="189"/>
      <c r="L83" s="189"/>
      <c r="M83" s="189"/>
      <c r="N83" s="189"/>
      <c r="O83" s="189"/>
      <c r="P83" s="189"/>
      <c r="Q83" s="189"/>
    </row>
    <row r="84" spans="1:18" x14ac:dyDescent="0.2">
      <c r="A84" s="57"/>
      <c r="B84" s="189" t="s">
        <v>242</v>
      </c>
      <c r="C84" s="189"/>
      <c r="D84" s="189"/>
      <c r="E84" s="189"/>
      <c r="F84" s="189"/>
      <c r="G84" s="189"/>
      <c r="H84" s="189"/>
      <c r="I84" s="189"/>
      <c r="J84" s="189" t="s">
        <v>242</v>
      </c>
      <c r="K84" s="189"/>
      <c r="L84" s="189"/>
      <c r="M84" s="189"/>
      <c r="N84" s="189"/>
      <c r="O84" s="189"/>
      <c r="P84" s="189"/>
      <c r="Q84" s="189"/>
    </row>
    <row r="85" spans="1:18" x14ac:dyDescent="0.2">
      <c r="B85" s="189" t="s">
        <v>188</v>
      </c>
      <c r="C85" s="189"/>
      <c r="D85" s="189"/>
      <c r="E85" s="189"/>
      <c r="F85" s="189"/>
      <c r="G85" s="189"/>
      <c r="H85" s="189"/>
      <c r="I85" s="189"/>
      <c r="J85" s="189" t="s">
        <v>593</v>
      </c>
      <c r="K85" s="189"/>
      <c r="L85" s="189"/>
      <c r="M85" s="189"/>
      <c r="N85" s="189"/>
      <c r="O85" s="189"/>
      <c r="P85" s="189"/>
      <c r="Q85" s="189"/>
    </row>
    <row r="86" spans="1:18" x14ac:dyDescent="0.2">
      <c r="B86" s="189" t="s">
        <v>189</v>
      </c>
      <c r="C86" s="189"/>
      <c r="D86" s="189"/>
      <c r="E86" s="189"/>
      <c r="F86" s="189"/>
      <c r="G86" s="189"/>
      <c r="H86" s="189"/>
      <c r="I86" s="189"/>
      <c r="J86" s="189" t="s">
        <v>189</v>
      </c>
      <c r="K86" s="189"/>
      <c r="L86" s="189"/>
      <c r="M86" s="189"/>
      <c r="N86" s="189"/>
      <c r="O86" s="189"/>
      <c r="P86" s="189"/>
      <c r="Q86" s="189"/>
    </row>
    <row r="87" spans="1:18" ht="13.5" thickBot="1" x14ac:dyDescent="0.25">
      <c r="G87" s="34"/>
      <c r="H87" s="34"/>
      <c r="I87" s="34"/>
      <c r="J87" s="34"/>
      <c r="K87" s="34"/>
      <c r="L87" s="34"/>
    </row>
    <row r="88" spans="1:18" ht="14.25" thickTop="1" thickBot="1" x14ac:dyDescent="0.25">
      <c r="A88" s="32"/>
      <c r="B88" s="33">
        <v>2002</v>
      </c>
      <c r="C88" s="33">
        <v>2003</v>
      </c>
      <c r="D88" s="33">
        <v>2004</v>
      </c>
      <c r="E88" s="33">
        <v>2005</v>
      </c>
      <c r="F88" s="33">
        <v>2006</v>
      </c>
      <c r="G88" s="33">
        <v>2007</v>
      </c>
      <c r="H88" s="33">
        <v>2008</v>
      </c>
      <c r="I88" s="33">
        <v>2009</v>
      </c>
      <c r="J88" s="33">
        <v>2010</v>
      </c>
      <c r="K88" s="33">
        <v>2011</v>
      </c>
      <c r="L88" s="33">
        <v>2012</v>
      </c>
      <c r="M88" s="33">
        <v>2013</v>
      </c>
      <c r="N88" s="33">
        <v>2014</v>
      </c>
      <c r="O88" s="33">
        <v>2015</v>
      </c>
      <c r="P88" s="33">
        <v>2016</v>
      </c>
      <c r="Q88" s="33">
        <v>2017</v>
      </c>
      <c r="R88" s="160">
        <v>2018</v>
      </c>
    </row>
    <row r="89" spans="1:18" ht="13.5" thickTop="1" x14ac:dyDescent="0.2">
      <c r="H89" s="34"/>
      <c r="I89" s="34"/>
      <c r="J89" s="34"/>
      <c r="K89" s="34"/>
      <c r="L89" s="34"/>
    </row>
    <row r="90" spans="1:18" x14ac:dyDescent="0.2">
      <c r="A90" s="35" t="s">
        <v>5</v>
      </c>
      <c r="B90" s="58">
        <f t="shared" ref="B90:B96" si="11">B11/$B$153</f>
        <v>5.6592815979101485E-2</v>
      </c>
      <c r="C90" s="58">
        <f t="shared" ref="C90:C96" si="12">C11/$C$153</f>
        <v>5.2991059116324866E-2</v>
      </c>
      <c r="D90" s="58">
        <f t="shared" ref="D90:D96" si="13">D11/$D$153</f>
        <v>5.0474446155364672E-2</v>
      </c>
      <c r="E90" s="58">
        <f t="shared" ref="E90:E96" si="14">E11/$E$153</f>
        <v>4.9725553555938599E-2</v>
      </c>
      <c r="F90" s="58">
        <f t="shared" ref="F90:F96" si="15">F11/$F$153</f>
        <v>4.7035508103476245E-2</v>
      </c>
      <c r="G90" s="58">
        <f t="shared" ref="G90:G96" si="16">G11/$G$153</f>
        <v>3.9079848901586937E-2</v>
      </c>
      <c r="H90" s="58">
        <f t="shared" ref="H90:H96" si="17">H11/$H$153</f>
        <v>3.3949843030838547E-2</v>
      </c>
      <c r="I90" s="58">
        <f t="shared" ref="I90:I96" si="18">I11/$I$153</f>
        <v>3.1537424971913419E-2</v>
      </c>
      <c r="J90" s="58">
        <f t="shared" ref="J90:J96" si="19">J11/$J$153</f>
        <v>3.2515204988392638E-2</v>
      </c>
      <c r="K90" s="58">
        <f t="shared" ref="K90:K96" si="20">K11/$K$153</f>
        <v>3.1969889159154087E-2</v>
      </c>
      <c r="L90" s="58">
        <f t="shared" ref="L90:L96" si="21">L11/$L$153</f>
        <v>2.960192477236381E-2</v>
      </c>
      <c r="M90" s="58">
        <f t="shared" ref="M90:M96" si="22">M11/$M$153</f>
        <v>3.5907309791144565E-2</v>
      </c>
      <c r="N90" s="58">
        <f t="shared" ref="N90:N96" si="23">N11/$N$153</f>
        <v>3.601887096633323E-2</v>
      </c>
      <c r="O90" s="58">
        <f t="shared" ref="O90:O96" si="24">O11/$O$153</f>
        <v>3.6709235791245763E-2</v>
      </c>
      <c r="P90" s="58">
        <f t="shared" ref="P90:P96" si="25">P11/$P$153</f>
        <v>3.7306976128466174E-2</v>
      </c>
      <c r="Q90" s="132">
        <f t="shared" ref="Q90:Q96" si="26">Q11/$Q$153</f>
        <v>3.9879210436566441E-2</v>
      </c>
      <c r="R90" s="132">
        <f t="shared" ref="R90:R96" si="27">R11/$R$153</f>
        <v>4.4604497371373855E-2</v>
      </c>
    </row>
    <row r="91" spans="1:18" x14ac:dyDescent="0.2">
      <c r="A91" s="37" t="s">
        <v>190</v>
      </c>
      <c r="B91" s="59">
        <f t="shared" si="11"/>
        <v>6.7346095763002193E-3</v>
      </c>
      <c r="C91" s="59">
        <f t="shared" si="12"/>
        <v>4.6420164803188755E-3</v>
      </c>
      <c r="D91" s="59">
        <f t="shared" si="13"/>
        <v>4.6805023046355932E-3</v>
      </c>
      <c r="E91" s="59">
        <f t="shared" si="14"/>
        <v>3.8875297013485806E-3</v>
      </c>
      <c r="F91" s="59">
        <f t="shared" si="15"/>
        <v>3.6774635208483369E-3</v>
      </c>
      <c r="G91" s="59">
        <f t="shared" si="16"/>
        <v>4.3687006110767609E-3</v>
      </c>
      <c r="H91" s="59">
        <f t="shared" si="17"/>
        <v>8.2402543078929323E-3</v>
      </c>
      <c r="I91" s="59">
        <f t="shared" si="18"/>
        <v>4.9143927336532485E-3</v>
      </c>
      <c r="J91" s="59">
        <f t="shared" si="19"/>
        <v>6.6205967165807776E-3</v>
      </c>
      <c r="K91" s="59">
        <f t="shared" si="20"/>
        <v>5.7940346185553675E-3</v>
      </c>
      <c r="L91" s="59">
        <f t="shared" si="21"/>
        <v>4.6149726870797969E-3</v>
      </c>
      <c r="M91" s="59">
        <f t="shared" si="22"/>
        <v>4.5384842290586026E-3</v>
      </c>
      <c r="N91" s="59">
        <f t="shared" si="23"/>
        <v>5.0880961278146142E-3</v>
      </c>
      <c r="O91" s="59">
        <f t="shared" si="24"/>
        <v>4.462444891199826E-3</v>
      </c>
      <c r="P91" s="59">
        <f t="shared" si="25"/>
        <v>4.3449089605814423E-3</v>
      </c>
      <c r="Q91" s="133">
        <f t="shared" si="26"/>
        <v>4.303888105155979E-3</v>
      </c>
      <c r="R91" s="133">
        <f t="shared" si="27"/>
        <v>4.1289549731075934E-3</v>
      </c>
    </row>
    <row r="92" spans="1:18" x14ac:dyDescent="0.2">
      <c r="A92" s="37" t="s">
        <v>191</v>
      </c>
      <c r="B92" s="59">
        <f t="shared" si="11"/>
        <v>1.068240634982201E-3</v>
      </c>
      <c r="C92" s="59">
        <f t="shared" si="12"/>
        <v>8.7610497164139966E-4</v>
      </c>
      <c r="D92" s="59">
        <f t="shared" si="13"/>
        <v>9.3263709656702602E-4</v>
      </c>
      <c r="E92" s="59">
        <f t="shared" si="14"/>
        <v>9.696416761046892E-4</v>
      </c>
      <c r="F92" s="59">
        <f t="shared" si="15"/>
        <v>8.5650886319920739E-4</v>
      </c>
      <c r="G92" s="59">
        <f t="shared" si="16"/>
        <v>9.7190641979573997E-4</v>
      </c>
      <c r="H92" s="59">
        <f t="shared" si="17"/>
        <v>1.2695650243423997E-3</v>
      </c>
      <c r="I92" s="59">
        <f t="shared" si="18"/>
        <v>1.2853259173950342E-3</v>
      </c>
      <c r="J92" s="59">
        <f t="shared" si="19"/>
        <v>1.5920262525234434E-3</v>
      </c>
      <c r="K92" s="59">
        <f t="shared" si="20"/>
        <v>1.5888694320843144E-3</v>
      </c>
      <c r="L92" s="59">
        <f t="shared" si="21"/>
        <v>1.3959665116194874E-3</v>
      </c>
      <c r="M92" s="59">
        <f t="shared" si="22"/>
        <v>1.4877150578826873E-3</v>
      </c>
      <c r="N92" s="59">
        <f t="shared" si="23"/>
        <v>1.6610788438606236E-3</v>
      </c>
      <c r="O92" s="59">
        <f t="shared" si="24"/>
        <v>1.3963805705188015E-3</v>
      </c>
      <c r="P92" s="59">
        <f t="shared" si="25"/>
        <v>1.4282490110476996E-3</v>
      </c>
      <c r="Q92" s="133">
        <f t="shared" si="26"/>
        <v>1.4142133551606831E-3</v>
      </c>
      <c r="R92" s="133">
        <f t="shared" si="27"/>
        <v>1.6556640926670865E-3</v>
      </c>
    </row>
    <row r="93" spans="1:18" ht="25.5" x14ac:dyDescent="0.2">
      <c r="A93" s="37" t="s">
        <v>192</v>
      </c>
      <c r="B93" s="59">
        <f t="shared" si="11"/>
        <v>2.2234961328641722E-4</v>
      </c>
      <c r="C93" s="59">
        <f t="shared" si="12"/>
        <v>1.7254208103499583E-4</v>
      </c>
      <c r="D93" s="59">
        <f t="shared" si="13"/>
        <v>8.7256973066368034E-5</v>
      </c>
      <c r="E93" s="59">
        <f t="shared" si="14"/>
        <v>8.9267697060583853E-5</v>
      </c>
      <c r="F93" s="59">
        <f t="shared" si="15"/>
        <v>7.6177580034508799E-5</v>
      </c>
      <c r="G93" s="59">
        <f t="shared" si="16"/>
        <v>8.3676219592041738E-5</v>
      </c>
      <c r="H93" s="59">
        <f t="shared" si="17"/>
        <v>1.4779995907331504E-4</v>
      </c>
      <c r="I93" s="59">
        <f t="shared" si="18"/>
        <v>1.6112490121918802E-4</v>
      </c>
      <c r="J93" s="59">
        <f t="shared" si="19"/>
        <v>2.8045039118293079E-4</v>
      </c>
      <c r="K93" s="59">
        <f t="shared" si="20"/>
        <v>2.1552376179763869E-4</v>
      </c>
      <c r="L93" s="59">
        <f t="shared" si="21"/>
        <v>1.9509737731393892E-4</v>
      </c>
      <c r="M93" s="59">
        <f t="shared" si="22"/>
        <v>4.3817323342722284E-4</v>
      </c>
      <c r="N93" s="59">
        <f t="shared" si="23"/>
        <v>2.8965489307527576E-4</v>
      </c>
      <c r="O93" s="59">
        <f t="shared" si="24"/>
        <v>2.5203731143170116E-4</v>
      </c>
      <c r="P93" s="59">
        <f t="shared" si="25"/>
        <v>3.4330446217917238E-4</v>
      </c>
      <c r="Q93" s="133">
        <f t="shared" si="26"/>
        <v>2.5999949310459341E-4</v>
      </c>
      <c r="R93" s="133">
        <f t="shared" si="27"/>
        <v>1.3279690193217864E-3</v>
      </c>
    </row>
    <row r="94" spans="1:18" ht="25.5" x14ac:dyDescent="0.2">
      <c r="A94" s="37" t="s">
        <v>193</v>
      </c>
      <c r="B94" s="59">
        <f t="shared" si="11"/>
        <v>2.0999180542935754E-3</v>
      </c>
      <c r="C94" s="59">
        <f t="shared" si="12"/>
        <v>8.1229854702158182E-4</v>
      </c>
      <c r="D94" s="59">
        <f t="shared" si="13"/>
        <v>8.1878042469782082E-4</v>
      </c>
      <c r="E94" s="59">
        <f t="shared" si="14"/>
        <v>8.4726243404863481E-4</v>
      </c>
      <c r="F94" s="59">
        <f t="shared" si="15"/>
        <v>2.1562523799062458E-3</v>
      </c>
      <c r="G94" s="59">
        <f t="shared" si="16"/>
        <v>9.3031801414087691E-4</v>
      </c>
      <c r="H94" s="59">
        <f t="shared" si="17"/>
        <v>8.3470042405339999E-4</v>
      </c>
      <c r="I94" s="59">
        <f t="shared" si="18"/>
        <v>2.2527927739814861E-3</v>
      </c>
      <c r="J94" s="59">
        <f t="shared" si="19"/>
        <v>1.1881826836476934E-3</v>
      </c>
      <c r="K94" s="59">
        <f t="shared" si="20"/>
        <v>9.5227558164617679E-4</v>
      </c>
      <c r="L94" s="59">
        <f t="shared" si="21"/>
        <v>9.2918671945532022E-4</v>
      </c>
      <c r="M94" s="59">
        <f t="shared" si="22"/>
        <v>1.7620650639334808E-3</v>
      </c>
      <c r="N94" s="59">
        <f t="shared" si="23"/>
        <v>1.1351427758345637E-3</v>
      </c>
      <c r="O94" s="59">
        <f t="shared" si="24"/>
        <v>1.0283534093669029E-3</v>
      </c>
      <c r="P94" s="59">
        <f t="shared" si="25"/>
        <v>1.1991761168238507E-3</v>
      </c>
      <c r="Q94" s="133">
        <f t="shared" si="26"/>
        <v>1.1212871780201927E-3</v>
      </c>
      <c r="R94" s="133">
        <f t="shared" si="27"/>
        <v>2.4180986421941617E-4</v>
      </c>
    </row>
    <row r="95" spans="1:18" x14ac:dyDescent="0.2">
      <c r="A95" s="37" t="s">
        <v>194</v>
      </c>
      <c r="B95" s="59">
        <f t="shared" si="11"/>
        <v>4.3649700312924221E-2</v>
      </c>
      <c r="C95" s="59">
        <f t="shared" si="12"/>
        <v>4.3943650535293012E-2</v>
      </c>
      <c r="D95" s="59">
        <f t="shared" si="13"/>
        <v>4.1601400413786849E-2</v>
      </c>
      <c r="E95" s="59">
        <f t="shared" si="14"/>
        <v>4.1781681941429075E-2</v>
      </c>
      <c r="F95" s="59">
        <f t="shared" si="15"/>
        <v>3.8195825789013836E-2</v>
      </c>
      <c r="G95" s="59">
        <f t="shared" si="16"/>
        <v>3.0759924052244498E-2</v>
      </c>
      <c r="H95" s="59">
        <f t="shared" si="17"/>
        <v>2.143923759127744E-2</v>
      </c>
      <c r="I95" s="59">
        <f t="shared" si="18"/>
        <v>2.0828441690034699E-2</v>
      </c>
      <c r="J95" s="59">
        <f t="shared" si="19"/>
        <v>2.0752687030451231E-2</v>
      </c>
      <c r="K95" s="59">
        <f t="shared" si="20"/>
        <v>2.1277062856535994E-2</v>
      </c>
      <c r="L95" s="59">
        <f t="shared" si="21"/>
        <v>2.0465144525156291E-2</v>
      </c>
      <c r="M95" s="59">
        <f t="shared" si="22"/>
        <v>2.5624606723700209E-2</v>
      </c>
      <c r="N95" s="59">
        <f t="shared" si="23"/>
        <v>2.5895262768121308E-2</v>
      </c>
      <c r="O95" s="59">
        <f t="shared" si="24"/>
        <v>2.7689373064049561E-2</v>
      </c>
      <c r="P95" s="59">
        <f t="shared" si="25"/>
        <v>2.819203383790073E-2</v>
      </c>
      <c r="Q95" s="133">
        <f t="shared" si="26"/>
        <v>3.1061235147133385E-2</v>
      </c>
      <c r="R95" s="133">
        <f t="shared" si="27"/>
        <v>3.5570324873887095E-2</v>
      </c>
    </row>
    <row r="96" spans="1:18" x14ac:dyDescent="0.2">
      <c r="A96" s="37" t="s">
        <v>195</v>
      </c>
      <c r="B96" s="60">
        <f t="shared" si="11"/>
        <v>2.8179977873148453E-3</v>
      </c>
      <c r="C96" s="60">
        <f t="shared" si="12"/>
        <v>2.5444465010150039E-3</v>
      </c>
      <c r="D96" s="60">
        <f t="shared" si="13"/>
        <v>2.3538689426110147E-3</v>
      </c>
      <c r="E96" s="60">
        <f t="shared" si="14"/>
        <v>2.1501701059470318E-3</v>
      </c>
      <c r="F96" s="59">
        <f t="shared" si="15"/>
        <v>2.073279970474102E-3</v>
      </c>
      <c r="G96" s="59">
        <f t="shared" si="16"/>
        <v>1.9653235847370163E-3</v>
      </c>
      <c r="H96" s="59">
        <f t="shared" si="17"/>
        <v>2.0182857241990552E-3</v>
      </c>
      <c r="I96" s="59">
        <f t="shared" si="18"/>
        <v>2.0953469556297577E-3</v>
      </c>
      <c r="J96" s="59">
        <f t="shared" si="19"/>
        <v>2.081261914006561E-3</v>
      </c>
      <c r="K96" s="59">
        <f t="shared" si="20"/>
        <v>2.1421229085345902E-3</v>
      </c>
      <c r="L96" s="59">
        <f t="shared" si="21"/>
        <v>2.0015569517389765E-3</v>
      </c>
      <c r="M96" s="59">
        <f t="shared" si="22"/>
        <v>2.0562654831423641E-3</v>
      </c>
      <c r="N96" s="59">
        <f t="shared" si="23"/>
        <v>1.9496355576268417E-3</v>
      </c>
      <c r="O96" s="59">
        <f t="shared" si="24"/>
        <v>1.8806465446789683E-3</v>
      </c>
      <c r="P96" s="59">
        <f t="shared" si="25"/>
        <v>1.7993037399332845E-3</v>
      </c>
      <c r="Q96" s="133">
        <f t="shared" si="26"/>
        <v>1.7185871579916106E-3</v>
      </c>
      <c r="R96" s="133">
        <f t="shared" si="27"/>
        <v>1.6797745481708754E-3</v>
      </c>
    </row>
    <row r="97" spans="1:18" ht="9.75" customHeight="1" x14ac:dyDescent="0.2">
      <c r="B97" s="60"/>
      <c r="C97" s="60"/>
      <c r="D97" s="60"/>
      <c r="E97" s="60"/>
      <c r="F97" s="59"/>
      <c r="G97" s="59"/>
      <c r="H97" s="59"/>
      <c r="I97" s="59"/>
      <c r="J97" s="59"/>
      <c r="K97" s="59"/>
      <c r="L97" s="59"/>
      <c r="M97" s="59"/>
      <c r="N97" s="59"/>
      <c r="O97" s="59"/>
      <c r="P97" s="59"/>
      <c r="Q97" s="133"/>
      <c r="R97" s="133"/>
    </row>
    <row r="98" spans="1:18" x14ac:dyDescent="0.2">
      <c r="A98" s="35" t="s">
        <v>196</v>
      </c>
      <c r="B98" s="61">
        <f t="shared" ref="B98:B103" si="28">B19/$B$153</f>
        <v>1.9783838382624114E-2</v>
      </c>
      <c r="C98" s="61">
        <f t="shared" ref="C98:C103" si="29">C19/$C$153</f>
        <v>1.8234347460106784E-2</v>
      </c>
      <c r="D98" s="61">
        <f t="shared" ref="D98:D103" si="30">D19/$D$153</f>
        <v>1.7662404593553456E-2</v>
      </c>
      <c r="E98" s="61">
        <f t="shared" ref="E98:E103" si="31">E19/$E$153</f>
        <v>1.7484863671768283E-2</v>
      </c>
      <c r="F98" s="61">
        <f t="shared" ref="F98:F103" si="32">F19/$F$153</f>
        <v>1.6092248705372198E-2</v>
      </c>
      <c r="G98" s="61">
        <f t="shared" ref="G98:G103" si="33">G19/$G$153</f>
        <v>1.6498915233855167E-2</v>
      </c>
      <c r="H98" s="61">
        <f t="shared" ref="H98:H103" si="34">H19/$H$153</f>
        <v>1.7023817789153857E-2</v>
      </c>
      <c r="I98" s="61">
        <f t="shared" ref="I98:I103" si="35">I19/$I$153</f>
        <v>2.021863183459123E-2</v>
      </c>
      <c r="J98" s="61">
        <f t="shared" ref="J98:J103" si="36">J19/$J$153</f>
        <v>2.2398869126000601E-2</v>
      </c>
      <c r="K98" s="61">
        <f t="shared" ref="K98:K103" si="37">K19/$K$153</f>
        <v>2.3733476331377453E-2</v>
      </c>
      <c r="L98" s="61">
        <f t="shared" ref="L98:L103" si="38">L19/$L$153</f>
        <v>2.389390872783357E-2</v>
      </c>
      <c r="M98" s="61">
        <f t="shared" ref="M98:M103" si="39">M19/$M$153</f>
        <v>2.5322043790011954E-2</v>
      </c>
      <c r="N98" s="61">
        <f t="shared" ref="N98:N103" si="40">N19/$N$153</f>
        <v>2.5607312073037344E-2</v>
      </c>
      <c r="O98" s="61">
        <f t="shared" ref="O98:O103" si="41">O19/$O$153</f>
        <v>2.573744278772146E-2</v>
      </c>
      <c r="P98" s="61">
        <f t="shared" ref="P98:P103" si="42">P19/$P$153</f>
        <v>2.53534289280322E-2</v>
      </c>
      <c r="Q98" s="134">
        <f t="shared" ref="Q98:Q103" si="43">Q19/$Q$153</f>
        <v>2.6796945481077875E-2</v>
      </c>
      <c r="R98" s="134">
        <f t="shared" ref="R98:R103" si="44">R19/$R$153</f>
        <v>2.5848925575939135E-2</v>
      </c>
    </row>
    <row r="99" spans="1:18" x14ac:dyDescent="0.2">
      <c r="A99" s="37" t="s">
        <v>197</v>
      </c>
      <c r="B99" s="59">
        <f t="shared" si="28"/>
        <v>1.793776475537339E-4</v>
      </c>
      <c r="C99" s="59">
        <f t="shared" si="29"/>
        <v>6.3938462241786474E-6</v>
      </c>
      <c r="D99" s="59">
        <f t="shared" si="30"/>
        <v>1.9923258531701745E-6</v>
      </c>
      <c r="E99" s="59">
        <f t="shared" si="31"/>
        <v>3.0682516636970988E-6</v>
      </c>
      <c r="F99" s="59">
        <f t="shared" si="32"/>
        <v>3.6852471280483535E-6</v>
      </c>
      <c r="G99" s="59">
        <f t="shared" si="33"/>
        <v>1.932492918525659E-6</v>
      </c>
      <c r="H99" s="59">
        <f t="shared" si="34"/>
        <v>1.502208739846377E-6</v>
      </c>
      <c r="I99" s="59">
        <f t="shared" si="35"/>
        <v>1.0151158645749452E-5</v>
      </c>
      <c r="J99" s="59">
        <f t="shared" si="36"/>
        <v>1.9627739709551976E-4</v>
      </c>
      <c r="K99" s="59">
        <f t="shared" si="37"/>
        <v>8.5380573057850439E-5</v>
      </c>
      <c r="L99" s="59">
        <f t="shared" si="38"/>
        <v>2.5126002342273473E-4</v>
      </c>
      <c r="M99" s="59">
        <f t="shared" si="39"/>
        <v>1.367526538092673E-4</v>
      </c>
      <c r="N99" s="59">
        <f t="shared" si="40"/>
        <v>1.9037066871928501E-4</v>
      </c>
      <c r="O99" s="59">
        <f t="shared" si="41"/>
        <v>1.8334872979966415E-4</v>
      </c>
      <c r="P99" s="59">
        <f t="shared" si="42"/>
        <v>2.0278639881368994E-4</v>
      </c>
      <c r="Q99" s="133">
        <f t="shared" si="43"/>
        <v>3.0022244473290881E-4</v>
      </c>
      <c r="R99" s="133">
        <f t="shared" si="44"/>
        <v>2.9007136792475727E-4</v>
      </c>
    </row>
    <row r="100" spans="1:18" x14ac:dyDescent="0.2">
      <c r="A100" s="37" t="s">
        <v>198</v>
      </c>
      <c r="B100" s="59">
        <f t="shared" si="28"/>
        <v>1.2752739081312948E-2</v>
      </c>
      <c r="C100" s="59">
        <f t="shared" si="29"/>
        <v>1.1864480481910078E-2</v>
      </c>
      <c r="D100" s="59">
        <f t="shared" si="30"/>
        <v>1.1630837613412111E-2</v>
      </c>
      <c r="E100" s="59">
        <f t="shared" si="31"/>
        <v>1.1572019488056093E-2</v>
      </c>
      <c r="F100" s="59">
        <f t="shared" si="32"/>
        <v>1.0966367807448968E-2</v>
      </c>
      <c r="G100" s="59">
        <f t="shared" si="33"/>
        <v>1.1103981267228157E-2</v>
      </c>
      <c r="H100" s="59">
        <f t="shared" si="34"/>
        <v>1.1496173809501454E-2</v>
      </c>
      <c r="I100" s="59">
        <f t="shared" si="35"/>
        <v>1.3586286630262501E-2</v>
      </c>
      <c r="J100" s="59">
        <f t="shared" si="36"/>
        <v>1.4448531612638291E-2</v>
      </c>
      <c r="K100" s="59">
        <f t="shared" si="37"/>
        <v>1.5054216367937535E-2</v>
      </c>
      <c r="L100" s="59">
        <f t="shared" si="38"/>
        <v>1.4879333366769072E-2</v>
      </c>
      <c r="M100" s="59">
        <f t="shared" si="39"/>
        <v>1.5805377618915976E-2</v>
      </c>
      <c r="N100" s="59">
        <f t="shared" si="40"/>
        <v>1.5871820275985021E-2</v>
      </c>
      <c r="O100" s="59">
        <f t="shared" si="41"/>
        <v>1.5985175867209069E-2</v>
      </c>
      <c r="P100" s="59">
        <f t="shared" si="42"/>
        <v>1.5643734166044386E-2</v>
      </c>
      <c r="Q100" s="133">
        <f t="shared" si="43"/>
        <v>1.6562695228604585E-2</v>
      </c>
      <c r="R100" s="133">
        <f t="shared" si="44"/>
        <v>1.631672905870421E-2</v>
      </c>
    </row>
    <row r="101" spans="1:18" x14ac:dyDescent="0.2">
      <c r="A101" s="37" t="s">
        <v>199</v>
      </c>
      <c r="B101" s="59">
        <f t="shared" si="28"/>
        <v>3.1971344567651187E-4</v>
      </c>
      <c r="C101" s="59">
        <f t="shared" si="29"/>
        <v>9.6600685768474006E-5</v>
      </c>
      <c r="D101" s="59">
        <f t="shared" si="30"/>
        <v>1.8766905539196706E-4</v>
      </c>
      <c r="E101" s="59">
        <f t="shared" si="31"/>
        <v>2.6492150696294346E-4</v>
      </c>
      <c r="F101" s="59">
        <f t="shared" si="32"/>
        <v>2.2982605578286035E-4</v>
      </c>
      <c r="G101" s="59">
        <f t="shared" si="33"/>
        <v>5.9965182883839277E-5</v>
      </c>
      <c r="H101" s="59">
        <f t="shared" si="34"/>
        <v>1.1802891313817774E-4</v>
      </c>
      <c r="I101" s="59">
        <f t="shared" si="35"/>
        <v>8.2350939572625007E-5</v>
      </c>
      <c r="J101" s="59">
        <f t="shared" si="36"/>
        <v>1.934741490265859E-4</v>
      </c>
      <c r="K101" s="59">
        <f t="shared" si="37"/>
        <v>2.067886641986075E-4</v>
      </c>
      <c r="L101" s="59">
        <f t="shared" si="38"/>
        <v>1.2211503275522112E-4</v>
      </c>
      <c r="M101" s="59">
        <f t="shared" si="39"/>
        <v>1.9494835341843489E-4</v>
      </c>
      <c r="N101" s="59">
        <f t="shared" si="40"/>
        <v>3.5349253378005066E-4</v>
      </c>
      <c r="O101" s="59">
        <f t="shared" si="41"/>
        <v>3.3524213692429512E-4</v>
      </c>
      <c r="P101" s="59">
        <f t="shared" si="42"/>
        <v>9.4722830833893538E-4</v>
      </c>
      <c r="Q101" s="133">
        <f t="shared" si="43"/>
        <v>9.3343400109831894E-4</v>
      </c>
      <c r="R101" s="133">
        <f t="shared" si="44"/>
        <v>3.7696929166546121E-4</v>
      </c>
    </row>
    <row r="102" spans="1:18" x14ac:dyDescent="0.2">
      <c r="A102" s="45" t="s">
        <v>200</v>
      </c>
      <c r="B102" s="59">
        <f t="shared" si="28"/>
        <v>0</v>
      </c>
      <c r="C102" s="59">
        <f t="shared" si="29"/>
        <v>0</v>
      </c>
      <c r="D102" s="59">
        <f t="shared" si="30"/>
        <v>0</v>
      </c>
      <c r="E102" s="59">
        <f t="shared" si="31"/>
        <v>0</v>
      </c>
      <c r="F102" s="59">
        <f t="shared" si="32"/>
        <v>0</v>
      </c>
      <c r="G102" s="59">
        <f t="shared" si="33"/>
        <v>0</v>
      </c>
      <c r="H102" s="59">
        <f t="shared" si="34"/>
        <v>0</v>
      </c>
      <c r="I102" s="59">
        <f t="shared" si="35"/>
        <v>0</v>
      </c>
      <c r="J102" s="59">
        <f t="shared" si="36"/>
        <v>8.4072758027956289E-4</v>
      </c>
      <c r="K102" s="59">
        <f t="shared" si="37"/>
        <v>8.2764378883199428E-4</v>
      </c>
      <c r="L102" s="59">
        <f t="shared" si="38"/>
        <v>9.4613477988781595E-4</v>
      </c>
      <c r="M102" s="59">
        <f t="shared" si="39"/>
        <v>1.0443690521512489E-3</v>
      </c>
      <c r="N102" s="59">
        <f t="shared" si="40"/>
        <v>1.2848036804682537E-3</v>
      </c>
      <c r="O102" s="59">
        <f t="shared" si="41"/>
        <v>1.0952000558139806E-3</v>
      </c>
      <c r="P102" s="59">
        <f t="shared" si="42"/>
        <v>1.0655503501301161E-3</v>
      </c>
      <c r="Q102" s="133">
        <f t="shared" si="43"/>
        <v>1.2573595007757546E-3</v>
      </c>
      <c r="R102" s="133">
        <f t="shared" si="44"/>
        <v>1.1415733839458054E-3</v>
      </c>
    </row>
    <row r="103" spans="1:18" x14ac:dyDescent="0.2">
      <c r="A103" s="37" t="s">
        <v>201</v>
      </c>
      <c r="B103" s="59">
        <f t="shared" si="28"/>
        <v>6.5320082080809229E-3</v>
      </c>
      <c r="C103" s="59">
        <f t="shared" si="29"/>
        <v>6.2668724462040552E-3</v>
      </c>
      <c r="D103" s="59">
        <f t="shared" si="30"/>
        <v>5.8419055988962083E-3</v>
      </c>
      <c r="E103" s="59">
        <f t="shared" si="31"/>
        <v>5.6448544250855505E-3</v>
      </c>
      <c r="F103" s="59">
        <f t="shared" si="32"/>
        <v>4.8923695950123256E-3</v>
      </c>
      <c r="G103" s="59">
        <f t="shared" si="33"/>
        <v>5.3330362908246449E-3</v>
      </c>
      <c r="H103" s="59">
        <f t="shared" si="34"/>
        <v>5.4081128577743798E-3</v>
      </c>
      <c r="I103" s="59">
        <f t="shared" si="35"/>
        <v>6.5398431061103541E-3</v>
      </c>
      <c r="J103" s="59">
        <f t="shared" si="36"/>
        <v>6.7198583869606384E-3</v>
      </c>
      <c r="K103" s="59">
        <f t="shared" si="37"/>
        <v>7.5594469373514639E-3</v>
      </c>
      <c r="L103" s="59">
        <f t="shared" si="38"/>
        <v>7.6950655249987251E-3</v>
      </c>
      <c r="M103" s="59">
        <f t="shared" si="39"/>
        <v>8.1405961117170297E-3</v>
      </c>
      <c r="N103" s="59">
        <f t="shared" si="40"/>
        <v>7.906824914084733E-3</v>
      </c>
      <c r="O103" s="59">
        <f t="shared" si="41"/>
        <v>8.1384759979744523E-3</v>
      </c>
      <c r="P103" s="59">
        <f t="shared" si="42"/>
        <v>7.4941297047050725E-3</v>
      </c>
      <c r="Q103" s="133">
        <f t="shared" si="43"/>
        <v>7.7432343058663096E-3</v>
      </c>
      <c r="R103" s="133">
        <f t="shared" si="44"/>
        <v>7.7235824736988984E-3</v>
      </c>
    </row>
    <row r="104" spans="1:18" ht="9" customHeight="1" x14ac:dyDescent="0.2">
      <c r="B104" s="60"/>
      <c r="C104" s="60"/>
      <c r="D104" s="60"/>
      <c r="E104" s="60"/>
      <c r="F104" s="59"/>
      <c r="G104" s="59"/>
      <c r="H104" s="59"/>
      <c r="I104" s="59"/>
      <c r="J104" s="59"/>
      <c r="K104" s="59"/>
      <c r="L104" s="59"/>
      <c r="M104" s="59"/>
      <c r="N104" s="59"/>
      <c r="O104" s="59"/>
      <c r="P104" s="59"/>
      <c r="Q104" s="133"/>
      <c r="R104" s="133"/>
    </row>
    <row r="105" spans="1:18" x14ac:dyDescent="0.2">
      <c r="A105" s="35" t="s">
        <v>35</v>
      </c>
      <c r="B105" s="61">
        <f t="shared" ref="B105:B113" si="45">B26/$B$153</f>
        <v>0.23762954175497064</v>
      </c>
      <c r="C105" s="61">
        <f t="shared" ref="C105:C113" si="46">C26/$C$153</f>
        <v>0.24174144809918036</v>
      </c>
      <c r="D105" s="61">
        <f t="shared" ref="D105:D113" si="47">D26/$D$153</f>
        <v>0.24011430232703163</v>
      </c>
      <c r="E105" s="61">
        <f t="shared" ref="E105:E113" si="48">E26/$E$153</f>
        <v>0.24842308589956497</v>
      </c>
      <c r="F105" s="61">
        <f t="shared" ref="F105:F113" si="49">F26/$F$153</f>
        <v>0.24719082011974336</v>
      </c>
      <c r="G105" s="61">
        <f t="shared" ref="G105:G113" si="50">G26/$G$153</f>
        <v>0.23968818235491643</v>
      </c>
      <c r="H105" s="61">
        <f t="shared" ref="H105:H113" si="51">H26/$H$153</f>
        <v>0.28924729464741428</v>
      </c>
      <c r="I105" s="61">
        <f t="shared" ref="I105:I113" si="52">I26/$I$153</f>
        <v>0.28604401036317617</v>
      </c>
      <c r="J105" s="61">
        <f t="shared" ref="J105:J113" si="53">J26/$J$153</f>
        <v>0.28642510261717086</v>
      </c>
      <c r="K105" s="61">
        <f t="shared" ref="K105:K113" si="54">K26/$K$153</f>
        <v>0.23986529309728738</v>
      </c>
      <c r="L105" s="61">
        <f t="shared" ref="L105:L113" si="55">L26/$L$153</f>
        <v>0.24127155457517757</v>
      </c>
      <c r="M105" s="61">
        <f t="shared" ref="M105:M113" si="56">M26/$M$153</f>
        <v>0.23943600932513059</v>
      </c>
      <c r="N105" s="61">
        <f t="shared" ref="N105:N113" si="57">N26/$N$153</f>
        <v>0.2255478789026584</v>
      </c>
      <c r="O105" s="61">
        <f t="shared" ref="O105:O113" si="58">O26/$O$153</f>
        <v>0.18894731287437022</v>
      </c>
      <c r="P105" s="61">
        <f t="shared" ref="P105:P113" si="59">P26/$P$153</f>
        <v>0.18358053238366948</v>
      </c>
      <c r="Q105" s="134">
        <f t="shared" ref="Q105:Q113" si="60">Q26/$Q$153</f>
        <v>0.18279074142067761</v>
      </c>
      <c r="R105" s="134">
        <f>R26/$R$153</f>
        <v>0.18431491214691567</v>
      </c>
    </row>
    <row r="106" spans="1:18" x14ac:dyDescent="0.2">
      <c r="A106" s="37" t="s">
        <v>243</v>
      </c>
      <c r="B106" s="60">
        <f t="shared" si="45"/>
        <v>9.4211377327481194E-2</v>
      </c>
      <c r="C106" s="60">
        <f t="shared" si="46"/>
        <v>9.5114338943736887E-2</v>
      </c>
      <c r="D106" s="60">
        <f t="shared" si="47"/>
        <v>8.8622757027837618E-2</v>
      </c>
      <c r="E106" s="60">
        <f t="shared" si="48"/>
        <v>9.2151641380398081E-2</v>
      </c>
      <c r="F106" s="59">
        <f t="shared" si="49"/>
        <v>8.7658527519571677E-2</v>
      </c>
      <c r="G106" s="59">
        <f t="shared" si="50"/>
        <v>7.8534912654819128E-2</v>
      </c>
      <c r="H106" s="59">
        <f t="shared" si="51"/>
        <v>0.1018214713094408</v>
      </c>
      <c r="I106" s="59">
        <f t="shared" si="52"/>
        <v>0.11544764521221328</v>
      </c>
      <c r="J106" s="59">
        <f t="shared" si="53"/>
        <v>0.11736275571467975</v>
      </c>
      <c r="K106" s="59">
        <f t="shared" si="54"/>
        <v>6.5340395593202164E-2</v>
      </c>
      <c r="L106" s="59">
        <f t="shared" si="55"/>
        <v>7.2262841416529569E-2</v>
      </c>
      <c r="M106" s="59">
        <f t="shared" si="56"/>
        <v>7.4835534697444916E-2</v>
      </c>
      <c r="N106" s="59">
        <f t="shared" si="57"/>
        <v>7.0578636260659938E-2</v>
      </c>
      <c r="O106" s="59">
        <f t="shared" si="58"/>
        <v>6.5931434967871058E-2</v>
      </c>
      <c r="P106" s="59">
        <f t="shared" si="59"/>
        <v>6.6300830025542129E-2</v>
      </c>
      <c r="Q106" s="133">
        <f t="shared" si="60"/>
        <v>6.529762725064267E-2</v>
      </c>
      <c r="R106" s="133">
        <f>R27/$R$153</f>
        <v>6.3704390278331177E-2</v>
      </c>
    </row>
    <row r="107" spans="1:18" x14ac:dyDescent="0.2">
      <c r="A107" s="37" t="s">
        <v>203</v>
      </c>
      <c r="B107" s="60">
        <f t="shared" si="45"/>
        <v>6.6711366825583113E-3</v>
      </c>
      <c r="C107" s="60">
        <f t="shared" si="46"/>
        <v>4.7554954888220091E-3</v>
      </c>
      <c r="D107" s="60">
        <f t="shared" si="47"/>
        <v>5.270152134993572E-3</v>
      </c>
      <c r="E107" s="60">
        <f t="shared" si="48"/>
        <v>4.6425580544997222E-3</v>
      </c>
      <c r="F107" s="59">
        <f t="shared" si="49"/>
        <v>3.2566541543791348E-3</v>
      </c>
      <c r="G107" s="59">
        <f t="shared" si="50"/>
        <v>4.0395760774283819E-3</v>
      </c>
      <c r="H107" s="59">
        <f t="shared" si="51"/>
        <v>4.8838792524127823E-3</v>
      </c>
      <c r="I107" s="59">
        <f t="shared" si="52"/>
        <v>7.0005134332441956E-3</v>
      </c>
      <c r="J107" s="59">
        <f t="shared" si="53"/>
        <v>5.7890586592796158E-3</v>
      </c>
      <c r="K107" s="59">
        <f t="shared" si="54"/>
        <v>5.4321543977281775E-3</v>
      </c>
      <c r="L107" s="59">
        <f t="shared" si="55"/>
        <v>5.6059999310064277E-3</v>
      </c>
      <c r="M107" s="59">
        <f t="shared" si="56"/>
        <v>6.6566701296590491E-3</v>
      </c>
      <c r="N107" s="59">
        <f t="shared" si="57"/>
        <v>5.4390176732457014E-3</v>
      </c>
      <c r="O107" s="59">
        <f t="shared" si="58"/>
        <v>5.5513149258545197E-3</v>
      </c>
      <c r="P107" s="59">
        <f t="shared" si="59"/>
        <v>5.1885183651363097E-3</v>
      </c>
      <c r="Q107" s="133">
        <f t="shared" si="60"/>
        <v>5.1878979582095719E-3</v>
      </c>
      <c r="R107" s="133">
        <f t="shared" ref="R107:R113" si="61">R28/$R$153</f>
        <v>5.4096912108276708E-3</v>
      </c>
    </row>
    <row r="108" spans="1:18" x14ac:dyDescent="0.2">
      <c r="A108" s="37" t="s">
        <v>204</v>
      </c>
      <c r="B108" s="60">
        <f t="shared" si="45"/>
        <v>9.1417610205796973E-2</v>
      </c>
      <c r="C108" s="60">
        <f t="shared" si="46"/>
        <v>9.5265485924478088E-2</v>
      </c>
      <c r="D108" s="60">
        <f t="shared" si="47"/>
        <v>0.10428653436435056</v>
      </c>
      <c r="E108" s="60">
        <f t="shared" si="48"/>
        <v>0.11206226615576936</v>
      </c>
      <c r="F108" s="59">
        <f t="shared" si="49"/>
        <v>0.11966927504481138</v>
      </c>
      <c r="G108" s="59">
        <f t="shared" si="50"/>
        <v>0.11919628625728294</v>
      </c>
      <c r="H108" s="59">
        <f t="shared" si="51"/>
        <v>0.14258972186843358</v>
      </c>
      <c r="I108" s="59">
        <f t="shared" si="52"/>
        <v>0.11853131309757076</v>
      </c>
      <c r="J108" s="59">
        <f t="shared" si="53"/>
        <v>0.1224574613552622</v>
      </c>
      <c r="K108" s="59">
        <f t="shared" si="54"/>
        <v>0.12718174527734338</v>
      </c>
      <c r="L108" s="59">
        <f t="shared" si="55"/>
        <v>0.12085116527136144</v>
      </c>
      <c r="M108" s="59">
        <f t="shared" si="56"/>
        <v>0.11831779432870441</v>
      </c>
      <c r="N108" s="59">
        <f t="shared" si="57"/>
        <v>0.11113017437757859</v>
      </c>
      <c r="O108" s="59">
        <f t="shared" si="58"/>
        <v>8.2156714167977735E-2</v>
      </c>
      <c r="P108" s="59">
        <f t="shared" si="59"/>
        <v>7.4970003173636043E-2</v>
      </c>
      <c r="Q108" s="133">
        <f t="shared" si="60"/>
        <v>7.5803651821438556E-2</v>
      </c>
      <c r="R108" s="133">
        <f t="shared" si="61"/>
        <v>8.1214681925555865E-2</v>
      </c>
    </row>
    <row r="109" spans="1:18" x14ac:dyDescent="0.2">
      <c r="A109" s="37" t="s">
        <v>205</v>
      </c>
      <c r="B109" s="60">
        <f t="shared" si="45"/>
        <v>3.7718339828060593E-6</v>
      </c>
      <c r="C109" s="60">
        <f t="shared" si="46"/>
        <v>6.7160969608747063E-6</v>
      </c>
      <c r="D109" s="60">
        <f t="shared" si="47"/>
        <v>4.6209783886932933E-6</v>
      </c>
      <c r="E109" s="60">
        <f t="shared" si="48"/>
        <v>5.5883384226649583E-6</v>
      </c>
      <c r="F109" s="59">
        <f t="shared" si="49"/>
        <v>6.4372305305279052E-6</v>
      </c>
      <c r="G109" s="59">
        <f t="shared" si="50"/>
        <v>7.1726609822431765E-6</v>
      </c>
      <c r="H109" s="59">
        <f t="shared" si="51"/>
        <v>8.057301422812387E-6</v>
      </c>
      <c r="I109" s="59">
        <f t="shared" si="52"/>
        <v>1.1833471749741833E-5</v>
      </c>
      <c r="J109" s="59">
        <f t="shared" si="53"/>
        <v>5.85795113774521E-6</v>
      </c>
      <c r="K109" s="59">
        <f t="shared" si="54"/>
        <v>4.3724948787422138E-6</v>
      </c>
      <c r="L109" s="59">
        <f t="shared" si="55"/>
        <v>5.0660195789131675E-6</v>
      </c>
      <c r="M109" s="59">
        <f t="shared" si="56"/>
        <v>4.7866244494684415E-6</v>
      </c>
      <c r="N109" s="59">
        <f t="shared" si="57"/>
        <v>5.0868840904501032E-6</v>
      </c>
      <c r="O109" s="59">
        <f t="shared" si="58"/>
        <v>0</v>
      </c>
      <c r="P109" s="59">
        <f t="shared" si="59"/>
        <v>0</v>
      </c>
      <c r="Q109" s="133">
        <f t="shared" si="60"/>
        <v>0</v>
      </c>
      <c r="R109" s="133">
        <f t="shared" si="61"/>
        <v>0</v>
      </c>
    </row>
    <row r="110" spans="1:18" x14ac:dyDescent="0.2">
      <c r="A110" s="37" t="s">
        <v>206</v>
      </c>
      <c r="B110" s="60">
        <f t="shared" si="45"/>
        <v>1.4122856091712793E-2</v>
      </c>
      <c r="C110" s="60">
        <f t="shared" si="46"/>
        <v>1.3466357190573749E-2</v>
      </c>
      <c r="D110" s="60">
        <f t="shared" si="47"/>
        <v>1.1560514095410333E-2</v>
      </c>
      <c r="E110" s="60">
        <f t="shared" si="48"/>
        <v>1.1060211595852038E-2</v>
      </c>
      <c r="F110" s="59">
        <f t="shared" si="49"/>
        <v>1.2086836159662176E-2</v>
      </c>
      <c r="G110" s="59">
        <f t="shared" si="50"/>
        <v>1.3267287665797949E-2</v>
      </c>
      <c r="H110" s="59">
        <f t="shared" si="51"/>
        <v>1.4510107347037947E-2</v>
      </c>
      <c r="I110" s="59">
        <f t="shared" si="52"/>
        <v>1.7253486018571559E-2</v>
      </c>
      <c r="J110" s="59">
        <f t="shared" si="53"/>
        <v>1.2619122926014296E-2</v>
      </c>
      <c r="K110" s="59">
        <f t="shared" si="54"/>
        <v>1.3121793215887724E-2</v>
      </c>
      <c r="L110" s="59">
        <f t="shared" si="55"/>
        <v>1.2927249690353694E-2</v>
      </c>
      <c r="M110" s="59">
        <f t="shared" si="56"/>
        <v>1.3537929482961855E-2</v>
      </c>
      <c r="N110" s="59">
        <f t="shared" si="57"/>
        <v>1.4715360333897049E-2</v>
      </c>
      <c r="O110" s="59">
        <f t="shared" si="58"/>
        <v>1.3618682237846146E-2</v>
      </c>
      <c r="P110" s="59">
        <f t="shared" si="59"/>
        <v>1.5793476216381566E-2</v>
      </c>
      <c r="Q110" s="133">
        <f t="shared" si="60"/>
        <v>1.4736533203304843E-2</v>
      </c>
      <c r="R110" s="133">
        <f t="shared" si="61"/>
        <v>1.4346464899133167E-2</v>
      </c>
    </row>
    <row r="111" spans="1:18" x14ac:dyDescent="0.2">
      <c r="A111" s="37" t="s">
        <v>207</v>
      </c>
      <c r="B111" s="60">
        <f t="shared" si="45"/>
        <v>2.8901157582224342E-2</v>
      </c>
      <c r="C111" s="60">
        <f t="shared" si="46"/>
        <v>3.1644954593075404E-2</v>
      </c>
      <c r="D111" s="60">
        <f t="shared" si="47"/>
        <v>2.8145345719487364E-2</v>
      </c>
      <c r="E111" s="60">
        <f t="shared" si="48"/>
        <v>2.6091654517427811E-2</v>
      </c>
      <c r="F111" s="59">
        <f t="shared" si="49"/>
        <v>2.1992555702952582E-2</v>
      </c>
      <c r="G111" s="59">
        <f t="shared" si="50"/>
        <v>2.2312461908080557E-2</v>
      </c>
      <c r="H111" s="59">
        <f t="shared" si="51"/>
        <v>2.3611158300233508E-2</v>
      </c>
      <c r="I111" s="59">
        <f t="shared" si="52"/>
        <v>2.5701863899415006E-2</v>
      </c>
      <c r="J111" s="59">
        <f t="shared" si="53"/>
        <v>2.6118999089221419E-2</v>
      </c>
      <c r="K111" s="59">
        <f t="shared" si="54"/>
        <v>2.6851585095511166E-2</v>
      </c>
      <c r="L111" s="59">
        <f t="shared" si="55"/>
        <v>2.7869239108056696E-2</v>
      </c>
      <c r="M111" s="59">
        <f t="shared" si="56"/>
        <v>2.4119012215668038E-2</v>
      </c>
      <c r="N111" s="59">
        <f t="shared" si="57"/>
        <v>2.1824029260726921E-2</v>
      </c>
      <c r="O111" s="59">
        <f t="shared" si="58"/>
        <v>1.9835321057731947E-2</v>
      </c>
      <c r="P111" s="59">
        <f t="shared" si="59"/>
        <v>1.9418740761660769E-2</v>
      </c>
      <c r="Q111" s="133">
        <f t="shared" si="60"/>
        <v>1.9237448837402072E-2</v>
      </c>
      <c r="R111" s="133">
        <f t="shared" si="61"/>
        <v>1.7754301973810126E-2</v>
      </c>
    </row>
    <row r="112" spans="1:18" x14ac:dyDescent="0.2">
      <c r="A112" s="37" t="s">
        <v>208</v>
      </c>
      <c r="B112" s="60">
        <f t="shared" si="45"/>
        <v>1.0259725204123805E-3</v>
      </c>
      <c r="C112" s="60">
        <f t="shared" si="46"/>
        <v>7.8951346045677702E-4</v>
      </c>
      <c r="D112" s="60">
        <f t="shared" si="47"/>
        <v>6.247301541767961E-4</v>
      </c>
      <c r="E112" s="60">
        <f t="shared" si="48"/>
        <v>5.8478562353906174E-4</v>
      </c>
      <c r="F112" s="59">
        <f t="shared" si="49"/>
        <v>8.0030843688041521E-4</v>
      </c>
      <c r="G112" s="59">
        <f t="shared" si="50"/>
        <v>6.4378794051318474E-4</v>
      </c>
      <c r="H112" s="59">
        <f t="shared" si="51"/>
        <v>7.56405552831572E-4</v>
      </c>
      <c r="I112" s="59">
        <f t="shared" si="52"/>
        <v>9.0721205043085731E-4</v>
      </c>
      <c r="J112" s="59">
        <f t="shared" si="53"/>
        <v>9.1256192611641402E-4</v>
      </c>
      <c r="K112" s="59">
        <f t="shared" si="54"/>
        <v>7.5691164399573768E-4</v>
      </c>
      <c r="L112" s="59">
        <f t="shared" si="55"/>
        <v>7.3566391579428666E-4</v>
      </c>
      <c r="M112" s="59">
        <f t="shared" si="56"/>
        <v>7.3801302026480777E-4</v>
      </c>
      <c r="N112" s="59">
        <f t="shared" si="57"/>
        <v>7.4227739191037943E-4</v>
      </c>
      <c r="O112" s="59">
        <f t="shared" si="58"/>
        <v>6.8376110552676838E-4</v>
      </c>
      <c r="P112" s="59">
        <f t="shared" si="59"/>
        <v>7.329376193676492E-4</v>
      </c>
      <c r="Q112" s="133">
        <f t="shared" si="60"/>
        <v>1.3373464902821154E-3</v>
      </c>
      <c r="R112" s="133">
        <f t="shared" si="61"/>
        <v>9.0513932433486041E-4</v>
      </c>
    </row>
    <row r="113" spans="1:18" x14ac:dyDescent="0.2">
      <c r="A113" s="37" t="s">
        <v>209</v>
      </c>
      <c r="B113" s="60">
        <f t="shared" si="45"/>
        <v>1.2756595108018584E-3</v>
      </c>
      <c r="C113" s="60">
        <f t="shared" si="46"/>
        <v>6.9858640107656189E-4</v>
      </c>
      <c r="D113" s="60">
        <f t="shared" si="47"/>
        <v>1.5996478523866921E-3</v>
      </c>
      <c r="E113" s="60">
        <f t="shared" si="48"/>
        <v>1.8243802336562311E-3</v>
      </c>
      <c r="F113" s="59">
        <f t="shared" si="49"/>
        <v>1.7202258709554845E-3</v>
      </c>
      <c r="G113" s="59">
        <f t="shared" si="50"/>
        <v>1.6866971900120584E-3</v>
      </c>
      <c r="H113" s="59">
        <f t="shared" si="51"/>
        <v>1.0664937156013485E-3</v>
      </c>
      <c r="I113" s="59">
        <f t="shared" si="52"/>
        <v>1.1901431799808404E-3</v>
      </c>
      <c r="J113" s="59">
        <f t="shared" si="53"/>
        <v>1.1592849954594239E-3</v>
      </c>
      <c r="K113" s="59">
        <f t="shared" si="54"/>
        <v>1.1763353787402288E-3</v>
      </c>
      <c r="L113" s="59">
        <f t="shared" si="55"/>
        <v>1.0143292224965305E-3</v>
      </c>
      <c r="M113" s="59">
        <f t="shared" si="56"/>
        <v>1.2262688259780236E-3</v>
      </c>
      <c r="N113" s="59">
        <f t="shared" si="57"/>
        <v>1.1132967205493671E-3</v>
      </c>
      <c r="O113" s="59">
        <f t="shared" si="58"/>
        <v>1.1700844115620766E-3</v>
      </c>
      <c r="P113" s="59">
        <f t="shared" si="59"/>
        <v>1.1760262219450244E-3</v>
      </c>
      <c r="Q113" s="133">
        <f t="shared" si="60"/>
        <v>1.1902358593977804E-3</v>
      </c>
      <c r="R113" s="133">
        <f t="shared" si="61"/>
        <v>9.8024253492280406E-4</v>
      </c>
    </row>
    <row r="114" spans="1:18" ht="9" customHeight="1" x14ac:dyDescent="0.2">
      <c r="B114" s="60"/>
      <c r="C114" s="60"/>
      <c r="D114" s="60"/>
      <c r="E114" s="60"/>
      <c r="F114" s="59"/>
      <c r="G114" s="59"/>
      <c r="H114" s="59"/>
      <c r="I114" s="59"/>
      <c r="J114" s="59"/>
      <c r="K114" s="59"/>
      <c r="L114" s="59"/>
      <c r="M114" s="59"/>
      <c r="N114" s="59"/>
      <c r="O114" s="59"/>
      <c r="P114" s="59"/>
      <c r="Q114" s="133"/>
      <c r="R114" s="133"/>
    </row>
    <row r="115" spans="1:18" x14ac:dyDescent="0.2">
      <c r="A115" s="35" t="s">
        <v>210</v>
      </c>
      <c r="B115" s="61">
        <f>B36/$B$153</f>
        <v>1.3051909502618819E-3</v>
      </c>
      <c r="C115" s="61">
        <f>C36/$C$153</f>
        <v>1.2913550285144071E-3</v>
      </c>
      <c r="D115" s="61">
        <f>D36/$D$153</f>
        <v>1.2547958015894181E-3</v>
      </c>
      <c r="E115" s="61">
        <f>E36/$E$153</f>
        <v>1.0299930749270185E-3</v>
      </c>
      <c r="F115" s="61">
        <f>F36/$F$153</f>
        <v>9.3223863232863916E-4</v>
      </c>
      <c r="G115" s="61">
        <f>G36/$G$153</f>
        <v>9.0264066237892148E-4</v>
      </c>
      <c r="H115" s="61">
        <f>H36/$H$153</f>
        <v>1.0588398999970899E-3</v>
      </c>
      <c r="I115" s="61">
        <f>I36/$I$153</f>
        <v>1.339980825580021E-3</v>
      </c>
      <c r="J115" s="61">
        <f>J36/$J$153</f>
        <v>1.3643000407053839E-3</v>
      </c>
      <c r="K115" s="61">
        <f>K36/$K$153</f>
        <v>1.4086399516661467E-3</v>
      </c>
      <c r="L115" s="61">
        <f>L36/$L$153</f>
        <v>1.4417018860105372E-3</v>
      </c>
      <c r="M115" s="61">
        <f>M36/$M$153</f>
        <v>1.2530457662806383E-3</v>
      </c>
      <c r="N115" s="61">
        <f>N36/$N$153</f>
        <v>1.4144586229065058E-3</v>
      </c>
      <c r="O115" s="61">
        <f>O36/$O$153</f>
        <v>1.3703101836688785E-3</v>
      </c>
      <c r="P115" s="61">
        <f>P36/$P$153</f>
        <v>1.4645777141055749E-3</v>
      </c>
      <c r="Q115" s="134">
        <f>Q36/$Q$153</f>
        <v>1.2852016436234385E-3</v>
      </c>
      <c r="R115" s="134">
        <f>R36/$R$153</f>
        <v>1.2012854519132382E-3</v>
      </c>
    </row>
    <row r="116" spans="1:18" x14ac:dyDescent="0.2">
      <c r="A116" s="37" t="s">
        <v>211</v>
      </c>
      <c r="B116" s="60">
        <f>B37/$B$153</f>
        <v>3.6789020553457623E-4</v>
      </c>
      <c r="C116" s="60">
        <f>C37/$C$153</f>
        <v>3.031503618481527E-4</v>
      </c>
      <c r="D116" s="60">
        <f>D37/$D$153</f>
        <v>3.1678268812518855E-4</v>
      </c>
      <c r="E116" s="60">
        <f>E37/$E$153</f>
        <v>2.6794088239573871E-4</v>
      </c>
      <c r="F116" s="59">
        <f>F37/$F$153</f>
        <v>2.4818345694430452E-4</v>
      </c>
      <c r="G116" s="59">
        <f>G37/$G$153</f>
        <v>2.248422940599236E-4</v>
      </c>
      <c r="H116" s="59">
        <f>H37/$H$153</f>
        <v>8.0004409597669607E-4</v>
      </c>
      <c r="I116" s="59">
        <f>I37/$I$153</f>
        <v>1.0112604351521855E-3</v>
      </c>
      <c r="J116" s="59">
        <f>J37/$J$153</f>
        <v>9.6467462098159969E-4</v>
      </c>
      <c r="K116" s="59">
        <f>K37/$K$153</f>
        <v>9.9736793765678195E-4</v>
      </c>
      <c r="L116" s="59">
        <f>L37/$L$153</f>
        <v>1.040352475096995E-3</v>
      </c>
      <c r="M116" s="59">
        <f>M37/$M$153</f>
        <v>9.262922784418824E-4</v>
      </c>
      <c r="N116" s="59">
        <f>N37/$N$153</f>
        <v>1.0916747085345803E-3</v>
      </c>
      <c r="O116" s="59">
        <f>O37/$O$153</f>
        <v>9.7330326573514907E-4</v>
      </c>
      <c r="P116" s="59">
        <f>P37/$P$153</f>
        <v>1.0272091396607175E-3</v>
      </c>
      <c r="Q116" s="133">
        <f>Q37/$Q$153</f>
        <v>8.1781575675617514E-4</v>
      </c>
      <c r="R116" s="133">
        <f>R37/$R$153</f>
        <v>8.1537265954379726E-4</v>
      </c>
    </row>
    <row r="117" spans="1:18" x14ac:dyDescent="0.2">
      <c r="A117" s="37" t="s">
        <v>212</v>
      </c>
      <c r="B117" s="60">
        <f>B38/$B$153</f>
        <v>9.3730074472730572E-4</v>
      </c>
      <c r="C117" s="60">
        <f>C38/$C$153</f>
        <v>9.8820466666625466E-4</v>
      </c>
      <c r="D117" s="60">
        <f>D38/$D$153</f>
        <v>9.3801311346422946E-4</v>
      </c>
      <c r="E117" s="60">
        <f>E38/$E$153</f>
        <v>7.620521925312797E-4</v>
      </c>
      <c r="F117" s="59">
        <f>F38/$F$153</f>
        <v>6.8405517538433459E-4</v>
      </c>
      <c r="G117" s="59">
        <f>G38/$G$153</f>
        <v>6.7779836831899788E-4</v>
      </c>
      <c r="H117" s="59">
        <f>H38/$H$153</f>
        <v>2.5879580402039386E-4</v>
      </c>
      <c r="I117" s="59">
        <f>I38/$I$153</f>
        <v>3.2872039042783553E-4</v>
      </c>
      <c r="J117" s="59">
        <f>J38/$J$153</f>
        <v>3.9962541972378424E-4</v>
      </c>
      <c r="K117" s="59">
        <f>K38/$K$153</f>
        <v>4.112720140093647E-4</v>
      </c>
      <c r="L117" s="59">
        <f>L38/$L$153</f>
        <v>4.0134941091354224E-4</v>
      </c>
      <c r="M117" s="59">
        <f>M38/$M$153</f>
        <v>3.2675348783875577E-4</v>
      </c>
      <c r="N117" s="59">
        <f>N38/$N$153</f>
        <v>3.227839143719255E-4</v>
      </c>
      <c r="O117" s="59">
        <f>O38/$O$153</f>
        <v>3.9700691793372956E-4</v>
      </c>
      <c r="P117" s="59">
        <f>P38/$P$153</f>
        <v>4.373685744448574E-4</v>
      </c>
      <c r="Q117" s="133">
        <f>Q38/$Q$153</f>
        <v>4.673858868672634E-4</v>
      </c>
      <c r="R117" s="133">
        <f>R38/$R$153</f>
        <v>3.8591279236944098E-4</v>
      </c>
    </row>
    <row r="118" spans="1:18" ht="9" customHeight="1" x14ac:dyDescent="0.2">
      <c r="B118" s="60"/>
      <c r="C118" s="60"/>
      <c r="D118" s="60"/>
      <c r="E118" s="60"/>
      <c r="F118" s="59"/>
      <c r="G118" s="59"/>
      <c r="H118" s="59"/>
      <c r="I118" s="59"/>
      <c r="J118" s="59"/>
      <c r="K118" s="59"/>
      <c r="L118" s="59"/>
      <c r="M118" s="59"/>
      <c r="N118" s="59"/>
      <c r="O118" s="59"/>
      <c r="P118" s="59"/>
      <c r="Q118" s="133"/>
      <c r="R118" s="133"/>
    </row>
    <row r="119" spans="1:18" x14ac:dyDescent="0.2">
      <c r="A119" s="35" t="s">
        <v>213</v>
      </c>
      <c r="B119" s="61">
        <f>B40/$B$153</f>
        <v>1.7599469975768191E-2</v>
      </c>
      <c r="C119" s="61">
        <f>C40/$C$153</f>
        <v>1.7413953917862681E-2</v>
      </c>
      <c r="D119" s="61">
        <f>D40/$D$153</f>
        <v>1.8228070058368111E-2</v>
      </c>
      <c r="E119" s="61">
        <f>E40/$E$153</f>
        <v>1.6360654080962385E-2</v>
      </c>
      <c r="F119" s="61">
        <f>F40/$F$153</f>
        <v>1.6638085893557936E-2</v>
      </c>
      <c r="G119" s="61">
        <f>G40/$G$153</f>
        <v>1.6333632805812275E-2</v>
      </c>
      <c r="H119" s="61">
        <f>H40/$H$153</f>
        <v>1.9337871033301094E-2</v>
      </c>
      <c r="I119" s="61">
        <f>I40/$I$153</f>
        <v>2.1072907741454788E-2</v>
      </c>
      <c r="J119" s="61">
        <f>J40/$J$153</f>
        <v>2.0817832830287101E-2</v>
      </c>
      <c r="K119" s="61">
        <f>K40/$K$153</f>
        <v>2.0046738706092145E-2</v>
      </c>
      <c r="L119" s="61">
        <f>L40/$L$153</f>
        <v>2.0000157522015404E-2</v>
      </c>
      <c r="M119" s="61">
        <f>M40/$M$153</f>
        <v>2.0910018961009521E-2</v>
      </c>
      <c r="N119" s="61">
        <f>N40/$N$153</f>
        <v>2.1071328347481738E-2</v>
      </c>
      <c r="O119" s="61">
        <f>O40/$O$153</f>
        <v>2.2337868376777942E-2</v>
      </c>
      <c r="P119" s="61">
        <f>P40/$P$153</f>
        <v>2.2163509589582204E-2</v>
      </c>
      <c r="Q119" s="134">
        <f>Q40/$Q$153</f>
        <v>2.2603503114983017E-2</v>
      </c>
      <c r="R119" s="134">
        <f>R40/$R$153</f>
        <v>2.3743784501802669E-2</v>
      </c>
    </row>
    <row r="120" spans="1:18" x14ac:dyDescent="0.2">
      <c r="A120" s="37" t="s">
        <v>214</v>
      </c>
      <c r="B120" s="60">
        <f>B41/$B$153</f>
        <v>4.6376382673057109E-3</v>
      </c>
      <c r="C120" s="60">
        <f>C41/$C$153</f>
        <v>4.8492200898416762E-3</v>
      </c>
      <c r="D120" s="60">
        <f>D41/$D$153</f>
        <v>5.5647725930412766E-3</v>
      </c>
      <c r="E120" s="60">
        <f>E41/$E$153</f>
        <v>3.8249094700655139E-3</v>
      </c>
      <c r="F120" s="59">
        <f>F41/$F$153</f>
        <v>3.9915155362956504E-3</v>
      </c>
      <c r="G120" s="59">
        <f>G41/$G$153</f>
        <v>4.0008104142387809E-3</v>
      </c>
      <c r="H120" s="59">
        <f>H41/$H$153</f>
        <v>4.6430292561068344E-3</v>
      </c>
      <c r="I120" s="59">
        <f>I41/$I$153</f>
        <v>5.4902904602555196E-3</v>
      </c>
      <c r="J120" s="59">
        <f>J41/$J$153</f>
        <v>5.075199135930809E-3</v>
      </c>
      <c r="K120" s="59">
        <f>K41/$K$153</f>
        <v>4.5230240258363752E-3</v>
      </c>
      <c r="L120" s="59">
        <f>L41/$L$153</f>
        <v>3.7920397380663273E-3</v>
      </c>
      <c r="M120" s="59">
        <f>M41/$M$153</f>
        <v>4.0746241185437284E-3</v>
      </c>
      <c r="N120" s="59">
        <f>N41/$N$153</f>
        <v>3.6789925063549509E-3</v>
      </c>
      <c r="O120" s="59">
        <f>O41/$O$153</f>
        <v>4.5724809206342792E-3</v>
      </c>
      <c r="P120" s="59">
        <f>P41/$P$153</f>
        <v>4.0065633549079454E-3</v>
      </c>
      <c r="Q120" s="133">
        <f>Q41/$Q$153</f>
        <v>3.3538096373622989E-3</v>
      </c>
      <c r="R120" s="133">
        <f>R41/$R$153</f>
        <v>3.7579456206451381E-3</v>
      </c>
    </row>
    <row r="121" spans="1:18" x14ac:dyDescent="0.2">
      <c r="A121" s="37" t="s">
        <v>215</v>
      </c>
      <c r="B121" s="60">
        <f>B42/$B$153</f>
        <v>8.1167762491915641E-3</v>
      </c>
      <c r="C121" s="60">
        <f>C42/$C$153</f>
        <v>8.2001936067518811E-3</v>
      </c>
      <c r="D121" s="60">
        <f>D42/$D$153</f>
        <v>8.6093379844796765E-3</v>
      </c>
      <c r="E121" s="60">
        <f>E42/$E$153</f>
        <v>9.0159056169090285E-3</v>
      </c>
      <c r="F121" s="59">
        <f>F42/$F$153</f>
        <v>8.8523312254880533E-3</v>
      </c>
      <c r="G121" s="59">
        <f>G42/$G$153</f>
        <v>9.0449860594515926E-3</v>
      </c>
      <c r="H121" s="59">
        <f>H42/$H$153</f>
        <v>1.1305567108816649E-2</v>
      </c>
      <c r="I121" s="59">
        <f>I42/$I$153</f>
        <v>1.1701845829783569E-2</v>
      </c>
      <c r="J121" s="59">
        <f>J42/$J$153</f>
        <v>1.1436807140318989E-2</v>
      </c>
      <c r="K121" s="59">
        <f>K42/$K$153</f>
        <v>1.1294579807398701E-2</v>
      </c>
      <c r="L121" s="59">
        <f>L42/$L$153</f>
        <v>1.1918748101866015E-2</v>
      </c>
      <c r="M121" s="59">
        <f>M42/$M$153</f>
        <v>1.2145162551238582E-2</v>
      </c>
      <c r="N121" s="59">
        <f>N42/$N$153</f>
        <v>1.2577484355040065E-2</v>
      </c>
      <c r="O121" s="59">
        <f>O42/$O$153</f>
        <v>1.2798824955856151E-2</v>
      </c>
      <c r="P121" s="59">
        <f>P42/$P$153</f>
        <v>1.3390531259415786E-2</v>
      </c>
      <c r="Q121" s="133">
        <f>Q42/$Q$153</f>
        <v>1.4225679820371753E-2</v>
      </c>
      <c r="R121" s="133">
        <f>R42/$R$153</f>
        <v>1.5276553659797949E-2</v>
      </c>
    </row>
    <row r="122" spans="1:18" x14ac:dyDescent="0.2">
      <c r="A122" s="37" t="s">
        <v>216</v>
      </c>
      <c r="B122" s="60">
        <f>B43/$B$153</f>
        <v>4.7554575636347025E-3</v>
      </c>
      <c r="C122" s="60">
        <f>C43/$C$153</f>
        <v>4.2999776136277493E-3</v>
      </c>
      <c r="D122" s="60">
        <f>D43/$D$153</f>
        <v>3.9921556633625574E-3</v>
      </c>
      <c r="E122" s="60">
        <f>E43/$E$153</f>
        <v>3.4601020128585741E-3</v>
      </c>
      <c r="F122" s="59">
        <f>F43/$F$153</f>
        <v>3.7397534347610906E-3</v>
      </c>
      <c r="G122" s="59">
        <f>G43/$G$153</f>
        <v>3.2125993887208736E-3</v>
      </c>
      <c r="H122" s="59">
        <f>H43/$H$153</f>
        <v>3.28767693926577E-3</v>
      </c>
      <c r="I122" s="59">
        <f>I43/$I$153</f>
        <v>3.775736447071618E-3</v>
      </c>
      <c r="J122" s="59">
        <f>J43/$J$153</f>
        <v>4.0440055148222931E-3</v>
      </c>
      <c r="K122" s="59">
        <f>K43/$K$153</f>
        <v>4.1314871505885743E-3</v>
      </c>
      <c r="L122" s="59">
        <f>L43/$L$153</f>
        <v>4.1942748466596291E-3</v>
      </c>
      <c r="M122" s="59">
        <f>M43/$M$153</f>
        <v>4.5938924238413149E-3</v>
      </c>
      <c r="N122" s="59">
        <f>N43/$N$153</f>
        <v>4.7204815223177545E-3</v>
      </c>
      <c r="O122" s="59">
        <f>O43/$O$153</f>
        <v>4.8715563487590928E-3</v>
      </c>
      <c r="P122" s="59">
        <f>P43/$P$153</f>
        <v>4.67501335783942E-3</v>
      </c>
      <c r="Q122" s="133">
        <f>Q43/$Q$153</f>
        <v>4.9351868622098871E-3</v>
      </c>
      <c r="R122" s="133">
        <f>R43/$R$153</f>
        <v>4.6233018808086368E-3</v>
      </c>
    </row>
    <row r="123" spans="1:18" x14ac:dyDescent="0.2">
      <c r="A123" s="37" t="s">
        <v>217</v>
      </c>
      <c r="B123" s="60">
        <f>B44/$B$153</f>
        <v>8.9597895636210016E-5</v>
      </c>
      <c r="C123" s="60">
        <f>C44/$C$153</f>
        <v>6.4562607641373426E-5</v>
      </c>
      <c r="D123" s="60">
        <f>D44/$D$153</f>
        <v>6.1803817484603493E-5</v>
      </c>
      <c r="E123" s="60">
        <f>E44/$E$153</f>
        <v>5.9736981129271338E-5</v>
      </c>
      <c r="F123" s="59">
        <f>F44/$F$153</f>
        <v>5.4485697013141714E-5</v>
      </c>
      <c r="G123" s="59">
        <f>G44/$G$153</f>
        <v>7.5236943401027067E-5</v>
      </c>
      <c r="H123" s="59">
        <f>H44/$H$153</f>
        <v>1.0159772911184155E-4</v>
      </c>
      <c r="I123" s="59">
        <f>I44/$I$153</f>
        <v>1.0503500434408165E-4</v>
      </c>
      <c r="J123" s="59">
        <f>J44/$J$153</f>
        <v>2.6182103921501136E-4</v>
      </c>
      <c r="K123" s="59">
        <f>K44/$K$153</f>
        <v>9.7647722268493829E-5</v>
      </c>
      <c r="L123" s="59">
        <f>L44/$L$153</f>
        <v>9.5094835423433402E-5</v>
      </c>
      <c r="M123" s="59">
        <f>M44/$M$153</f>
        <v>9.6339867385898011E-5</v>
      </c>
      <c r="N123" s="59">
        <f>N44/$N$153</f>
        <v>9.4369963768971087E-5</v>
      </c>
      <c r="O123" s="59">
        <f>O44/$O$153</f>
        <v>9.5006151528418927E-5</v>
      </c>
      <c r="P123" s="59">
        <f>P44/$P$153</f>
        <v>9.1401617419049766E-5</v>
      </c>
      <c r="Q123" s="133">
        <f>Q44/$Q$153</f>
        <v>8.8826795039081044E-5</v>
      </c>
      <c r="R123" s="133">
        <f>R44/$R$153</f>
        <v>8.5983340550947515E-5</v>
      </c>
    </row>
    <row r="124" spans="1:18" ht="8.25" customHeight="1" x14ac:dyDescent="0.2">
      <c r="B124" s="60"/>
      <c r="C124" s="60"/>
      <c r="D124" s="60"/>
      <c r="E124" s="60"/>
      <c r="F124" s="59"/>
      <c r="G124" s="59"/>
      <c r="H124" s="59"/>
      <c r="I124" s="59"/>
      <c r="J124" s="59"/>
      <c r="K124" s="59"/>
      <c r="L124" s="59"/>
      <c r="M124" s="59"/>
      <c r="N124" s="59"/>
      <c r="O124" s="59"/>
      <c r="P124" s="59"/>
      <c r="Q124" s="133"/>
      <c r="R124" s="133"/>
    </row>
    <row r="125" spans="1:18" x14ac:dyDescent="0.2">
      <c r="A125" s="35" t="s">
        <v>37</v>
      </c>
      <c r="B125" s="61">
        <f>B46/$B$153</f>
        <v>5.7723882907714255E-2</v>
      </c>
      <c r="C125" s="61">
        <f>C46/$C$153</f>
        <v>5.8173142950443901E-2</v>
      </c>
      <c r="D125" s="61">
        <f>D46/$D$153</f>
        <v>5.0868788589131027E-2</v>
      </c>
      <c r="E125" s="61">
        <f>E46/$E$153</f>
        <v>4.8794838266453693E-2</v>
      </c>
      <c r="F125" s="61">
        <f>F46/$F$153</f>
        <v>4.8502621082844838E-2</v>
      </c>
      <c r="G125" s="61">
        <f>G46/$G$153</f>
        <v>4.976408112642941E-2</v>
      </c>
      <c r="H125" s="61">
        <f>H46/$H$153</f>
        <v>5.6753148232637808E-2</v>
      </c>
      <c r="I125" s="61">
        <f>I46/$I$153</f>
        <v>6.3567774873119057E-2</v>
      </c>
      <c r="J125" s="61">
        <f>J46/$J$153</f>
        <v>6.3100602247492268E-2</v>
      </c>
      <c r="K125" s="61">
        <f>K46/$K$153</f>
        <v>6.3416892207842135E-2</v>
      </c>
      <c r="L125" s="61">
        <f>L46/$L$153</f>
        <v>6.5790048958557307E-2</v>
      </c>
      <c r="M125" s="61">
        <f>M46/$M$153</f>
        <v>6.5251791426080591E-2</v>
      </c>
      <c r="N125" s="61">
        <f>N46/$N$153</f>
        <v>6.3160464410700792E-2</v>
      </c>
      <c r="O125" s="61">
        <f>O46/$O$153</f>
        <v>6.4945466762003537E-2</v>
      </c>
      <c r="P125" s="61">
        <f>P46/$P$153</f>
        <v>6.5160016823498798E-2</v>
      </c>
      <c r="Q125" s="134">
        <f>Q46/$Q$153</f>
        <v>6.4611206451733613E-2</v>
      </c>
      <c r="R125" s="134">
        <f>R46/$R$153</f>
        <v>6.6060639044863687E-2</v>
      </c>
    </row>
    <row r="126" spans="1:18" x14ac:dyDescent="0.2">
      <c r="A126" s="37" t="s">
        <v>218</v>
      </c>
      <c r="B126" s="61"/>
      <c r="C126" s="61"/>
      <c r="D126" s="61"/>
      <c r="E126" s="61"/>
      <c r="F126" s="61"/>
      <c r="G126" s="61"/>
      <c r="H126" s="61"/>
      <c r="I126" s="61"/>
      <c r="J126" s="61"/>
      <c r="K126" s="61"/>
      <c r="L126" s="59">
        <f>L47/$L$153</f>
        <v>2.0893052030264355E-5</v>
      </c>
      <c r="M126" s="59">
        <f>M47/$M$153</f>
        <v>1.4219090276362136E-4</v>
      </c>
      <c r="N126" s="59">
        <f>N47/$N$153</f>
        <v>4.5996083415114636E-4</v>
      </c>
      <c r="O126" s="59">
        <f>O47/$O$153</f>
        <v>6.7444196553103611E-4</v>
      </c>
      <c r="P126" s="59">
        <f>P47/$P$153</f>
        <v>7.0084315494976497E-4</v>
      </c>
      <c r="Q126" s="133">
        <f>Q47/$Q$153</f>
        <v>9.1484312493031157E-4</v>
      </c>
      <c r="R126" s="133">
        <f>R47/$R$153</f>
        <v>9.6863639889879164E-4</v>
      </c>
    </row>
    <row r="127" spans="1:18" x14ac:dyDescent="0.2">
      <c r="A127" s="37" t="s">
        <v>219</v>
      </c>
      <c r="B127" s="60">
        <f>B48/$B$153</f>
        <v>6.013367564609436E-3</v>
      </c>
      <c r="C127" s="60">
        <f>C48/$C$153</f>
        <v>6.0741738860009796E-3</v>
      </c>
      <c r="D127" s="60">
        <f>D48/$D$153</f>
        <v>4.8302393954750876E-3</v>
      </c>
      <c r="E127" s="60">
        <f>E48/$E$153</f>
        <v>4.64811657161037E-3</v>
      </c>
      <c r="F127" s="59">
        <f>F48/$F$153</f>
        <v>4.4647435219507051E-3</v>
      </c>
      <c r="G127" s="59">
        <f>G48/$G$153</f>
        <v>4.3197151726026726E-3</v>
      </c>
      <c r="H127" s="59">
        <f>H48/$H$153</f>
        <v>6.3708424357919588E-3</v>
      </c>
      <c r="I127" s="59">
        <f>I48/$I$153</f>
        <v>8.4614847162038063E-3</v>
      </c>
      <c r="J127" s="59">
        <f>J48/$J$153</f>
        <v>6.5864747323746394E-3</v>
      </c>
      <c r="K127" s="59">
        <f>K48/$K$153</f>
        <v>6.5793092587085426E-3</v>
      </c>
      <c r="L127" s="59">
        <f>L48/$L$153</f>
        <v>1.0347333865224987E-2</v>
      </c>
      <c r="M127" s="59">
        <f>M48/$M$153</f>
        <v>9.0721697665472768E-3</v>
      </c>
      <c r="N127" s="59">
        <f>N48/$N$153</f>
        <v>8.7172518614451484E-3</v>
      </c>
      <c r="O127" s="59">
        <f>O48/$O$153</f>
        <v>9.0325965985436872E-3</v>
      </c>
      <c r="P127" s="59">
        <f>P48/$P$153</f>
        <v>9.3318966995036227E-3</v>
      </c>
      <c r="Q127" s="133">
        <f>Q48/$Q$153</f>
        <v>9.366730913531773E-3</v>
      </c>
      <c r="R127" s="133">
        <f>R48/$R$153</f>
        <v>9.6167301848503473E-3</v>
      </c>
    </row>
    <row r="128" spans="1:18" x14ac:dyDescent="0.2">
      <c r="A128" s="37" t="s">
        <v>220</v>
      </c>
      <c r="B128" s="60">
        <f>B49/$B$153</f>
        <v>1.4218467031613556E-4</v>
      </c>
      <c r="C128" s="60">
        <f>C49/$C$153</f>
        <v>1.4284510491037418E-4</v>
      </c>
      <c r="D128" s="60">
        <f>D49/$D$153</f>
        <v>1.3331356884052338E-4</v>
      </c>
      <c r="E128" s="60">
        <f>E49/$E$153</f>
        <v>1.0986545433591922E-4</v>
      </c>
      <c r="F128" s="59">
        <f>F49/$F$153</f>
        <v>1.0379751065971767E-4</v>
      </c>
      <c r="G128" s="59">
        <f>G49/$G$153</f>
        <v>1.0426052618487686E-4</v>
      </c>
      <c r="H128" s="59">
        <f>H49/$H$153</f>
        <v>1.1737712835436011E-4</v>
      </c>
      <c r="I128" s="59">
        <f>I49/$I$153</f>
        <v>1.3873507906378017E-4</v>
      </c>
      <c r="J128" s="59">
        <f>J49/$J$153</f>
        <v>1.4942552456462412E-4</v>
      </c>
      <c r="K128" s="59">
        <f>K49/$K$153</f>
        <v>1.5335674480644441E-4</v>
      </c>
      <c r="L128" s="59">
        <f>L49/$L$153</f>
        <v>1.4508754890318125E-4</v>
      </c>
      <c r="M128" s="59">
        <f>M49/$M$153</f>
        <v>1.4482957977105941E-4</v>
      </c>
      <c r="N128" s="59">
        <f>N49/$N$153</f>
        <v>1.3970016120170407E-4</v>
      </c>
      <c r="O128" s="59">
        <f>O49/$O$153</f>
        <v>1.4838766645552105E-4</v>
      </c>
      <c r="P128" s="59">
        <f>P49/$P$153</f>
        <v>1.7441428846969032E-4</v>
      </c>
      <c r="Q128" s="133">
        <f>Q49/$Q$153</f>
        <v>1.786801234894556E-4</v>
      </c>
      <c r="R128" s="133">
        <f>R49/$R$153</f>
        <v>1.6981071346364155E-4</v>
      </c>
    </row>
    <row r="129" spans="1:18" x14ac:dyDescent="0.2">
      <c r="A129" s="37" t="s">
        <v>221</v>
      </c>
      <c r="B129" s="60">
        <f>B50/$B$153</f>
        <v>5.1568330672788681E-2</v>
      </c>
      <c r="C129" s="60">
        <f>C50/$C$153</f>
        <v>5.1956123959532544E-2</v>
      </c>
      <c r="D129" s="60">
        <f>D50/$D$153</f>
        <v>4.590523562481541E-2</v>
      </c>
      <c r="E129" s="60">
        <f>E50/$E$153</f>
        <v>4.4036856240507398E-2</v>
      </c>
      <c r="F129" s="59">
        <f>F50/$F$153</f>
        <v>4.3934080050234407E-2</v>
      </c>
      <c r="G129" s="59">
        <f>G50/$G$153</f>
        <v>4.5340105427641865E-2</v>
      </c>
      <c r="H129" s="59">
        <f>H50/$H$153</f>
        <v>5.0264928668491492E-2</v>
      </c>
      <c r="I129" s="59">
        <f>I50/$I$153</f>
        <v>5.4967555077851463E-2</v>
      </c>
      <c r="J129" s="59">
        <f>J50/$J$153</f>
        <v>5.6364701990553011E-2</v>
      </c>
      <c r="K129" s="59">
        <f>K50/$K$153</f>
        <v>5.668422620432715E-2</v>
      </c>
      <c r="L129" s="59">
        <f>L50/$L$153</f>
        <v>5.5276734492398873E-2</v>
      </c>
      <c r="M129" s="59">
        <f>M50/$M$153</f>
        <v>5.5892601176998631E-2</v>
      </c>
      <c r="N129" s="59">
        <f>N50/$N$153</f>
        <v>5.3843551553902795E-2</v>
      </c>
      <c r="O129" s="59">
        <f>O50/$O$153</f>
        <v>5.5090040531473296E-2</v>
      </c>
      <c r="P129" s="59">
        <f>P50/$P$153</f>
        <v>5.4952862680575719E-2</v>
      </c>
      <c r="Q129" s="133">
        <f>Q50/$Q$153</f>
        <v>5.4150952289782069E-2</v>
      </c>
      <c r="R129" s="133">
        <f>R50/$R$153</f>
        <v>5.5305461747650914E-2</v>
      </c>
    </row>
    <row r="130" spans="1:18" ht="9.75" customHeight="1" x14ac:dyDescent="0.2">
      <c r="B130" s="60"/>
      <c r="C130" s="60"/>
      <c r="D130" s="60"/>
      <c r="E130" s="60"/>
      <c r="F130" s="59"/>
      <c r="G130" s="59"/>
      <c r="H130" s="59"/>
      <c r="I130" s="59"/>
      <c r="J130" s="59"/>
      <c r="K130" s="59"/>
      <c r="L130" s="59"/>
      <c r="M130" s="59"/>
      <c r="N130" s="59"/>
      <c r="O130" s="59"/>
      <c r="P130" s="59"/>
      <c r="Q130" s="133"/>
      <c r="R130" s="133"/>
    </row>
    <row r="131" spans="1:18" x14ac:dyDescent="0.2">
      <c r="A131" s="35" t="s">
        <v>222</v>
      </c>
      <c r="B131" s="61">
        <f>B52/$B$153</f>
        <v>1.7153725075577803E-3</v>
      </c>
      <c r="C131" s="61">
        <f>C52/$C$153</f>
        <v>1.5334827830478699E-3</v>
      </c>
      <c r="D131" s="61">
        <f>D52/$D$153</f>
        <v>1.3797113502520709E-3</v>
      </c>
      <c r="E131" s="61">
        <f>E52/$E$153</f>
        <v>1.4013973955045488E-3</v>
      </c>
      <c r="F131" s="61">
        <f>F52/$F$153</f>
        <v>1.2827043741015251E-3</v>
      </c>
      <c r="G131" s="61">
        <f>G52/$G$153</f>
        <v>1.3247347523511286E-3</v>
      </c>
      <c r="H131" s="61">
        <f>H52/$H$153</f>
        <v>1.3666623347088338E-3</v>
      </c>
      <c r="I131" s="61">
        <f>I52/$I$153</f>
        <v>2.0265664055985674E-3</v>
      </c>
      <c r="J131" s="61">
        <f>J52/$J$153</f>
        <v>1.8356264006647797E-3</v>
      </c>
      <c r="K131" s="61">
        <f>K52/$K$153</f>
        <v>1.8995248867169688E-3</v>
      </c>
      <c r="L131" s="61">
        <f>L52/$L$153</f>
        <v>1.8385603390270969E-3</v>
      </c>
      <c r="M131" s="61">
        <f>M52/$M$153</f>
        <v>2.2054231367853801E-3</v>
      </c>
      <c r="N131" s="61">
        <f>N52/$N$153</f>
        <v>2.0922152257793853E-3</v>
      </c>
      <c r="O131" s="61">
        <f>O52/$O$153</f>
        <v>1.9745101584968216E-3</v>
      </c>
      <c r="P131" s="61">
        <f>P52/$P$153</f>
        <v>1.8319249222701652E-3</v>
      </c>
      <c r="Q131" s="134">
        <f>Q52/$Q$153</f>
        <v>2.0511712883610526E-3</v>
      </c>
      <c r="R131" s="134">
        <f>R52/$R$153</f>
        <v>1.8094034655778664E-3</v>
      </c>
    </row>
    <row r="132" spans="1:18" x14ac:dyDescent="0.2">
      <c r="A132" s="37" t="s">
        <v>223</v>
      </c>
      <c r="B132" s="60">
        <f>B53/$B$153</f>
        <v>2.2588233993638468E-4</v>
      </c>
      <c r="C132" s="60">
        <f>C53/$C$153</f>
        <v>2.9377678583125498E-4</v>
      </c>
      <c r="D132" s="60">
        <f>D53/$D$153</f>
        <v>1.7971157536013076E-4</v>
      </c>
      <c r="E132" s="60">
        <f>E53/$E$153</f>
        <v>2.0116965650810624E-4</v>
      </c>
      <c r="F132" s="59">
        <f>F53/$F$153</f>
        <v>2.4594183945346237E-4</v>
      </c>
      <c r="G132" s="59">
        <f>G53/$G$153</f>
        <v>1.7789067772106237E-4</v>
      </c>
      <c r="H132" s="59">
        <f>H53/$H$153</f>
        <v>2.2019152239599458E-4</v>
      </c>
      <c r="I132" s="59">
        <f>I53/$I$153</f>
        <v>3.9414802564978935E-4</v>
      </c>
      <c r="J132" s="59">
        <f>J53/$J$153</f>
        <v>2.9554701454346301E-4</v>
      </c>
      <c r="K132" s="59">
        <f>K53/$K$153</f>
        <v>3.1166279491412848E-4</v>
      </c>
      <c r="L132" s="59">
        <f>L53/$L$153</f>
        <v>2.7120747551470534E-4</v>
      </c>
      <c r="M132" s="59">
        <f>M53/$M$153</f>
        <v>4.964574252531033E-4</v>
      </c>
      <c r="N132" s="59">
        <f>N53/$N$153</f>
        <v>4.5588765403828776E-4</v>
      </c>
      <c r="O132" s="59">
        <f>O53/$O$153</f>
        <v>3.7697035276108447E-4</v>
      </c>
      <c r="P132" s="59">
        <f>P53/$P$153</f>
        <v>3.0452003785110589E-4</v>
      </c>
      <c r="Q132" s="133">
        <f>Q53/$Q$153</f>
        <v>3.2759618468976721E-4</v>
      </c>
      <c r="R132" s="133">
        <f>R53/$R$153</f>
        <v>3.0464377828272121E-4</v>
      </c>
    </row>
    <row r="133" spans="1:18" x14ac:dyDescent="0.2">
      <c r="A133" s="37" t="s">
        <v>224</v>
      </c>
      <c r="B133" s="60">
        <f>B54/$B$153</f>
        <v>1.1297026697320257E-3</v>
      </c>
      <c r="C133" s="60">
        <f>C54/$C$153</f>
        <v>9.5456575273697485E-4</v>
      </c>
      <c r="D133" s="60">
        <f>D54/$D$153</f>
        <v>1.0380160185584875E-3</v>
      </c>
      <c r="E133" s="60">
        <f>E54/$E$153</f>
        <v>8.5140652677732909E-4</v>
      </c>
      <c r="F133" s="59">
        <f>F54/$F$153</f>
        <v>7.6600337367706208E-4</v>
      </c>
      <c r="G133" s="59">
        <f>G54/$G$153</f>
        <v>8.4463692361837965E-4</v>
      </c>
      <c r="H133" s="59">
        <f>H54/$H$153</f>
        <v>9.0465865751649364E-4</v>
      </c>
      <c r="I133" s="59">
        <f>I54/$I$153</f>
        <v>1.2454907840052968E-3</v>
      </c>
      <c r="J133" s="59">
        <f>J54/$J$153</f>
        <v>1.3175352284194653E-3</v>
      </c>
      <c r="K133" s="59">
        <f>K54/$K$153</f>
        <v>1.3001803988275597E-3</v>
      </c>
      <c r="L133" s="59">
        <f>L54/$L$153</f>
        <v>1.3046130001148056E-3</v>
      </c>
      <c r="M133" s="59">
        <f>M54/$M$153</f>
        <v>1.3974972429439245E-3</v>
      </c>
      <c r="N133" s="59">
        <f>N54/$N$153</f>
        <v>1.3769809584596084E-3</v>
      </c>
      <c r="O133" s="59">
        <f>O54/$O$153</f>
        <v>1.3098756080562656E-3</v>
      </c>
      <c r="P133" s="59">
        <f>P54/$P$153</f>
        <v>1.2260612125550732E-3</v>
      </c>
      <c r="Q133" s="133">
        <f>Q54/$Q$153</f>
        <v>1.424894604056064E-3</v>
      </c>
      <c r="R133" s="133">
        <f>R54/$R$153</f>
        <v>1.2458683880697645E-3</v>
      </c>
    </row>
    <row r="134" spans="1:18" x14ac:dyDescent="0.2">
      <c r="A134" s="37" t="s">
        <v>225</v>
      </c>
      <c r="B134" s="60">
        <f>B55/$B$153</f>
        <v>3.245629465115482E-4</v>
      </c>
      <c r="C134" s="60">
        <f>C55/$C$153</f>
        <v>2.4768876982517288E-4</v>
      </c>
      <c r="D134" s="60">
        <f>D55/$D$153</f>
        <v>1.3509296556905168E-4</v>
      </c>
      <c r="E134" s="60">
        <f>E55/$E$153</f>
        <v>3.2348349617091171E-4</v>
      </c>
      <c r="F134" s="59">
        <f>F55/$F$153</f>
        <v>2.5103927611130964E-4</v>
      </c>
      <c r="G134" s="59">
        <f>G55/$G$153</f>
        <v>2.8377970917435976E-4</v>
      </c>
      <c r="H134" s="59">
        <f>H55/$H$153</f>
        <v>2.2505197464103472E-4</v>
      </c>
      <c r="I134" s="59">
        <f>I55/$I$153</f>
        <v>3.6858341053735006E-4</v>
      </c>
      <c r="J134" s="59">
        <f>J55/$J$153</f>
        <v>1.9848544228139207E-4</v>
      </c>
      <c r="K134" s="59">
        <f>K55/$K$153</f>
        <v>2.5534650720844234E-4</v>
      </c>
      <c r="L134" s="59">
        <f>L55/$L$153</f>
        <v>2.4058030647259346E-4</v>
      </c>
      <c r="M134" s="59">
        <f>M55/$M$153</f>
        <v>2.7860165482649805E-4</v>
      </c>
      <c r="N134" s="59">
        <f>N55/$N$153</f>
        <v>2.3023567949022035E-4</v>
      </c>
      <c r="O134" s="59">
        <f>O55/$O$153</f>
        <v>2.4873738722109732E-4</v>
      </c>
      <c r="P134" s="59">
        <f>P55/$P$153</f>
        <v>2.7415346514310086E-4</v>
      </c>
      <c r="Q134" s="133">
        <f>Q55/$Q$153</f>
        <v>2.6409196730348253E-4</v>
      </c>
      <c r="R134" s="133">
        <f>R55/$R$153</f>
        <v>2.2530299351297947E-4</v>
      </c>
    </row>
    <row r="135" spans="1:18" x14ac:dyDescent="0.2">
      <c r="A135" s="37" t="s">
        <v>226</v>
      </c>
      <c r="B135" s="60">
        <f>B56/$B$153</f>
        <v>3.5224551377821412E-5</v>
      </c>
      <c r="C135" s="60">
        <f>C56/$C$153</f>
        <v>3.7451474654467353E-5</v>
      </c>
      <c r="D135" s="60">
        <f>D56/$D$153</f>
        <v>2.6890790764400952E-5</v>
      </c>
      <c r="E135" s="60">
        <f>E56/$E$153</f>
        <v>2.5337716048201762E-5</v>
      </c>
      <c r="F135" s="59">
        <f>F56/$F$153</f>
        <v>1.9719884859691096E-5</v>
      </c>
      <c r="G135" s="59">
        <f>G56/$G$153</f>
        <v>1.8427441837327072E-5</v>
      </c>
      <c r="H135" s="59">
        <f>H56/$H$153</f>
        <v>1.6760180155310817E-5</v>
      </c>
      <c r="I135" s="59">
        <f>I56/$I$153</f>
        <v>1.8344185406131097E-5</v>
      </c>
      <c r="J135" s="59">
        <f>J56/$J$153</f>
        <v>2.405871542045911E-5</v>
      </c>
      <c r="K135" s="59">
        <f>K56/$K$153</f>
        <v>3.2335185766838145E-5</v>
      </c>
      <c r="L135" s="59">
        <f>L56/$L$153</f>
        <v>2.2159556924992643E-5</v>
      </c>
      <c r="M135" s="59">
        <f>M56/$M$153</f>
        <v>3.2866813761854315E-5</v>
      </c>
      <c r="N135" s="59">
        <f>N56/$N$153</f>
        <v>2.9110933791268967E-5</v>
      </c>
      <c r="O135" s="59">
        <f>O56/$O$153</f>
        <v>3.8926810458374233E-5</v>
      </c>
      <c r="P135" s="59">
        <f>P56/$P$153</f>
        <v>2.7190206720885319E-5</v>
      </c>
      <c r="Q135" s="133">
        <f>Q56/$Q$153</f>
        <v>3.458853231173875E-5</v>
      </c>
      <c r="R135" s="133">
        <f>R56/$R$153</f>
        <v>3.3588305712401287E-5</v>
      </c>
    </row>
    <row r="136" spans="1:18" ht="8.25" customHeight="1" x14ac:dyDescent="0.2">
      <c r="B136" s="60"/>
      <c r="C136" s="60"/>
      <c r="D136" s="60"/>
      <c r="E136" s="60"/>
      <c r="F136" s="59"/>
      <c r="G136" s="59"/>
      <c r="H136" s="59"/>
      <c r="I136" s="59"/>
      <c r="J136" s="59"/>
      <c r="K136" s="59"/>
      <c r="L136" s="59"/>
      <c r="M136" s="59"/>
      <c r="N136" s="59"/>
      <c r="O136" s="59"/>
      <c r="P136" s="59"/>
      <c r="Q136" s="133"/>
      <c r="R136" s="133"/>
    </row>
    <row r="137" spans="1:18" x14ac:dyDescent="0.2">
      <c r="A137" s="35" t="s">
        <v>38</v>
      </c>
      <c r="B137" s="61">
        <f t="shared" ref="B137:B142" si="62">B58/$B$153</f>
        <v>5.6055009704204857E-2</v>
      </c>
      <c r="C137" s="61">
        <f t="shared" ref="C137:C142" si="63">C58/$C$153</f>
        <v>5.5961178588736574E-2</v>
      </c>
      <c r="D137" s="61">
        <f t="shared" ref="D137:D142" si="64">D58/$D$153</f>
        <v>5.4244081117334475E-2</v>
      </c>
      <c r="E137" s="61">
        <f t="shared" ref="E137:E142" si="65">E58/$E$153</f>
        <v>5.2482198347945548E-2</v>
      </c>
      <c r="F137" s="61">
        <f t="shared" ref="F137:F142" si="66">F58/$F$153</f>
        <v>4.9953682942699272E-2</v>
      </c>
      <c r="G137" s="61">
        <f t="shared" ref="G137:G142" si="67">G58/$G$153</f>
        <v>5.0880606051862086E-2</v>
      </c>
      <c r="H137" s="61">
        <f t="shared" ref="H137:H142" si="68">H58/$H$153</f>
        <v>5.5730137873328298E-2</v>
      </c>
      <c r="I137" s="61">
        <f t="shared" ref="I137:I142" si="69">I58/$I$153</f>
        <v>6.5115542535333915E-2</v>
      </c>
      <c r="J137" s="61">
        <f t="shared" ref="J137:J142" si="70">J58/$J$153</f>
        <v>6.9961122592601455E-2</v>
      </c>
      <c r="K137" s="61">
        <f t="shared" ref="K137:K142" si="71">K58/$K$153</f>
        <v>6.8236342271607714E-2</v>
      </c>
      <c r="L137" s="61">
        <f t="shared" ref="L137:L142" si="72">L58/$L$153</f>
        <v>7.0137546219331673E-2</v>
      </c>
      <c r="M137" s="61">
        <f t="shared" ref="M137:M142" si="73">M58/$M$153</f>
        <v>7.2877628313178899E-2</v>
      </c>
      <c r="N137" s="61">
        <f t="shared" ref="N137:N142" si="74">N58/$N$153</f>
        <v>7.2703767482987056E-2</v>
      </c>
      <c r="O137" s="61">
        <f t="shared" ref="O137:O142" si="75">O58/$O$153</f>
        <v>7.4441826973441677E-2</v>
      </c>
      <c r="P137" s="61">
        <f t="shared" ref="P137:P142" si="76">P58/$P$153</f>
        <v>7.5153134001326199E-2</v>
      </c>
      <c r="Q137" s="134">
        <f t="shared" ref="Q137:Q142" si="77">Q58/$Q$153</f>
        <v>7.6578892230587003E-2</v>
      </c>
      <c r="R137" s="134">
        <f t="shared" ref="R137:R142" si="78">R58/$R$153</f>
        <v>7.3921800324189074E-2</v>
      </c>
    </row>
    <row r="138" spans="1:18" x14ac:dyDescent="0.2">
      <c r="A138" s="37" t="s">
        <v>227</v>
      </c>
      <c r="B138" s="60">
        <f t="shared" si="62"/>
        <v>3.7613940851750791E-4</v>
      </c>
      <c r="C138" s="60">
        <f t="shared" si="63"/>
        <v>3.1468801053939204E-4</v>
      </c>
      <c r="D138" s="60">
        <f t="shared" si="64"/>
        <v>5.1299017081038987E-4</v>
      </c>
      <c r="E138" s="60">
        <f t="shared" si="65"/>
        <v>1.9281045840348343E-4</v>
      </c>
      <c r="F138" s="59">
        <f t="shared" si="66"/>
        <v>2.9338798017004504E-5</v>
      </c>
      <c r="G138" s="59">
        <f t="shared" si="67"/>
        <v>2.6186364716201629E-5</v>
      </c>
      <c r="H138" s="59">
        <f t="shared" si="68"/>
        <v>4.8405883278190282E-5</v>
      </c>
      <c r="I138" s="59">
        <f t="shared" si="69"/>
        <v>8.5338028886014933E-5</v>
      </c>
      <c r="J138" s="59">
        <f t="shared" si="70"/>
        <v>6.177133762700009E-5</v>
      </c>
      <c r="K138" s="59">
        <f t="shared" si="71"/>
        <v>2.2756846633430891E-4</v>
      </c>
      <c r="L138" s="59">
        <f t="shared" si="72"/>
        <v>7.2572580463611296E-5</v>
      </c>
      <c r="M138" s="59">
        <f t="shared" si="73"/>
        <v>2.3497901436054405E-4</v>
      </c>
      <c r="N138" s="59">
        <f t="shared" si="74"/>
        <v>1.2987164002766474E-5</v>
      </c>
      <c r="O138" s="59">
        <f t="shared" si="75"/>
        <v>0</v>
      </c>
      <c r="P138" s="59">
        <f t="shared" si="76"/>
        <v>0</v>
      </c>
      <c r="Q138" s="133">
        <f t="shared" si="77"/>
        <v>0</v>
      </c>
      <c r="R138" s="133">
        <f t="shared" si="78"/>
        <v>0</v>
      </c>
    </row>
    <row r="139" spans="1:18" x14ac:dyDescent="0.2">
      <c r="A139" s="37" t="s">
        <v>228</v>
      </c>
      <c r="B139" s="60">
        <f t="shared" si="62"/>
        <v>4.8356595514030299E-4</v>
      </c>
      <c r="C139" s="60">
        <f t="shared" si="63"/>
        <v>4.753402949606021E-4</v>
      </c>
      <c r="D139" s="60">
        <f t="shared" si="64"/>
        <v>4.3537409819151767E-4</v>
      </c>
      <c r="E139" s="60">
        <f t="shared" si="65"/>
        <v>4.6956099682937664E-4</v>
      </c>
      <c r="F139" s="59">
        <f t="shared" si="66"/>
        <v>4.4546547217629918E-4</v>
      </c>
      <c r="G139" s="59">
        <f t="shared" si="67"/>
        <v>4.0973192553459762E-4</v>
      </c>
      <c r="H139" s="59">
        <f t="shared" si="68"/>
        <v>4.2898612228637782E-4</v>
      </c>
      <c r="I139" s="59">
        <f t="shared" si="69"/>
        <v>5.0351697954580414E-4</v>
      </c>
      <c r="J139" s="59">
        <f t="shared" si="70"/>
        <v>2.057440304926665E-4</v>
      </c>
      <c r="K139" s="59">
        <f t="shared" si="71"/>
        <v>1.9383745299863731E-4</v>
      </c>
      <c r="L139" s="59">
        <f t="shared" si="72"/>
        <v>1.9806681784414649E-4</v>
      </c>
      <c r="M139" s="59">
        <f t="shared" si="73"/>
        <v>1.977237911244292E-4</v>
      </c>
      <c r="N139" s="59">
        <f t="shared" si="74"/>
        <v>2.001918442123273E-4</v>
      </c>
      <c r="O139" s="59">
        <f t="shared" si="75"/>
        <v>2.0252182193352932E-4</v>
      </c>
      <c r="P139" s="59">
        <f t="shared" si="76"/>
        <v>2.1286148486181387E-4</v>
      </c>
      <c r="Q139" s="133">
        <f t="shared" si="77"/>
        <v>2.1217184364404266E-4</v>
      </c>
      <c r="R139" s="133">
        <f t="shared" si="78"/>
        <v>1.9488956281044092E-4</v>
      </c>
    </row>
    <row r="140" spans="1:18" x14ac:dyDescent="0.2">
      <c r="A140" s="37" t="s">
        <v>229</v>
      </c>
      <c r="B140" s="60">
        <f t="shared" si="62"/>
        <v>1.0308299353633629E-2</v>
      </c>
      <c r="C140" s="60">
        <f t="shared" si="63"/>
        <v>1.1742660497966417E-2</v>
      </c>
      <c r="D140" s="60">
        <f t="shared" si="64"/>
        <v>1.1226851383908065E-2</v>
      </c>
      <c r="E140" s="60">
        <f t="shared" si="65"/>
        <v>1.10321789964553E-2</v>
      </c>
      <c r="F140" s="59">
        <f t="shared" si="66"/>
        <v>1.0328556749746238E-2</v>
      </c>
      <c r="G140" s="59">
        <f t="shared" si="67"/>
        <v>1.0693540037176649E-2</v>
      </c>
      <c r="H140" s="59">
        <f t="shared" si="68"/>
        <v>1.2506229170298326E-2</v>
      </c>
      <c r="I140" s="59">
        <f t="shared" si="69"/>
        <v>1.3480373772566589E-2</v>
      </c>
      <c r="J140" s="59">
        <f t="shared" si="70"/>
        <v>1.4078085370962166E-2</v>
      </c>
      <c r="K140" s="59">
        <f t="shared" si="71"/>
        <v>1.4392839098749064E-2</v>
      </c>
      <c r="L140" s="59">
        <f t="shared" si="72"/>
        <v>1.505801324651182E-2</v>
      </c>
      <c r="M140" s="59">
        <f t="shared" si="73"/>
        <v>1.5978371857842649E-2</v>
      </c>
      <c r="N140" s="59">
        <f t="shared" si="74"/>
        <v>1.6514706931164955E-2</v>
      </c>
      <c r="O140" s="59">
        <f t="shared" si="75"/>
        <v>1.6939527688621454E-2</v>
      </c>
      <c r="P140" s="59">
        <f t="shared" si="76"/>
        <v>1.8041026540464838E-2</v>
      </c>
      <c r="Q140" s="133">
        <f t="shared" si="77"/>
        <v>1.8281885270635682E-2</v>
      </c>
      <c r="R140" s="133">
        <f t="shared" si="78"/>
        <v>1.7738862402952367E-2</v>
      </c>
    </row>
    <row r="141" spans="1:18" x14ac:dyDescent="0.2">
      <c r="A141" s="37" t="s">
        <v>230</v>
      </c>
      <c r="B141" s="60">
        <f t="shared" si="62"/>
        <v>3.7914778288968701E-3</v>
      </c>
      <c r="C141" s="60">
        <f t="shared" si="63"/>
        <v>3.2754442415667893E-3</v>
      </c>
      <c r="D141" s="60">
        <f t="shared" si="64"/>
        <v>2.5270445948200066E-3</v>
      </c>
      <c r="E141" s="60">
        <f t="shared" si="65"/>
        <v>2.6370621823876418E-3</v>
      </c>
      <c r="F141" s="59">
        <f t="shared" si="66"/>
        <v>2.3273497313293606E-3</v>
      </c>
      <c r="G141" s="59">
        <f t="shared" si="67"/>
        <v>2.6440701050122945E-3</v>
      </c>
      <c r="H141" s="59">
        <f t="shared" si="68"/>
        <v>3.365562117194913E-3</v>
      </c>
      <c r="I141" s="59">
        <f t="shared" si="69"/>
        <v>3.4191469271861287E-3</v>
      </c>
      <c r="J141" s="59">
        <f t="shared" si="70"/>
        <v>3.0875969542480198E-3</v>
      </c>
      <c r="K141" s="59">
        <f t="shared" si="71"/>
        <v>2.8101172091636348E-3</v>
      </c>
      <c r="L141" s="59">
        <f t="shared" si="72"/>
        <v>2.9301018612814277E-3</v>
      </c>
      <c r="M141" s="59">
        <f t="shared" si="73"/>
        <v>3.0471289231702274E-3</v>
      </c>
      <c r="N141" s="59">
        <f t="shared" si="74"/>
        <v>2.8070822090493107E-3</v>
      </c>
      <c r="O141" s="59">
        <f t="shared" si="75"/>
        <v>2.8587325752238539E-3</v>
      </c>
      <c r="P141" s="59">
        <f t="shared" si="76"/>
        <v>2.9143270341135444E-3</v>
      </c>
      <c r="Q141" s="133">
        <f t="shared" si="77"/>
        <v>2.8763850135079339E-3</v>
      </c>
      <c r="R141" s="133">
        <f t="shared" si="78"/>
        <v>2.908850275684305E-3</v>
      </c>
    </row>
    <row r="142" spans="1:18" x14ac:dyDescent="0.2">
      <c r="A142" s="37" t="s">
        <v>231</v>
      </c>
      <c r="B142" s="60">
        <f t="shared" si="62"/>
        <v>4.1095527158016551E-2</v>
      </c>
      <c r="C142" s="60">
        <f t="shared" si="63"/>
        <v>4.0153045543703372E-2</v>
      </c>
      <c r="D142" s="60">
        <f t="shared" si="64"/>
        <v>3.9541820869604505E-2</v>
      </c>
      <c r="E142" s="60">
        <f t="shared" si="65"/>
        <v>3.8150585713869742E-2</v>
      </c>
      <c r="F142" s="59">
        <f t="shared" si="66"/>
        <v>3.682297219143036E-2</v>
      </c>
      <c r="G142" s="59">
        <f t="shared" si="67"/>
        <v>3.7107077619422342E-2</v>
      </c>
      <c r="H142" s="59">
        <f t="shared" si="68"/>
        <v>3.9380954580270487E-2</v>
      </c>
      <c r="I142" s="59">
        <f t="shared" si="69"/>
        <v>4.7627166827149368E-2</v>
      </c>
      <c r="J142" s="59">
        <f t="shared" si="70"/>
        <v>5.2527924899271598E-2</v>
      </c>
      <c r="K142" s="59">
        <f t="shared" si="71"/>
        <v>5.061198004436207E-2</v>
      </c>
      <c r="L142" s="59">
        <f t="shared" si="72"/>
        <v>5.1878791713230669E-2</v>
      </c>
      <c r="M142" s="59">
        <f t="shared" si="73"/>
        <v>5.3419424726681049E-2</v>
      </c>
      <c r="N142" s="59">
        <f t="shared" si="74"/>
        <v>5.3168799334557697E-2</v>
      </c>
      <c r="O142" s="59">
        <f t="shared" si="75"/>
        <v>5.4441044887662833E-2</v>
      </c>
      <c r="P142" s="59">
        <f t="shared" si="76"/>
        <v>5.3984918941886006E-2</v>
      </c>
      <c r="Q142" s="133">
        <f t="shared" si="77"/>
        <v>5.5208450102799345E-2</v>
      </c>
      <c r="R142" s="133">
        <f t="shared" si="78"/>
        <v>5.3079198082741967E-2</v>
      </c>
    </row>
    <row r="143" spans="1:18" ht="9" customHeight="1" x14ac:dyDescent="0.2">
      <c r="B143" s="60"/>
      <c r="C143" s="60"/>
      <c r="D143" s="60"/>
      <c r="E143" s="60"/>
      <c r="F143" s="59"/>
      <c r="G143" s="59"/>
      <c r="H143" s="59"/>
      <c r="I143" s="59"/>
      <c r="J143" s="59"/>
      <c r="K143" s="59"/>
      <c r="L143" s="59"/>
      <c r="M143" s="59"/>
      <c r="N143" s="59"/>
      <c r="O143" s="59"/>
      <c r="P143" s="59"/>
      <c r="Q143" s="133"/>
      <c r="R143" s="133"/>
    </row>
    <row r="144" spans="1:18" x14ac:dyDescent="0.2">
      <c r="A144" s="35" t="s">
        <v>157</v>
      </c>
      <c r="B144" s="61">
        <f>B65/$B$153</f>
        <v>5.7062929620987933E-2</v>
      </c>
      <c r="C144" s="61">
        <f>C65/$C$153</f>
        <v>5.5012906026974159E-2</v>
      </c>
      <c r="D144" s="61">
        <f>D65/$D$153</f>
        <v>5.3437136955978529E-2</v>
      </c>
      <c r="E144" s="61">
        <f>E65/$E$153</f>
        <v>5.2685194886425479E-2</v>
      </c>
      <c r="F144" s="61">
        <f>F65/$F$153</f>
        <v>5.133531271427081E-2</v>
      </c>
      <c r="G144" s="61">
        <f>G65/$G$153</f>
        <v>5.2076761266019921E-2</v>
      </c>
      <c r="H144" s="61">
        <f>H65/$H$153</f>
        <v>5.3992659656420278E-2</v>
      </c>
      <c r="I144" s="61">
        <f>I65/$I$153</f>
        <v>6.1558573561200799E-2</v>
      </c>
      <c r="J144" s="61">
        <f>J65/$J$153</f>
        <v>6.3102748598946615E-2</v>
      </c>
      <c r="K144" s="61">
        <f>K65/$K$153</f>
        <v>6.3924683953811332E-2</v>
      </c>
      <c r="L144" s="61">
        <f>L65/$L$153</f>
        <v>6.4794503372844092E-2</v>
      </c>
      <c r="M144" s="61">
        <f>M65/$M$153</f>
        <v>6.7772532442881325E-2</v>
      </c>
      <c r="N144" s="61">
        <f>N65/$N$153</f>
        <v>6.7773676953418779E-2</v>
      </c>
      <c r="O144" s="61">
        <f>O65/$O$153</f>
        <v>6.9024741476547621E-2</v>
      </c>
      <c r="P144" s="61">
        <f>P65/$P$153</f>
        <v>6.9265105334510774E-2</v>
      </c>
      <c r="Q144" s="134">
        <f>Q65/$Q$153</f>
        <v>7.0546206123548949E-2</v>
      </c>
      <c r="R144" s="134">
        <f>R65/$R$153</f>
        <v>7.3009034964170175E-2</v>
      </c>
    </row>
    <row r="145" spans="1:18" x14ac:dyDescent="0.2">
      <c r="A145" s="37" t="s">
        <v>232</v>
      </c>
      <c r="B145" s="60">
        <f>B66/$B$153</f>
        <v>4.6654117627130343E-2</v>
      </c>
      <c r="C145" s="60">
        <f>C66/$C$153</f>
        <v>4.573391358843764E-2</v>
      </c>
      <c r="D145" s="60">
        <f>D66/$D$153</f>
        <v>4.4881588423518901E-2</v>
      </c>
      <c r="E145" s="60">
        <f>E66/$E$153</f>
        <v>4.3120375837028088E-2</v>
      </c>
      <c r="F145" s="59">
        <f>F66/$F$153</f>
        <v>4.2154854798345374E-2</v>
      </c>
      <c r="G145" s="59">
        <f>G66/$G$153</f>
        <v>4.2635686536282497E-2</v>
      </c>
      <c r="H145" s="59">
        <f>H66/$H$153</f>
        <v>4.4112732094036759E-2</v>
      </c>
      <c r="I145" s="59">
        <f>I66/$I$153</f>
        <v>4.9094019178623161E-2</v>
      </c>
      <c r="J145" s="59">
        <f>J66/$J$153</f>
        <v>5.0249721213732619E-2</v>
      </c>
      <c r="K145" s="59">
        <f>K66/$K$153</f>
        <v>5.0899288284417157E-2</v>
      </c>
      <c r="L145" s="59">
        <f>L66/$L$153</f>
        <v>5.1357707956465375E-2</v>
      </c>
      <c r="M145" s="59">
        <f>M66/$M$153</f>
        <v>5.3676422213509149E-2</v>
      </c>
      <c r="N145" s="59">
        <f>N66/$N$153</f>
        <v>5.3521836436115938E-2</v>
      </c>
      <c r="O145" s="59">
        <f>O66/$O$153</f>
        <v>5.478964554821273E-2</v>
      </c>
      <c r="P145" s="59">
        <f>P66/$P$153</f>
        <v>5.5043365023498929E-2</v>
      </c>
      <c r="Q145" s="133">
        <f>Q66/$Q$153</f>
        <v>5.5425232006952582E-2</v>
      </c>
      <c r="R145" s="133">
        <f>R66/$R$153</f>
        <v>5.7263824992142345E-2</v>
      </c>
    </row>
    <row r="146" spans="1:18" x14ac:dyDescent="0.2">
      <c r="A146" s="37" t="s">
        <v>233</v>
      </c>
      <c r="B146" s="60">
        <f>B67/$B$153</f>
        <v>3.3321795841852282E-3</v>
      </c>
      <c r="C146" s="60">
        <f>C67/$C$153</f>
        <v>3.2795731705728246E-3</v>
      </c>
      <c r="D146" s="60">
        <f>D67/$D$153</f>
        <v>3.4159181284674775E-3</v>
      </c>
      <c r="E146" s="60">
        <f>E67/$E$153</f>
        <v>4.0338020187888277E-3</v>
      </c>
      <c r="F146" s="59">
        <f>F67/$F$153</f>
        <v>3.8339973903251685E-3</v>
      </c>
      <c r="G146" s="59">
        <f>G67/$G$153</f>
        <v>4.1552216648898166E-3</v>
      </c>
      <c r="H146" s="59">
        <f>H67/$H$153</f>
        <v>4.4686302703796279E-3</v>
      </c>
      <c r="I146" s="59">
        <f>I67/$I$153</f>
        <v>6.6727972638624912E-3</v>
      </c>
      <c r="J146" s="59">
        <f>J67/$J$153</f>
        <v>7.0073794351633778E-3</v>
      </c>
      <c r="K146" s="59">
        <f>K67/$K$153</f>
        <v>6.8082162965699654E-3</v>
      </c>
      <c r="L146" s="59">
        <f>L67/$L$153</f>
        <v>7.3740792726418956E-3</v>
      </c>
      <c r="M146" s="59">
        <f>M67/$M$153</f>
        <v>8.0757433839869636E-3</v>
      </c>
      <c r="N146" s="59">
        <f>N67/$N$153</f>
        <v>8.6446655146728991E-3</v>
      </c>
      <c r="O146" s="59">
        <f>O67/$O$153</f>
        <v>8.6171210244300259E-3</v>
      </c>
      <c r="P146" s="59">
        <f>P67/$P$153</f>
        <v>9.1405118166194323E-3</v>
      </c>
      <c r="Q146" s="133">
        <f>Q67/$Q$153</f>
        <v>9.4812034339024145E-3</v>
      </c>
      <c r="R146" s="133">
        <f>R67/$R$153</f>
        <v>9.7684662975927698E-3</v>
      </c>
    </row>
    <row r="147" spans="1:18" x14ac:dyDescent="0.2">
      <c r="A147" s="37" t="s">
        <v>234</v>
      </c>
      <c r="B147" s="60">
        <f>B68/$B$153</f>
        <v>1.6747448039995888E-4</v>
      </c>
      <c r="C147" s="60">
        <f>C68/$C$153</f>
        <v>1.7004275250628875E-4</v>
      </c>
      <c r="D147" s="60">
        <f>D68/$D$153</f>
        <v>1.6165013687300371E-4</v>
      </c>
      <c r="E147" s="60">
        <f>E68/$E$153</f>
        <v>2.7139714811157529E-4</v>
      </c>
      <c r="F147" s="59">
        <f>F68/$F$153</f>
        <v>1.7655508462175481E-4</v>
      </c>
      <c r="G147" s="59">
        <f>G68/$G$153</f>
        <v>1.6714978075068004E-4</v>
      </c>
      <c r="H147" s="59">
        <f>H68/$H$153</f>
        <v>2.3659166905167281E-4</v>
      </c>
      <c r="I147" s="59">
        <f>I68/$I$153</f>
        <v>2.276754008965137E-4</v>
      </c>
      <c r="J147" s="59">
        <f>J68/$J$153</f>
        <v>2.9331431793120028E-4</v>
      </c>
      <c r="K147" s="59">
        <f>K68/$K$153</f>
        <v>2.5127107038479198E-4</v>
      </c>
      <c r="L147" s="59">
        <f>L68/$L$153</f>
        <v>3.1329309086790627E-4</v>
      </c>
      <c r="M147" s="59">
        <f>M68/$M$153</f>
        <v>3.3026501989286166E-4</v>
      </c>
      <c r="N147" s="59">
        <f>N68/$N$153</f>
        <v>3.3500345471050135E-4</v>
      </c>
      <c r="O147" s="59">
        <f>O68/$O$153</f>
        <v>4.0792182945668059E-4</v>
      </c>
      <c r="P147" s="59">
        <f>P68/$P$153</f>
        <v>3.6968853354842269E-4</v>
      </c>
      <c r="Q147" s="133">
        <f>Q68/$Q$153</f>
        <v>3.4764521844536065E-4</v>
      </c>
      <c r="R147" s="133">
        <f>R68/$R$153</f>
        <v>3.5594317328674542E-4</v>
      </c>
    </row>
    <row r="148" spans="1:18" x14ac:dyDescent="0.2">
      <c r="A148" s="37" t="s">
        <v>235</v>
      </c>
      <c r="B148" s="60">
        <f>B69/$B$153</f>
        <v>6.9091579292723969E-3</v>
      </c>
      <c r="C148" s="60">
        <f>C69/$C$153</f>
        <v>5.8293765154574066E-3</v>
      </c>
      <c r="D148" s="60">
        <f>D69/$D$153</f>
        <v>4.9779802671191453E-3</v>
      </c>
      <c r="E148" s="60">
        <f>E69/$E$153</f>
        <v>5.2596198824969914E-3</v>
      </c>
      <c r="F148" s="59">
        <f>F69/$F$153</f>
        <v>5.1699054409785096E-3</v>
      </c>
      <c r="G148" s="59">
        <f>G69/$G$153</f>
        <v>5.1187032840969279E-3</v>
      </c>
      <c r="H148" s="59">
        <f>H69/$H$153</f>
        <v>5.1747056229522149E-3</v>
      </c>
      <c r="I148" s="59">
        <f>I69/$I$153</f>
        <v>5.564081717818645E-3</v>
      </c>
      <c r="J148" s="59">
        <f>J69/$J$153</f>
        <v>5.552333632119425E-3</v>
      </c>
      <c r="K148" s="59">
        <f>K69/$K$153</f>
        <v>5.965908302439411E-3</v>
      </c>
      <c r="L148" s="59">
        <f>L69/$L$153</f>
        <v>5.749423052868902E-3</v>
      </c>
      <c r="M148" s="59">
        <f>M69/$M$153</f>
        <v>5.6901018254923528E-3</v>
      </c>
      <c r="N148" s="59">
        <f>N69/$N$153</f>
        <v>5.2721715479194364E-3</v>
      </c>
      <c r="O148" s="59">
        <f>O69/$O$153</f>
        <v>5.2100530744481855E-3</v>
      </c>
      <c r="P148" s="59">
        <f>P69/$P$153</f>
        <v>4.7115399608439823E-3</v>
      </c>
      <c r="Q148" s="133">
        <f>Q69/$Q$153</f>
        <v>5.2921254642485874E-3</v>
      </c>
      <c r="R148" s="133">
        <f>R69/$R$153</f>
        <v>5.6208005011483186E-3</v>
      </c>
    </row>
    <row r="149" spans="1:18" ht="8.25" customHeight="1" x14ac:dyDescent="0.2">
      <c r="B149" s="60"/>
      <c r="C149" s="60"/>
      <c r="D149" s="60"/>
      <c r="E149" s="60"/>
      <c r="F149" s="60"/>
      <c r="G149" s="60"/>
      <c r="H149" s="60"/>
      <c r="I149" s="60"/>
      <c r="J149" s="60"/>
      <c r="K149" s="60"/>
      <c r="L149" s="60"/>
      <c r="M149" s="60"/>
      <c r="N149" s="60"/>
      <c r="O149" s="60"/>
      <c r="P149" s="60"/>
      <c r="Q149" s="60"/>
      <c r="R149" s="60"/>
    </row>
    <row r="150" spans="1:18" x14ac:dyDescent="0.2">
      <c r="A150" s="45"/>
      <c r="B150" s="60"/>
      <c r="C150" s="60"/>
      <c r="D150" s="60"/>
      <c r="E150" s="60"/>
      <c r="F150" s="60"/>
      <c r="G150" s="60"/>
      <c r="H150" s="60"/>
      <c r="I150" s="60"/>
      <c r="J150" s="60"/>
      <c r="K150" s="60"/>
      <c r="L150" s="60"/>
      <c r="M150" s="60"/>
      <c r="N150" s="60"/>
      <c r="O150" s="60"/>
      <c r="P150" s="60"/>
      <c r="Q150" s="60"/>
      <c r="R150" s="60"/>
    </row>
    <row r="151" spans="1:18" x14ac:dyDescent="0.2">
      <c r="A151" s="50" t="s">
        <v>236</v>
      </c>
      <c r="B151" s="58">
        <f>B72/$B$153</f>
        <v>0.5054680517831911</v>
      </c>
      <c r="C151" s="58">
        <f>C72/$C$153</f>
        <v>0.50235287397119166</v>
      </c>
      <c r="D151" s="58">
        <f>D72/$D$153</f>
        <v>0.48766373694860338</v>
      </c>
      <c r="E151" s="58">
        <f>E72/$E$153</f>
        <v>0.4883877791794905</v>
      </c>
      <c r="F151" s="58">
        <f>F72/$F$153</f>
        <v>0.4789632225683948</v>
      </c>
      <c r="G151" s="58">
        <f>G72/$G$153</f>
        <v>0.46654940315521232</v>
      </c>
      <c r="H151" s="58">
        <f>H72/$H$153</f>
        <v>0.52846029312022258</v>
      </c>
      <c r="I151" s="58">
        <f>I72/$I$153</f>
        <v>0.55248141311196797</v>
      </c>
      <c r="J151" s="58">
        <f>J72/$J$153</f>
        <v>0.56152140944226159</v>
      </c>
      <c r="K151" s="58">
        <f>K72/$K$153</f>
        <v>0.51450148056555534</v>
      </c>
      <c r="L151" s="58">
        <f>L72/$L$153</f>
        <v>0.518769906373161</v>
      </c>
      <c r="M151" s="58">
        <f>M72/$M$153</f>
        <v>0.53093580295250342</v>
      </c>
      <c r="N151" s="58">
        <f>N72/$N$153</f>
        <v>0.5153899729853032</v>
      </c>
      <c r="O151" s="58">
        <f>O72/$O$153</f>
        <v>0.48548871538427385</v>
      </c>
      <c r="P151" s="58">
        <f>P72/$P$153</f>
        <v>0.48127920582546152</v>
      </c>
      <c r="Q151" s="58">
        <f>Q72/$Q$153</f>
        <v>0.48714307819115898</v>
      </c>
      <c r="R151" s="58">
        <f>R72/$R$153</f>
        <v>0.49451428284674548</v>
      </c>
    </row>
    <row r="152" spans="1:18" ht="6" customHeight="1" thickBot="1" x14ac:dyDescent="0.25">
      <c r="A152" s="52"/>
      <c r="B152" s="52"/>
      <c r="C152" s="52"/>
      <c r="D152" s="52"/>
      <c r="E152" s="52"/>
      <c r="F152" s="52"/>
      <c r="G152" s="52"/>
      <c r="H152" s="52"/>
      <c r="I152" s="52"/>
      <c r="J152" s="52"/>
      <c r="K152" s="52"/>
      <c r="L152" s="52"/>
      <c r="M152" s="52"/>
      <c r="N152" s="52"/>
      <c r="O152" s="52"/>
      <c r="P152" s="52"/>
      <c r="Q152" s="52"/>
      <c r="R152" s="164"/>
    </row>
    <row r="153" spans="1:18" ht="13.5" thickTop="1" x14ac:dyDescent="0.2">
      <c r="A153" s="62" t="s">
        <v>244</v>
      </c>
      <c r="B153" s="112">
        <v>5938755.5502470704</v>
      </c>
      <c r="C153" s="113">
        <v>6855361.2713184496</v>
      </c>
      <c r="D153" s="112">
        <v>8114385.4928529803</v>
      </c>
      <c r="E153" s="113">
        <v>9532875.0069855805</v>
      </c>
      <c r="F153" s="112">
        <v>11555641.5025422</v>
      </c>
      <c r="G153" s="113">
        <v>13816350.7581544</v>
      </c>
      <c r="H153" s="112">
        <v>16109612.0386537</v>
      </c>
      <c r="I153" s="113">
        <v>17521034.883488301</v>
      </c>
      <c r="J153" s="112">
        <v>19596936.678134698</v>
      </c>
      <c r="K153" s="113">
        <v>21370733.293318301</v>
      </c>
      <c r="L153" s="112">
        <v>23371405.924451798</v>
      </c>
      <c r="M153" s="113">
        <v>24860943.501263201</v>
      </c>
      <c r="N153" s="153">
        <v>27226883.399999999</v>
      </c>
      <c r="O153" s="153">
        <v>29281373.300000001</v>
      </c>
      <c r="P153" s="153">
        <v>31136210.5</v>
      </c>
      <c r="Q153" s="153">
        <v>33014818.800000001</v>
      </c>
      <c r="R153" s="153">
        <v>34691057.200000003</v>
      </c>
    </row>
    <row r="154" spans="1:18" x14ac:dyDescent="0.2">
      <c r="A154" s="55"/>
      <c r="F154" s="49"/>
      <c r="G154" s="34"/>
      <c r="H154" s="34"/>
      <c r="I154" s="34"/>
      <c r="J154" s="34"/>
      <c r="K154" s="34"/>
      <c r="L154" s="34"/>
    </row>
    <row r="155" spans="1:18" ht="12.75" customHeight="1" x14ac:dyDescent="0.2">
      <c r="A155" s="30" t="s">
        <v>0</v>
      </c>
      <c r="G155" s="34"/>
      <c r="H155" s="34"/>
      <c r="I155" s="34"/>
      <c r="J155" s="34"/>
      <c r="K155" s="34"/>
      <c r="L155" s="34"/>
      <c r="M155" s="152"/>
      <c r="N155" s="152"/>
      <c r="O155" s="152"/>
      <c r="P155" s="152"/>
      <c r="Q155" s="152"/>
    </row>
    <row r="156" spans="1:18" x14ac:dyDescent="0.2">
      <c r="A156" s="30" t="s">
        <v>184</v>
      </c>
      <c r="G156" s="34"/>
      <c r="H156" s="34"/>
      <c r="I156" s="34"/>
      <c r="J156" s="34"/>
      <c r="K156" s="34"/>
      <c r="L156" s="34"/>
    </row>
    <row r="157" spans="1:18" x14ac:dyDescent="0.2">
      <c r="A157" s="30" t="s">
        <v>185</v>
      </c>
      <c r="G157" s="34"/>
      <c r="H157" s="34"/>
      <c r="I157" s="34"/>
      <c r="J157" s="34"/>
      <c r="K157" s="34"/>
      <c r="L157" s="34"/>
    </row>
    <row r="158" spans="1:18" x14ac:dyDescent="0.2">
      <c r="G158" s="34"/>
      <c r="H158" s="34"/>
      <c r="I158" s="34"/>
      <c r="J158" s="34"/>
      <c r="K158" s="34"/>
      <c r="L158" s="34"/>
    </row>
    <row r="159" spans="1:18" x14ac:dyDescent="0.2">
      <c r="A159" s="57"/>
      <c r="B159" s="189" t="s">
        <v>574</v>
      </c>
      <c r="C159" s="189"/>
      <c r="D159" s="189"/>
      <c r="E159" s="189"/>
      <c r="F159" s="189"/>
      <c r="G159" s="189"/>
      <c r="H159" s="189"/>
      <c r="I159" s="189"/>
      <c r="J159" s="189" t="s">
        <v>574</v>
      </c>
      <c r="K159" s="189"/>
      <c r="L159" s="189"/>
      <c r="M159" s="189"/>
      <c r="N159" s="189"/>
      <c r="O159" s="189"/>
      <c r="P159" s="189"/>
      <c r="Q159" s="189"/>
    </row>
    <row r="160" spans="1:18" x14ac:dyDescent="0.2">
      <c r="A160" s="57"/>
      <c r="B160" s="189" t="s">
        <v>245</v>
      </c>
      <c r="C160" s="189"/>
      <c r="D160" s="189"/>
      <c r="E160" s="189"/>
      <c r="F160" s="189"/>
      <c r="G160" s="189"/>
      <c r="H160" s="189"/>
      <c r="I160" s="189"/>
      <c r="J160" s="189" t="s">
        <v>245</v>
      </c>
      <c r="K160" s="189"/>
      <c r="L160" s="189"/>
      <c r="M160" s="189"/>
      <c r="N160" s="189"/>
      <c r="O160" s="189"/>
      <c r="P160" s="189"/>
      <c r="Q160" s="189"/>
    </row>
    <row r="161" spans="1:18" x14ac:dyDescent="0.2">
      <c r="A161" s="57"/>
      <c r="B161" s="189" t="s">
        <v>572</v>
      </c>
      <c r="C161" s="189"/>
      <c r="D161" s="189"/>
      <c r="E161" s="189"/>
      <c r="F161" s="189"/>
      <c r="G161" s="189"/>
      <c r="H161" s="189"/>
      <c r="I161" s="189"/>
      <c r="J161" s="189" t="s">
        <v>593</v>
      </c>
      <c r="K161" s="189"/>
      <c r="L161" s="189"/>
      <c r="M161" s="189"/>
      <c r="N161" s="189"/>
      <c r="O161" s="189"/>
      <c r="P161" s="189"/>
      <c r="Q161" s="189"/>
    </row>
    <row r="162" spans="1:18" x14ac:dyDescent="0.2">
      <c r="A162" s="57"/>
      <c r="B162" s="189" t="s">
        <v>189</v>
      </c>
      <c r="C162" s="189"/>
      <c r="D162" s="189"/>
      <c r="E162" s="189"/>
      <c r="F162" s="189"/>
      <c r="G162" s="189"/>
      <c r="H162" s="189"/>
      <c r="I162" s="189"/>
      <c r="J162" s="189" t="s">
        <v>189</v>
      </c>
      <c r="K162" s="189"/>
      <c r="L162" s="189"/>
      <c r="M162" s="189"/>
      <c r="N162" s="189"/>
      <c r="O162" s="189"/>
      <c r="P162" s="189"/>
      <c r="Q162" s="189"/>
    </row>
    <row r="163" spans="1:18" ht="13.5" thickBot="1" x14ac:dyDescent="0.25">
      <c r="G163" s="34"/>
      <c r="H163" s="34"/>
      <c r="I163" s="34"/>
      <c r="J163" s="34"/>
      <c r="K163" s="34"/>
      <c r="L163" s="34"/>
    </row>
    <row r="164" spans="1:18" ht="14.25" thickTop="1" thickBot="1" x14ac:dyDescent="0.25">
      <c r="A164" s="32"/>
      <c r="B164" s="33">
        <v>2002</v>
      </c>
      <c r="C164" s="33">
        <v>2003</v>
      </c>
      <c r="D164" s="33">
        <v>2004</v>
      </c>
      <c r="E164" s="33">
        <v>2005</v>
      </c>
      <c r="F164" s="33">
        <v>2006</v>
      </c>
      <c r="G164" s="33">
        <v>2007</v>
      </c>
      <c r="H164" s="33">
        <v>2008</v>
      </c>
      <c r="I164" s="33">
        <v>2009</v>
      </c>
      <c r="J164" s="33">
        <v>2010</v>
      </c>
      <c r="K164" s="33">
        <v>2011</v>
      </c>
      <c r="L164" s="33">
        <v>2012</v>
      </c>
      <c r="M164" s="33">
        <v>2013</v>
      </c>
      <c r="N164" s="33">
        <v>2014</v>
      </c>
      <c r="O164" s="33">
        <v>2015</v>
      </c>
      <c r="P164" s="33">
        <v>2016</v>
      </c>
      <c r="Q164" s="33">
        <v>2017</v>
      </c>
      <c r="R164" s="160">
        <v>2018</v>
      </c>
    </row>
    <row r="165" spans="1:18" ht="13.5" thickTop="1" x14ac:dyDescent="0.2">
      <c r="H165" s="34"/>
      <c r="I165" s="34"/>
      <c r="J165" s="34"/>
      <c r="K165" s="34"/>
      <c r="L165" s="34"/>
    </row>
    <row r="166" spans="1:18" x14ac:dyDescent="0.2">
      <c r="A166" s="35" t="s">
        <v>5</v>
      </c>
      <c r="B166" s="58">
        <f t="shared" ref="B166:B172" si="79">B11/$B$72</f>
        <v>0.11196121254242131</v>
      </c>
      <c r="C166" s="58">
        <f t="shared" ref="C166:C172" si="80">C11/$C$72</f>
        <v>0.10548572898054871</v>
      </c>
      <c r="D166" s="58">
        <f t="shared" ref="D166:D172" si="81">D11/$D$72</f>
        <v>0.10350256197270694</v>
      </c>
      <c r="E166" s="58">
        <f t="shared" ref="E166:E172" si="82">E11/$E$72</f>
        <v>0.10181572036769504</v>
      </c>
      <c r="F166" s="58">
        <f t="shared" ref="F166:F172" si="83">F11/$F$72</f>
        <v>9.8202755216262316E-2</v>
      </c>
      <c r="G166" s="58">
        <f t="shared" ref="G166:G172" si="84">G11/$G$72</f>
        <v>8.3763581385583291E-2</v>
      </c>
      <c r="H166" s="58">
        <f t="shared" ref="H166:H172" si="85">H11/$H$72</f>
        <v>6.4242940241330662E-2</v>
      </c>
      <c r="I166" s="58">
        <f t="shared" ref="I166:I172" si="86">I11/$I$72</f>
        <v>5.7083232527719303E-2</v>
      </c>
      <c r="J166" s="58">
        <f t="shared" ref="J166:J172" si="87">J11/$J$72</f>
        <v>5.7905548108466223E-2</v>
      </c>
      <c r="K166" s="58">
        <f t="shared" ref="K166:K172" si="88">K11/$K$72</f>
        <v>6.2137603810220002E-2</v>
      </c>
      <c r="L166" s="58">
        <f t="shared" ref="L166:L172" si="89">L11/$L$72</f>
        <v>5.7061761695695941E-2</v>
      </c>
      <c r="M166" s="58">
        <f t="shared" ref="M166:M172" si="90">M11/$M$72</f>
        <v>6.7630228723446567E-2</v>
      </c>
      <c r="N166" s="58">
        <f t="shared" ref="N166:N172" si="91">N11/$N$72</f>
        <v>6.9886635080811596E-2</v>
      </c>
      <c r="O166" s="58">
        <f t="shared" ref="O166:O172" si="92">O11/$O$72</f>
        <v>7.5612953768018437E-2</v>
      </c>
      <c r="P166" s="58">
        <f t="shared" ref="P166:P172" si="93">P11/$P$72</f>
        <v>7.751628509376271E-2</v>
      </c>
      <c r="Q166" s="132">
        <f t="shared" ref="Q166:Q172" si="94">Q11/$Q$72</f>
        <v>8.1863444687840778E-2</v>
      </c>
      <c r="R166" s="132">
        <f t="shared" ref="R166:R172" si="95">R11/$R$72</f>
        <v>9.0198602787772655E-2</v>
      </c>
    </row>
    <row r="167" spans="1:18" x14ac:dyDescent="0.2">
      <c r="A167" s="37" t="s">
        <v>190</v>
      </c>
      <c r="B167" s="60">
        <f t="shared" si="79"/>
        <v>1.3323511847171846E-2</v>
      </c>
      <c r="C167" s="60">
        <f t="shared" si="80"/>
        <v>9.2405492649477328E-3</v>
      </c>
      <c r="D167" s="60">
        <f t="shared" si="81"/>
        <v>9.597806746760194E-3</v>
      </c>
      <c r="E167" s="60">
        <f t="shared" si="82"/>
        <v>7.959924197693426E-3</v>
      </c>
      <c r="F167" s="60">
        <f t="shared" si="83"/>
        <v>7.6779663814860099E-3</v>
      </c>
      <c r="G167" s="60">
        <f t="shared" si="84"/>
        <v>9.3638542489430134E-3</v>
      </c>
      <c r="H167" s="60">
        <f t="shared" si="85"/>
        <v>1.559294882731768E-2</v>
      </c>
      <c r="I167" s="60">
        <f t="shared" si="86"/>
        <v>8.8951277219841574E-3</v>
      </c>
      <c r="J167" s="60">
        <f t="shared" si="87"/>
        <v>1.1790461779822023E-2</v>
      </c>
      <c r="K167" s="60">
        <f t="shared" si="88"/>
        <v>1.1261453732234923E-2</v>
      </c>
      <c r="L167" s="60">
        <f t="shared" si="89"/>
        <v>8.8959915183672196E-3</v>
      </c>
      <c r="M167" s="60">
        <f t="shared" si="90"/>
        <v>8.5480847285497666E-3</v>
      </c>
      <c r="N167" s="60">
        <f t="shared" si="91"/>
        <v>9.8723226964287612E-3</v>
      </c>
      <c r="O167" s="60">
        <f t="shared" si="92"/>
        <v>9.1916552327435935E-3</v>
      </c>
      <c r="P167" s="60">
        <f t="shared" si="93"/>
        <v>9.0278343796909178E-3</v>
      </c>
      <c r="Q167" s="135">
        <f t="shared" si="94"/>
        <v>8.8349569106821995E-3</v>
      </c>
      <c r="R167" s="135">
        <f t="shared" si="95"/>
        <v>8.3495161137483141E-3</v>
      </c>
    </row>
    <row r="168" spans="1:18" x14ac:dyDescent="0.2">
      <c r="A168" s="37" t="s">
        <v>191</v>
      </c>
      <c r="B168" s="60">
        <f t="shared" si="79"/>
        <v>2.1133692450267818E-3</v>
      </c>
      <c r="C168" s="60">
        <f t="shared" si="80"/>
        <v>1.7440031042634018E-3</v>
      </c>
      <c r="D168" s="60">
        <f t="shared" si="81"/>
        <v>1.9124593975403999E-3</v>
      </c>
      <c r="E168" s="60">
        <f t="shared" si="82"/>
        <v>1.9853929959789802E-3</v>
      </c>
      <c r="F168" s="60">
        <f t="shared" si="83"/>
        <v>1.7882560139090846E-3</v>
      </c>
      <c r="G168" s="60">
        <f t="shared" si="84"/>
        <v>2.0831800731559501E-3</v>
      </c>
      <c r="H168" s="60">
        <f t="shared" si="85"/>
        <v>2.4023848922431318E-3</v>
      </c>
      <c r="I168" s="60">
        <f t="shared" si="86"/>
        <v>2.3264600163744246E-3</v>
      </c>
      <c r="J168" s="60">
        <f t="shared" si="87"/>
        <v>2.8352013400606475E-3</v>
      </c>
      <c r="K168" s="60">
        <f t="shared" si="88"/>
        <v>3.0881727110634973E-3</v>
      </c>
      <c r="L168" s="60">
        <f t="shared" si="89"/>
        <v>2.690916520927377E-3</v>
      </c>
      <c r="M168" s="60">
        <f t="shared" si="90"/>
        <v>2.8020620376504831E-3</v>
      </c>
      <c r="N168" s="60">
        <f t="shared" si="91"/>
        <v>3.2229552977896033E-3</v>
      </c>
      <c r="O168" s="60">
        <f t="shared" si="92"/>
        <v>2.8762369263589144E-3</v>
      </c>
      <c r="P168" s="60">
        <f t="shared" si="93"/>
        <v>2.9676100562002292E-3</v>
      </c>
      <c r="Q168" s="135">
        <f t="shared" si="94"/>
        <v>2.9030759513444917E-3</v>
      </c>
      <c r="R168" s="135">
        <f t="shared" si="95"/>
        <v>3.3480612190531856E-3</v>
      </c>
    </row>
    <row r="169" spans="1:18" ht="15" customHeight="1" x14ac:dyDescent="0.2">
      <c r="A169" s="37" t="s">
        <v>192</v>
      </c>
      <c r="B169" s="60">
        <f t="shared" si="79"/>
        <v>4.3988855972600414E-4</v>
      </c>
      <c r="C169" s="60">
        <f t="shared" si="80"/>
        <v>3.4346788875918839E-4</v>
      </c>
      <c r="D169" s="60">
        <f t="shared" si="81"/>
        <v>1.7892856584405899E-4</v>
      </c>
      <c r="E169" s="60">
        <f t="shared" si="82"/>
        <v>1.8278036606599141E-4</v>
      </c>
      <c r="F169" s="60">
        <f t="shared" si="83"/>
        <v>1.5904682540344908E-4</v>
      </c>
      <c r="G169" s="60">
        <f t="shared" si="84"/>
        <v>1.7935125203494092E-4</v>
      </c>
      <c r="H169" s="60">
        <f t="shared" si="85"/>
        <v>2.796803487366101E-4</v>
      </c>
      <c r="I169" s="60">
        <f t="shared" si="86"/>
        <v>2.9163859162540523E-4</v>
      </c>
      <c r="J169" s="60">
        <f t="shared" si="87"/>
        <v>4.9944737006820761E-4</v>
      </c>
      <c r="K169" s="60">
        <f t="shared" si="88"/>
        <v>4.1889823438550369E-4</v>
      </c>
      <c r="L169" s="60">
        <f t="shared" si="89"/>
        <v>3.7607689828793127E-4</v>
      </c>
      <c r="M169" s="60">
        <f t="shared" si="90"/>
        <v>8.2528477264212868E-4</v>
      </c>
      <c r="N169" s="60">
        <f t="shared" si="91"/>
        <v>5.6201111441400806E-4</v>
      </c>
      <c r="O169" s="60">
        <f t="shared" si="92"/>
        <v>5.1914144128398264E-4</v>
      </c>
      <c r="P169" s="60">
        <f t="shared" si="93"/>
        <v>7.133166320584264E-4</v>
      </c>
      <c r="Q169" s="135">
        <f t="shared" si="94"/>
        <v>5.3372305744343851E-4</v>
      </c>
      <c r="R169" s="135">
        <f t="shared" si="95"/>
        <v>2.6854007364097432E-3</v>
      </c>
    </row>
    <row r="170" spans="1:18" ht="12.75" customHeight="1" x14ac:dyDescent="0.2">
      <c r="A170" s="37" t="s">
        <v>193</v>
      </c>
      <c r="B170" s="60">
        <f t="shared" si="79"/>
        <v>4.1544031257474742E-3</v>
      </c>
      <c r="C170" s="60">
        <f t="shared" si="80"/>
        <v>1.6169879562949701E-3</v>
      </c>
      <c r="D170" s="60">
        <f t="shared" si="81"/>
        <v>1.6789856670932149E-3</v>
      </c>
      <c r="E170" s="60">
        <f t="shared" si="82"/>
        <v>1.7348149772954331E-3</v>
      </c>
      <c r="F170" s="60">
        <f t="shared" si="83"/>
        <v>4.5019163858626698E-3</v>
      </c>
      <c r="G170" s="60">
        <f t="shared" si="84"/>
        <v>1.9940396619291729E-3</v>
      </c>
      <c r="H170" s="60">
        <f t="shared" si="85"/>
        <v>1.5794950631484986E-3</v>
      </c>
      <c r="I170" s="60">
        <f t="shared" si="86"/>
        <v>4.0775901605307517E-3</v>
      </c>
      <c r="J170" s="60">
        <f t="shared" si="87"/>
        <v>2.1160060216187863E-3</v>
      </c>
      <c r="K170" s="60">
        <f t="shared" si="88"/>
        <v>1.8508704398661924E-3</v>
      </c>
      <c r="L170" s="60">
        <f t="shared" si="89"/>
        <v>1.7911345820953203E-3</v>
      </c>
      <c r="M170" s="60">
        <f t="shared" si="90"/>
        <v>3.3187911874368588E-3</v>
      </c>
      <c r="N170" s="60">
        <f t="shared" si="91"/>
        <v>2.2024929380357449E-3</v>
      </c>
      <c r="O170" s="60">
        <f t="shared" si="92"/>
        <v>2.1181818995585529E-3</v>
      </c>
      <c r="P170" s="60">
        <f t="shared" si="93"/>
        <v>2.4916433170369266E-3</v>
      </c>
      <c r="Q170" s="135">
        <f t="shared" si="94"/>
        <v>2.3017614910668814E-3</v>
      </c>
      <c r="R170" s="135">
        <f t="shared" si="95"/>
        <v>4.8898459075317601E-4</v>
      </c>
    </row>
    <row r="171" spans="1:18" x14ac:dyDescent="0.2">
      <c r="A171" s="37" t="s">
        <v>194</v>
      </c>
      <c r="B171" s="60">
        <f t="shared" si="79"/>
        <v>8.6355013257389313E-2</v>
      </c>
      <c r="C171" s="60">
        <f t="shared" si="80"/>
        <v>8.7475662651057204E-2</v>
      </c>
      <c r="D171" s="60">
        <f t="shared" si="81"/>
        <v>8.5307553672319444E-2</v>
      </c>
      <c r="E171" s="60">
        <f t="shared" si="82"/>
        <v>8.5550219974021138E-2</v>
      </c>
      <c r="F171" s="60">
        <f t="shared" si="83"/>
        <v>7.9746886585972829E-2</v>
      </c>
      <c r="G171" s="60">
        <f t="shared" si="84"/>
        <v>6.5930689963847711E-2</v>
      </c>
      <c r="H171" s="60">
        <f t="shared" si="85"/>
        <v>4.0569249705956809E-2</v>
      </c>
      <c r="I171" s="60">
        <f t="shared" si="86"/>
        <v>3.7699805270758543E-2</v>
      </c>
      <c r="J171" s="60">
        <f t="shared" si="87"/>
        <v>3.6957962210317337E-2</v>
      </c>
      <c r="K171" s="60">
        <f t="shared" si="88"/>
        <v>4.1354716478459133E-2</v>
      </c>
      <c r="L171" s="60">
        <f t="shared" si="89"/>
        <v>3.9449367192929123E-2</v>
      </c>
      <c r="M171" s="60">
        <f t="shared" si="90"/>
        <v>4.8263098064216511E-2</v>
      </c>
      <c r="N171" s="60">
        <f t="shared" si="91"/>
        <v>5.0244017395464025E-2</v>
      </c>
      <c r="O171" s="60">
        <f t="shared" si="92"/>
        <v>5.7034019919768641E-2</v>
      </c>
      <c r="P171" s="60">
        <f t="shared" si="93"/>
        <v>5.8577294627860405E-2</v>
      </c>
      <c r="Q171" s="135">
        <f t="shared" si="94"/>
        <v>6.3762037351467196E-2</v>
      </c>
      <c r="R171" s="135">
        <f t="shared" si="95"/>
        <v>7.1929823076335025E-2</v>
      </c>
    </row>
    <row r="172" spans="1:18" x14ac:dyDescent="0.2">
      <c r="A172" s="37" t="s">
        <v>195</v>
      </c>
      <c r="B172" s="60">
        <f t="shared" si="79"/>
        <v>5.5750265073598766E-3</v>
      </c>
      <c r="C172" s="60">
        <f t="shared" si="80"/>
        <v>5.0650581152262304E-3</v>
      </c>
      <c r="D172" s="60">
        <f t="shared" si="81"/>
        <v>4.8268279231496302E-3</v>
      </c>
      <c r="E172" s="60">
        <f t="shared" si="82"/>
        <v>4.4025878566400596E-3</v>
      </c>
      <c r="F172" s="60">
        <f t="shared" si="83"/>
        <v>4.3286830236282754E-3</v>
      </c>
      <c r="G172" s="60">
        <f t="shared" si="84"/>
        <v>4.2124661856724954E-3</v>
      </c>
      <c r="H172" s="60">
        <f t="shared" si="85"/>
        <v>3.8191814039279263E-3</v>
      </c>
      <c r="I172" s="60">
        <f t="shared" si="86"/>
        <v>3.7926107664460139E-3</v>
      </c>
      <c r="J172" s="60">
        <f t="shared" si="87"/>
        <v>3.7064693865792248E-3</v>
      </c>
      <c r="K172" s="60">
        <f t="shared" si="88"/>
        <v>4.1634922142107442E-3</v>
      </c>
      <c r="L172" s="60">
        <f t="shared" si="89"/>
        <v>3.858274983088974E-3</v>
      </c>
      <c r="M172" s="60">
        <f t="shared" si="90"/>
        <v>3.8729079329508204E-3</v>
      </c>
      <c r="N172" s="60">
        <f t="shared" si="91"/>
        <v>3.7828356386794462E-3</v>
      </c>
      <c r="O172" s="60">
        <f t="shared" si="92"/>
        <v>3.8737183483047587E-3</v>
      </c>
      <c r="P172" s="60">
        <f t="shared" si="93"/>
        <v>3.7385860809158074E-3</v>
      </c>
      <c r="Q172" s="135">
        <f t="shared" si="94"/>
        <v>3.5278899258365786E-3</v>
      </c>
      <c r="R172" s="135">
        <f t="shared" si="95"/>
        <v>3.3968170514732192E-3</v>
      </c>
    </row>
    <row r="173" spans="1:18" ht="10.5" customHeight="1" x14ac:dyDescent="0.2">
      <c r="F173" s="43"/>
      <c r="G173" s="43"/>
      <c r="H173" s="43"/>
      <c r="I173" s="43"/>
      <c r="J173" s="43"/>
      <c r="K173" s="43"/>
      <c r="L173" s="43"/>
      <c r="M173" s="43"/>
      <c r="N173" s="43"/>
      <c r="O173" s="43"/>
      <c r="P173" s="43"/>
      <c r="Q173" s="133"/>
      <c r="R173" s="133"/>
    </row>
    <row r="174" spans="1:18" x14ac:dyDescent="0.2">
      <c r="A174" s="35" t="s">
        <v>196</v>
      </c>
      <c r="B174" s="61">
        <f t="shared" ref="B174:B179" si="96">B19/$B$72</f>
        <v>3.913964159125518E-2</v>
      </c>
      <c r="C174" s="61">
        <f t="shared" ref="C174:C179" si="97">C19/$C$72</f>
        <v>3.6297886216835835E-2</v>
      </c>
      <c r="D174" s="61">
        <f t="shared" ref="D174:D179" si="98">D19/$D$72</f>
        <v>3.6218408824224224E-2</v>
      </c>
      <c r="E174" s="61">
        <f t="shared" ref="E174:E179" si="99">E19/$E$72</f>
        <v>3.5801189991165418E-2</v>
      </c>
      <c r="F174" s="61">
        <f t="shared" ref="F174:F179" si="100">F19/$F$72</f>
        <v>3.3598088427497716E-2</v>
      </c>
      <c r="G174" s="61">
        <f t="shared" ref="G174:G179" si="101">G19/$G$72</f>
        <v>3.5363704512909398E-2</v>
      </c>
      <c r="H174" s="61">
        <f t="shared" ref="H174:H179" si="102">H19/$H$72</f>
        <v>3.2213996038640898E-2</v>
      </c>
      <c r="I174" s="61">
        <f t="shared" ref="I174:I179" si="103">I19/$I$72</f>
        <v>3.6596039893370395E-2</v>
      </c>
      <c r="J174" s="61">
        <f t="shared" ref="J174:J179" si="104">J19/$J$72</f>
        <v>3.9889608391331988E-2</v>
      </c>
      <c r="K174" s="61">
        <f t="shared" ref="K174:K179" si="105">K19/$K$72</f>
        <v>4.6129072952888116E-2</v>
      </c>
      <c r="L174" s="61">
        <f t="shared" ref="L174:L179" si="106">L19/$L$72</f>
        <v>4.6058779497988513E-2</v>
      </c>
      <c r="M174" s="61">
        <f t="shared" ref="M174:M179" si="107">M19/$M$72</f>
        <v>4.7693230799651348E-2</v>
      </c>
      <c r="N174" s="61">
        <f t="shared" ref="N174:N179" si="108">N19/$N$72</f>
        <v>4.9685312899495543E-2</v>
      </c>
      <c r="O174" s="61">
        <f t="shared" ref="O174:O179" si="109">O19/$O$72</f>
        <v>5.3013472758784451E-2</v>
      </c>
      <c r="P174" s="61">
        <f t="shared" ref="P174:P179" si="110">P19/$P$72</f>
        <v>5.2679252752147278E-2</v>
      </c>
      <c r="Q174" s="134">
        <f t="shared" ref="Q174:Q179" si="111">Q19/$Q$72</f>
        <v>5.5008367522287833E-2</v>
      </c>
      <c r="R174" s="134">
        <f t="shared" ref="R174:R179" si="112">R19/$R$72</f>
        <v>5.2271342755028073E-2</v>
      </c>
    </row>
    <row r="175" spans="1:18" x14ac:dyDescent="0.2">
      <c r="A175" s="37" t="s">
        <v>197</v>
      </c>
      <c r="B175" s="60">
        <f t="shared" si="96"/>
        <v>3.5487435243617294E-4</v>
      </c>
      <c r="C175" s="60">
        <f t="shared" si="97"/>
        <v>1.272779863611433E-5</v>
      </c>
      <c r="D175" s="60">
        <f t="shared" si="98"/>
        <v>4.085450080082852E-6</v>
      </c>
      <c r="E175" s="60">
        <f t="shared" si="99"/>
        <v>6.2824087630773128E-6</v>
      </c>
      <c r="F175" s="60">
        <f t="shared" si="100"/>
        <v>7.6942173311064799E-6</v>
      </c>
      <c r="G175" s="60">
        <f t="shared" si="101"/>
        <v>4.1420970758004692E-6</v>
      </c>
      <c r="H175" s="60">
        <f t="shared" si="102"/>
        <v>2.8426142122746593E-6</v>
      </c>
      <c r="I175" s="60">
        <f t="shared" si="103"/>
        <v>1.8373755939717343E-5</v>
      </c>
      <c r="J175" s="60">
        <f t="shared" si="104"/>
        <v>3.4954570528392646E-4</v>
      </c>
      <c r="K175" s="60">
        <f t="shared" si="105"/>
        <v>1.6594815813551707E-4</v>
      </c>
      <c r="L175" s="60">
        <f t="shared" si="106"/>
        <v>4.8433808579867514E-4</v>
      </c>
      <c r="M175" s="60">
        <f t="shared" si="107"/>
        <v>2.5756909413302638E-4</v>
      </c>
      <c r="N175" s="60">
        <f t="shared" si="108"/>
        <v>3.6937208463059021E-4</v>
      </c>
      <c r="O175" s="60">
        <f t="shared" si="109"/>
        <v>3.7765806699449243E-4</v>
      </c>
      <c r="P175" s="60">
        <f t="shared" si="110"/>
        <v>4.2134876462381694E-4</v>
      </c>
      <c r="Q175" s="135">
        <f t="shared" si="111"/>
        <v>6.1629212889092728E-4</v>
      </c>
      <c r="R175" s="135">
        <f t="shared" si="112"/>
        <v>5.86578341589889E-4</v>
      </c>
    </row>
    <row r="176" spans="1:18" x14ac:dyDescent="0.2">
      <c r="A176" s="37" t="s">
        <v>198</v>
      </c>
      <c r="B176" s="60">
        <f t="shared" si="96"/>
        <v>2.5229565026560652E-2</v>
      </c>
      <c r="C176" s="60">
        <f t="shared" si="97"/>
        <v>2.3617821449132326E-2</v>
      </c>
      <c r="D176" s="60">
        <f t="shared" si="98"/>
        <v>2.3850117882843372E-2</v>
      </c>
      <c r="E176" s="60">
        <f t="shared" si="99"/>
        <v>2.3694326478638578E-2</v>
      </c>
      <c r="F176" s="60">
        <f t="shared" si="100"/>
        <v>2.2896053998974829E-2</v>
      </c>
      <c r="G176" s="60">
        <f t="shared" si="101"/>
        <v>2.3800226068522199E-2</v>
      </c>
      <c r="H176" s="60">
        <f t="shared" si="102"/>
        <v>2.175409195196832E-2</v>
      </c>
      <c r="I176" s="60">
        <f t="shared" si="103"/>
        <v>2.4591391326153178E-2</v>
      </c>
      <c r="J176" s="60">
        <f t="shared" si="104"/>
        <v>2.5731043143999592E-2</v>
      </c>
      <c r="K176" s="60">
        <f t="shared" si="105"/>
        <v>2.9259811558539135E-2</v>
      </c>
      <c r="L176" s="60">
        <f t="shared" si="106"/>
        <v>2.8681951639781676E-2</v>
      </c>
      <c r="M176" s="60">
        <f t="shared" si="107"/>
        <v>2.9768905263165869E-2</v>
      </c>
      <c r="N176" s="60">
        <f t="shared" si="108"/>
        <v>3.0795749059785497E-2</v>
      </c>
      <c r="O176" s="60">
        <f t="shared" si="109"/>
        <v>3.2925947320024712E-2</v>
      </c>
      <c r="P176" s="60">
        <f t="shared" si="110"/>
        <v>3.2504487990943187E-2</v>
      </c>
      <c r="Q176" s="135">
        <f t="shared" si="111"/>
        <v>3.399965219685467E-2</v>
      </c>
      <c r="R176" s="135">
        <f t="shared" si="112"/>
        <v>3.2995465701768048E-2</v>
      </c>
    </row>
    <row r="177" spans="1:18" x14ac:dyDescent="0.2">
      <c r="A177" s="37" t="s">
        <v>199</v>
      </c>
      <c r="B177" s="60">
        <f t="shared" si="96"/>
        <v>6.3250969976960203E-4</v>
      </c>
      <c r="C177" s="60">
        <f t="shared" si="97"/>
        <v>1.9229647280571497E-4</v>
      </c>
      <c r="D177" s="60">
        <f t="shared" si="98"/>
        <v>3.8483291082138873E-4</v>
      </c>
      <c r="E177" s="60">
        <f t="shared" si="99"/>
        <v>5.4244090097426551E-4</v>
      </c>
      <c r="F177" s="60">
        <f t="shared" si="100"/>
        <v>4.7984071626719051E-4</v>
      </c>
      <c r="G177" s="60">
        <f t="shared" si="101"/>
        <v>1.2852911712736662E-4</v>
      </c>
      <c r="H177" s="60">
        <f t="shared" si="102"/>
        <v>2.233449034388032E-4</v>
      </c>
      <c r="I177" s="60">
        <f t="shared" si="103"/>
        <v>1.4905648881247604E-4</v>
      </c>
      <c r="J177" s="60">
        <f t="shared" si="104"/>
        <v>3.4455346808371317E-4</v>
      </c>
      <c r="K177" s="60">
        <f t="shared" si="105"/>
        <v>4.0192044534312951E-4</v>
      </c>
      <c r="L177" s="60">
        <f t="shared" si="106"/>
        <v>2.3539343985651598E-4</v>
      </c>
      <c r="M177" s="60">
        <f t="shared" si="107"/>
        <v>3.6717876687602965E-4</v>
      </c>
      <c r="N177" s="60">
        <f t="shared" si="108"/>
        <v>6.8587390579702022E-4</v>
      </c>
      <c r="O177" s="60">
        <f t="shared" si="109"/>
        <v>6.9052508596197625E-4</v>
      </c>
      <c r="P177" s="60">
        <f t="shared" si="110"/>
        <v>1.9681471729373922E-3</v>
      </c>
      <c r="Q177" s="135">
        <f t="shared" si="111"/>
        <v>1.916139308731041E-3</v>
      </c>
      <c r="R177" s="135">
        <f t="shared" si="112"/>
        <v>7.6230213108382041E-4</v>
      </c>
    </row>
    <row r="178" spans="1:18" x14ac:dyDescent="0.2">
      <c r="A178" s="45" t="s">
        <v>200</v>
      </c>
      <c r="B178" s="60">
        <f t="shared" si="96"/>
        <v>0</v>
      </c>
      <c r="C178" s="60">
        <f t="shared" si="97"/>
        <v>0</v>
      </c>
      <c r="D178" s="60">
        <f t="shared" si="98"/>
        <v>0</v>
      </c>
      <c r="E178" s="60">
        <f t="shared" si="99"/>
        <v>0</v>
      </c>
      <c r="F178" s="60">
        <f t="shared" si="100"/>
        <v>0</v>
      </c>
      <c r="G178" s="60">
        <f t="shared" si="101"/>
        <v>0</v>
      </c>
      <c r="H178" s="60">
        <f t="shared" si="102"/>
        <v>0</v>
      </c>
      <c r="I178" s="60">
        <f t="shared" si="103"/>
        <v>0</v>
      </c>
      <c r="J178" s="60">
        <f t="shared" si="104"/>
        <v>1.4972315679194254E-3</v>
      </c>
      <c r="K178" s="60">
        <f t="shared" si="105"/>
        <v>1.6086324725872966E-3</v>
      </c>
      <c r="L178" s="60">
        <f t="shared" si="106"/>
        <v>1.8238042883066607E-3</v>
      </c>
      <c r="M178" s="60">
        <f t="shared" si="107"/>
        <v>1.9670345196981871E-3</v>
      </c>
      <c r="N178" s="60">
        <f t="shared" si="108"/>
        <v>2.4928767492822198E-3</v>
      </c>
      <c r="O178" s="60">
        <f t="shared" si="109"/>
        <v>2.2558712923885535E-3</v>
      </c>
      <c r="P178" s="60">
        <f t="shared" si="110"/>
        <v>2.2139962359324196E-3</v>
      </c>
      <c r="Q178" s="135">
        <f t="shared" si="111"/>
        <v>2.5810887130830918E-3</v>
      </c>
      <c r="R178" s="135">
        <f t="shared" si="112"/>
        <v>2.3084740391605425E-3</v>
      </c>
    </row>
    <row r="179" spans="1:18" x14ac:dyDescent="0.2">
      <c r="A179" s="37" t="s">
        <v>201</v>
      </c>
      <c r="B179" s="60">
        <f t="shared" si="96"/>
        <v>1.2922692512488756E-2</v>
      </c>
      <c r="C179" s="60">
        <f t="shared" si="97"/>
        <v>1.2475040496261681E-2</v>
      </c>
      <c r="D179" s="60">
        <f t="shared" si="98"/>
        <v>1.197937258047938E-2</v>
      </c>
      <c r="E179" s="60">
        <f t="shared" si="99"/>
        <v>1.15581402027895E-2</v>
      </c>
      <c r="F179" s="60">
        <f t="shared" si="100"/>
        <v>1.0214499494924596E-2</v>
      </c>
      <c r="G179" s="60">
        <f t="shared" si="101"/>
        <v>1.1430807230184029E-2</v>
      </c>
      <c r="H179" s="60">
        <f t="shared" si="102"/>
        <v>1.0233716569021499E-2</v>
      </c>
      <c r="I179" s="60">
        <f t="shared" si="103"/>
        <v>1.1837218322465022E-2</v>
      </c>
      <c r="J179" s="60">
        <f t="shared" si="104"/>
        <v>1.1967234506045326E-2</v>
      </c>
      <c r="K179" s="60">
        <f t="shared" si="105"/>
        <v>1.469276031828304E-2</v>
      </c>
      <c r="L179" s="60">
        <f t="shared" si="106"/>
        <v>1.4833292044244986E-2</v>
      </c>
      <c r="M179" s="60">
        <f t="shared" si="107"/>
        <v>1.533254315577824E-2</v>
      </c>
      <c r="N179" s="60">
        <f t="shared" si="108"/>
        <v>1.5341441100000217E-2</v>
      </c>
      <c r="O179" s="60">
        <f t="shared" si="109"/>
        <v>1.6763470993414728E-2</v>
      </c>
      <c r="P179" s="60">
        <f t="shared" si="110"/>
        <v>1.5571272587710468E-2</v>
      </c>
      <c r="Q179" s="135">
        <f t="shared" si="111"/>
        <v>1.5895195174728111E-2</v>
      </c>
      <c r="R179" s="135">
        <f t="shared" si="112"/>
        <v>1.561852254142578E-2</v>
      </c>
    </row>
    <row r="180" spans="1:18" ht="9.75" customHeight="1" x14ac:dyDescent="0.2">
      <c r="F180" s="43"/>
      <c r="G180" s="43"/>
      <c r="H180" s="43"/>
      <c r="I180" s="43"/>
      <c r="J180" s="43"/>
      <c r="K180" s="43"/>
      <c r="L180" s="43"/>
      <c r="M180" s="43"/>
      <c r="N180" s="43"/>
      <c r="O180" s="43"/>
      <c r="P180" s="43"/>
      <c r="Q180" s="133"/>
      <c r="R180" s="133"/>
    </row>
    <row r="181" spans="1:18" x14ac:dyDescent="0.2">
      <c r="A181" s="35" t="s">
        <v>35</v>
      </c>
      <c r="B181" s="61">
        <f t="shared" ref="B181:B189" si="113">B26/$B$72</f>
        <v>0.4701178262734127</v>
      </c>
      <c r="C181" s="61">
        <f t="shared" ref="C181:C189" si="114">C26/$C$72</f>
        <v>0.48121840368538127</v>
      </c>
      <c r="D181" s="61">
        <f t="shared" ref="D181:D189" si="115">D26/$D$72</f>
        <v>0.49237678370236931</v>
      </c>
      <c r="E181" s="61">
        <f t="shared" ref="E181:E189" si="116">E26/$E$72</f>
        <v>0.50865950478311506</v>
      </c>
      <c r="F181" s="61">
        <f t="shared" ref="F181:F189" si="117">F26/$F$72</f>
        <v>0.51609561751778366</v>
      </c>
      <c r="G181" s="61">
        <f t="shared" ref="G181:G189" si="118">G26/$G$72</f>
        <v>0.51374662733236121</v>
      </c>
      <c r="H181" s="61">
        <f t="shared" ref="H181:H189" si="119">H26/$H$72</f>
        <v>0.54733969309140074</v>
      </c>
      <c r="I181" s="61">
        <f t="shared" ref="I181:I189" si="120">I26/$I$72</f>
        <v>0.51774413324056101</v>
      </c>
      <c r="J181" s="61">
        <f t="shared" ref="J181:J189" si="121">J26/$J$72</f>
        <v>0.51008759025175243</v>
      </c>
      <c r="K181" s="61">
        <f t="shared" ref="K181:K189" si="122">K26/$K$72</f>
        <v>0.46620914061048047</v>
      </c>
      <c r="L181" s="61">
        <f t="shared" ref="L181:L189" si="123">L26/$L$72</f>
        <v>0.46508394494577016</v>
      </c>
      <c r="M181" s="61">
        <f t="shared" ref="M181:M189" si="124">M26/$M$72</f>
        <v>0.45096979332273457</v>
      </c>
      <c r="N181" s="61">
        <f t="shared" ref="N181:N189" si="125">N26/$N$72</f>
        <v>0.43762566352661675</v>
      </c>
      <c r="O181" s="61">
        <f t="shared" ref="O181:O189" si="126">O26/$O$72</f>
        <v>0.38918991706082134</v>
      </c>
      <c r="P181" s="61">
        <f t="shared" ref="P181:P189" si="127">P26/$P$72</f>
        <v>0.38144289252805563</v>
      </c>
      <c r="Q181" s="134">
        <f t="shared" ref="Q181:Q189" si="128">Q26/$Q$72</f>
        <v>0.37523009071464009</v>
      </c>
      <c r="R181" s="134">
        <f>R26/$R$72</f>
        <v>0.37271908727464714</v>
      </c>
    </row>
    <row r="182" spans="1:18" x14ac:dyDescent="0.2">
      <c r="A182" s="37" t="s">
        <v>202</v>
      </c>
      <c r="B182" s="60">
        <f t="shared" si="113"/>
        <v>0.1863844351687948</v>
      </c>
      <c r="C182" s="60">
        <f t="shared" si="114"/>
        <v>0.18933770238406439</v>
      </c>
      <c r="D182" s="60">
        <f t="shared" si="115"/>
        <v>0.18172923330811019</v>
      </c>
      <c r="E182" s="60">
        <f t="shared" si="116"/>
        <v>0.18868539572226037</v>
      </c>
      <c r="F182" s="60">
        <f t="shared" si="117"/>
        <v>0.18301724096792057</v>
      </c>
      <c r="G182" s="60">
        <f t="shared" si="118"/>
        <v>0.16833139668317618</v>
      </c>
      <c r="H182" s="60">
        <f t="shared" si="119"/>
        <v>0.19267572726845691</v>
      </c>
      <c r="I182" s="60">
        <f t="shared" si="120"/>
        <v>0.20896204373995153</v>
      </c>
      <c r="J182" s="60">
        <f t="shared" si="121"/>
        <v>0.20900851461968625</v>
      </c>
      <c r="K182" s="60">
        <f t="shared" si="122"/>
        <v>0.12699748797880631</v>
      </c>
      <c r="L182" s="60">
        <f t="shared" si="123"/>
        <v>0.13929651764447096</v>
      </c>
      <c r="M182" s="60">
        <f t="shared" si="124"/>
        <v>0.14095025101205988</v>
      </c>
      <c r="N182" s="60">
        <f t="shared" si="125"/>
        <v>0.1369421990339586</v>
      </c>
      <c r="O182" s="60">
        <f t="shared" si="126"/>
        <v>0.13580425842789165</v>
      </c>
      <c r="P182" s="60">
        <f t="shared" si="127"/>
        <v>0.13775959821872397</v>
      </c>
      <c r="Q182" s="135">
        <f t="shared" si="128"/>
        <v>0.1340419892510909</v>
      </c>
      <c r="R182" s="135">
        <f>R27/$R$72</f>
        <v>0.12882214424951957</v>
      </c>
    </row>
    <row r="183" spans="1:18" x14ac:dyDescent="0.2">
      <c r="A183" s="37" t="s">
        <v>203</v>
      </c>
      <c r="B183" s="60">
        <f t="shared" si="113"/>
        <v>1.3197939333700445E-2</v>
      </c>
      <c r="C183" s="60">
        <f t="shared" si="114"/>
        <v>9.4664442769659997E-3</v>
      </c>
      <c r="D183" s="60">
        <f t="shared" si="115"/>
        <v>1.0806938748347024E-2</v>
      </c>
      <c r="E183" s="60">
        <f t="shared" si="116"/>
        <v>9.5058849799628288E-3</v>
      </c>
      <c r="F183" s="60">
        <f t="shared" si="117"/>
        <v>6.7993825014698124E-3</v>
      </c>
      <c r="G183" s="60">
        <f t="shared" si="118"/>
        <v>8.6584101278648299E-3</v>
      </c>
      <c r="H183" s="60">
        <f t="shared" si="119"/>
        <v>9.2417146869759621E-3</v>
      </c>
      <c r="I183" s="60">
        <f t="shared" si="120"/>
        <v>1.2671038820676932E-2</v>
      </c>
      <c r="J183" s="60">
        <f t="shared" si="121"/>
        <v>1.0309595612800719E-2</v>
      </c>
      <c r="K183" s="60">
        <f t="shared" si="122"/>
        <v>1.0558092839221749E-2</v>
      </c>
      <c r="L183" s="60">
        <f t="shared" si="123"/>
        <v>1.0806332175663879E-2</v>
      </c>
      <c r="M183" s="60">
        <f t="shared" si="124"/>
        <v>1.253761771694749E-2</v>
      </c>
      <c r="N183" s="60">
        <f t="shared" si="125"/>
        <v>1.0553208169226062E-2</v>
      </c>
      <c r="O183" s="60">
        <f t="shared" si="126"/>
        <v>1.1434488073446866E-2</v>
      </c>
      <c r="P183" s="60">
        <f t="shared" si="127"/>
        <v>1.0780682610704676E-2</v>
      </c>
      <c r="Q183" s="135">
        <f t="shared" si="128"/>
        <v>1.0649639070051196E-2</v>
      </c>
      <c r="R183" s="135">
        <f t="shared" ref="R183:R189" si="129">R28/$R$72</f>
        <v>1.0939403367049327E-2</v>
      </c>
    </row>
    <row r="184" spans="1:18" x14ac:dyDescent="0.2">
      <c r="A184" s="37" t="s">
        <v>204</v>
      </c>
      <c r="B184" s="60">
        <f t="shared" si="113"/>
        <v>0.18085734574775547</v>
      </c>
      <c r="C184" s="60">
        <f t="shared" si="114"/>
        <v>0.18963858048902349</v>
      </c>
      <c r="D184" s="60">
        <f t="shared" si="115"/>
        <v>0.21384927043558644</v>
      </c>
      <c r="E184" s="60">
        <f t="shared" si="116"/>
        <v>0.22945346082172266</v>
      </c>
      <c r="F184" s="60">
        <f t="shared" si="117"/>
        <v>0.24985065534488485</v>
      </c>
      <c r="G184" s="60">
        <f t="shared" si="118"/>
        <v>0.25548481136440027</v>
      </c>
      <c r="H184" s="60">
        <f t="shared" si="119"/>
        <v>0.2698210702388476</v>
      </c>
      <c r="I184" s="60">
        <f t="shared" si="120"/>
        <v>0.21454353084915229</v>
      </c>
      <c r="J184" s="60">
        <f t="shared" si="121"/>
        <v>0.218081553607893</v>
      </c>
      <c r="K184" s="60">
        <f t="shared" si="122"/>
        <v>0.24719412884398587</v>
      </c>
      <c r="L184" s="60">
        <f t="shared" si="123"/>
        <v>0.23295716229235339</v>
      </c>
      <c r="M184" s="60">
        <f t="shared" si="124"/>
        <v>0.22284764687321135</v>
      </c>
      <c r="N184" s="60">
        <f t="shared" si="125"/>
        <v>0.21562346999860543</v>
      </c>
      <c r="O184" s="60">
        <f t="shared" si="126"/>
        <v>0.16922476581757226</v>
      </c>
      <c r="P184" s="60">
        <f t="shared" si="127"/>
        <v>0.1557723713515774</v>
      </c>
      <c r="Q184" s="135">
        <f t="shared" si="128"/>
        <v>0.15560859881846165</v>
      </c>
      <c r="R184" s="135">
        <f t="shared" si="129"/>
        <v>0.1642312158468536</v>
      </c>
    </row>
    <row r="185" spans="1:18" x14ac:dyDescent="0.2">
      <c r="A185" s="37" t="s">
        <v>205</v>
      </c>
      <c r="B185" s="60">
        <f t="shared" si="113"/>
        <v>7.4620620818660574E-6</v>
      </c>
      <c r="C185" s="60">
        <f t="shared" si="114"/>
        <v>1.3369281453060531E-5</v>
      </c>
      <c r="D185" s="60">
        <f t="shared" si="115"/>
        <v>9.4757474025187047E-6</v>
      </c>
      <c r="E185" s="60">
        <f t="shared" si="116"/>
        <v>1.1442420676564784E-5</v>
      </c>
      <c r="F185" s="60">
        <f t="shared" si="117"/>
        <v>1.3439926548031951E-5</v>
      </c>
      <c r="G185" s="60">
        <f t="shared" si="118"/>
        <v>1.5373850944263163E-5</v>
      </c>
      <c r="H185" s="60">
        <f t="shared" si="119"/>
        <v>1.5246748956745902E-5</v>
      </c>
      <c r="I185" s="60">
        <f t="shared" si="120"/>
        <v>2.1418768973760238E-5</v>
      </c>
      <c r="J185" s="60">
        <f t="shared" si="121"/>
        <v>1.0432284574088985E-5</v>
      </c>
      <c r="K185" s="60">
        <f t="shared" si="122"/>
        <v>8.4985078642258467E-6</v>
      </c>
      <c r="L185" s="60">
        <f t="shared" si="123"/>
        <v>9.76544613840627E-6</v>
      </c>
      <c r="M185" s="60">
        <f t="shared" si="124"/>
        <v>9.0154486151626972E-6</v>
      </c>
      <c r="N185" s="60">
        <f t="shared" si="125"/>
        <v>9.8699710065860363E-6</v>
      </c>
      <c r="O185" s="60">
        <f t="shared" si="126"/>
        <v>0</v>
      </c>
      <c r="P185" s="60">
        <f t="shared" si="127"/>
        <v>0</v>
      </c>
      <c r="Q185" s="135">
        <f t="shared" si="128"/>
        <v>0</v>
      </c>
      <c r="R185" s="135">
        <f t="shared" si="129"/>
        <v>0</v>
      </c>
    </row>
    <row r="186" spans="1:18" x14ac:dyDescent="0.2">
      <c r="A186" s="37" t="s">
        <v>206</v>
      </c>
      <c r="B186" s="60">
        <f t="shared" si="113"/>
        <v>2.7940155746520787E-2</v>
      </c>
      <c r="C186" s="60">
        <f t="shared" si="114"/>
        <v>2.6806569422246407E-2</v>
      </c>
      <c r="D186" s="60">
        <f t="shared" si="115"/>
        <v>2.3705912946790909E-2</v>
      </c>
      <c r="E186" s="60">
        <f t="shared" si="116"/>
        <v>2.2646372549357401E-2</v>
      </c>
      <c r="F186" s="60">
        <f t="shared" si="117"/>
        <v>2.523541597796938E-2</v>
      </c>
      <c r="G186" s="60">
        <f t="shared" si="118"/>
        <v>2.8437047772589624E-2</v>
      </c>
      <c r="H186" s="60">
        <f t="shared" si="119"/>
        <v>2.7457327515308622E-2</v>
      </c>
      <c r="I186" s="60">
        <f t="shared" si="120"/>
        <v>3.1229079583669002E-2</v>
      </c>
      <c r="J186" s="60">
        <f t="shared" si="121"/>
        <v>2.2473093124887978E-2</v>
      </c>
      <c r="K186" s="60">
        <f t="shared" si="122"/>
        <v>2.5503897873070957E-2</v>
      </c>
      <c r="L186" s="60">
        <f t="shared" si="123"/>
        <v>2.4919043166422378E-2</v>
      </c>
      <c r="M186" s="60">
        <f t="shared" si="124"/>
        <v>2.5498241798119863E-2</v>
      </c>
      <c r="N186" s="60">
        <f t="shared" si="125"/>
        <v>2.8551894885849229E-2</v>
      </c>
      <c r="O186" s="60">
        <f t="shared" si="126"/>
        <v>2.8051490809764119E-2</v>
      </c>
      <c r="P186" s="60">
        <f t="shared" si="127"/>
        <v>3.2815621421443994E-2</v>
      </c>
      <c r="Q186" s="135">
        <f t="shared" si="128"/>
        <v>3.0250934197862307E-2</v>
      </c>
      <c r="R186" s="135">
        <f t="shared" si="129"/>
        <v>2.90112245424856E-2</v>
      </c>
    </row>
    <row r="187" spans="1:18" x14ac:dyDescent="0.2">
      <c r="A187" s="37" t="s">
        <v>207</v>
      </c>
      <c r="B187" s="60">
        <f t="shared" si="113"/>
        <v>5.7177021337484701E-2</v>
      </c>
      <c r="C187" s="60">
        <f t="shared" si="114"/>
        <v>6.2993477757808433E-2</v>
      </c>
      <c r="D187" s="60">
        <f t="shared" si="115"/>
        <v>5.7714657841072367E-2</v>
      </c>
      <c r="E187" s="60">
        <f t="shared" si="116"/>
        <v>5.3424052832081008E-2</v>
      </c>
      <c r="F187" s="60">
        <f t="shared" si="117"/>
        <v>4.5917002948618037E-2</v>
      </c>
      <c r="G187" s="60">
        <f t="shared" si="118"/>
        <v>4.7824435648581499E-2</v>
      </c>
      <c r="H187" s="60">
        <f t="shared" si="119"/>
        <v>4.467915301795828E-2</v>
      </c>
      <c r="I187" s="60">
        <f t="shared" si="120"/>
        <v>4.6520775702921555E-2</v>
      </c>
      <c r="J187" s="60">
        <f t="shared" si="121"/>
        <v>4.6514698549365116E-2</v>
      </c>
      <c r="K187" s="60">
        <f t="shared" si="122"/>
        <v>5.2189519583102278E-2</v>
      </c>
      <c r="L187" s="60">
        <f t="shared" si="123"/>
        <v>5.3721772920285446E-2</v>
      </c>
      <c r="M187" s="60">
        <f t="shared" si="124"/>
        <v>4.542736067438586E-2</v>
      </c>
      <c r="N187" s="60">
        <f t="shared" si="125"/>
        <v>4.2344691213752526E-2</v>
      </c>
      <c r="O187" s="60">
        <f t="shared" si="126"/>
        <v>4.0856399807422714E-2</v>
      </c>
      <c r="P187" s="60">
        <f t="shared" si="127"/>
        <v>4.034818152667722E-2</v>
      </c>
      <c r="Q187" s="135">
        <f t="shared" si="128"/>
        <v>3.9490346263019539E-2</v>
      </c>
      <c r="R187" s="135">
        <f t="shared" si="129"/>
        <v>3.5902505932902139E-2</v>
      </c>
    </row>
    <row r="188" spans="1:18" x14ac:dyDescent="0.2">
      <c r="A188" s="37" t="s">
        <v>208</v>
      </c>
      <c r="B188" s="60">
        <f t="shared" si="113"/>
        <v>2.0297475118218702E-3</v>
      </c>
      <c r="C188" s="60">
        <f t="shared" si="114"/>
        <v>1.5716312205313534E-3</v>
      </c>
      <c r="D188" s="60">
        <f t="shared" si="115"/>
        <v>1.2810674791729258E-3</v>
      </c>
      <c r="E188" s="60">
        <f t="shared" si="116"/>
        <v>1.1973797225670207E-3</v>
      </c>
      <c r="F188" s="60">
        <f t="shared" si="117"/>
        <v>1.6709183485713937E-3</v>
      </c>
      <c r="G188" s="60">
        <f t="shared" si="118"/>
        <v>1.3798923247127345E-3</v>
      </c>
      <c r="H188" s="60">
        <f t="shared" si="119"/>
        <v>1.4313384802583319E-3</v>
      </c>
      <c r="I188" s="60">
        <f t="shared" si="120"/>
        <v>1.6420680024705162E-3</v>
      </c>
      <c r="J188" s="60">
        <f t="shared" si="121"/>
        <v>1.625159630196163E-3</v>
      </c>
      <c r="K188" s="60">
        <f t="shared" si="122"/>
        <v>1.4711554243997855E-3</v>
      </c>
      <c r="L188" s="60">
        <f t="shared" si="123"/>
        <v>1.4180928900395962E-3</v>
      </c>
      <c r="M188" s="60">
        <f t="shared" si="124"/>
        <v>1.3900230803060556E-3</v>
      </c>
      <c r="N188" s="60">
        <f t="shared" si="125"/>
        <v>1.4402247440144633E-3</v>
      </c>
      <c r="O188" s="60">
        <f t="shared" si="126"/>
        <v>1.408397525750023E-3</v>
      </c>
      <c r="P188" s="60">
        <f t="shared" si="127"/>
        <v>1.5228948404503746E-3</v>
      </c>
      <c r="Q188" s="135">
        <f t="shared" si="128"/>
        <v>2.7452848047187675E-3</v>
      </c>
      <c r="R188" s="135">
        <f t="shared" si="129"/>
        <v>1.8303603267519201E-3</v>
      </c>
    </row>
    <row r="189" spans="1:18" x14ac:dyDescent="0.2">
      <c r="A189" s="37" t="s">
        <v>209</v>
      </c>
      <c r="B189" s="60">
        <f t="shared" si="113"/>
        <v>2.5237193652528278E-3</v>
      </c>
      <c r="C189" s="60">
        <f t="shared" si="114"/>
        <v>1.3906288532881442E-3</v>
      </c>
      <c r="D189" s="60">
        <f t="shared" si="115"/>
        <v>3.2802271958869986E-3</v>
      </c>
      <c r="E189" s="60">
        <f t="shared" si="116"/>
        <v>3.7355157344871673E-3</v>
      </c>
      <c r="F189" s="60">
        <f t="shared" si="117"/>
        <v>3.5915615018016133E-3</v>
      </c>
      <c r="G189" s="60">
        <f t="shared" si="118"/>
        <v>3.6152595600919156E-3</v>
      </c>
      <c r="H189" s="60">
        <f t="shared" si="119"/>
        <v>2.0181151346383664E-3</v>
      </c>
      <c r="I189" s="60">
        <f t="shared" si="120"/>
        <v>2.1541777727455266E-3</v>
      </c>
      <c r="J189" s="60">
        <f t="shared" si="121"/>
        <v>2.0645428223491935E-3</v>
      </c>
      <c r="K189" s="60">
        <f t="shared" si="122"/>
        <v>2.2863595600291879E-3</v>
      </c>
      <c r="L189" s="60">
        <f t="shared" si="123"/>
        <v>1.9552584103961195E-3</v>
      </c>
      <c r="M189" s="60">
        <f t="shared" si="124"/>
        <v>2.3096367190888487E-3</v>
      </c>
      <c r="N189" s="60">
        <f t="shared" si="125"/>
        <v>2.1601055102038504E-3</v>
      </c>
      <c r="O189" s="60">
        <f t="shared" si="126"/>
        <v>2.4101165989737407E-3</v>
      </c>
      <c r="P189" s="60">
        <f t="shared" si="127"/>
        <v>2.4435425584780337E-3</v>
      </c>
      <c r="Q189" s="135">
        <f t="shared" si="128"/>
        <v>2.4432983094357383E-3</v>
      </c>
      <c r="R189" s="135">
        <f t="shared" si="129"/>
        <v>1.9822330090849779E-3</v>
      </c>
    </row>
    <row r="190" spans="1:18" x14ac:dyDescent="0.2">
      <c r="F190" s="43"/>
      <c r="G190" s="43"/>
      <c r="H190" s="43"/>
      <c r="I190" s="43"/>
      <c r="J190" s="43"/>
      <c r="K190" s="43"/>
      <c r="L190" s="43"/>
      <c r="M190" s="43"/>
      <c r="N190" s="43"/>
      <c r="O190" s="43"/>
      <c r="P190" s="43"/>
      <c r="Q190" s="133"/>
      <c r="R190" s="133"/>
    </row>
    <row r="191" spans="1:18" x14ac:dyDescent="0.2">
      <c r="A191" s="35" t="s">
        <v>210</v>
      </c>
      <c r="B191" s="61">
        <f>B36/$B$72</f>
        <v>2.5821433138205805E-3</v>
      </c>
      <c r="C191" s="61">
        <f>C36/$C$72</f>
        <v>2.5706133983190117E-3</v>
      </c>
      <c r="D191" s="61">
        <f>D36/$D$72</f>
        <v>2.5730758851189002E-3</v>
      </c>
      <c r="E191" s="61">
        <f>E36/$E$72</f>
        <v>2.1089657006926848E-3</v>
      </c>
      <c r="F191" s="61">
        <f>F36/$F$72</f>
        <v>1.9463678804597939E-3</v>
      </c>
      <c r="G191" s="61">
        <f>G36/$G$72</f>
        <v>1.9347161442592816E-3</v>
      </c>
      <c r="H191" s="61">
        <f>H36/$H$72</f>
        <v>2.0036318977634296E-3</v>
      </c>
      <c r="I191" s="61">
        <f>I36/$I$72</f>
        <v>2.4253862551362527E-3</v>
      </c>
      <c r="J191" s="61">
        <f>J36/$J$72</f>
        <v>2.4296491954963794E-3</v>
      </c>
      <c r="K191" s="61">
        <f>K36/$K$72</f>
        <v>2.7378734656268193E-3</v>
      </c>
      <c r="L191" s="61">
        <f>L36/$L$72</f>
        <v>2.779077714992769E-3</v>
      </c>
      <c r="M191" s="61">
        <f>M36/$M$72</f>
        <v>2.3600701992830824E-3</v>
      </c>
      <c r="N191" s="61">
        <f>N36/$N$72</f>
        <v>2.7444434254580278E-3</v>
      </c>
      <c r="O191" s="61">
        <f>O36/$O$72</f>
        <v>2.8225376620427752E-3</v>
      </c>
      <c r="P191" s="61">
        <f>P36/$P$72</f>
        <v>3.043093689438791E-3</v>
      </c>
      <c r="Q191" s="134">
        <f>Q36/$Q$72</f>
        <v>2.6382426460735109E-3</v>
      </c>
      <c r="R191" s="134">
        <f>R36/$R$72</f>
        <v>2.4292229639917757E-3</v>
      </c>
    </row>
    <row r="192" spans="1:18" x14ac:dyDescent="0.2">
      <c r="A192" s="37" t="s">
        <v>211</v>
      </c>
      <c r="B192" s="60">
        <f>B37/$B$72</f>
        <v>7.2782088647686523E-4</v>
      </c>
      <c r="C192" s="60">
        <f>C37/$C$72</f>
        <v>6.0346098839187171E-4</v>
      </c>
      <c r="D192" s="60">
        <f>D37/$D$72</f>
        <v>6.4959246325624461E-4</v>
      </c>
      <c r="E192" s="60">
        <f>E37/$E$72</f>
        <v>5.4862323305036268E-4</v>
      </c>
      <c r="F192" s="60">
        <f>F37/$F$72</f>
        <v>5.18168087339659E-4</v>
      </c>
      <c r="G192" s="60">
        <f>G37/$G$72</f>
        <v>4.819260137068973E-4</v>
      </c>
      <c r="H192" s="60">
        <f>H37/$H$72</f>
        <v>1.5139152484909388E-3</v>
      </c>
      <c r="I192" s="60">
        <f>I37/$I$72</f>
        <v>1.8303972064074481E-3</v>
      </c>
      <c r="J192" s="60">
        <f>J37/$J$72</f>
        <v>1.7179658776319416E-3</v>
      </c>
      <c r="K192" s="60">
        <f>K37/$K$72</f>
        <v>1.9385132508471022E-3</v>
      </c>
      <c r="L192" s="60">
        <f>L37/$L$72</f>
        <v>2.0054217916577639E-3</v>
      </c>
      <c r="M192" s="60">
        <f>M37/$M$72</f>
        <v>1.7446408271787745E-3</v>
      </c>
      <c r="N192" s="60">
        <f>N37/$N$72</f>
        <v>2.1181527886762175E-3</v>
      </c>
      <c r="O192" s="60">
        <f>O37/$O$72</f>
        <v>2.0047907086053699E-3</v>
      </c>
      <c r="P192" s="60">
        <f>P37/$P$72</f>
        <v>2.1343310228808024E-3</v>
      </c>
      <c r="Q192" s="135">
        <f>Q37/$Q$72</f>
        <v>1.6787999119126506E-3</v>
      </c>
      <c r="R192" s="135">
        <f>R37/$R$72</f>
        <v>1.6488354084536903E-3</v>
      </c>
    </row>
    <row r="193" spans="1:18" x14ac:dyDescent="0.2">
      <c r="A193" s="37" t="s">
        <v>212</v>
      </c>
      <c r="B193" s="60">
        <f>B38/$B$72</f>
        <v>1.8543224273437154E-3</v>
      </c>
      <c r="C193" s="60">
        <f>C38/$C$72</f>
        <v>1.9671524099271402E-3</v>
      </c>
      <c r="D193" s="60">
        <f>D38/$D$72</f>
        <v>1.9234834218626554E-3</v>
      </c>
      <c r="E193" s="60">
        <f>E38/$E$72</f>
        <v>1.5603424676423222E-3</v>
      </c>
      <c r="F193" s="60">
        <f>F38/$F$72</f>
        <v>1.4281997931201349E-3</v>
      </c>
      <c r="G193" s="60">
        <f>G38/$G$72</f>
        <v>1.4527901305523843E-3</v>
      </c>
      <c r="H193" s="60">
        <f>H38/$H$72</f>
        <v>4.8971664927249109E-4</v>
      </c>
      <c r="I193" s="60">
        <f>I38/$I$72</f>
        <v>5.949890487288045E-4</v>
      </c>
      <c r="J193" s="60">
        <f>J38/$J$72</f>
        <v>7.1168331786443796E-4</v>
      </c>
      <c r="K193" s="60">
        <f>K38/$K$72</f>
        <v>7.9936021477971695E-4</v>
      </c>
      <c r="L193" s="60">
        <f>L38/$L$72</f>
        <v>7.736559233350055E-4</v>
      </c>
      <c r="M193" s="60">
        <f>M38/$M$72</f>
        <v>6.15429372104308E-4</v>
      </c>
      <c r="N193" s="60">
        <f>N38/$N$72</f>
        <v>6.2629063678181027E-4</v>
      </c>
      <c r="O193" s="60">
        <f>O38/$O$72</f>
        <v>8.1774695343740547E-4</v>
      </c>
      <c r="P193" s="60">
        <f>P38/$P$72</f>
        <v>9.0876266655798852E-4</v>
      </c>
      <c r="Q193" s="135">
        <f>Q38/$Q$72</f>
        <v>9.5944273416086038E-4</v>
      </c>
      <c r="R193" s="135">
        <f>R38/$R$72</f>
        <v>7.8038755553808516E-4</v>
      </c>
    </row>
    <row r="194" spans="1:18" ht="9.75" customHeight="1" x14ac:dyDescent="0.2">
      <c r="F194" s="43"/>
      <c r="G194" s="43"/>
      <c r="H194" s="43"/>
      <c r="I194" s="43"/>
      <c r="J194" s="43"/>
      <c r="K194" s="43"/>
      <c r="L194" s="43"/>
      <c r="M194" s="43"/>
      <c r="N194" s="43"/>
      <c r="O194" s="43"/>
      <c r="P194" s="43"/>
      <c r="Q194" s="133"/>
      <c r="R194" s="133"/>
    </row>
    <row r="195" spans="1:18" x14ac:dyDescent="0.2">
      <c r="A195" s="35" t="s">
        <v>213</v>
      </c>
      <c r="B195" s="61">
        <f>B40/$B$72</f>
        <v>3.4818164894261365E-2</v>
      </c>
      <c r="C195" s="61">
        <f>C40/$C$72</f>
        <v>3.4664784099277028E-2</v>
      </c>
      <c r="D195" s="61">
        <f>D40/$D$72</f>
        <v>3.7378358646111991E-2</v>
      </c>
      <c r="E195" s="61">
        <f>E40/$E$72</f>
        <v>3.3499310954194818E-2</v>
      </c>
      <c r="F195" s="61">
        <f>F40/$F$72</f>
        <v>3.4737710766888912E-2</v>
      </c>
      <c r="G195" s="61">
        <f>G40/$G$72</f>
        <v>3.5009438861886996E-2</v>
      </c>
      <c r="H195" s="61">
        <f>H40/$H$72</f>
        <v>3.6592855291214484E-2</v>
      </c>
      <c r="I195" s="61">
        <f>I40/$I$72</f>
        <v>3.8142292647923112E-2</v>
      </c>
      <c r="J195" s="61">
        <f>J40/$J$72</f>
        <v>3.7073978801564635E-2</v>
      </c>
      <c r="K195" s="61">
        <f>K40/$K$72</f>
        <v>3.8963422775880399E-2</v>
      </c>
      <c r="L195" s="61">
        <f>L40/$L$72</f>
        <v>3.8553041100323412E-2</v>
      </c>
      <c r="M195" s="61">
        <f>M40/$M$72</f>
        <v>3.9383328162708391E-2</v>
      </c>
      <c r="N195" s="61">
        <f>N40/$N$72</f>
        <v>4.0884241937090629E-2</v>
      </c>
      <c r="O195" s="61">
        <f>O40/$O$72</f>
        <v>4.6011097001702875E-2</v>
      </c>
      <c r="P195" s="61">
        <f>P40/$P$72</f>
        <v>4.6051251168370486E-2</v>
      </c>
      <c r="Q195" s="134">
        <f>Q40/$Q$72</f>
        <v>4.6400131967210698E-2</v>
      </c>
      <c r="R195" s="134">
        <f>R40/$R$72</f>
        <v>4.8014355349087233E-2</v>
      </c>
    </row>
    <row r="196" spans="1:18" x14ac:dyDescent="0.2">
      <c r="A196" s="37" t="s">
        <v>214</v>
      </c>
      <c r="B196" s="60">
        <f>B41/$B$72</f>
        <v>9.1749384574258304E-3</v>
      </c>
      <c r="C196" s="60">
        <f>C41/$C$72</f>
        <v>9.6530155217540645E-3</v>
      </c>
      <c r="D196" s="60">
        <f>D41/$D$72</f>
        <v>1.1411085490713386E-2</v>
      </c>
      <c r="E196" s="60">
        <f>E41/$E$72</f>
        <v>7.831705937629118E-3</v>
      </c>
      <c r="F196" s="60">
        <f>F41/$F$72</f>
        <v>8.3336576760351805E-3</v>
      </c>
      <c r="G196" s="60">
        <f>G41/$G$72</f>
        <v>8.5753199707937159E-3</v>
      </c>
      <c r="H196" s="60">
        <f>H41/$H$72</f>
        <v>8.7859567058344041E-3</v>
      </c>
      <c r="I196" s="60">
        <f>I41/$I$72</f>
        <v>9.937511615694547E-3</v>
      </c>
      <c r="J196" s="60">
        <f>J41/$J$72</f>
        <v>9.0383003222830206E-3</v>
      </c>
      <c r="K196" s="60">
        <f>K41/$K$72</f>
        <v>8.7910806803986885E-3</v>
      </c>
      <c r="L196" s="60">
        <f>L41/$L$72</f>
        <v>7.3096756220447394E-3</v>
      </c>
      <c r="M196" s="60">
        <f>M41/$M$72</f>
        <v>7.6744195736753442E-3</v>
      </c>
      <c r="N196" s="60">
        <f>N41/$N$72</f>
        <v>7.1382694642758608E-3</v>
      </c>
      <c r="O196" s="60">
        <f>O41/$O$72</f>
        <v>9.4183052576517073E-3</v>
      </c>
      <c r="P196" s="60">
        <f>P41/$P$72</f>
        <v>8.3248212397544295E-3</v>
      </c>
      <c r="Q196" s="135">
        <f>Q41/$Q$72</f>
        <v>6.884650090514549E-3</v>
      </c>
      <c r="R196" s="135">
        <f>R41/$R$72</f>
        <v>7.5992660899741092E-3</v>
      </c>
    </row>
    <row r="197" spans="1:18" x14ac:dyDescent="0.2">
      <c r="A197" s="37" t="s">
        <v>215</v>
      </c>
      <c r="B197" s="60">
        <f>B42/$B$72</f>
        <v>1.6057941190461368E-2</v>
      </c>
      <c r="C197" s="60">
        <f>C42/$C$72</f>
        <v>1.6323572595350846E-2</v>
      </c>
      <c r="D197" s="60">
        <f>D42/$D$72</f>
        <v>1.7654250936003153E-2</v>
      </c>
      <c r="E197" s="60">
        <f>E42/$E$72</f>
        <v>1.8460547133378486E-2</v>
      </c>
      <c r="F197" s="60">
        <f>F42/$F$72</f>
        <v>1.8482277570328401E-2</v>
      </c>
      <c r="G197" s="60">
        <f>G42/$G$72</f>
        <v>1.9386984525714836E-2</v>
      </c>
      <c r="H197" s="60">
        <f>H42/$H$72</f>
        <v>2.1393408844521605E-2</v>
      </c>
      <c r="I197" s="60">
        <f>I42/$I$72</f>
        <v>2.1180523999659022E-2</v>
      </c>
      <c r="J197" s="60">
        <f>J42/$J$72</f>
        <v>2.0367535321010728E-2</v>
      </c>
      <c r="K197" s="60">
        <f>K42/$K$72</f>
        <v>2.1952472896644266E-2</v>
      </c>
      <c r="L197" s="60">
        <f>L42/$L$72</f>
        <v>2.2975018318222636E-2</v>
      </c>
      <c r="M197" s="60">
        <f>M42/$M$72</f>
        <v>2.2875011411360904E-2</v>
      </c>
      <c r="N197" s="60">
        <f>N42/$N$72</f>
        <v>2.4403820435596101E-2</v>
      </c>
      <c r="O197" s="60">
        <f>O42/$O$72</f>
        <v>2.6362765086569789E-2</v>
      </c>
      <c r="P197" s="60">
        <f>P42/$P$72</f>
        <v>2.7822792045314199E-2</v>
      </c>
      <c r="Q197" s="135">
        <f>Q42/$Q$72</f>
        <v>2.9202262040125875E-2</v>
      </c>
      <c r="R197" s="135">
        <f>R42/$R$72</f>
        <v>3.0892037277176671E-2</v>
      </c>
    </row>
    <row r="198" spans="1:18" x14ac:dyDescent="0.2">
      <c r="A198" s="37" t="s">
        <v>216</v>
      </c>
      <c r="B198" s="60">
        <f>B43/$B$72</f>
        <v>9.4080279591526907E-3</v>
      </c>
      <c r="C198" s="60">
        <f>C43/$C$72</f>
        <v>8.5596755516408971E-3</v>
      </c>
      <c r="D198" s="60">
        <f>D43/$D$72</f>
        <v>8.1862877242875765E-3</v>
      </c>
      <c r="E198" s="60">
        <f>E43/$E$72</f>
        <v>7.084743231437267E-3</v>
      </c>
      <c r="F198" s="60">
        <f>F43/$F$72</f>
        <v>7.8080179407241709E-3</v>
      </c>
      <c r="G198" s="60">
        <f>G43/$G$72</f>
        <v>6.8858718219217217E-3</v>
      </c>
      <c r="H198" s="60">
        <f>H43/$H$72</f>
        <v>6.2212373986588933E-3</v>
      </c>
      <c r="I198" s="60">
        <f>I43/$I$72</f>
        <v>6.8341420316820915E-3</v>
      </c>
      <c r="J198" s="60">
        <f>J43/$J$72</f>
        <v>7.2018723539660837E-3</v>
      </c>
      <c r="K198" s="60">
        <f>K43/$K$72</f>
        <v>8.0300782537051606E-3</v>
      </c>
      <c r="L198" s="60">
        <f>L43/$L$72</f>
        <v>8.0850388488853623E-3</v>
      </c>
      <c r="M198" s="60">
        <f>M43/$M$72</f>
        <v>8.6524442282757043E-3</v>
      </c>
      <c r="N198" s="60">
        <f>N43/$N$72</f>
        <v>9.1590480407975714E-3</v>
      </c>
      <c r="O198" s="60">
        <f>O43/$O$72</f>
        <v>1.003433487615291E-2</v>
      </c>
      <c r="P198" s="60">
        <f>P43/$P$72</f>
        <v>9.7137239698962576E-3</v>
      </c>
      <c r="Q198" s="135">
        <f>Q43/$Q$72</f>
        <v>1.0130877524802432E-2</v>
      </c>
      <c r="R198" s="135">
        <f>R43/$R$72</f>
        <v>9.3491776500243991E-3</v>
      </c>
    </row>
    <row r="199" spans="1:18" x14ac:dyDescent="0.2">
      <c r="A199" s="37" t="s">
        <v>217</v>
      </c>
      <c r="B199" s="60">
        <f>B44/$B$72</f>
        <v>1.7725728722147008E-4</v>
      </c>
      <c r="C199" s="60">
        <f>C44/$C$72</f>
        <v>1.2852043053122037E-4</v>
      </c>
      <c r="D199" s="60">
        <f>D44/$D$72</f>
        <v>1.2673449510788051E-4</v>
      </c>
      <c r="E199" s="60">
        <f>E44/$E$72</f>
        <v>1.2231465174995099E-4</v>
      </c>
      <c r="F199" s="60">
        <f>F44/$F$72</f>
        <v>1.1375757980115328E-4</v>
      </c>
      <c r="G199" s="60">
        <f>G44/$G$72</f>
        <v>1.6126254345672614E-4</v>
      </c>
      <c r="H199" s="60">
        <f>H44/$H$72</f>
        <v>1.9225234219958409E-4</v>
      </c>
      <c r="I199" s="60">
        <f>I44/$I$72</f>
        <v>1.9011500088745041E-4</v>
      </c>
      <c r="J199" s="60">
        <f>J44/$J$72</f>
        <v>4.6627080430480567E-4</v>
      </c>
      <c r="K199" s="60">
        <f>K44/$K$72</f>
        <v>1.8979094513227939E-4</v>
      </c>
      <c r="L199" s="60">
        <f>L44/$L$72</f>
        <v>1.8330831117067511E-4</v>
      </c>
      <c r="M199" s="60">
        <f>M44/$M$72</f>
        <v>1.8145294939643844E-4</v>
      </c>
      <c r="N199" s="60">
        <f>N44/$N$72</f>
        <v>1.8310399642109865E-4</v>
      </c>
      <c r="O199" s="60">
        <f>O44/$O$72</f>
        <v>1.956917813284696E-4</v>
      </c>
      <c r="P199" s="60">
        <f>P44/$P$72</f>
        <v>1.8991391340559402E-4</v>
      </c>
      <c r="Q199" s="135">
        <f>Q44/$Q$72</f>
        <v>1.8234231176784713E-4</v>
      </c>
      <c r="R199" s="135">
        <f>R44/$R$72</f>
        <v>1.7387433191205632E-4</v>
      </c>
    </row>
    <row r="200" spans="1:18" ht="8.25" customHeight="1" x14ac:dyDescent="0.2">
      <c r="F200" s="43"/>
      <c r="G200" s="43"/>
      <c r="H200" s="43"/>
      <c r="I200" s="43"/>
      <c r="J200" s="43"/>
      <c r="K200" s="43"/>
      <c r="L200" s="43"/>
      <c r="M200" s="43"/>
      <c r="N200" s="43"/>
      <c r="O200" s="43"/>
      <c r="P200" s="43"/>
      <c r="Q200" s="133"/>
      <c r="R200" s="133"/>
    </row>
    <row r="201" spans="1:18" x14ac:dyDescent="0.2">
      <c r="A201" s="35" t="s">
        <v>37</v>
      </c>
      <c r="B201" s="61">
        <f>B46/$B$72</f>
        <v>0.11419887509027689</v>
      </c>
      <c r="C201" s="61">
        <f>C46/$C$72</f>
        <v>0.11580135391796316</v>
      </c>
      <c r="D201" s="61">
        <f>D46/$D$72</f>
        <v>0.10431119793205429</v>
      </c>
      <c r="E201" s="61">
        <f>E46/$E$72</f>
        <v>9.9910031222384024E-2</v>
      </c>
      <c r="F201" s="61">
        <f>F46/$F$72</f>
        <v>0.10126585674523012</v>
      </c>
      <c r="G201" s="61">
        <f>G46/$G$72</f>
        <v>0.10666411914768612</v>
      </c>
      <c r="H201" s="61">
        <f>H46/$H$72</f>
        <v>0.10739340111543005</v>
      </c>
      <c r="I201" s="61">
        <f>I46/$I$72</f>
        <v>0.11505866688810429</v>
      </c>
      <c r="J201" s="61">
        <f>J46/$J$72</f>
        <v>0.11237434795258788</v>
      </c>
      <c r="K201" s="61">
        <f>K46/$K$72</f>
        <v>0.12325891101058135</v>
      </c>
      <c r="L201" s="61">
        <f>L46/$L$72</f>
        <v>0.12681932423280018</v>
      </c>
      <c r="M201" s="61">
        <f>M46/$M$72</f>
        <v>0.12289958797884629</v>
      </c>
      <c r="N201" s="61">
        <f>N46/$N$72</f>
        <v>0.12254888088888348</v>
      </c>
      <c r="O201" s="61">
        <f>O46/$O$72</f>
        <v>0.13377338072749625</v>
      </c>
      <c r="P201" s="61">
        <f>P46/$P$72</f>
        <v>0.13538922113150559</v>
      </c>
      <c r="Q201" s="134">
        <f>Q46/$Q$72</f>
        <v>0.13263291493670704</v>
      </c>
      <c r="R201" s="134">
        <f>R46/$R$72</f>
        <v>0.13358691818682311</v>
      </c>
    </row>
    <row r="202" spans="1:18" x14ac:dyDescent="0.2">
      <c r="A202" s="37" t="s">
        <v>218</v>
      </c>
      <c r="B202" s="61"/>
      <c r="C202" s="61"/>
      <c r="D202" s="61"/>
      <c r="E202" s="61"/>
      <c r="F202" s="61"/>
      <c r="G202" s="61"/>
      <c r="H202" s="61"/>
      <c r="I202" s="61"/>
      <c r="J202" s="61"/>
      <c r="K202" s="61"/>
      <c r="L202" s="60">
        <f>L47/$L$72</f>
        <v>4.0274217477903559E-5</v>
      </c>
      <c r="M202" s="60">
        <f>M47/$M$72</f>
        <v>2.6781185592100954E-4</v>
      </c>
      <c r="N202" s="60">
        <f>N47/$N$72</f>
        <v>8.9245204264822313E-4</v>
      </c>
      <c r="O202" s="60">
        <f>O47/$O$72</f>
        <v>1.3892021465364071E-3</v>
      </c>
      <c r="P202" s="60">
        <f>P47/$P$72</f>
        <v>1.4562090912440741E-3</v>
      </c>
      <c r="Q202" s="135">
        <f>Q47/$Q$72</f>
        <v>1.8779762371401683E-3</v>
      </c>
      <c r="R202" s="135">
        <f>R47/$R$72</f>
        <v>1.9587632400073288E-3</v>
      </c>
    </row>
    <row r="203" spans="1:18" x14ac:dyDescent="0.2">
      <c r="A203" s="37" t="s">
        <v>219</v>
      </c>
      <c r="B203" s="60">
        <f>B48/$B$72</f>
        <v>1.1896632326010452E-2</v>
      </c>
      <c r="C203" s="60">
        <f>C48/$C$72</f>
        <v>1.2091448463275468E-2</v>
      </c>
      <c r="D203" s="60">
        <f>D48/$D$72</f>
        <v>9.9048566245641591E-3</v>
      </c>
      <c r="E203" s="60">
        <f>E48/$E$72</f>
        <v>9.5172663399141089E-3</v>
      </c>
      <c r="F203" s="60">
        <f>F48/$F$72</f>
        <v>9.32168340192999E-3</v>
      </c>
      <c r="G203" s="60">
        <f>G48/$G$72</f>
        <v>9.2588590691339567E-3</v>
      </c>
      <c r="H203" s="60">
        <f>H48/$H$72</f>
        <v>1.2055479888897949E-2</v>
      </c>
      <c r="I203" s="60">
        <f>I48/$I$72</f>
        <v>1.5315419696280298E-2</v>
      </c>
      <c r="J203" s="60">
        <f>J48/$J$72</f>
        <v>1.1729694757171845E-2</v>
      </c>
      <c r="K203" s="60">
        <f>K48/$K$72</f>
        <v>1.2787736298594069E-2</v>
      </c>
      <c r="L203" s="60">
        <f>L48/$L$72</f>
        <v>1.9945902293302946E-2</v>
      </c>
      <c r="M203" s="60">
        <f>M48/$M$72</f>
        <v>1.7087131280462652E-2</v>
      </c>
      <c r="N203" s="60">
        <f>N48/$N$72</f>
        <v>1.6913894950171506E-2</v>
      </c>
      <c r="O203" s="60">
        <f>O48/$O$72</f>
        <v>1.8605162823185726E-2</v>
      </c>
      <c r="P203" s="60">
        <f>P48/$P$72</f>
        <v>1.9389777465033228E-2</v>
      </c>
      <c r="Q203" s="135">
        <f>Q48/$Q$72</f>
        <v>1.9227884645948289E-2</v>
      </c>
      <c r="R203" s="135">
        <f>R48/$R$72</f>
        <v>1.9446819876445632E-2</v>
      </c>
    </row>
    <row r="204" spans="1:18" x14ac:dyDescent="0.2">
      <c r="A204" s="37" t="s">
        <v>220</v>
      </c>
      <c r="B204" s="60">
        <f>B49/$B$72</f>
        <v>2.8129309026462944E-4</v>
      </c>
      <c r="C204" s="60">
        <f>C49/$C$72</f>
        <v>2.8435212041519228E-4</v>
      </c>
      <c r="D204" s="60">
        <f>D49/$D$72</f>
        <v>2.7337191334891848E-4</v>
      </c>
      <c r="E204" s="60">
        <f>E49/$E$72</f>
        <v>2.249553715707163E-4</v>
      </c>
      <c r="F204" s="60">
        <f>F49/$F$72</f>
        <v>2.1671290355679791E-4</v>
      </c>
      <c r="G204" s="60">
        <f>G49/$G$72</f>
        <v>2.2347156695470323E-4</v>
      </c>
      <c r="H204" s="60">
        <f>H49/$H$72</f>
        <v>2.2211153776818815E-4</v>
      </c>
      <c r="I204" s="60">
        <f>I49/$I$72</f>
        <v>2.5111266328821022E-4</v>
      </c>
      <c r="J204" s="60">
        <f>J49/$J$72</f>
        <v>2.6610833006891576E-4</v>
      </c>
      <c r="K204" s="60">
        <f>K49/$K$72</f>
        <v>2.9806861709682564E-4</v>
      </c>
      <c r="L204" s="60">
        <f>L49/$L$72</f>
        <v>2.796761090432586E-4</v>
      </c>
      <c r="M204" s="60">
        <f>M49/$M$72</f>
        <v>2.7278171667020846E-4</v>
      </c>
      <c r="N204" s="60">
        <f>N49/$N$72</f>
        <v>2.7105719653899385E-4</v>
      </c>
      <c r="O204" s="60">
        <f>O49/$O$72</f>
        <v>3.0564596406338571E-4</v>
      </c>
      <c r="P204" s="60">
        <f>P49/$P$72</f>
        <v>3.6239730775516318E-4</v>
      </c>
      <c r="Q204" s="135">
        <f>Q49/$Q$72</f>
        <v>3.6679187591646338E-4</v>
      </c>
      <c r="R204" s="135">
        <f>R49/$R$72</f>
        <v>3.4338889563735305E-4</v>
      </c>
    </row>
    <row r="205" spans="1:18" x14ac:dyDescent="0.2">
      <c r="A205" s="37" t="s">
        <v>221</v>
      </c>
      <c r="B205" s="60">
        <f>B50/$B$72</f>
        <v>0.10202094967400181</v>
      </c>
      <c r="C205" s="60">
        <f>C50/$C$72</f>
        <v>0.10342555333427249</v>
      </c>
      <c r="D205" s="60">
        <f>D50/$D$72</f>
        <v>9.4132969394141217E-2</v>
      </c>
      <c r="E205" s="60">
        <f>E50/$E$72</f>
        <v>9.0167809510899199E-2</v>
      </c>
      <c r="F205" s="60">
        <f>F50/$F$72</f>
        <v>9.1727460439743322E-2</v>
      </c>
      <c r="G205" s="60">
        <f>G50/$G$72</f>
        <v>9.7181788511597464E-2</v>
      </c>
      <c r="H205" s="60">
        <f>H50/$H$72</f>
        <v>9.511580968876393E-2</v>
      </c>
      <c r="I205" s="60">
        <f>I50/$I$72</f>
        <v>9.9492134528535767E-2</v>
      </c>
      <c r="J205" s="60">
        <f>J50/$J$72</f>
        <v>0.10037854486534713</v>
      </c>
      <c r="K205" s="60">
        <f>K50/$K$72</f>
        <v>0.11017310609489046</v>
      </c>
      <c r="L205" s="60">
        <f>L50/$L$72</f>
        <v>0.10655347161297607</v>
      </c>
      <c r="M205" s="60">
        <f>M50/$M$72</f>
        <v>0.10527186312579241</v>
      </c>
      <c r="N205" s="60">
        <f>N50/$N$72</f>
        <v>0.10447147669952475</v>
      </c>
      <c r="O205" s="60">
        <f>O50/$O$72</f>
        <v>0.11347336979371075</v>
      </c>
      <c r="P205" s="60">
        <f>P50/$P$72</f>
        <v>0.11418083726747312</v>
      </c>
      <c r="Q205" s="135">
        <f>Q50/$Q$72</f>
        <v>0.1111602621777021</v>
      </c>
      <c r="R205" s="135">
        <f>R50/$R$72</f>
        <v>0.11183794617473281</v>
      </c>
    </row>
    <row r="206" spans="1:18" ht="9.75" customHeight="1" x14ac:dyDescent="0.2">
      <c r="F206" s="43"/>
      <c r="G206" s="43"/>
      <c r="H206" s="43"/>
      <c r="I206" s="43"/>
      <c r="J206" s="43"/>
      <c r="K206" s="43"/>
      <c r="L206" s="43"/>
      <c r="M206" s="43"/>
      <c r="N206" s="43"/>
      <c r="O206" s="43"/>
      <c r="P206" s="43"/>
      <c r="Q206" s="133"/>
      <c r="R206" s="133"/>
    </row>
    <row r="207" spans="1:18" x14ac:dyDescent="0.2">
      <c r="A207" s="35" t="s">
        <v>222</v>
      </c>
      <c r="B207" s="61">
        <f>B52/$B$72</f>
        <v>3.3936319051348267E-3</v>
      </c>
      <c r="C207" s="61">
        <f>C52/$C$72</f>
        <v>3.0526007961801972E-3</v>
      </c>
      <c r="D207" s="61">
        <f>D52/$D$72</f>
        <v>2.8292268744138419E-3</v>
      </c>
      <c r="E207" s="61">
        <f>E52/$E$72</f>
        <v>2.8694358361278987E-3</v>
      </c>
      <c r="F207" s="61">
        <f>F52/$F$72</f>
        <v>2.6780853177476647E-3</v>
      </c>
      <c r="G207" s="61">
        <f>G52/$G$72</f>
        <v>2.8394308156695124E-3</v>
      </c>
      <c r="H207" s="61">
        <f>H52/$H$72</f>
        <v>2.586121138145612E-3</v>
      </c>
      <c r="I207" s="61">
        <f>I52/$I$72</f>
        <v>3.6681168949802404E-3</v>
      </c>
      <c r="J207" s="61">
        <f>J52/$J$72</f>
        <v>3.2690229968044128E-3</v>
      </c>
      <c r="K207" s="61">
        <f>K52/$K$72</f>
        <v>3.6919716628005706E-3</v>
      </c>
      <c r="L207" s="61">
        <f>L52/$L$72</f>
        <v>3.5440767022915658E-3</v>
      </c>
      <c r="M207" s="61">
        <f>M52/$M$72</f>
        <v>4.1538414334108742E-3</v>
      </c>
      <c r="N207" s="61">
        <f>N52/$N$72</f>
        <v>4.0594798801781243E-3</v>
      </c>
      <c r="O207" s="61">
        <f>O52/$O$72</f>
        <v>4.0670567531810873E-3</v>
      </c>
      <c r="P207" s="61">
        <f>P52/$P$72</f>
        <v>3.8063662424977539E-3</v>
      </c>
      <c r="Q207" s="134">
        <f>Q52/$Q$72</f>
        <v>4.2106136373268061E-3</v>
      </c>
      <c r="R207" s="134">
        <f>R52/$R$72</f>
        <v>3.6589508702595296E-3</v>
      </c>
    </row>
    <row r="208" spans="1:18" x14ac:dyDescent="0.2">
      <c r="A208" s="37" t="s">
        <v>223</v>
      </c>
      <c r="B208" s="60">
        <f>B53/$B$72</f>
        <v>4.4687758037232332E-4</v>
      </c>
      <c r="C208" s="60">
        <f>C53/$C$72</f>
        <v>5.8480164253644172E-4</v>
      </c>
      <c r="D208" s="60">
        <f>D53/$D$72</f>
        <v>3.6851535544680288E-4</v>
      </c>
      <c r="E208" s="60">
        <f>E53/$E$72</f>
        <v>4.119055903611648E-4</v>
      </c>
      <c r="F208" s="60">
        <f>F53/$F$72</f>
        <v>5.1348794200653362E-4</v>
      </c>
      <c r="G208" s="60">
        <f>G53/$G$72</f>
        <v>3.8129011958435935E-4</v>
      </c>
      <c r="H208" s="60">
        <f>H53/$H$72</f>
        <v>4.1666616255292029E-4</v>
      </c>
      <c r="I208" s="60">
        <f>I53/$I$72</f>
        <v>7.1341409194142387E-4</v>
      </c>
      <c r="J208" s="60">
        <f>J53/$J$72</f>
        <v>5.2633258425002695E-4</v>
      </c>
      <c r="K208" s="60">
        <f>K53/$K$72</f>
        <v>6.0575684752459699E-4</v>
      </c>
      <c r="L208" s="60">
        <f>L53/$L$72</f>
        <v>5.2278952996864976E-4</v>
      </c>
      <c r="M208" s="60">
        <f>M53/$M$72</f>
        <v>9.3506111754440395E-4</v>
      </c>
      <c r="N208" s="60">
        <f>N53/$N$72</f>
        <v>8.8454893951009752E-4</v>
      </c>
      <c r="O208" s="60">
        <f>O53/$O$72</f>
        <v>7.7647603500465522E-4</v>
      </c>
      <c r="P208" s="60">
        <f>P53/$P$72</f>
        <v>6.3273051103217976E-4</v>
      </c>
      <c r="Q208" s="135">
        <f>Q53/$Q$72</f>
        <v>6.724845314567227E-4</v>
      </c>
      <c r="R208" s="135">
        <f>R53/$R$72</f>
        <v>6.1604646994014754E-4</v>
      </c>
    </row>
    <row r="209" spans="1:18" x14ac:dyDescent="0.2">
      <c r="A209" s="37" t="s">
        <v>224</v>
      </c>
      <c r="B209" s="60">
        <f>B54/$B$72</f>
        <v>2.2349635466507893E-3</v>
      </c>
      <c r="C209" s="60">
        <f>C54/$C$72</f>
        <v>1.9001896917418973E-3</v>
      </c>
      <c r="D209" s="60">
        <f>D54/$D$72</f>
        <v>2.1285487107438701E-3</v>
      </c>
      <c r="E209" s="60">
        <f>E54/$E$72</f>
        <v>1.7433002279617306E-3</v>
      </c>
      <c r="F209" s="60">
        <f>F54/$F$72</f>
        <v>1.5992947633211622E-3</v>
      </c>
      <c r="G209" s="60">
        <f>G54/$G$72</f>
        <v>1.8103911780964913E-3</v>
      </c>
      <c r="H209" s="60">
        <f>H54/$H$72</f>
        <v>1.7118763117945125E-3</v>
      </c>
      <c r="I209" s="60">
        <f>I54/$I$72</f>
        <v>2.2543578018123858E-3</v>
      </c>
      <c r="J209" s="60">
        <f>J54/$J$72</f>
        <v>2.3463668637819604E-3</v>
      </c>
      <c r="K209" s="60">
        <f>K54/$K$72</f>
        <v>2.5270683330169677E-3</v>
      </c>
      <c r="L209" s="60">
        <f>L54/$L$72</f>
        <v>2.514820123695403E-3</v>
      </c>
      <c r="M209" s="60">
        <f>M54/$M$72</f>
        <v>2.6321397712727652E-3</v>
      </c>
      <c r="N209" s="60">
        <f>N54/$N$72</f>
        <v>2.6717263249878445E-3</v>
      </c>
      <c r="O209" s="60">
        <f>O54/$O$72</f>
        <v>2.6980557251870896E-3</v>
      </c>
      <c r="P209" s="60">
        <f>P54/$P$72</f>
        <v>2.5475050609182373E-3</v>
      </c>
      <c r="Q209" s="135">
        <f>Q54/$Q$72</f>
        <v>2.9250022587756518E-3</v>
      </c>
      <c r="R209" s="135">
        <f>R54/$R$72</f>
        <v>2.5193779659866177E-3</v>
      </c>
    </row>
    <row r="210" spans="1:18" x14ac:dyDescent="0.2">
      <c r="A210" s="37" t="s">
        <v>225</v>
      </c>
      <c r="B210" s="60">
        <f>B55/$B$72</f>
        <v>6.421037795891441E-4</v>
      </c>
      <c r="C210" s="60">
        <f>C55/$C$72</f>
        <v>4.9305733610549042E-4</v>
      </c>
      <c r="D210" s="60">
        <f>D55/$D$72</f>
        <v>2.770207323889855E-4</v>
      </c>
      <c r="E210" s="60">
        <f>E55/$E$72</f>
        <v>6.6234969415978403E-4</v>
      </c>
      <c r="F210" s="60">
        <f>F55/$F$72</f>
        <v>5.2413058932820628E-4</v>
      </c>
      <c r="G210" s="60">
        <f>G55/$G$72</f>
        <v>6.082522177827147E-4</v>
      </c>
      <c r="H210" s="60">
        <f>H55/$H$72</f>
        <v>4.2586354655379247E-4</v>
      </c>
      <c r="I210" s="60">
        <f>I55/$I$72</f>
        <v>6.6714173868986167E-4</v>
      </c>
      <c r="J210" s="60">
        <f>J55/$J$72</f>
        <v>3.5347795995622019E-4</v>
      </c>
      <c r="K210" s="60">
        <f>K55/$K$72</f>
        <v>4.9629887736719013E-4</v>
      </c>
      <c r="L210" s="60">
        <f>L55/$L$72</f>
        <v>4.6375146961500784E-4</v>
      </c>
      <c r="M210" s="60">
        <f>M55/$M$72</f>
        <v>5.2473698943866711E-4</v>
      </c>
      <c r="N210" s="60">
        <f>N55/$N$72</f>
        <v>4.4672130145765508E-4</v>
      </c>
      <c r="O210" s="60">
        <f>O55/$O$72</f>
        <v>5.1234432302760485E-4</v>
      </c>
      <c r="P210" s="60">
        <f>P55/$P$72</f>
        <v>5.6963496827769464E-4</v>
      </c>
      <c r="Q210" s="135">
        <f>Q55/$Q$72</f>
        <v>5.4212402706017848E-4</v>
      </c>
      <c r="R210" s="135">
        <f>R55/$R$72</f>
        <v>4.5560462321935185E-4</v>
      </c>
    </row>
    <row r="211" spans="1:18" x14ac:dyDescent="0.2">
      <c r="A211" s="37" t="s">
        <v>226</v>
      </c>
      <c r="B211" s="60">
        <f>B56/$B$72</f>
        <v>6.9686998522569679E-5</v>
      </c>
      <c r="C211" s="60">
        <f>C56/$C$72</f>
        <v>7.4552125796368155E-5</v>
      </c>
      <c r="D211" s="60">
        <f>D56/$D$72</f>
        <v>5.514207583418299E-5</v>
      </c>
      <c r="E211" s="60">
        <f>E56/$E$72</f>
        <v>5.1880323645219089E-5</v>
      </c>
      <c r="F211" s="60">
        <f>F56/$F$72</f>
        <v>4.1172023091762841E-5</v>
      </c>
      <c r="G211" s="60">
        <f>G56/$G$72</f>
        <v>3.9497300205947549E-5</v>
      </c>
      <c r="H211" s="60">
        <f>H56/$H$72</f>
        <v>3.1715117244386695E-5</v>
      </c>
      <c r="I211" s="60">
        <f>I56/$I$72</f>
        <v>3.3203262536568623E-5</v>
      </c>
      <c r="J211" s="60">
        <f>J56/$J$72</f>
        <v>4.2845588816205145E-5</v>
      </c>
      <c r="K211" s="60">
        <f>K56/$K$72</f>
        <v>6.2847604891815568E-5</v>
      </c>
      <c r="L211" s="60">
        <f>L56/$L$72</f>
        <v>4.2715579012505124E-5</v>
      </c>
      <c r="M211" s="60">
        <f>M56/$M$72</f>
        <v>6.1903555155037304E-5</v>
      </c>
      <c r="N211" s="60">
        <f>N56/$N$72</f>
        <v>5.6483314222527746E-5</v>
      </c>
      <c r="O211" s="60">
        <f>O56/$O$72</f>
        <v>8.0180669961737219E-5</v>
      </c>
      <c r="P211" s="60">
        <f>P56/$P$72</f>
        <v>5.6495702269642612E-5</v>
      </c>
      <c r="Q211" s="135">
        <f>Q56/$Q$72</f>
        <v>7.1002820034252696E-5</v>
      </c>
      <c r="R211" s="135">
        <f>R56/$R$72</f>
        <v>6.7921811113412508E-5</v>
      </c>
    </row>
    <row r="212" spans="1:18" ht="9.75" customHeight="1" x14ac:dyDescent="0.2">
      <c r="F212" s="43"/>
      <c r="G212" s="43"/>
      <c r="H212" s="43"/>
      <c r="I212" s="43"/>
      <c r="J212" s="43"/>
      <c r="K212" s="43"/>
      <c r="L212" s="43"/>
      <c r="M212" s="43"/>
      <c r="N212" s="43"/>
      <c r="O212" s="43"/>
      <c r="P212" s="43"/>
      <c r="Q212" s="133"/>
      <c r="R212" s="133"/>
    </row>
    <row r="213" spans="1:18" x14ac:dyDescent="0.2">
      <c r="A213" s="35" t="s">
        <v>38</v>
      </c>
      <c r="B213" s="61">
        <f t="shared" ref="B213:B218" si="130">B58/$B$72</f>
        <v>0.11089723575298951</v>
      </c>
      <c r="C213" s="61">
        <f t="shared" ref="C213:C218" si="131">C58/$C$72</f>
        <v>0.11139814558311012</v>
      </c>
      <c r="D213" s="61">
        <f t="shared" ref="D213:D218" si="132">D58/$D$72</f>
        <v>0.11123255023379247</v>
      </c>
      <c r="E213" s="61">
        <f t="shared" ref="E213:E218" si="133">E58/$E$72</f>
        <v>0.10746009745804364</v>
      </c>
      <c r="F213" s="61">
        <f t="shared" ref="F213:F218" si="134">F58/$F$72</f>
        <v>0.1042954460570634</v>
      </c>
      <c r="G213" s="61">
        <f t="shared" ref="G213:G218" si="135">G58/$G$72</f>
        <v>0.10905727390875057</v>
      </c>
      <c r="H213" s="61">
        <f t="shared" ref="H213:H218" si="136">H58/$H$72</f>
        <v>0.10545756909053131</v>
      </c>
      <c r="I213" s="61">
        <f t="shared" ref="I213:I218" si="137">I58/$I$72</f>
        <v>0.11786015056788408</v>
      </c>
      <c r="J213" s="61">
        <f t="shared" ref="J213:J218" si="138">J58/$J$72</f>
        <v>0.1245920839636217</v>
      </c>
      <c r="K213" s="61">
        <f t="shared" ref="K213:K218" si="139">K58/$K$72</f>
        <v>0.13262613393570857</v>
      </c>
      <c r="L213" s="61">
        <f t="shared" ref="L213:L218" si="140">L58/$L$72</f>
        <v>0.1351997202568655</v>
      </c>
      <c r="M213" s="61">
        <f t="shared" ref="M213:M218" si="141">M58/$M$72</f>
        <v>0.1372625991841398</v>
      </c>
      <c r="N213" s="61">
        <f t="shared" ref="N213:N218" si="142">N58/$N$72</f>
        <v>0.14106554510919883</v>
      </c>
      <c r="O213" s="61">
        <f t="shared" ref="O213:O218" si="143">O58/$O$72</f>
        <v>0.15333379461666685</v>
      </c>
      <c r="P213" s="61">
        <f t="shared" ref="P213:P218" si="144">P58/$P$72</f>
        <v>0.15615287984950027</v>
      </c>
      <c r="Q213" s="134">
        <f t="shared" ref="Q213:Q218" si="145">Q58/$Q$72</f>
        <v>0.1572000006957644</v>
      </c>
      <c r="R213" s="134">
        <f t="shared" ref="R213:R218" si="146">R58/$R$72</f>
        <v>0.14948365070195177</v>
      </c>
    </row>
    <row r="214" spans="1:18" x14ac:dyDescent="0.2">
      <c r="A214" s="37" t="s">
        <v>227</v>
      </c>
      <c r="B214" s="60">
        <f t="shared" si="130"/>
        <v>7.4414081600323223E-4</v>
      </c>
      <c r="C214" s="60">
        <f t="shared" si="131"/>
        <v>6.2642820782874309E-4</v>
      </c>
      <c r="D214" s="60">
        <f t="shared" si="132"/>
        <v>1.0519342160240548E-3</v>
      </c>
      <c r="E214" s="60">
        <f t="shared" si="133"/>
        <v>3.9478968684968346E-4</v>
      </c>
      <c r="F214" s="60">
        <f t="shared" si="134"/>
        <v>6.1254803363978524E-5</v>
      </c>
      <c r="G214" s="60">
        <f t="shared" si="135"/>
        <v>5.6127742397925463E-5</v>
      </c>
      <c r="H214" s="60">
        <f t="shared" si="136"/>
        <v>9.1597957137676825E-5</v>
      </c>
      <c r="I214" s="60">
        <f t="shared" si="137"/>
        <v>1.5446316719567181E-4</v>
      </c>
      <c r="J214" s="60">
        <f t="shared" si="138"/>
        <v>1.1000709249600167E-4</v>
      </c>
      <c r="K214" s="60">
        <f t="shared" si="139"/>
        <v>4.4230867146224511E-4</v>
      </c>
      <c r="L214" s="60">
        <f t="shared" si="140"/>
        <v>1.3989358205255737E-4</v>
      </c>
      <c r="M214" s="60">
        <f t="shared" si="141"/>
        <v>4.4257519092485244E-4</v>
      </c>
      <c r="N214" s="60">
        <f t="shared" si="142"/>
        <v>2.5198712981435544E-5</v>
      </c>
      <c r="O214" s="60">
        <f t="shared" si="143"/>
        <v>0</v>
      </c>
      <c r="P214" s="60">
        <f t="shared" si="144"/>
        <v>0</v>
      </c>
      <c r="Q214" s="135">
        <f t="shared" si="145"/>
        <v>0</v>
      </c>
      <c r="R214" s="135">
        <f t="shared" si="146"/>
        <v>0</v>
      </c>
    </row>
    <row r="215" spans="1:18" x14ac:dyDescent="0.2">
      <c r="A215" s="37" t="s">
        <v>228</v>
      </c>
      <c r="B215" s="60">
        <f t="shared" si="130"/>
        <v>9.5666967167237988E-4</v>
      </c>
      <c r="C215" s="60">
        <f t="shared" si="131"/>
        <v>9.4622788002176618E-4</v>
      </c>
      <c r="D215" s="60">
        <f t="shared" si="132"/>
        <v>8.9277521620887573E-4</v>
      </c>
      <c r="E215" s="60">
        <f t="shared" si="133"/>
        <v>9.6145116001521657E-4</v>
      </c>
      <c r="F215" s="60">
        <f t="shared" si="134"/>
        <v>9.300619571321842E-4</v>
      </c>
      <c r="G215" s="60">
        <f t="shared" si="135"/>
        <v>8.7821766090286362E-4</v>
      </c>
      <c r="H215" s="60">
        <f t="shared" si="136"/>
        <v>8.1176604537965772E-4</v>
      </c>
      <c r="I215" s="60">
        <f t="shared" si="137"/>
        <v>9.1137360931228188E-4</v>
      </c>
      <c r="J215" s="60">
        <f t="shared" si="138"/>
        <v>3.6640460547537169E-4</v>
      </c>
      <c r="K215" s="60">
        <f t="shared" si="139"/>
        <v>3.76748095623681E-4</v>
      </c>
      <c r="L215" s="60">
        <f t="shared" si="140"/>
        <v>3.8180090134540934E-4</v>
      </c>
      <c r="M215" s="60">
        <f t="shared" si="141"/>
        <v>3.7240621187137611E-4</v>
      </c>
      <c r="N215" s="60">
        <f t="shared" si="142"/>
        <v>3.8842789868951517E-4</v>
      </c>
      <c r="O215" s="60">
        <f t="shared" si="143"/>
        <v>4.1715042083569195E-4</v>
      </c>
      <c r="P215" s="60">
        <f t="shared" si="144"/>
        <v>4.4228273793114848E-4</v>
      </c>
      <c r="Q215" s="135">
        <f t="shared" si="145"/>
        <v>4.3554317641517353E-4</v>
      </c>
      <c r="R215" s="135">
        <f t="shared" si="146"/>
        <v>3.9410300080420325E-4</v>
      </c>
    </row>
    <row r="216" spans="1:18" x14ac:dyDescent="0.2">
      <c r="A216" s="37" t="s">
        <v>229</v>
      </c>
      <c r="B216" s="60">
        <f t="shared" si="130"/>
        <v>2.0393572486466734E-2</v>
      </c>
      <c r="C216" s="60">
        <f t="shared" si="131"/>
        <v>2.3375322619613045E-2</v>
      </c>
      <c r="D216" s="60">
        <f t="shared" si="132"/>
        <v>2.3021706420404398E-2</v>
      </c>
      <c r="E216" s="60">
        <f t="shared" si="133"/>
        <v>2.2588974308468096E-2</v>
      </c>
      <c r="F216" s="60">
        <f t="shared" si="134"/>
        <v>2.1564404662137382E-2</v>
      </c>
      <c r="G216" s="60">
        <f t="shared" si="135"/>
        <v>2.2920488087344325E-2</v>
      </c>
      <c r="H216" s="60">
        <f t="shared" si="136"/>
        <v>2.3665409365871148E-2</v>
      </c>
      <c r="I216" s="60">
        <f t="shared" si="137"/>
        <v>2.4399687396966973E-2</v>
      </c>
      <c r="J216" s="60">
        <f t="shared" si="138"/>
        <v>2.5071324323938795E-2</v>
      </c>
      <c r="K216" s="60">
        <f t="shared" si="139"/>
        <v>2.7974339515851394E-2</v>
      </c>
      <c r="L216" s="60">
        <f t="shared" si="140"/>
        <v>2.9026381564393029E-2</v>
      </c>
      <c r="M216" s="60">
        <f t="shared" si="141"/>
        <v>3.0094734182527987E-2</v>
      </c>
      <c r="N216" s="60">
        <f t="shared" si="142"/>
        <v>3.2043128110363694E-2</v>
      </c>
      <c r="O216" s="60">
        <f t="shared" si="143"/>
        <v>3.4891702220541804E-2</v>
      </c>
      <c r="P216" s="60">
        <f t="shared" si="144"/>
        <v>3.7485572453773354E-2</v>
      </c>
      <c r="Q216" s="135">
        <f t="shared" si="145"/>
        <v>3.7528779713999587E-2</v>
      </c>
      <c r="R216" s="135">
        <f t="shared" si="146"/>
        <v>3.5871284244483194E-2</v>
      </c>
    </row>
    <row r="217" spans="1:18" x14ac:dyDescent="0.2">
      <c r="A217" s="37" t="s">
        <v>230</v>
      </c>
      <c r="B217" s="60">
        <f t="shared" si="130"/>
        <v>7.5009247676906341E-3</v>
      </c>
      <c r="C217" s="60">
        <f t="shared" si="131"/>
        <v>6.5202060369910922E-3</v>
      </c>
      <c r="D217" s="60">
        <f t="shared" si="132"/>
        <v>5.1819407582613447E-3</v>
      </c>
      <c r="E217" s="60">
        <f t="shared" si="133"/>
        <v>5.3995253255886208E-3</v>
      </c>
      <c r="F217" s="60">
        <f t="shared" si="134"/>
        <v>4.8591407892430005E-3</v>
      </c>
      <c r="G217" s="60">
        <f t="shared" si="135"/>
        <v>5.6672885810822946E-3</v>
      </c>
      <c r="H217" s="60">
        <f t="shared" si="136"/>
        <v>6.3686187231275313E-3</v>
      </c>
      <c r="I217" s="60">
        <f t="shared" si="137"/>
        <v>6.188709422688201E-3</v>
      </c>
      <c r="J217" s="60">
        <f t="shared" si="138"/>
        <v>5.4986273049051071E-3</v>
      </c>
      <c r="K217" s="60">
        <f t="shared" si="139"/>
        <v>5.4618253111238281E-3</v>
      </c>
      <c r="L217" s="60">
        <f t="shared" si="140"/>
        <v>5.6481723887309493E-3</v>
      </c>
      <c r="M217" s="60">
        <f t="shared" si="141"/>
        <v>5.7391664043474162E-3</v>
      </c>
      <c r="N217" s="60">
        <f t="shared" si="142"/>
        <v>5.4465208020827317E-3</v>
      </c>
      <c r="O217" s="60">
        <f t="shared" si="143"/>
        <v>5.8883605007401894E-3</v>
      </c>
      <c r="P217" s="60">
        <f t="shared" si="144"/>
        <v>6.0553770012046629E-3</v>
      </c>
      <c r="Q217" s="135">
        <f t="shared" si="145"/>
        <v>5.9045999877252011E-3</v>
      </c>
      <c r="R217" s="135">
        <f t="shared" si="146"/>
        <v>5.8822371296114503E-3</v>
      </c>
    </row>
    <row r="218" spans="1:18" x14ac:dyDescent="0.2">
      <c r="A218" s="37" t="s">
        <v>231</v>
      </c>
      <c r="B218" s="60">
        <f t="shared" si="130"/>
        <v>8.1301928011156543E-2</v>
      </c>
      <c r="C218" s="60">
        <f t="shared" si="131"/>
        <v>7.9929960838655473E-2</v>
      </c>
      <c r="D218" s="60">
        <f t="shared" si="132"/>
        <v>8.1084193622893791E-2</v>
      </c>
      <c r="E218" s="60">
        <f t="shared" si="133"/>
        <v>7.8115356977122019E-2</v>
      </c>
      <c r="F218" s="60">
        <f t="shared" si="134"/>
        <v>7.688058384518684E-2</v>
      </c>
      <c r="G218" s="60">
        <f t="shared" si="135"/>
        <v>7.9535151837023157E-2</v>
      </c>
      <c r="H218" s="60">
        <f t="shared" si="136"/>
        <v>7.4520176999015295E-2</v>
      </c>
      <c r="I218" s="60">
        <f t="shared" si="137"/>
        <v>8.6205916971720947E-2</v>
      </c>
      <c r="J218" s="60">
        <f t="shared" si="138"/>
        <v>9.3545720636806426E-2</v>
      </c>
      <c r="K218" s="60">
        <f t="shared" si="139"/>
        <v>9.8370912341647437E-2</v>
      </c>
      <c r="L218" s="60">
        <f t="shared" si="140"/>
        <v>0.10000347182034354</v>
      </c>
      <c r="M218" s="60">
        <f t="shared" si="141"/>
        <v>0.10061371719446816</v>
      </c>
      <c r="N218" s="60">
        <f t="shared" si="142"/>
        <v>0.10316226958508146</v>
      </c>
      <c r="O218" s="60">
        <f t="shared" si="143"/>
        <v>0.11213658147454916</v>
      </c>
      <c r="P218" s="60">
        <f t="shared" si="144"/>
        <v>0.11216964765659111</v>
      </c>
      <c r="Q218" s="135">
        <f t="shared" si="145"/>
        <v>0.11333107781762444</v>
      </c>
      <c r="R218" s="135">
        <f t="shared" si="146"/>
        <v>0.10733602632705291</v>
      </c>
    </row>
    <row r="219" spans="1:18" x14ac:dyDescent="0.2">
      <c r="F219" s="43"/>
      <c r="G219" s="43"/>
      <c r="H219" s="43"/>
      <c r="I219" s="43"/>
      <c r="J219" s="43"/>
      <c r="K219" s="43"/>
      <c r="L219" s="43"/>
      <c r="M219" s="43"/>
      <c r="N219" s="43"/>
      <c r="O219" s="43"/>
      <c r="P219" s="43"/>
      <c r="Q219" s="133"/>
      <c r="R219" s="133"/>
    </row>
    <row r="220" spans="1:18" x14ac:dyDescent="0.2">
      <c r="A220" s="35" t="s">
        <v>157</v>
      </c>
      <c r="B220" s="61">
        <f>B65/$B$72</f>
        <v>0.11289126863642761</v>
      </c>
      <c r="C220" s="61">
        <f>C65/$C$72</f>
        <v>0.10951048332238462</v>
      </c>
      <c r="D220" s="61">
        <f>D65/$D$72</f>
        <v>0.10957783592920804</v>
      </c>
      <c r="E220" s="61">
        <f>E65/$E$72</f>
        <v>0.1078757436865815</v>
      </c>
      <c r="F220" s="61">
        <f>F65/$F$72</f>
        <v>0.10718007207106649</v>
      </c>
      <c r="G220" s="61">
        <f>G65/$G$72</f>
        <v>0.11162110789089351</v>
      </c>
      <c r="H220" s="61">
        <f>H65/$H$72</f>
        <v>0.10216975685652349</v>
      </c>
      <c r="I220" s="61">
        <f>I65/$I$72</f>
        <v>0.1114219810843213</v>
      </c>
      <c r="J220" s="61">
        <f>J65/$J$72</f>
        <v>0.11237817033837454</v>
      </c>
      <c r="K220" s="61">
        <f>K65/$K$72</f>
        <v>0.1242458697758137</v>
      </c>
      <c r="L220" s="61">
        <f>L65/$L$72</f>
        <v>0.124900273853272</v>
      </c>
      <c r="M220" s="61">
        <f>M65/$M$72</f>
        <v>0.12764732019577918</v>
      </c>
      <c r="N220" s="61">
        <f>N65/$N$72</f>
        <v>0.13149979725226707</v>
      </c>
      <c r="O220" s="61">
        <f>O65/$O$72</f>
        <v>0.14217578965128611</v>
      </c>
      <c r="P220" s="61">
        <f>P65/$P$72</f>
        <v>0.14391875754472164</v>
      </c>
      <c r="Q220" s="134">
        <f>Q65/$Q$72</f>
        <v>0.14481619319214883</v>
      </c>
      <c r="R220" s="134">
        <f>R65/$R$72</f>
        <v>0.14763786911043852</v>
      </c>
    </row>
    <row r="221" spans="1:18" x14ac:dyDescent="0.2">
      <c r="A221" s="37" t="s">
        <v>232</v>
      </c>
      <c r="B221" s="60">
        <f>B66/$B$72</f>
        <v>9.2298845520590006E-2</v>
      </c>
      <c r="C221" s="60">
        <f>C66/$C$72</f>
        <v>9.1039418620028317E-2</v>
      </c>
      <c r="D221" s="60">
        <f>D66/$D$72</f>
        <v>9.2033885284050002E-2</v>
      </c>
      <c r="E221" s="60">
        <f>E66/$E$72</f>
        <v>8.8291267053143524E-2</v>
      </c>
      <c r="F221" s="60">
        <f>F66/$F$72</f>
        <v>8.8012717494871467E-2</v>
      </c>
      <c r="G221" s="60">
        <f>G66/$G$72</f>
        <v>9.1385148599361504E-2</v>
      </c>
      <c r="H221" s="60">
        <f>H66/$H$72</f>
        <v>8.3474071123828583E-2</v>
      </c>
      <c r="I221" s="60">
        <f>I66/$I$72</f>
        <v>8.8860942673330404E-2</v>
      </c>
      <c r="J221" s="60">
        <f>J66/$J$72</f>
        <v>8.9488522376455437E-2</v>
      </c>
      <c r="K221" s="60">
        <f>K66/$K$72</f>
        <v>9.89293329699793E-2</v>
      </c>
      <c r="L221" s="60">
        <f>L66/$L$72</f>
        <v>9.8999011557009631E-2</v>
      </c>
      <c r="M221" s="60">
        <f>M66/$M$72</f>
        <v>0.10109776344902276</v>
      </c>
      <c r="N221" s="60">
        <f>N66/$N$72</f>
        <v>0.10384725982560425</v>
      </c>
      <c r="O221" s="60">
        <f>O66/$O$72</f>
        <v>0.11285462218178573</v>
      </c>
      <c r="P221" s="60">
        <f>P66/$P$72</f>
        <v>0.1143688826719447</v>
      </c>
      <c r="Q221" s="135">
        <f>Q66/$Q$72</f>
        <v>0.11377608445706634</v>
      </c>
      <c r="R221" s="135">
        <f>R66/$R$72</f>
        <v>0.11579812146677457</v>
      </c>
    </row>
    <row r="222" spans="1:18" x14ac:dyDescent="0.2">
      <c r="A222" s="37" t="s">
        <v>233</v>
      </c>
      <c r="B222" s="60">
        <f>B67/$B$72</f>
        <v>6.5922654704485455E-3</v>
      </c>
      <c r="C222" s="60">
        <f>C67/$C$72</f>
        <v>6.5284252176108747E-3</v>
      </c>
      <c r="D222" s="60">
        <f>D67/$D$72</f>
        <v>7.0046588861445184E-3</v>
      </c>
      <c r="E222" s="60">
        <f>E67/$E$72</f>
        <v>8.2594245612897278E-3</v>
      </c>
      <c r="F222" s="60">
        <f>F67/$F$72</f>
        <v>8.0047845213787432E-3</v>
      </c>
      <c r="G222" s="60">
        <f>G67/$G$72</f>
        <v>8.9062843865807106E-3</v>
      </c>
      <c r="H222" s="60">
        <f>H67/$H$72</f>
        <v>8.4559432913969799E-3</v>
      </c>
      <c r="I222" s="60">
        <f>I67/$I$72</f>
        <v>1.2077867427750293E-2</v>
      </c>
      <c r="J222" s="60">
        <f>J67/$J$72</f>
        <v>1.2479273839484675E-2</v>
      </c>
      <c r="K222" s="60">
        <f>K67/$K$72</f>
        <v>1.3232646656499748E-2</v>
      </c>
      <c r="L222" s="60">
        <f>L67/$L$72</f>
        <v>1.4214547108554867E-2</v>
      </c>
      <c r="M222" s="60">
        <f>M67/$M$72</f>
        <v>1.5210395191053645E-2</v>
      </c>
      <c r="N222" s="60">
        <f>N67/$N$72</f>
        <v>1.6773057233923735E-2</v>
      </c>
      <c r="O222" s="60">
        <f>O67/$O$72</f>
        <v>1.7749374499074412E-2</v>
      </c>
      <c r="P222" s="60">
        <f>P67/$P$72</f>
        <v>1.8992118724394436E-2</v>
      </c>
      <c r="Q222" s="135">
        <f>Q67/$Q$72</f>
        <v>1.9462872117792695E-2</v>
      </c>
      <c r="R222" s="135">
        <f>R67/$R$72</f>
        <v>1.9753658562416298E-2</v>
      </c>
    </row>
    <row r="223" spans="1:18" x14ac:dyDescent="0.2">
      <c r="A223" s="37" t="s">
        <v>234</v>
      </c>
      <c r="B223" s="60">
        <f>B68/$B$72</f>
        <v>3.3132555026799837E-4</v>
      </c>
      <c r="C223" s="60">
        <f>C68/$C$72</f>
        <v>3.3849264394979884E-4</v>
      </c>
      <c r="D223" s="60">
        <f>D68/$D$72</f>
        <v>3.3147869038710297E-4</v>
      </c>
      <c r="E223" s="60">
        <f>E68/$E$72</f>
        <v>5.55700121259243E-4</v>
      </c>
      <c r="F223" s="60">
        <f>F68/$F$72</f>
        <v>3.6861929330397214E-4</v>
      </c>
      <c r="G223" s="60">
        <f>G68/$G$72</f>
        <v>3.5826812684844962E-4</v>
      </c>
      <c r="H223" s="60">
        <f>H68/$H$72</f>
        <v>4.4769999209353869E-4</v>
      </c>
      <c r="I223" s="60">
        <f>I68/$I$72</f>
        <v>4.1209603706681103E-4</v>
      </c>
      <c r="J223" s="60">
        <f>J68/$J$72</f>
        <v>5.2235642844417724E-4</v>
      </c>
      <c r="K223" s="60">
        <f>K68/$K$72</f>
        <v>4.8837774015458098E-4</v>
      </c>
      <c r="L223" s="60">
        <f>L68/$L$72</f>
        <v>6.0391531393601814E-4</v>
      </c>
      <c r="M223" s="60">
        <f>M68/$M$72</f>
        <v>6.2204322642450726E-4</v>
      </c>
      <c r="N223" s="60">
        <f>N68/$N$72</f>
        <v>6.49999946196187E-4</v>
      </c>
      <c r="O223" s="60">
        <f>O68/$O$72</f>
        <v>8.4022927110427776E-4</v>
      </c>
      <c r="P223" s="60">
        <f>P68/$P$72</f>
        <v>7.6813734953363479E-4</v>
      </c>
      <c r="Q223" s="135">
        <f>Q68/$Q$72</f>
        <v>7.1364088705975983E-4</v>
      </c>
      <c r="R223" s="135">
        <f>R68/$R$72</f>
        <v>7.1978340289324968E-4</v>
      </c>
    </row>
    <row r="224" spans="1:18" x14ac:dyDescent="0.2">
      <c r="A224" s="37" t="s">
        <v>235</v>
      </c>
      <c r="B224" s="60">
        <f>B69/$B$72</f>
        <v>1.3668832095121061E-2</v>
      </c>
      <c r="C224" s="60">
        <f>C69/$C$72</f>
        <v>1.1604146840795627E-2</v>
      </c>
      <c r="D224" s="60">
        <f>D69/$D$72</f>
        <v>1.020781306862641E-2</v>
      </c>
      <c r="E224" s="60">
        <f>E69/$E$72</f>
        <v>1.0769351950888998E-2</v>
      </c>
      <c r="F224" s="60">
        <f>F69/$F$72</f>
        <v>1.0793950761512299E-2</v>
      </c>
      <c r="G224" s="60">
        <f>G69/$G$72</f>
        <v>1.0971406778102833E-2</v>
      </c>
      <c r="H224" s="60">
        <f>H69/$H$72</f>
        <v>9.7920424492043915E-3</v>
      </c>
      <c r="I224" s="60">
        <f>I69/$I$72</f>
        <v>1.0071074946173814E-2</v>
      </c>
      <c r="J224" s="60">
        <f>J69/$J$72</f>
        <v>9.8880176939902479E-3</v>
      </c>
      <c r="K224" s="60">
        <f>K69/$K$72</f>
        <v>1.1595512409180062E-2</v>
      </c>
      <c r="L224" s="60">
        <f>L69/$L$72</f>
        <v>1.1082799873771462E-2</v>
      </c>
      <c r="M224" s="60">
        <f>M69/$M$72</f>
        <v>1.0717118329278274E-2</v>
      </c>
      <c r="N224" s="60">
        <f>N69/$N$72</f>
        <v>1.0229480246542896E-2</v>
      </c>
      <c r="O224" s="60">
        <f>O69/$O$72</f>
        <v>1.0731563699321675E-2</v>
      </c>
      <c r="P224" s="60">
        <f>P69/$P$72</f>
        <v>9.7896187988488498E-3</v>
      </c>
      <c r="Q224" s="135">
        <f>Q69/$Q$72</f>
        <v>1.0863595730230028E-2</v>
      </c>
      <c r="R224" s="135">
        <f>R69/$R$72</f>
        <v>1.1366305678354402E-2</v>
      </c>
    </row>
    <row r="225" spans="1:18" ht="9" customHeight="1" x14ac:dyDescent="0.2">
      <c r="F225" s="49"/>
      <c r="G225" s="49"/>
      <c r="H225" s="49"/>
      <c r="I225" s="49"/>
      <c r="J225" s="49"/>
      <c r="K225" s="49"/>
      <c r="L225" s="49"/>
      <c r="M225" s="49"/>
      <c r="N225" s="49"/>
      <c r="O225" s="49"/>
      <c r="P225" s="49"/>
      <c r="Q225" s="49"/>
      <c r="R225" s="49"/>
    </row>
    <row r="226" spans="1:18" ht="9.75" customHeight="1" x14ac:dyDescent="0.2">
      <c r="F226" s="49"/>
      <c r="G226" s="49"/>
      <c r="H226" s="49"/>
      <c r="I226" s="49"/>
      <c r="J226" s="49"/>
      <c r="K226" s="49"/>
      <c r="L226" s="49"/>
      <c r="M226" s="49"/>
      <c r="N226" s="49"/>
      <c r="O226" s="49"/>
      <c r="P226" s="49"/>
      <c r="Q226" s="49"/>
      <c r="R226" s="49"/>
    </row>
    <row r="227" spans="1:18" x14ac:dyDescent="0.2">
      <c r="A227" s="50" t="s">
        <v>236</v>
      </c>
      <c r="B227" s="58">
        <f>B72/$B$72</f>
        <v>1</v>
      </c>
      <c r="C227" s="58">
        <f>C72/$C$72</f>
        <v>1</v>
      </c>
      <c r="D227" s="58">
        <f>D72/$D$72</f>
        <v>1</v>
      </c>
      <c r="E227" s="58">
        <f>E72/$E$72</f>
        <v>1</v>
      </c>
      <c r="F227" s="58">
        <f>F72/$F$72</f>
        <v>1</v>
      </c>
      <c r="G227" s="58">
        <f>G72/$G$72</f>
        <v>1</v>
      </c>
      <c r="H227" s="58">
        <f>H72/$H$72</f>
        <v>1</v>
      </c>
      <c r="I227" s="58">
        <f>I72/$I$72</f>
        <v>1</v>
      </c>
      <c r="J227" s="58">
        <f>J72/$J$72</f>
        <v>1</v>
      </c>
      <c r="K227" s="58">
        <f>K72/$K$72</f>
        <v>1</v>
      </c>
      <c r="L227" s="58">
        <f>L72/$L$72</f>
        <v>1</v>
      </c>
      <c r="M227" s="58">
        <f>M72/$M$72</f>
        <v>1</v>
      </c>
      <c r="N227" s="58">
        <f>N72/$N$72</f>
        <v>1</v>
      </c>
      <c r="O227" s="58">
        <f>O72/$O$72</f>
        <v>1</v>
      </c>
      <c r="P227" s="58">
        <f>P72/$P$72</f>
        <v>1</v>
      </c>
      <c r="Q227" s="58">
        <f>Q72/$Q$72</f>
        <v>1</v>
      </c>
      <c r="R227" s="58">
        <f>R72/$R$72</f>
        <v>1</v>
      </c>
    </row>
    <row r="228" spans="1:18" ht="13.5" thickBot="1" x14ac:dyDescent="0.25">
      <c r="A228" s="63"/>
      <c r="B228" s="64"/>
      <c r="C228" s="64"/>
      <c r="D228" s="64"/>
      <c r="E228" s="64"/>
      <c r="F228" s="64"/>
      <c r="G228" s="52"/>
      <c r="H228" s="52"/>
      <c r="I228" s="52"/>
      <c r="J228" s="52"/>
      <c r="K228" s="52"/>
      <c r="L228" s="52"/>
      <c r="M228" s="52"/>
      <c r="N228" s="52"/>
      <c r="O228" s="52"/>
      <c r="P228" s="52"/>
      <c r="Q228" s="52"/>
      <c r="R228" s="164"/>
    </row>
    <row r="229" spans="1:18" ht="13.5" thickTop="1" x14ac:dyDescent="0.2">
      <c r="A229" s="55"/>
      <c r="F229" s="49"/>
      <c r="J229" s="34"/>
      <c r="K229" s="34"/>
    </row>
    <row r="230" spans="1:18" x14ac:dyDescent="0.2">
      <c r="J230" s="34"/>
      <c r="K230" s="34"/>
    </row>
    <row r="231" spans="1:18" x14ac:dyDescent="0.2">
      <c r="J231" s="34"/>
      <c r="K231" s="34"/>
    </row>
    <row r="232" spans="1:18" x14ac:dyDescent="0.2">
      <c r="J232" s="34"/>
      <c r="K232" s="34"/>
    </row>
    <row r="233" spans="1:18" x14ac:dyDescent="0.2">
      <c r="J233" s="34"/>
      <c r="K233" s="34"/>
    </row>
    <row r="234" spans="1:18" x14ac:dyDescent="0.2">
      <c r="J234" s="34"/>
      <c r="K234" s="34"/>
    </row>
    <row r="235" spans="1:18" x14ac:dyDescent="0.2">
      <c r="J235" s="34"/>
      <c r="K235" s="34"/>
    </row>
    <row r="236" spans="1:18" x14ac:dyDescent="0.2">
      <c r="J236" s="34"/>
      <c r="K236" s="34"/>
    </row>
  </sheetData>
  <mergeCells count="29">
    <mergeCell ref="A79:L79"/>
    <mergeCell ref="A75:G75"/>
    <mergeCell ref="A76:G76"/>
    <mergeCell ref="A77:G77"/>
    <mergeCell ref="A78:G78"/>
    <mergeCell ref="B4:I4"/>
    <mergeCell ref="B5:I5"/>
    <mergeCell ref="B6:I6"/>
    <mergeCell ref="B7:I7"/>
    <mergeCell ref="J7:Q7"/>
    <mergeCell ref="J6:Q6"/>
    <mergeCell ref="J5:Q5"/>
    <mergeCell ref="J4:Q4"/>
    <mergeCell ref="B83:I83"/>
    <mergeCell ref="B84:I84"/>
    <mergeCell ref="B85:I85"/>
    <mergeCell ref="B86:I86"/>
    <mergeCell ref="J86:Q86"/>
    <mergeCell ref="J85:Q85"/>
    <mergeCell ref="J84:Q84"/>
    <mergeCell ref="J83:Q83"/>
    <mergeCell ref="B159:I159"/>
    <mergeCell ref="B160:I160"/>
    <mergeCell ref="B161:I161"/>
    <mergeCell ref="B162:I162"/>
    <mergeCell ref="J159:Q159"/>
    <mergeCell ref="J160:Q160"/>
    <mergeCell ref="J161:Q161"/>
    <mergeCell ref="J162:Q162"/>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79" max="16383" man="1"/>
    <brk id="15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8:G71"/>
  <sheetViews>
    <sheetView topLeftCell="A7" workbookViewId="0">
      <selection activeCell="L22" sqref="L22"/>
    </sheetView>
  </sheetViews>
  <sheetFormatPr baseColWidth="10" defaultColWidth="11.42578125" defaultRowHeight="15" x14ac:dyDescent="0.25"/>
  <cols>
    <col min="1" max="6" width="11.42578125" style="71"/>
    <col min="7" max="7" width="14.28515625" style="71" customWidth="1"/>
    <col min="8" max="16384" width="11.42578125" style="71"/>
  </cols>
  <sheetData>
    <row r="18" spans="1:7" ht="99.75" customHeight="1" x14ac:dyDescent="0.7">
      <c r="A18" s="198" t="s">
        <v>210</v>
      </c>
      <c r="B18" s="198"/>
      <c r="C18" s="198"/>
      <c r="D18" s="198"/>
      <c r="E18" s="198"/>
      <c r="F18" s="198"/>
      <c r="G18" s="198"/>
    </row>
    <row r="20" spans="1:7" ht="46.5" x14ac:dyDescent="0.7">
      <c r="A20" s="199"/>
      <c r="B20" s="199"/>
      <c r="C20" s="199"/>
      <c r="D20" s="199"/>
      <c r="E20" s="199"/>
      <c r="F20" s="199"/>
      <c r="G20" s="199"/>
    </row>
    <row r="71" spans="2:2" x14ac:dyDescent="0.2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53"/>
  <sheetViews>
    <sheetView showGridLines="0" defaultGridColor="0" colorId="60" workbookViewId="0">
      <selection activeCell="L22" sqref="L22"/>
    </sheetView>
  </sheetViews>
  <sheetFormatPr baseColWidth="10" defaultColWidth="11.42578125" defaultRowHeight="12.75" x14ac:dyDescent="0.2"/>
  <cols>
    <col min="1" max="1" width="53.42578125" style="21" customWidth="1"/>
    <col min="2" max="2" width="14.7109375" style="21" customWidth="1"/>
    <col min="3" max="3" width="13.7109375" style="21" customWidth="1"/>
    <col min="4" max="4" width="11.42578125" style="21"/>
    <col min="5" max="5" width="11.140625" style="21" customWidth="1"/>
    <col min="6"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row>
    <row r="5" spans="1:9" x14ac:dyDescent="0.2">
      <c r="A5" s="200" t="s">
        <v>575</v>
      </c>
      <c r="B5" s="200"/>
      <c r="C5" s="200"/>
      <c r="D5" s="200"/>
      <c r="E5" s="177"/>
      <c r="F5" s="177"/>
      <c r="G5" s="14"/>
      <c r="H5" s="14"/>
    </row>
    <row r="6" spans="1:9" x14ac:dyDescent="0.2">
      <c r="A6" s="200" t="s">
        <v>100</v>
      </c>
      <c r="B6" s="200"/>
      <c r="C6" s="200"/>
      <c r="D6" s="200"/>
      <c r="E6" s="177"/>
      <c r="F6" s="177"/>
      <c r="G6" s="14"/>
      <c r="H6" s="14"/>
    </row>
    <row r="7" spans="1:9" x14ac:dyDescent="0.2">
      <c r="A7" s="200">
        <v>2018</v>
      </c>
      <c r="B7" s="200"/>
      <c r="C7" s="200"/>
      <c r="D7" s="200"/>
      <c r="E7" s="177"/>
      <c r="F7" s="177"/>
      <c r="G7" s="14"/>
      <c r="H7" s="14"/>
    </row>
    <row r="8" spans="1:9" x14ac:dyDescent="0.2">
      <c r="A8" s="200" t="s">
        <v>4</v>
      </c>
      <c r="B8" s="200"/>
      <c r="C8" s="200"/>
      <c r="D8" s="200"/>
      <c r="E8" s="177"/>
      <c r="F8" s="177"/>
      <c r="G8" s="14"/>
      <c r="H8" s="14"/>
    </row>
    <row r="9" spans="1:9" ht="13.5" thickBot="1" x14ac:dyDescent="0.25"/>
    <row r="10" spans="1:9" ht="56.25" customHeight="1" thickTop="1" thickBot="1" x14ac:dyDescent="0.25">
      <c r="A10" s="3" t="s">
        <v>395</v>
      </c>
      <c r="B10" s="3" t="s">
        <v>476</v>
      </c>
      <c r="C10" s="3" t="s">
        <v>477</v>
      </c>
      <c r="D10" s="3" t="s">
        <v>402</v>
      </c>
      <c r="E10" s="172"/>
      <c r="F10" s="172"/>
      <c r="G10" s="13"/>
      <c r="H10" s="13"/>
      <c r="I10" s="13"/>
    </row>
    <row r="11" spans="1:9" s="10" customFormat="1" ht="13.5" thickTop="1" x14ac:dyDescent="0.2">
      <c r="A11" s="4"/>
      <c r="B11" s="5"/>
      <c r="C11" s="5"/>
      <c r="D11" s="5"/>
      <c r="E11" s="5"/>
      <c r="F11" s="5"/>
      <c r="G11" s="9"/>
      <c r="H11" s="9"/>
      <c r="I11" s="9"/>
    </row>
    <row r="12" spans="1:9" s="10" customFormat="1" x14ac:dyDescent="0.2">
      <c r="A12" s="149" t="s">
        <v>403</v>
      </c>
      <c r="B12" s="9">
        <v>28899.808214289998</v>
      </c>
      <c r="C12" s="9">
        <v>29563.855780599999</v>
      </c>
      <c r="D12" s="9">
        <v>58463.663994889997</v>
      </c>
      <c r="E12" s="9"/>
      <c r="F12" s="9"/>
      <c r="G12" s="9"/>
      <c r="H12" s="9"/>
      <c r="I12" s="9"/>
    </row>
    <row r="13" spans="1:9" s="10" customFormat="1" x14ac:dyDescent="0.2">
      <c r="A13" s="149" t="s">
        <v>404</v>
      </c>
      <c r="B13" s="9">
        <v>28899.808214289998</v>
      </c>
      <c r="C13" s="9">
        <v>29563.855780599999</v>
      </c>
      <c r="D13" s="9">
        <v>58463.663994889997</v>
      </c>
      <c r="E13" s="9"/>
      <c r="F13" s="9"/>
      <c r="G13" s="9"/>
      <c r="H13" s="9"/>
      <c r="I13" s="9"/>
    </row>
    <row r="14" spans="1:9" s="18" customFormat="1" x14ac:dyDescent="0.2">
      <c r="A14" s="149" t="s">
        <v>405</v>
      </c>
      <c r="B14" s="9">
        <v>23901.786567989999</v>
      </c>
      <c r="C14" s="9">
        <v>12131.242256699999</v>
      </c>
      <c r="D14" s="9">
        <v>36033.028824690002</v>
      </c>
      <c r="E14" s="9"/>
      <c r="F14" s="9"/>
      <c r="G14" s="5"/>
      <c r="H14" s="5"/>
      <c r="I14" s="5"/>
    </row>
    <row r="15" spans="1:9" s="18" customFormat="1" x14ac:dyDescent="0.2">
      <c r="A15" s="4" t="s">
        <v>406</v>
      </c>
      <c r="B15" s="5">
        <v>15253.7097297</v>
      </c>
      <c r="C15" s="5">
        <v>7348.6962199</v>
      </c>
      <c r="D15" s="5">
        <v>22602.405949600001</v>
      </c>
      <c r="E15" s="5"/>
      <c r="F15" s="5"/>
      <c r="G15" s="5"/>
      <c r="H15" s="5"/>
      <c r="I15" s="5"/>
    </row>
    <row r="16" spans="1:9" s="18" customFormat="1" x14ac:dyDescent="0.2">
      <c r="A16" s="4" t="s">
        <v>407</v>
      </c>
      <c r="B16" s="5">
        <v>2451.9473757800001</v>
      </c>
      <c r="C16" s="5">
        <v>1008.5946561</v>
      </c>
      <c r="D16" s="5">
        <v>3460.5420318800002</v>
      </c>
      <c r="E16" s="5"/>
      <c r="F16" s="5"/>
      <c r="G16" s="5"/>
      <c r="H16" s="5"/>
      <c r="I16" s="5"/>
    </row>
    <row r="17" spans="1:9" s="18" customFormat="1" x14ac:dyDescent="0.2">
      <c r="A17" s="4" t="s">
        <v>409</v>
      </c>
      <c r="B17" s="5">
        <v>3014.1662039299999</v>
      </c>
      <c r="C17" s="5">
        <v>974.54134910000005</v>
      </c>
      <c r="D17" s="5">
        <v>3014.1662039299999</v>
      </c>
      <c r="E17" s="5"/>
      <c r="F17" s="5"/>
      <c r="G17" s="5"/>
      <c r="H17" s="5"/>
      <c r="I17" s="5"/>
    </row>
    <row r="18" spans="1:9" s="18" customFormat="1" x14ac:dyDescent="0.2">
      <c r="A18" s="4" t="s">
        <v>412</v>
      </c>
      <c r="B18" s="5">
        <v>446.37582794999997</v>
      </c>
      <c r="C18" s="5">
        <v>34.053306999999997</v>
      </c>
      <c r="D18" s="5">
        <v>446.37582794999997</v>
      </c>
      <c r="E18" s="5"/>
      <c r="F18" s="5"/>
      <c r="G18" s="5"/>
      <c r="H18" s="5"/>
      <c r="I18" s="5"/>
    </row>
    <row r="19" spans="1:9" s="10" customFormat="1" x14ac:dyDescent="0.2">
      <c r="A19" s="4" t="s">
        <v>413</v>
      </c>
      <c r="B19" s="5">
        <v>4825.3399922600001</v>
      </c>
      <c r="C19" s="5">
        <v>2129.5942570000002</v>
      </c>
      <c r="D19" s="5">
        <v>6954.9342492599999</v>
      </c>
      <c r="E19" s="5"/>
      <c r="F19" s="5"/>
      <c r="G19" s="9"/>
      <c r="H19" s="9"/>
      <c r="I19" s="9"/>
    </row>
    <row r="20" spans="1:9" s="10" customFormat="1" x14ac:dyDescent="0.2">
      <c r="A20" s="149" t="s">
        <v>414</v>
      </c>
      <c r="B20" s="9">
        <v>25.31093306</v>
      </c>
      <c r="C20" s="9">
        <v>0</v>
      </c>
      <c r="D20" s="9">
        <v>25.31093306</v>
      </c>
      <c r="E20" s="9"/>
      <c r="F20" s="9"/>
      <c r="G20" s="9"/>
      <c r="H20" s="9"/>
      <c r="I20" s="9"/>
    </row>
    <row r="21" spans="1:9" s="18" customFormat="1" x14ac:dyDescent="0.2">
      <c r="A21" s="149" t="s">
        <v>415</v>
      </c>
      <c r="B21" s="9">
        <v>25.31093306</v>
      </c>
      <c r="C21" s="9">
        <v>0</v>
      </c>
      <c r="D21" s="9">
        <v>25.31093306</v>
      </c>
      <c r="E21" s="9"/>
      <c r="F21" s="9"/>
      <c r="G21" s="5"/>
      <c r="H21" s="5"/>
      <c r="I21" s="5"/>
    </row>
    <row r="22" spans="1:9" s="18" customFormat="1" x14ac:dyDescent="0.2">
      <c r="A22" s="4" t="s">
        <v>416</v>
      </c>
      <c r="B22" s="5">
        <v>1.2073970000000001</v>
      </c>
      <c r="C22" s="5">
        <v>0</v>
      </c>
      <c r="D22" s="5">
        <v>1.2073970000000001</v>
      </c>
      <c r="E22" s="5"/>
      <c r="F22" s="5"/>
      <c r="G22" s="5"/>
      <c r="H22" s="5"/>
      <c r="I22" s="5"/>
    </row>
    <row r="23" spans="1:9" s="18" customFormat="1" x14ac:dyDescent="0.2">
      <c r="A23" s="4" t="s">
        <v>417</v>
      </c>
      <c r="B23" s="5">
        <v>0</v>
      </c>
      <c r="C23" s="5">
        <v>0</v>
      </c>
      <c r="D23" s="5">
        <v>0</v>
      </c>
      <c r="E23" s="5"/>
      <c r="F23" s="5"/>
      <c r="G23" s="5"/>
      <c r="H23" s="5"/>
      <c r="I23" s="5"/>
    </row>
    <row r="24" spans="1:9" s="18" customFormat="1" x14ac:dyDescent="0.2">
      <c r="A24" s="4" t="s">
        <v>418</v>
      </c>
      <c r="B24" s="5">
        <v>24.10353606</v>
      </c>
      <c r="C24" s="5">
        <v>0</v>
      </c>
      <c r="D24" s="5">
        <v>24.10353606</v>
      </c>
      <c r="E24" s="5"/>
      <c r="F24" s="5"/>
      <c r="G24" s="5"/>
      <c r="H24" s="5"/>
      <c r="I24" s="5"/>
    </row>
    <row r="25" spans="1:9" s="10" customFormat="1" x14ac:dyDescent="0.2">
      <c r="A25" s="4" t="s">
        <v>419</v>
      </c>
      <c r="B25" s="5">
        <v>0</v>
      </c>
      <c r="C25" s="5">
        <v>0</v>
      </c>
      <c r="D25" s="5">
        <v>0</v>
      </c>
      <c r="E25" s="5"/>
      <c r="F25" s="5"/>
      <c r="G25" s="9"/>
      <c r="H25" s="9"/>
      <c r="I25" s="9"/>
    </row>
    <row r="26" spans="1:9" s="18" customFormat="1" x14ac:dyDescent="0.2">
      <c r="A26" s="149" t="s">
        <v>420</v>
      </c>
      <c r="B26" s="9">
        <v>1345.47853719</v>
      </c>
      <c r="C26" s="9">
        <v>1644.3571237000001</v>
      </c>
      <c r="D26" s="9">
        <v>2989.8356608899999</v>
      </c>
      <c r="E26" s="9"/>
      <c r="F26" s="9"/>
      <c r="G26" s="5"/>
      <c r="H26" s="5"/>
      <c r="I26" s="5"/>
    </row>
    <row r="27" spans="1:9" s="18" customFormat="1" x14ac:dyDescent="0.2">
      <c r="A27" s="4" t="s">
        <v>421</v>
      </c>
      <c r="B27" s="5">
        <v>253.85612179</v>
      </c>
      <c r="C27" s="5">
        <v>68.929410399999995</v>
      </c>
      <c r="D27" s="5">
        <v>322.78553219000003</v>
      </c>
      <c r="E27" s="5"/>
      <c r="F27" s="5"/>
      <c r="G27" s="5"/>
      <c r="H27" s="5"/>
      <c r="I27" s="5"/>
    </row>
    <row r="28" spans="1:9" s="18" customFormat="1" x14ac:dyDescent="0.2">
      <c r="A28" s="4" t="s">
        <v>446</v>
      </c>
      <c r="B28" s="5">
        <v>0.50612179000000002</v>
      </c>
      <c r="C28" s="5">
        <v>0</v>
      </c>
      <c r="D28" s="5">
        <v>0.50612179000000002</v>
      </c>
      <c r="E28" s="5"/>
      <c r="F28" s="5"/>
      <c r="G28" s="5"/>
      <c r="H28" s="5"/>
      <c r="I28" s="5"/>
    </row>
    <row r="29" spans="1:9" s="18" customFormat="1" x14ac:dyDescent="0.2">
      <c r="A29" s="4" t="s">
        <v>466</v>
      </c>
      <c r="B29" s="5">
        <v>251.05</v>
      </c>
      <c r="C29" s="5">
        <v>0</v>
      </c>
      <c r="D29" s="5">
        <v>251.05</v>
      </c>
      <c r="E29" s="5"/>
      <c r="F29" s="5"/>
      <c r="G29" s="5"/>
      <c r="H29" s="5"/>
      <c r="I29" s="5"/>
    </row>
    <row r="30" spans="1:9" s="18" customFormat="1" x14ac:dyDescent="0.2">
      <c r="A30" s="4" t="s">
        <v>429</v>
      </c>
      <c r="B30" s="5">
        <v>2.2999999999999998</v>
      </c>
      <c r="C30" s="5">
        <v>0</v>
      </c>
      <c r="D30" s="5">
        <v>2.2999999999999998</v>
      </c>
      <c r="E30" s="5"/>
      <c r="F30" s="5"/>
      <c r="G30" s="5"/>
      <c r="H30" s="5"/>
      <c r="I30" s="5"/>
    </row>
    <row r="31" spans="1:9" s="18" customFormat="1" x14ac:dyDescent="0.2">
      <c r="A31" s="4" t="s">
        <v>430</v>
      </c>
      <c r="B31" s="5">
        <v>68.929410399999995</v>
      </c>
      <c r="C31" s="5">
        <v>68.929410399999995</v>
      </c>
      <c r="D31" s="5">
        <v>68.929410399999995</v>
      </c>
      <c r="E31" s="5"/>
      <c r="F31" s="5"/>
      <c r="G31" s="5"/>
      <c r="H31" s="5"/>
      <c r="I31" s="5"/>
    </row>
    <row r="32" spans="1:9" s="18" customFormat="1" x14ac:dyDescent="0.2">
      <c r="A32" s="4" t="s">
        <v>431</v>
      </c>
      <c r="B32" s="5">
        <v>1087.98692542</v>
      </c>
      <c r="C32" s="5">
        <v>1433.7351051000001</v>
      </c>
      <c r="D32" s="5">
        <v>2521.7220305199999</v>
      </c>
      <c r="E32" s="5"/>
      <c r="F32" s="5"/>
      <c r="G32" s="5"/>
      <c r="H32" s="5"/>
      <c r="I32" s="5"/>
    </row>
    <row r="33" spans="1:9" s="18" customFormat="1" x14ac:dyDescent="0.2">
      <c r="A33" s="4" t="s">
        <v>432</v>
      </c>
      <c r="B33" s="5">
        <v>3.63548998</v>
      </c>
      <c r="C33" s="5">
        <v>141.6926082</v>
      </c>
      <c r="D33" s="5">
        <v>145.32809818000001</v>
      </c>
      <c r="E33" s="5"/>
      <c r="F33" s="5"/>
      <c r="G33" s="5"/>
      <c r="H33" s="5"/>
      <c r="I33" s="5"/>
    </row>
    <row r="34" spans="1:9" s="10" customFormat="1" x14ac:dyDescent="0.2">
      <c r="A34" s="4" t="s">
        <v>433</v>
      </c>
      <c r="B34" s="5">
        <v>0</v>
      </c>
      <c r="C34" s="5">
        <v>0</v>
      </c>
      <c r="D34" s="5">
        <v>0</v>
      </c>
      <c r="E34" s="5"/>
      <c r="F34" s="5"/>
      <c r="G34" s="9"/>
      <c r="H34" s="9"/>
      <c r="I34" s="9"/>
    </row>
    <row r="35" spans="1:9" s="10" customFormat="1" x14ac:dyDescent="0.2">
      <c r="A35" s="149" t="s">
        <v>434</v>
      </c>
      <c r="B35" s="9">
        <v>4998.0216462999997</v>
      </c>
      <c r="C35" s="9">
        <v>17432.6135239</v>
      </c>
      <c r="D35" s="9">
        <v>22430.635170199999</v>
      </c>
      <c r="E35" s="9"/>
      <c r="F35" s="9"/>
      <c r="G35" s="9"/>
      <c r="H35" s="9"/>
      <c r="I35" s="9"/>
    </row>
    <row r="36" spans="1:9" s="18" customFormat="1" x14ac:dyDescent="0.2">
      <c r="A36" s="149" t="s">
        <v>435</v>
      </c>
      <c r="B36" s="9">
        <v>1319.3664406</v>
      </c>
      <c r="C36" s="9">
        <v>877.51038679999999</v>
      </c>
      <c r="D36" s="9">
        <v>2196.8768273999999</v>
      </c>
      <c r="E36" s="9"/>
      <c r="F36" s="9"/>
      <c r="G36" s="5"/>
      <c r="H36" s="5"/>
      <c r="I36" s="5"/>
    </row>
    <row r="37" spans="1:9" s="18" customFormat="1" x14ac:dyDescent="0.2">
      <c r="A37" s="4" t="s">
        <v>436</v>
      </c>
      <c r="B37" s="5">
        <v>1201.5102280799999</v>
      </c>
      <c r="C37" s="5">
        <v>875.04938679999998</v>
      </c>
      <c r="D37" s="5">
        <v>2076.55961488</v>
      </c>
      <c r="E37" s="5"/>
      <c r="F37" s="5"/>
      <c r="G37" s="5"/>
      <c r="H37" s="5"/>
      <c r="I37" s="5"/>
    </row>
    <row r="38" spans="1:9" s="10" customFormat="1" x14ac:dyDescent="0.2">
      <c r="A38" s="4" t="s">
        <v>437</v>
      </c>
      <c r="B38" s="5">
        <v>117.85621252</v>
      </c>
      <c r="C38" s="5">
        <v>2.4609999999999999</v>
      </c>
      <c r="D38" s="5">
        <v>120.31721252</v>
      </c>
      <c r="E38" s="5"/>
      <c r="F38" s="5"/>
      <c r="G38" s="9"/>
      <c r="H38" s="9"/>
      <c r="I38" s="9"/>
    </row>
    <row r="39" spans="1:9" s="18" customFormat="1" x14ac:dyDescent="0.2">
      <c r="A39" s="149" t="s">
        <v>438</v>
      </c>
      <c r="B39" s="9">
        <v>1799.304324</v>
      </c>
      <c r="C39" s="9">
        <v>0</v>
      </c>
      <c r="D39" s="9">
        <v>1799.304324</v>
      </c>
      <c r="E39" s="9"/>
      <c r="F39" s="9"/>
      <c r="G39" s="5"/>
      <c r="H39" s="5"/>
      <c r="I39" s="5"/>
    </row>
    <row r="40" spans="1:9" s="18" customFormat="1" x14ac:dyDescent="0.2">
      <c r="A40" s="4" t="s">
        <v>439</v>
      </c>
      <c r="B40" s="5">
        <v>1799.304324</v>
      </c>
      <c r="C40" s="5">
        <v>0</v>
      </c>
      <c r="D40" s="5">
        <v>1799.304324</v>
      </c>
      <c r="E40" s="5"/>
      <c r="F40" s="5"/>
      <c r="G40" s="5"/>
      <c r="H40" s="5"/>
      <c r="I40" s="5"/>
    </row>
    <row r="41" spans="1:9" s="10" customFormat="1" x14ac:dyDescent="0.2">
      <c r="A41" s="4" t="s">
        <v>440</v>
      </c>
      <c r="B41" s="5">
        <v>0</v>
      </c>
      <c r="C41" s="5">
        <v>0</v>
      </c>
      <c r="D41" s="5">
        <v>0</v>
      </c>
      <c r="E41" s="5"/>
      <c r="F41" s="5"/>
      <c r="G41" s="9"/>
      <c r="H41" s="9"/>
      <c r="I41" s="9"/>
    </row>
    <row r="42" spans="1:9" s="18" customFormat="1" x14ac:dyDescent="0.2">
      <c r="A42" s="149" t="s">
        <v>441</v>
      </c>
      <c r="B42" s="9">
        <v>1879.3508816999999</v>
      </c>
      <c r="C42" s="9">
        <v>16555.103137099999</v>
      </c>
      <c r="D42" s="9">
        <v>18434.454018799999</v>
      </c>
      <c r="E42" s="9"/>
      <c r="F42" s="9"/>
      <c r="G42" s="5"/>
      <c r="H42" s="5"/>
      <c r="I42" s="5"/>
    </row>
    <row r="43" spans="1:9" s="18" customFormat="1" x14ac:dyDescent="0.2">
      <c r="A43" s="4" t="s">
        <v>421</v>
      </c>
      <c r="B43" s="5">
        <v>1879.3508816999999</v>
      </c>
      <c r="C43" s="5">
        <v>16142.0797193</v>
      </c>
      <c r="D43" s="5">
        <v>18021.430601</v>
      </c>
      <c r="E43" s="5"/>
      <c r="F43" s="5"/>
      <c r="G43" s="5"/>
      <c r="H43" s="5"/>
      <c r="I43" s="5"/>
    </row>
    <row r="44" spans="1:9" s="18" customFormat="1" x14ac:dyDescent="0.2">
      <c r="A44" s="4" t="s">
        <v>466</v>
      </c>
      <c r="B44" s="5">
        <v>16142.0797193</v>
      </c>
      <c r="C44" s="5">
        <v>16142.0797193</v>
      </c>
      <c r="D44" s="5">
        <v>16142.0797193</v>
      </c>
      <c r="E44" s="5"/>
      <c r="F44" s="5"/>
      <c r="G44" s="5"/>
      <c r="H44" s="5"/>
      <c r="I44" s="5"/>
    </row>
    <row r="45" spans="1:9" s="18" customFormat="1" x14ac:dyDescent="0.2">
      <c r="A45" s="4" t="s">
        <v>470</v>
      </c>
      <c r="B45" s="5">
        <v>1879.3508816999999</v>
      </c>
      <c r="C45" s="5">
        <v>0</v>
      </c>
      <c r="D45" s="5">
        <v>1879.3508816999999</v>
      </c>
      <c r="E45" s="5"/>
      <c r="F45" s="5"/>
      <c r="G45" s="5"/>
      <c r="H45" s="5"/>
      <c r="I45" s="5"/>
    </row>
    <row r="46" spans="1:9" s="18" customFormat="1" x14ac:dyDescent="0.2">
      <c r="A46" s="4" t="s">
        <v>431</v>
      </c>
      <c r="B46" s="5">
        <v>0</v>
      </c>
      <c r="C46" s="5">
        <v>0</v>
      </c>
      <c r="D46" s="5">
        <v>0</v>
      </c>
      <c r="E46" s="5"/>
      <c r="F46" s="5"/>
      <c r="G46" s="5"/>
      <c r="H46" s="5"/>
      <c r="I46" s="5"/>
    </row>
    <row r="47" spans="1:9" s="10" customFormat="1" x14ac:dyDescent="0.2">
      <c r="A47" s="4" t="s">
        <v>432</v>
      </c>
      <c r="B47" s="5">
        <v>0</v>
      </c>
      <c r="C47" s="5">
        <v>413.0234178</v>
      </c>
      <c r="D47" s="5">
        <v>413.0234178</v>
      </c>
      <c r="E47" s="5"/>
      <c r="F47" s="5"/>
      <c r="G47" s="9"/>
      <c r="H47" s="9"/>
      <c r="I47" s="9"/>
    </row>
    <row r="48" spans="1:9" s="18" customFormat="1" x14ac:dyDescent="0.2">
      <c r="A48" s="149" t="s">
        <v>443</v>
      </c>
      <c r="B48" s="9">
        <v>0</v>
      </c>
      <c r="C48" s="9">
        <v>0</v>
      </c>
      <c r="D48" s="9">
        <v>0</v>
      </c>
      <c r="E48" s="9"/>
      <c r="F48" s="9"/>
      <c r="G48" s="5"/>
      <c r="H48" s="5"/>
      <c r="I48" s="5"/>
    </row>
    <row r="49" spans="1:9" s="18" customFormat="1" x14ac:dyDescent="0.2">
      <c r="A49" s="4" t="s">
        <v>444</v>
      </c>
      <c r="B49" s="5">
        <v>0</v>
      </c>
      <c r="C49" s="5">
        <v>0</v>
      </c>
      <c r="D49" s="5">
        <v>0</v>
      </c>
      <c r="E49" s="5"/>
      <c r="F49" s="5"/>
      <c r="G49" s="5"/>
      <c r="H49" s="5"/>
      <c r="I49" s="5"/>
    </row>
    <row r="50" spans="1:9" x14ac:dyDescent="0.2">
      <c r="A50" s="4" t="s">
        <v>445</v>
      </c>
      <c r="B50" s="5">
        <v>0</v>
      </c>
      <c r="C50" s="5">
        <v>0</v>
      </c>
      <c r="D50" s="5">
        <v>0</v>
      </c>
      <c r="E50" s="5"/>
      <c r="F50" s="5"/>
    </row>
    <row r="51" spans="1:9" ht="13.5" thickBot="1" x14ac:dyDescent="0.25">
      <c r="A51" s="24"/>
      <c r="B51" s="24"/>
      <c r="C51" s="24"/>
      <c r="D51" s="24"/>
      <c r="E51" s="121"/>
      <c r="F51" s="121"/>
    </row>
    <row r="52" spans="1:9" ht="13.5" thickTop="1" x14ac:dyDescent="0.2">
      <c r="B52" s="22"/>
      <c r="C52" s="22"/>
      <c r="D52" s="22"/>
      <c r="E52" s="22"/>
      <c r="F52" s="22"/>
    </row>
    <row r="53" spans="1:9" x14ac:dyDescent="0.2">
      <c r="E53" s="22"/>
      <c r="F53" s="2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51"/>
  <sheetViews>
    <sheetView showGridLines="0" defaultGridColor="0" colorId="60" workbookViewId="0">
      <selection activeCell="L22" sqref="L22"/>
    </sheetView>
  </sheetViews>
  <sheetFormatPr baseColWidth="10" defaultColWidth="11.42578125" defaultRowHeight="12.75" x14ac:dyDescent="0.2"/>
  <cols>
    <col min="1" max="1" width="54" style="21" customWidth="1"/>
    <col min="2"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row>
    <row r="4" spans="1:9" x14ac:dyDescent="0.2">
      <c r="D4" s="139"/>
    </row>
    <row r="5" spans="1:9" x14ac:dyDescent="0.2">
      <c r="A5" s="200" t="s">
        <v>3</v>
      </c>
      <c r="B5" s="200"/>
      <c r="C5" s="200"/>
      <c r="D5" s="200"/>
      <c r="E5" s="200"/>
      <c r="F5" s="14"/>
      <c r="G5" s="14"/>
      <c r="H5" s="14"/>
    </row>
    <row r="6" spans="1:9" x14ac:dyDescent="0.2">
      <c r="A6" s="200" t="s">
        <v>104</v>
      </c>
      <c r="B6" s="200"/>
      <c r="C6" s="200"/>
      <c r="D6" s="200"/>
      <c r="E6" s="200"/>
      <c r="F6" s="14"/>
      <c r="G6" s="14"/>
      <c r="H6" s="14"/>
    </row>
    <row r="7" spans="1:9" x14ac:dyDescent="0.2">
      <c r="A7" s="200">
        <v>2018</v>
      </c>
      <c r="B7" s="200"/>
      <c r="C7" s="200"/>
      <c r="D7" s="200"/>
      <c r="E7" s="200"/>
      <c r="F7" s="14"/>
      <c r="G7" s="14"/>
      <c r="H7" s="14"/>
    </row>
    <row r="8" spans="1:9" x14ac:dyDescent="0.2">
      <c r="A8" s="200" t="s">
        <v>4</v>
      </c>
      <c r="B8" s="200"/>
      <c r="C8" s="200"/>
      <c r="D8" s="200"/>
      <c r="E8" s="200"/>
      <c r="F8" s="14"/>
      <c r="G8" s="14"/>
      <c r="H8" s="14"/>
    </row>
    <row r="9" spans="1:9" ht="13.5" thickBot="1" x14ac:dyDescent="0.25"/>
    <row r="10" spans="1:9" ht="14.25" thickTop="1" thickBot="1" x14ac:dyDescent="0.25">
      <c r="A10" s="3" t="s">
        <v>395</v>
      </c>
      <c r="B10" s="3" t="s">
        <v>102</v>
      </c>
      <c r="C10" s="3" t="s">
        <v>103</v>
      </c>
      <c r="D10" s="3" t="s">
        <v>101</v>
      </c>
      <c r="E10" s="3" t="s">
        <v>402</v>
      </c>
      <c r="F10" s="13"/>
      <c r="G10" s="13"/>
      <c r="H10" s="13"/>
      <c r="I10" s="13"/>
    </row>
    <row r="11" spans="1:9" s="10" customFormat="1" ht="13.5" thickTop="1" x14ac:dyDescent="0.2">
      <c r="A11" s="4"/>
      <c r="B11" s="5"/>
      <c r="C11" s="5"/>
      <c r="D11" s="5"/>
      <c r="E11" s="5"/>
      <c r="F11" s="9"/>
      <c r="G11" s="9"/>
      <c r="H11" s="9"/>
      <c r="I11" s="9"/>
    </row>
    <row r="12" spans="1:9" s="10" customFormat="1" x14ac:dyDescent="0.2">
      <c r="A12" s="149" t="s">
        <v>403</v>
      </c>
      <c r="B12" s="9">
        <v>363.14354369</v>
      </c>
      <c r="C12" s="9">
        <v>215.56327099999999</v>
      </c>
      <c r="D12" s="9">
        <v>28346.2063996</v>
      </c>
      <c r="E12" s="9">
        <v>28924.913214290002</v>
      </c>
      <c r="F12" s="9"/>
      <c r="G12" s="9"/>
      <c r="H12" s="9"/>
      <c r="I12" s="9"/>
    </row>
    <row r="13" spans="1:9" s="10" customFormat="1" x14ac:dyDescent="0.2">
      <c r="A13" s="149" t="s">
        <v>404</v>
      </c>
      <c r="B13" s="9">
        <v>363.14354369</v>
      </c>
      <c r="C13" s="9">
        <v>215.56327099999999</v>
      </c>
      <c r="D13" s="9">
        <v>28346.2063996</v>
      </c>
      <c r="E13" s="9">
        <v>28924.913214290002</v>
      </c>
      <c r="F13" s="9"/>
      <c r="G13" s="9"/>
      <c r="H13" s="9"/>
      <c r="I13" s="9"/>
    </row>
    <row r="14" spans="1:9" s="18" customFormat="1" x14ac:dyDescent="0.2">
      <c r="A14" s="149" t="s">
        <v>405</v>
      </c>
      <c r="B14" s="9">
        <v>327.45164620000003</v>
      </c>
      <c r="C14" s="9">
        <v>181.8152182</v>
      </c>
      <c r="D14" s="9">
        <v>23417.624703590001</v>
      </c>
      <c r="E14" s="9">
        <v>23926.891567989998</v>
      </c>
      <c r="F14" s="5"/>
      <c r="G14" s="5"/>
      <c r="H14" s="5"/>
      <c r="I14" s="5"/>
    </row>
    <row r="15" spans="1:9" s="18" customFormat="1" x14ac:dyDescent="0.2">
      <c r="A15" s="4" t="s">
        <v>406</v>
      </c>
      <c r="B15" s="5">
        <v>207.72059924999999</v>
      </c>
      <c r="C15" s="5">
        <v>93.169585319999996</v>
      </c>
      <c r="D15" s="5">
        <v>14952.81954513</v>
      </c>
      <c r="E15" s="5">
        <v>15253.7097297</v>
      </c>
      <c r="F15" s="5"/>
      <c r="G15" s="5"/>
      <c r="H15" s="5"/>
      <c r="I15" s="5"/>
    </row>
    <row r="16" spans="1:9" s="18" customFormat="1" x14ac:dyDescent="0.2">
      <c r="A16" s="4" t="s">
        <v>407</v>
      </c>
      <c r="B16" s="5">
        <v>28.58491312</v>
      </c>
      <c r="C16" s="5">
        <v>12.865752000000001</v>
      </c>
      <c r="D16" s="5">
        <v>2410.4967106600002</v>
      </c>
      <c r="E16" s="5">
        <v>2451.9473757800001</v>
      </c>
      <c r="F16" s="5"/>
      <c r="G16" s="5"/>
      <c r="H16" s="5"/>
      <c r="I16" s="5"/>
    </row>
    <row r="17" spans="1:9" s="18" customFormat="1" x14ac:dyDescent="0.2">
      <c r="A17" s="4" t="s">
        <v>409</v>
      </c>
      <c r="B17" s="5">
        <v>27.621071919999999</v>
      </c>
      <c r="C17" s="5">
        <v>12.434198</v>
      </c>
      <c r="D17" s="5">
        <v>1999.56958491</v>
      </c>
      <c r="E17" s="5">
        <v>2039.62485483</v>
      </c>
      <c r="F17" s="5"/>
      <c r="G17" s="5"/>
      <c r="H17" s="5"/>
      <c r="I17" s="5"/>
    </row>
    <row r="18" spans="1:9" s="18" customFormat="1" x14ac:dyDescent="0.2">
      <c r="A18" s="4" t="s">
        <v>412</v>
      </c>
      <c r="B18" s="5">
        <v>0.96384119999999995</v>
      </c>
      <c r="C18" s="5">
        <v>0.43155399999999999</v>
      </c>
      <c r="D18" s="5">
        <v>410.92712575000002</v>
      </c>
      <c r="E18" s="5">
        <v>412.32252095000001</v>
      </c>
      <c r="F18" s="5"/>
      <c r="G18" s="5"/>
      <c r="H18" s="5"/>
      <c r="I18" s="5"/>
    </row>
    <row r="19" spans="1:9" s="10" customFormat="1" x14ac:dyDescent="0.2">
      <c r="A19" s="4" t="s">
        <v>413</v>
      </c>
      <c r="B19" s="5">
        <v>75.480793000000006</v>
      </c>
      <c r="C19" s="5">
        <v>44.661779879999997</v>
      </c>
      <c r="D19" s="5">
        <v>4705.1974193799997</v>
      </c>
      <c r="E19" s="5">
        <v>4825.3399922600001</v>
      </c>
      <c r="F19" s="9"/>
      <c r="G19" s="9"/>
      <c r="H19" s="9"/>
      <c r="I19" s="9"/>
    </row>
    <row r="20" spans="1:9" s="10" customFormat="1" x14ac:dyDescent="0.2">
      <c r="A20" s="149" t="s">
        <v>414</v>
      </c>
      <c r="B20" s="9">
        <v>5.0191159999999999E-2</v>
      </c>
      <c r="C20" s="9">
        <v>0</v>
      </c>
      <c r="D20" s="9">
        <v>25.260741899999999</v>
      </c>
      <c r="E20" s="9">
        <v>25.31093306</v>
      </c>
      <c r="F20" s="9"/>
      <c r="G20" s="9"/>
      <c r="H20" s="9"/>
      <c r="I20" s="9"/>
    </row>
    <row r="21" spans="1:9" s="18" customFormat="1" x14ac:dyDescent="0.2">
      <c r="A21" s="149" t="s">
        <v>415</v>
      </c>
      <c r="B21" s="9">
        <v>5.0191159999999999E-2</v>
      </c>
      <c r="C21" s="9">
        <v>0</v>
      </c>
      <c r="D21" s="9">
        <v>25.260741899999999</v>
      </c>
      <c r="E21" s="9">
        <v>25.31093306</v>
      </c>
      <c r="F21" s="5"/>
      <c r="G21" s="5"/>
      <c r="H21" s="5"/>
      <c r="I21" s="5"/>
    </row>
    <row r="22" spans="1:9" s="18" customFormat="1" x14ac:dyDescent="0.2">
      <c r="A22" s="4" t="s">
        <v>416</v>
      </c>
      <c r="B22" s="5">
        <v>0</v>
      </c>
      <c r="C22" s="5">
        <v>0</v>
      </c>
      <c r="D22" s="5">
        <v>1.2073970000000001</v>
      </c>
      <c r="E22" s="5">
        <v>1.2073970000000001</v>
      </c>
      <c r="F22" s="5"/>
      <c r="G22" s="5"/>
      <c r="H22" s="5"/>
      <c r="I22" s="5"/>
    </row>
    <row r="23" spans="1:9" s="18" customFormat="1" x14ac:dyDescent="0.2">
      <c r="A23" s="4" t="s">
        <v>417</v>
      </c>
      <c r="B23" s="5">
        <v>0</v>
      </c>
      <c r="C23" s="5">
        <v>0</v>
      </c>
      <c r="D23" s="5">
        <v>0</v>
      </c>
      <c r="E23" s="5">
        <v>0</v>
      </c>
      <c r="F23" s="5"/>
      <c r="G23" s="5"/>
      <c r="H23" s="5"/>
      <c r="I23" s="5"/>
    </row>
    <row r="24" spans="1:9" s="18" customFormat="1" x14ac:dyDescent="0.2">
      <c r="A24" s="4" t="s">
        <v>418</v>
      </c>
      <c r="B24" s="5">
        <v>5.0191159999999999E-2</v>
      </c>
      <c r="C24" s="5">
        <v>0</v>
      </c>
      <c r="D24" s="5">
        <v>24.053344899999999</v>
      </c>
      <c r="E24" s="5">
        <v>24.10353606</v>
      </c>
      <c r="F24" s="5"/>
      <c r="G24" s="5"/>
      <c r="H24" s="5"/>
      <c r="I24" s="5"/>
    </row>
    <row r="25" spans="1:9" s="10" customFormat="1" x14ac:dyDescent="0.2">
      <c r="A25" s="4" t="s">
        <v>419</v>
      </c>
      <c r="B25" s="5">
        <v>0</v>
      </c>
      <c r="C25" s="5">
        <v>0</v>
      </c>
      <c r="D25" s="5">
        <v>0</v>
      </c>
      <c r="E25" s="5">
        <v>0</v>
      </c>
      <c r="F25" s="9"/>
      <c r="G25" s="9"/>
      <c r="H25" s="9"/>
      <c r="I25" s="9"/>
    </row>
    <row r="26" spans="1:9" s="18" customFormat="1" x14ac:dyDescent="0.2">
      <c r="A26" s="149" t="s">
        <v>420</v>
      </c>
      <c r="B26" s="9">
        <v>15.615149669999999</v>
      </c>
      <c r="C26" s="9">
        <v>31.118100999999999</v>
      </c>
      <c r="D26" s="9">
        <v>1323.8502865200001</v>
      </c>
      <c r="E26" s="9">
        <v>1370.58353719</v>
      </c>
      <c r="F26" s="5"/>
      <c r="G26" s="5"/>
      <c r="H26" s="5"/>
      <c r="I26" s="5"/>
    </row>
    <row r="27" spans="1:9" s="18" customFormat="1" x14ac:dyDescent="0.2">
      <c r="A27" s="4" t="s">
        <v>421</v>
      </c>
      <c r="B27" s="5">
        <v>0.50612179000000002</v>
      </c>
      <c r="C27" s="5">
        <v>2.2999999999999998</v>
      </c>
      <c r="D27" s="5">
        <v>276.15499999999997</v>
      </c>
      <c r="E27" s="5">
        <v>278.96112178999999</v>
      </c>
      <c r="F27" s="5"/>
      <c r="G27" s="5"/>
      <c r="H27" s="5"/>
      <c r="I27" s="5"/>
    </row>
    <row r="28" spans="1:9" s="18" customFormat="1" x14ac:dyDescent="0.2">
      <c r="A28" s="4" t="s">
        <v>446</v>
      </c>
      <c r="B28" s="5">
        <v>0.50612179000000002</v>
      </c>
      <c r="C28" s="5">
        <v>0</v>
      </c>
      <c r="D28" s="5">
        <v>0</v>
      </c>
      <c r="E28" s="5">
        <v>0.50612179000000002</v>
      </c>
      <c r="F28" s="5"/>
      <c r="G28" s="5"/>
      <c r="H28" s="5"/>
      <c r="I28" s="5"/>
    </row>
    <row r="29" spans="1:9" s="18" customFormat="1" x14ac:dyDescent="0.2">
      <c r="A29" s="4" t="s">
        <v>466</v>
      </c>
      <c r="B29" s="5">
        <v>0</v>
      </c>
      <c r="C29" s="5">
        <v>0</v>
      </c>
      <c r="D29" s="5">
        <v>251.05</v>
      </c>
      <c r="E29" s="5">
        <v>251.05</v>
      </c>
      <c r="F29" s="5"/>
      <c r="G29" s="5"/>
      <c r="H29" s="5"/>
      <c r="I29" s="5"/>
    </row>
    <row r="30" spans="1:9" s="18" customFormat="1" x14ac:dyDescent="0.2">
      <c r="A30" s="4" t="s">
        <v>603</v>
      </c>
      <c r="B30" s="5">
        <v>0</v>
      </c>
      <c r="C30" s="5">
        <v>0</v>
      </c>
      <c r="D30" s="5">
        <v>25.105</v>
      </c>
      <c r="E30" s="5">
        <v>25.105</v>
      </c>
      <c r="F30" s="5"/>
      <c r="G30" s="5"/>
      <c r="H30" s="5"/>
      <c r="I30" s="5"/>
    </row>
    <row r="31" spans="1:9" s="18" customFormat="1" x14ac:dyDescent="0.2">
      <c r="A31" s="4" t="s">
        <v>429</v>
      </c>
      <c r="B31" s="5">
        <v>0</v>
      </c>
      <c r="C31" s="5">
        <v>2.2999999999999998</v>
      </c>
      <c r="D31" s="5">
        <v>0</v>
      </c>
      <c r="E31" s="5">
        <v>2.2999999999999998</v>
      </c>
      <c r="F31" s="5"/>
      <c r="G31" s="5"/>
      <c r="H31" s="5"/>
      <c r="I31" s="5"/>
    </row>
    <row r="32" spans="1:9" s="18" customFormat="1" x14ac:dyDescent="0.2">
      <c r="A32" s="4" t="s">
        <v>431</v>
      </c>
      <c r="B32" s="5">
        <v>11.4735379</v>
      </c>
      <c r="C32" s="5">
        <v>28.818100999999999</v>
      </c>
      <c r="D32" s="5">
        <v>1047.6952865200001</v>
      </c>
      <c r="E32" s="5">
        <v>1087.98692542</v>
      </c>
      <c r="F32" s="5"/>
      <c r="G32" s="5"/>
      <c r="H32" s="5"/>
      <c r="I32" s="5"/>
    </row>
    <row r="33" spans="1:12" s="18" customFormat="1" x14ac:dyDescent="0.2">
      <c r="A33" s="4" t="s">
        <v>432</v>
      </c>
      <c r="B33" s="5">
        <v>3.63548998</v>
      </c>
      <c r="C33" s="5">
        <v>0</v>
      </c>
      <c r="D33" s="5">
        <v>0</v>
      </c>
      <c r="E33" s="5">
        <v>3.63548998</v>
      </c>
      <c r="F33" s="5"/>
      <c r="G33" s="5"/>
      <c r="H33" s="5"/>
      <c r="I33" s="5"/>
    </row>
    <row r="34" spans="1:12" s="10" customFormat="1" x14ac:dyDescent="0.2">
      <c r="A34" s="4" t="s">
        <v>433</v>
      </c>
      <c r="B34" s="5">
        <v>0</v>
      </c>
      <c r="C34" s="5">
        <v>0</v>
      </c>
      <c r="D34" s="5">
        <v>0</v>
      </c>
      <c r="E34" s="5">
        <v>0</v>
      </c>
      <c r="F34" s="9"/>
      <c r="G34" s="9"/>
      <c r="H34" s="9"/>
      <c r="I34" s="9"/>
    </row>
    <row r="35" spans="1:12" s="10" customFormat="1" x14ac:dyDescent="0.2">
      <c r="A35" s="149" t="s">
        <v>434</v>
      </c>
      <c r="B35" s="9">
        <v>35.691897490000002</v>
      </c>
      <c r="C35" s="9">
        <v>33.748052800000004</v>
      </c>
      <c r="D35" s="9">
        <v>4928.5816960100001</v>
      </c>
      <c r="E35" s="9">
        <v>4998.0216462999997</v>
      </c>
      <c r="F35" s="9"/>
      <c r="G35" s="9"/>
      <c r="H35" s="9"/>
      <c r="I35" s="9"/>
    </row>
    <row r="36" spans="1:12" s="18" customFormat="1" x14ac:dyDescent="0.2">
      <c r="A36" s="149" t="s">
        <v>435</v>
      </c>
      <c r="B36" s="9">
        <v>35.691897490000002</v>
      </c>
      <c r="C36" s="9">
        <v>33.748052800000004</v>
      </c>
      <c r="D36" s="9">
        <v>1249.92649031</v>
      </c>
      <c r="E36" s="9">
        <v>1319.3664406</v>
      </c>
      <c r="F36" s="5"/>
      <c r="G36" s="5"/>
      <c r="H36" s="5"/>
      <c r="I36" s="5"/>
    </row>
    <row r="37" spans="1:12" s="18" customFormat="1" x14ac:dyDescent="0.2">
      <c r="A37" s="4" t="s">
        <v>436</v>
      </c>
      <c r="B37" s="5">
        <v>31.69691796</v>
      </c>
      <c r="C37" s="5">
        <v>33.748052800000004</v>
      </c>
      <c r="D37" s="5">
        <v>1136.06525732</v>
      </c>
      <c r="E37" s="5">
        <v>1201.5102280799999</v>
      </c>
      <c r="F37" s="5"/>
      <c r="G37" s="5"/>
      <c r="H37" s="5"/>
      <c r="I37" s="5"/>
    </row>
    <row r="38" spans="1:12" s="10" customFormat="1" x14ac:dyDescent="0.2">
      <c r="A38" s="4" t="s">
        <v>437</v>
      </c>
      <c r="B38" s="5">
        <v>3.9949795300000002</v>
      </c>
      <c r="C38" s="5">
        <v>0</v>
      </c>
      <c r="D38" s="5">
        <v>113.86123299</v>
      </c>
      <c r="E38" s="5">
        <v>117.85621252</v>
      </c>
      <c r="F38" s="9"/>
      <c r="G38" s="9"/>
      <c r="H38" s="9"/>
      <c r="I38" s="9"/>
    </row>
    <row r="39" spans="1:12" s="18" customFormat="1" x14ac:dyDescent="0.2">
      <c r="A39" s="149" t="s">
        <v>438</v>
      </c>
      <c r="B39" s="9">
        <v>0</v>
      </c>
      <c r="C39" s="9">
        <v>0</v>
      </c>
      <c r="D39" s="9">
        <v>1799.304324</v>
      </c>
      <c r="E39" s="9">
        <v>1799.304324</v>
      </c>
      <c r="F39" s="5"/>
      <c r="G39" s="5"/>
      <c r="H39" s="5"/>
      <c r="I39" s="5"/>
    </row>
    <row r="40" spans="1:12" s="18" customFormat="1" x14ac:dyDescent="0.2">
      <c r="A40" s="4" t="s">
        <v>439</v>
      </c>
      <c r="B40" s="5">
        <v>0</v>
      </c>
      <c r="C40" s="5">
        <v>0</v>
      </c>
      <c r="D40" s="5">
        <v>1799.304324</v>
      </c>
      <c r="E40" s="5">
        <v>1799.304324</v>
      </c>
      <c r="F40" s="5"/>
      <c r="G40" s="5"/>
      <c r="H40" s="5"/>
      <c r="I40" s="5"/>
    </row>
    <row r="41" spans="1:12" s="10" customFormat="1" x14ac:dyDescent="0.2">
      <c r="A41" s="4" t="s">
        <v>440</v>
      </c>
      <c r="B41" s="5">
        <v>0</v>
      </c>
      <c r="C41" s="5">
        <v>0</v>
      </c>
      <c r="D41" s="5">
        <v>0</v>
      </c>
      <c r="E41" s="5">
        <v>0</v>
      </c>
      <c r="F41" s="9"/>
      <c r="G41" s="9"/>
      <c r="H41" s="9"/>
      <c r="I41" s="9"/>
    </row>
    <row r="42" spans="1:12" s="18" customFormat="1" x14ac:dyDescent="0.2">
      <c r="A42" s="149" t="s">
        <v>441</v>
      </c>
      <c r="B42" s="9">
        <v>0</v>
      </c>
      <c r="C42" s="9">
        <v>0</v>
      </c>
      <c r="D42" s="9">
        <v>1879.3508816999999</v>
      </c>
      <c r="E42" s="9">
        <v>1879.3508816999999</v>
      </c>
      <c r="F42" s="5"/>
      <c r="G42" s="5"/>
      <c r="H42" s="5"/>
      <c r="I42" s="5"/>
    </row>
    <row r="43" spans="1:12" s="18" customFormat="1" x14ac:dyDescent="0.2">
      <c r="A43" s="4" t="s">
        <v>421</v>
      </c>
      <c r="B43" s="5">
        <v>0</v>
      </c>
      <c r="C43" s="5">
        <v>0</v>
      </c>
      <c r="D43" s="5">
        <v>1879.3508816999999</v>
      </c>
      <c r="E43" s="5">
        <v>1879.3508816999999</v>
      </c>
      <c r="F43" s="5"/>
      <c r="G43" s="5"/>
      <c r="H43" s="5"/>
      <c r="I43" s="5"/>
    </row>
    <row r="44" spans="1:12" s="18" customFormat="1" x14ac:dyDescent="0.2">
      <c r="A44" s="4" t="s">
        <v>470</v>
      </c>
      <c r="B44" s="5">
        <v>0</v>
      </c>
      <c r="C44" s="5">
        <v>0</v>
      </c>
      <c r="D44" s="5">
        <v>1879.3508816999999</v>
      </c>
      <c r="E44" s="5">
        <v>1879.3508816999999</v>
      </c>
      <c r="F44" s="5"/>
      <c r="G44" s="5"/>
      <c r="H44" s="5"/>
      <c r="I44" s="5"/>
    </row>
    <row r="45" spans="1:12" s="18" customFormat="1" x14ac:dyDescent="0.2">
      <c r="A45" s="4" t="s">
        <v>431</v>
      </c>
      <c r="B45" s="5">
        <v>0</v>
      </c>
      <c r="C45" s="5">
        <v>0</v>
      </c>
      <c r="D45" s="5">
        <v>0</v>
      </c>
      <c r="E45" s="5">
        <v>0</v>
      </c>
      <c r="F45" s="5"/>
      <c r="G45" s="5"/>
      <c r="H45" s="5"/>
      <c r="I45" s="5"/>
    </row>
    <row r="46" spans="1:12" s="10" customFormat="1" x14ac:dyDescent="0.2">
      <c r="A46" s="4" t="s">
        <v>432</v>
      </c>
      <c r="B46" s="5">
        <v>0</v>
      </c>
      <c r="C46" s="5">
        <v>0</v>
      </c>
      <c r="D46" s="5">
        <v>0</v>
      </c>
      <c r="E46" s="5">
        <v>0</v>
      </c>
      <c r="F46" s="9"/>
      <c r="G46" s="9"/>
      <c r="H46" s="9"/>
      <c r="I46" s="9"/>
    </row>
    <row r="47" spans="1:12" s="18" customFormat="1" x14ac:dyDescent="0.2">
      <c r="A47" s="149" t="s">
        <v>443</v>
      </c>
      <c r="B47" s="9">
        <v>0</v>
      </c>
      <c r="C47" s="9">
        <v>0</v>
      </c>
      <c r="D47" s="9">
        <v>0</v>
      </c>
      <c r="E47" s="9">
        <v>0</v>
      </c>
      <c r="F47" s="5"/>
      <c r="G47" s="5"/>
      <c r="H47" s="5"/>
      <c r="I47" s="5"/>
    </row>
    <row r="48" spans="1:12" s="23" customFormat="1" x14ac:dyDescent="0.2">
      <c r="A48" s="4" t="s">
        <v>444</v>
      </c>
      <c r="B48" s="5">
        <v>0</v>
      </c>
      <c r="C48" s="5">
        <v>0</v>
      </c>
      <c r="D48" s="5">
        <v>0</v>
      </c>
      <c r="E48" s="5">
        <v>0</v>
      </c>
      <c r="F48" s="26"/>
      <c r="G48" s="26"/>
      <c r="H48" s="26"/>
      <c r="I48" s="26"/>
      <c r="J48" s="25"/>
      <c r="K48" s="25"/>
      <c r="L48" s="25"/>
    </row>
    <row r="49" spans="1:12" x14ac:dyDescent="0.2">
      <c r="A49" s="4" t="s">
        <v>445</v>
      </c>
      <c r="B49" s="5">
        <v>0</v>
      </c>
      <c r="C49" s="5">
        <v>0</v>
      </c>
      <c r="D49" s="5">
        <v>0</v>
      </c>
      <c r="E49" s="5">
        <v>0</v>
      </c>
      <c r="F49" s="22"/>
      <c r="G49" s="22"/>
      <c r="H49" s="22"/>
      <c r="I49" s="22"/>
      <c r="J49" s="22"/>
      <c r="K49" s="22"/>
      <c r="L49" s="22"/>
    </row>
    <row r="50" spans="1:12" ht="13.5" thickBot="1" x14ac:dyDescent="0.25">
      <c r="A50" s="24"/>
      <c r="B50" s="24"/>
      <c r="C50" s="24"/>
      <c r="D50" s="24"/>
      <c r="E50" s="24"/>
    </row>
    <row r="51" spans="1:12" ht="13.5" thickTop="1" x14ac:dyDescent="0.2">
      <c r="B51" s="22"/>
      <c r="C51" s="22"/>
      <c r="D51" s="22"/>
      <c r="E51"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50"/>
  <sheetViews>
    <sheetView showGridLines="0" defaultGridColor="0" colorId="60" workbookViewId="0">
      <selection activeCell="L22" sqref="L22"/>
    </sheetView>
  </sheetViews>
  <sheetFormatPr baseColWidth="10" defaultColWidth="11.42578125" defaultRowHeight="12.75" x14ac:dyDescent="0.2"/>
  <cols>
    <col min="1" max="1" width="51.5703125" style="21" bestFit="1" customWidth="1"/>
    <col min="2"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row>
    <row r="5" spans="1:9" x14ac:dyDescent="0.2">
      <c r="A5" s="200" t="s">
        <v>575</v>
      </c>
      <c r="B5" s="200"/>
      <c r="C5" s="200"/>
      <c r="D5" s="138"/>
      <c r="E5" s="14"/>
      <c r="F5" s="14"/>
      <c r="G5" s="14"/>
      <c r="H5" s="14"/>
    </row>
    <row r="6" spans="1:9" x14ac:dyDescent="0.2">
      <c r="A6" s="200" t="s">
        <v>583</v>
      </c>
      <c r="B6" s="200"/>
      <c r="C6" s="200"/>
      <c r="D6" s="14"/>
      <c r="E6" s="14"/>
      <c r="F6" s="14"/>
      <c r="G6" s="14"/>
      <c r="H6" s="14"/>
    </row>
    <row r="7" spans="1:9" x14ac:dyDescent="0.2">
      <c r="A7" s="200">
        <v>2018</v>
      </c>
      <c r="B7" s="200"/>
      <c r="C7" s="200"/>
      <c r="D7" s="14"/>
      <c r="E7" s="14"/>
      <c r="F7" s="14"/>
      <c r="G7" s="14"/>
      <c r="H7" s="14"/>
    </row>
    <row r="8" spans="1:9" x14ac:dyDescent="0.2">
      <c r="A8" s="200" t="s">
        <v>4</v>
      </c>
      <c r="B8" s="200"/>
      <c r="C8" s="200"/>
      <c r="D8" s="14"/>
      <c r="E8" s="14"/>
      <c r="F8" s="14"/>
      <c r="G8" s="14"/>
      <c r="H8" s="14"/>
    </row>
    <row r="9" spans="1:9" ht="13.5" thickBot="1" x14ac:dyDescent="0.25"/>
    <row r="10" spans="1:9" ht="14.25" thickTop="1" thickBot="1" x14ac:dyDescent="0.25">
      <c r="A10" s="3" t="s">
        <v>395</v>
      </c>
      <c r="B10" s="3" t="s">
        <v>105</v>
      </c>
      <c r="C10" s="3" t="s">
        <v>402</v>
      </c>
      <c r="D10" s="13"/>
      <c r="E10" s="13"/>
      <c r="F10" s="13"/>
      <c r="G10" s="13"/>
      <c r="H10" s="13"/>
      <c r="I10" s="13"/>
    </row>
    <row r="11" spans="1:9" s="10" customFormat="1" ht="13.5" thickTop="1" x14ac:dyDescent="0.2">
      <c r="A11" s="4"/>
      <c r="B11" s="5"/>
      <c r="C11" s="5"/>
      <c r="D11" s="9"/>
      <c r="E11" s="9"/>
      <c r="F11" s="9"/>
      <c r="G11" s="9"/>
      <c r="H11" s="9"/>
      <c r="I11" s="9"/>
    </row>
    <row r="12" spans="1:9" s="10" customFormat="1" x14ac:dyDescent="0.2">
      <c r="A12" s="149" t="s">
        <v>403</v>
      </c>
      <c r="B12" s="9">
        <v>48713.500593500001</v>
      </c>
      <c r="C12" s="9">
        <v>48713.500593500001</v>
      </c>
      <c r="D12" s="9"/>
      <c r="E12" s="9"/>
      <c r="F12" s="9"/>
      <c r="G12" s="9"/>
      <c r="H12" s="9"/>
      <c r="I12" s="9"/>
    </row>
    <row r="13" spans="1:9" s="10" customFormat="1" x14ac:dyDescent="0.2">
      <c r="A13" s="149" t="s">
        <v>404</v>
      </c>
      <c r="B13" s="9">
        <v>48713.500593500001</v>
      </c>
      <c r="C13" s="9">
        <v>48713.500593500001</v>
      </c>
      <c r="D13" s="9"/>
      <c r="E13" s="9"/>
      <c r="F13" s="9"/>
      <c r="G13" s="9"/>
      <c r="H13" s="9"/>
      <c r="I13" s="9"/>
    </row>
    <row r="14" spans="1:9" s="18" customFormat="1" x14ac:dyDescent="0.2">
      <c r="A14" s="149" t="s">
        <v>405</v>
      </c>
      <c r="B14" s="9">
        <v>30280.887069600001</v>
      </c>
      <c r="C14" s="9">
        <v>30280.887069600001</v>
      </c>
      <c r="D14" s="5"/>
      <c r="E14" s="5"/>
      <c r="F14" s="5"/>
      <c r="G14" s="5"/>
      <c r="H14" s="5"/>
      <c r="I14" s="5"/>
    </row>
    <row r="15" spans="1:9" s="18" customFormat="1" x14ac:dyDescent="0.2">
      <c r="A15" s="4" t="s">
        <v>406</v>
      </c>
      <c r="B15" s="5">
        <v>7348.6962199</v>
      </c>
      <c r="C15" s="5">
        <v>7348.6962199</v>
      </c>
      <c r="D15" s="5"/>
      <c r="E15" s="5"/>
      <c r="F15" s="5"/>
      <c r="G15" s="5"/>
      <c r="H15" s="5"/>
      <c r="I15" s="5"/>
    </row>
    <row r="16" spans="1:9" s="18" customFormat="1" x14ac:dyDescent="0.2">
      <c r="A16" s="4" t="s">
        <v>407</v>
      </c>
      <c r="B16" s="5">
        <v>1008.5946561</v>
      </c>
      <c r="C16" s="5">
        <v>1008.5946561</v>
      </c>
      <c r="D16" s="5"/>
      <c r="E16" s="5"/>
      <c r="F16" s="5"/>
      <c r="G16" s="5"/>
      <c r="H16" s="5"/>
      <c r="I16" s="5"/>
    </row>
    <row r="17" spans="1:9" s="18" customFormat="1" x14ac:dyDescent="0.2">
      <c r="A17" s="4" t="s">
        <v>409</v>
      </c>
      <c r="B17" s="5">
        <v>974.54134910000005</v>
      </c>
      <c r="C17" s="5">
        <v>974.54134910000005</v>
      </c>
      <c r="D17" s="5"/>
      <c r="E17" s="5"/>
      <c r="F17" s="5"/>
      <c r="G17" s="5"/>
      <c r="H17" s="5"/>
      <c r="I17" s="5"/>
    </row>
    <row r="18" spans="1:9" s="18" customFormat="1" x14ac:dyDescent="0.2">
      <c r="A18" s="4" t="s">
        <v>412</v>
      </c>
      <c r="B18" s="5">
        <v>34.053306999999997</v>
      </c>
      <c r="C18" s="5">
        <v>34.053306999999997</v>
      </c>
      <c r="D18" s="5"/>
      <c r="E18" s="5"/>
      <c r="F18" s="5"/>
      <c r="G18" s="5"/>
      <c r="H18" s="5"/>
      <c r="I18" s="5"/>
    </row>
    <row r="19" spans="1:9" s="10" customFormat="1" x14ac:dyDescent="0.2">
      <c r="A19" s="4" t="s">
        <v>413</v>
      </c>
      <c r="B19" s="5">
        <v>2129.5942570000002</v>
      </c>
      <c r="C19" s="5">
        <v>2129.5942570000002</v>
      </c>
      <c r="D19" s="9"/>
      <c r="E19" s="9"/>
      <c r="F19" s="9"/>
      <c r="G19" s="9"/>
      <c r="H19" s="9"/>
      <c r="I19" s="9"/>
    </row>
    <row r="20" spans="1:9" s="10" customFormat="1" x14ac:dyDescent="0.2">
      <c r="A20" s="149" t="s">
        <v>414</v>
      </c>
      <c r="B20" s="9">
        <v>0</v>
      </c>
      <c r="C20" s="9">
        <v>0</v>
      </c>
      <c r="D20" s="9"/>
      <c r="E20" s="9"/>
      <c r="F20" s="9"/>
      <c r="G20" s="9"/>
      <c r="H20" s="9"/>
      <c r="I20" s="9"/>
    </row>
    <row r="21" spans="1:9" s="18" customFormat="1" x14ac:dyDescent="0.2">
      <c r="A21" s="149" t="s">
        <v>415</v>
      </c>
      <c r="B21" s="9">
        <v>0</v>
      </c>
      <c r="C21" s="9">
        <v>0</v>
      </c>
      <c r="D21" s="5"/>
      <c r="E21" s="5"/>
      <c r="F21" s="5"/>
      <c r="G21" s="5"/>
      <c r="H21" s="5"/>
      <c r="I21" s="5"/>
    </row>
    <row r="22" spans="1:9" s="18" customFormat="1" x14ac:dyDescent="0.2">
      <c r="A22" s="4" t="s">
        <v>416</v>
      </c>
      <c r="B22" s="5">
        <v>0</v>
      </c>
      <c r="C22" s="5">
        <v>0</v>
      </c>
      <c r="D22" s="5"/>
      <c r="E22" s="5"/>
      <c r="F22" s="5"/>
      <c r="G22" s="5"/>
      <c r="H22" s="5"/>
      <c r="I22" s="5"/>
    </row>
    <row r="23" spans="1:9" s="18" customFormat="1" x14ac:dyDescent="0.2">
      <c r="A23" s="4" t="s">
        <v>417</v>
      </c>
      <c r="B23" s="5">
        <v>0</v>
      </c>
      <c r="C23" s="5">
        <v>0</v>
      </c>
      <c r="D23" s="5"/>
      <c r="E23" s="5"/>
      <c r="F23" s="5"/>
      <c r="G23" s="5"/>
      <c r="H23" s="5"/>
      <c r="I23" s="5"/>
    </row>
    <row r="24" spans="1:9" s="18" customFormat="1" x14ac:dyDescent="0.2">
      <c r="A24" s="4" t="s">
        <v>418</v>
      </c>
      <c r="B24" s="5">
        <v>0</v>
      </c>
      <c r="C24" s="5">
        <v>0</v>
      </c>
      <c r="D24" s="5"/>
      <c r="E24" s="5"/>
      <c r="F24" s="5"/>
      <c r="G24" s="5"/>
      <c r="H24" s="5"/>
      <c r="I24" s="5"/>
    </row>
    <row r="25" spans="1:9" s="10" customFormat="1" x14ac:dyDescent="0.2">
      <c r="A25" s="4" t="s">
        <v>419</v>
      </c>
      <c r="B25" s="5">
        <v>0</v>
      </c>
      <c r="C25" s="5">
        <v>0</v>
      </c>
      <c r="D25" s="9"/>
      <c r="E25" s="9"/>
      <c r="F25" s="9"/>
      <c r="G25" s="9"/>
      <c r="H25" s="9"/>
      <c r="I25" s="9"/>
    </row>
    <row r="26" spans="1:9" s="18" customFormat="1" x14ac:dyDescent="0.2">
      <c r="A26" s="149" t="s">
        <v>420</v>
      </c>
      <c r="B26" s="9">
        <v>19794.001936600001</v>
      </c>
      <c r="C26" s="9">
        <v>19794.001936600001</v>
      </c>
      <c r="D26" s="5"/>
      <c r="E26" s="5"/>
      <c r="F26" s="5"/>
      <c r="G26" s="5"/>
      <c r="H26" s="5"/>
      <c r="I26" s="5"/>
    </row>
    <row r="27" spans="1:9" s="18" customFormat="1" x14ac:dyDescent="0.2">
      <c r="A27" s="4" t="s">
        <v>421</v>
      </c>
      <c r="B27" s="5">
        <v>18218.574223299998</v>
      </c>
      <c r="C27" s="5">
        <v>18218.574223299998</v>
      </c>
      <c r="D27" s="5"/>
      <c r="E27" s="5"/>
      <c r="F27" s="5"/>
      <c r="G27" s="5"/>
      <c r="H27" s="5"/>
      <c r="I27" s="5"/>
    </row>
    <row r="28" spans="1:9" s="18" customFormat="1" x14ac:dyDescent="0.2">
      <c r="A28" s="4" t="s">
        <v>470</v>
      </c>
      <c r="B28" s="5">
        <v>18149.644812899998</v>
      </c>
      <c r="C28" s="5">
        <v>18149.644812899998</v>
      </c>
      <c r="D28" s="5"/>
      <c r="E28" s="5"/>
      <c r="F28" s="5"/>
      <c r="G28" s="5"/>
      <c r="H28" s="5"/>
      <c r="I28" s="5"/>
    </row>
    <row r="29" spans="1:9" s="18" customFormat="1" x14ac:dyDescent="0.2">
      <c r="A29" s="4" t="s">
        <v>430</v>
      </c>
      <c r="B29" s="5">
        <v>68.929410399999995</v>
      </c>
      <c r="C29" s="5">
        <v>68.929410399999995</v>
      </c>
      <c r="D29" s="5"/>
      <c r="E29" s="5"/>
      <c r="F29" s="5"/>
      <c r="G29" s="5"/>
      <c r="H29" s="5"/>
      <c r="I29" s="5"/>
    </row>
    <row r="30" spans="1:9" s="18" customFormat="1" x14ac:dyDescent="0.2">
      <c r="A30" s="4" t="s">
        <v>431</v>
      </c>
      <c r="B30" s="5">
        <v>1433.7351051000001</v>
      </c>
      <c r="C30" s="5">
        <v>1433.7351051000001</v>
      </c>
      <c r="D30" s="5"/>
      <c r="E30" s="5"/>
      <c r="F30" s="5"/>
      <c r="G30" s="5"/>
      <c r="H30" s="5"/>
      <c r="I30" s="5"/>
    </row>
    <row r="31" spans="1:9" s="18" customFormat="1" x14ac:dyDescent="0.2">
      <c r="A31" s="4" t="s">
        <v>432</v>
      </c>
      <c r="B31" s="5">
        <v>141.6926082</v>
      </c>
      <c r="C31" s="5">
        <v>141.6926082</v>
      </c>
      <c r="D31" s="5"/>
      <c r="E31" s="5"/>
      <c r="F31" s="5"/>
      <c r="G31" s="5"/>
      <c r="H31" s="5"/>
      <c r="I31" s="5"/>
    </row>
    <row r="32" spans="1:9" s="10" customFormat="1" x14ac:dyDescent="0.2">
      <c r="A32" s="4" t="s">
        <v>433</v>
      </c>
      <c r="B32" s="5">
        <v>0</v>
      </c>
      <c r="C32" s="5">
        <v>0</v>
      </c>
      <c r="D32" s="9"/>
      <c r="E32" s="9"/>
      <c r="F32" s="9"/>
      <c r="G32" s="9"/>
      <c r="H32" s="9"/>
      <c r="I32" s="9"/>
    </row>
    <row r="33" spans="1:12" s="10" customFormat="1" x14ac:dyDescent="0.2">
      <c r="A33" s="149" t="s">
        <v>434</v>
      </c>
      <c r="B33" s="9">
        <v>18432.6135239</v>
      </c>
      <c r="C33" s="9">
        <v>18432.6135239</v>
      </c>
      <c r="D33" s="9"/>
      <c r="E33" s="9"/>
      <c r="F33" s="9"/>
      <c r="G33" s="9"/>
      <c r="H33" s="9"/>
      <c r="I33" s="9"/>
    </row>
    <row r="34" spans="1:12" s="18" customFormat="1" x14ac:dyDescent="0.2">
      <c r="A34" s="149" t="s">
        <v>435</v>
      </c>
      <c r="B34" s="9">
        <v>877.51038679999999</v>
      </c>
      <c r="C34" s="9">
        <v>877.51038679999999</v>
      </c>
      <c r="D34" s="5"/>
      <c r="E34" s="5"/>
      <c r="F34" s="5"/>
      <c r="G34" s="5"/>
      <c r="H34" s="5"/>
      <c r="I34" s="5"/>
    </row>
    <row r="35" spans="1:12" s="18" customFormat="1" x14ac:dyDescent="0.2">
      <c r="A35" s="4" t="s">
        <v>436</v>
      </c>
      <c r="B35" s="5">
        <v>875.04938679999998</v>
      </c>
      <c r="C35" s="5">
        <v>875.04938679999998</v>
      </c>
      <c r="D35" s="5"/>
      <c r="E35" s="5"/>
      <c r="F35" s="5"/>
      <c r="G35" s="5"/>
      <c r="H35" s="5"/>
      <c r="I35" s="5"/>
    </row>
    <row r="36" spans="1:12" s="10" customFormat="1" x14ac:dyDescent="0.2">
      <c r="A36" s="4" t="s">
        <v>437</v>
      </c>
      <c r="B36" s="5">
        <v>2.4609999999999999</v>
      </c>
      <c r="C36" s="5">
        <v>2.4609999999999999</v>
      </c>
      <c r="D36" s="9"/>
      <c r="E36" s="9"/>
      <c r="F36" s="9"/>
      <c r="G36" s="9"/>
      <c r="H36" s="9"/>
      <c r="I36" s="9"/>
    </row>
    <row r="37" spans="1:12" s="18" customFormat="1" x14ac:dyDescent="0.2">
      <c r="A37" s="149" t="s">
        <v>438</v>
      </c>
      <c r="B37" s="9">
        <v>0</v>
      </c>
      <c r="C37" s="9">
        <v>0</v>
      </c>
      <c r="D37" s="5"/>
      <c r="E37" s="5"/>
      <c r="F37" s="5"/>
      <c r="G37" s="5"/>
      <c r="H37" s="5"/>
      <c r="I37" s="5"/>
    </row>
    <row r="38" spans="1:12" s="18" customFormat="1" x14ac:dyDescent="0.2">
      <c r="A38" s="4" t="s">
        <v>439</v>
      </c>
      <c r="B38" s="5">
        <v>0</v>
      </c>
      <c r="C38" s="5">
        <v>0</v>
      </c>
      <c r="D38" s="5"/>
      <c r="E38" s="5"/>
      <c r="F38" s="5"/>
      <c r="G38" s="5"/>
      <c r="H38" s="5"/>
      <c r="I38" s="5"/>
    </row>
    <row r="39" spans="1:12" s="10" customFormat="1" x14ac:dyDescent="0.2">
      <c r="A39" s="4" t="s">
        <v>440</v>
      </c>
      <c r="B39" s="5">
        <v>0</v>
      </c>
      <c r="C39" s="5">
        <v>0</v>
      </c>
      <c r="D39" s="9"/>
      <c r="E39" s="9"/>
      <c r="F39" s="9"/>
      <c r="G39" s="9"/>
      <c r="H39" s="9"/>
      <c r="I39" s="9"/>
    </row>
    <row r="40" spans="1:12" s="18" customFormat="1" x14ac:dyDescent="0.2">
      <c r="A40" s="149" t="s">
        <v>441</v>
      </c>
      <c r="B40" s="9">
        <v>17555.103137099999</v>
      </c>
      <c r="C40" s="9">
        <v>17555.103137099999</v>
      </c>
      <c r="D40" s="5"/>
      <c r="E40" s="5"/>
      <c r="F40" s="5"/>
      <c r="G40" s="5"/>
      <c r="H40" s="5"/>
      <c r="I40" s="5"/>
    </row>
    <row r="41" spans="1:12" s="18" customFormat="1" x14ac:dyDescent="0.2">
      <c r="A41" s="4" t="s">
        <v>421</v>
      </c>
      <c r="B41" s="5">
        <v>17142.0797193</v>
      </c>
      <c r="C41" s="5">
        <v>17142.0797193</v>
      </c>
      <c r="D41" s="5"/>
      <c r="E41" s="5"/>
      <c r="F41" s="5"/>
      <c r="G41" s="5"/>
      <c r="H41" s="5"/>
      <c r="I41" s="5"/>
    </row>
    <row r="42" spans="1:12" s="18" customFormat="1" x14ac:dyDescent="0.2">
      <c r="A42" s="4" t="s">
        <v>466</v>
      </c>
      <c r="B42" s="5">
        <v>16142.0797193</v>
      </c>
      <c r="C42" s="5">
        <v>16142.0797193</v>
      </c>
      <c r="D42" s="5"/>
      <c r="E42" s="5"/>
      <c r="F42" s="5"/>
      <c r="G42" s="5"/>
      <c r="H42" s="5"/>
      <c r="I42" s="5"/>
    </row>
    <row r="43" spans="1:12" s="18" customFormat="1" x14ac:dyDescent="0.2">
      <c r="A43" s="4" t="s">
        <v>470</v>
      </c>
      <c r="B43" s="5">
        <v>1000</v>
      </c>
      <c r="C43" s="5">
        <v>1000</v>
      </c>
      <c r="D43" s="5"/>
      <c r="E43" s="5"/>
      <c r="F43" s="5"/>
      <c r="G43" s="5"/>
      <c r="H43" s="5"/>
      <c r="I43" s="5"/>
    </row>
    <row r="44" spans="1:12" s="18" customFormat="1" x14ac:dyDescent="0.2">
      <c r="A44" s="4" t="s">
        <v>431</v>
      </c>
      <c r="B44" s="5">
        <v>0</v>
      </c>
      <c r="C44" s="5">
        <v>0</v>
      </c>
      <c r="D44" s="5"/>
      <c r="E44" s="5"/>
      <c r="F44" s="5"/>
      <c r="G44" s="5"/>
      <c r="H44" s="5"/>
      <c r="I44" s="5"/>
    </row>
    <row r="45" spans="1:12" s="10" customFormat="1" x14ac:dyDescent="0.2">
      <c r="A45" s="4" t="s">
        <v>432</v>
      </c>
      <c r="B45" s="5">
        <v>413.0234178</v>
      </c>
      <c r="C45" s="5">
        <v>413.0234178</v>
      </c>
      <c r="D45" s="9"/>
      <c r="E45" s="9"/>
      <c r="F45" s="9"/>
      <c r="G45" s="9"/>
      <c r="H45" s="9"/>
      <c r="I45" s="9"/>
    </row>
    <row r="46" spans="1:12" s="18" customFormat="1" x14ac:dyDescent="0.2">
      <c r="A46" s="149" t="s">
        <v>443</v>
      </c>
      <c r="B46" s="9">
        <v>0</v>
      </c>
      <c r="C46" s="9">
        <v>0</v>
      </c>
      <c r="D46" s="5"/>
      <c r="E46" s="5"/>
      <c r="F46" s="5"/>
      <c r="G46" s="5"/>
      <c r="H46" s="5"/>
      <c r="I46" s="5"/>
    </row>
    <row r="47" spans="1:12" s="18" customFormat="1" x14ac:dyDescent="0.2">
      <c r="A47" s="4" t="s">
        <v>444</v>
      </c>
      <c r="B47" s="5">
        <v>0</v>
      </c>
      <c r="C47" s="5">
        <v>0</v>
      </c>
      <c r="D47" s="5"/>
      <c r="E47" s="5"/>
      <c r="F47" s="5"/>
      <c r="G47" s="5"/>
      <c r="H47" s="5"/>
      <c r="I47" s="5"/>
    </row>
    <row r="48" spans="1:12" s="23" customFormat="1" x14ac:dyDescent="0.2">
      <c r="A48" s="4" t="s">
        <v>445</v>
      </c>
      <c r="B48" s="5">
        <v>0</v>
      </c>
      <c r="C48" s="5">
        <v>0</v>
      </c>
      <c r="D48" s="121"/>
      <c r="E48" s="26"/>
      <c r="F48" s="26"/>
      <c r="G48" s="26"/>
      <c r="H48" s="26"/>
      <c r="I48" s="26"/>
      <c r="J48" s="25"/>
      <c r="K48" s="25"/>
      <c r="L48" s="25"/>
    </row>
    <row r="49" spans="1:12" ht="13.5" thickBot="1" x14ac:dyDescent="0.25">
      <c r="A49" s="24"/>
      <c r="B49" s="24"/>
      <c r="C49" s="24"/>
      <c r="D49" s="22"/>
      <c r="E49" s="22"/>
      <c r="F49" s="22"/>
      <c r="G49" s="22"/>
      <c r="H49" s="22"/>
      <c r="I49" s="22"/>
      <c r="J49" s="22"/>
      <c r="K49" s="22"/>
      <c r="L49" s="22"/>
    </row>
    <row r="50" spans="1:12" ht="13.5" thickTop="1" x14ac:dyDescent="0.2">
      <c r="B50" s="22"/>
      <c r="C50" s="22"/>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A18:G71"/>
  <sheetViews>
    <sheetView workbookViewId="0">
      <selection activeCell="L22" sqref="L22"/>
    </sheetView>
  </sheetViews>
  <sheetFormatPr baseColWidth="10" defaultColWidth="11.42578125" defaultRowHeight="15" x14ac:dyDescent="0.25"/>
  <cols>
    <col min="1" max="6" width="11.42578125" style="71"/>
    <col min="7" max="7" width="14.28515625" style="71" customWidth="1"/>
    <col min="8" max="16384" width="11.42578125" style="71"/>
  </cols>
  <sheetData>
    <row r="18" spans="1:7" ht="99.75" customHeight="1" x14ac:dyDescent="0.7">
      <c r="A18" s="198" t="s">
        <v>36</v>
      </c>
      <c r="B18" s="198"/>
      <c r="C18" s="198"/>
      <c r="D18" s="198"/>
      <c r="E18" s="198"/>
      <c r="F18" s="198"/>
      <c r="G18" s="198"/>
    </row>
    <row r="20" spans="1:7" ht="46.5" x14ac:dyDescent="0.7">
      <c r="A20" s="199"/>
      <c r="B20" s="199"/>
      <c r="C20" s="199"/>
      <c r="D20" s="199"/>
      <c r="E20" s="199"/>
      <c r="F20" s="199"/>
      <c r="G20" s="199"/>
    </row>
    <row r="71" spans="2:2" x14ac:dyDescent="0.2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L74"/>
  <sheetViews>
    <sheetView showGridLines="0" defaultGridColor="0" colorId="60" workbookViewId="0">
      <selection activeCell="L22" sqref="L22"/>
    </sheetView>
  </sheetViews>
  <sheetFormatPr baseColWidth="10" defaultColWidth="11.42578125" defaultRowHeight="12.75" x14ac:dyDescent="0.2"/>
  <cols>
    <col min="1" max="1" width="58.42578125" style="21" customWidth="1"/>
    <col min="2" max="4" width="11.42578125" style="21"/>
    <col min="5" max="5" width="13.42578125" style="21" customWidth="1"/>
    <col min="6"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row>
    <row r="5" spans="1:9" x14ac:dyDescent="0.2">
      <c r="A5" s="200" t="s">
        <v>575</v>
      </c>
      <c r="B5" s="200"/>
      <c r="C5" s="200"/>
      <c r="D5" s="200"/>
      <c r="E5" s="200"/>
      <c r="F5" s="200"/>
      <c r="G5" s="14"/>
      <c r="H5" s="14"/>
    </row>
    <row r="6" spans="1:9" x14ac:dyDescent="0.2">
      <c r="A6" s="200" t="s">
        <v>36</v>
      </c>
      <c r="B6" s="200"/>
      <c r="C6" s="200"/>
      <c r="D6" s="200"/>
      <c r="E6" s="200"/>
      <c r="F6" s="200"/>
      <c r="G6" s="14"/>
      <c r="H6" s="14"/>
    </row>
    <row r="7" spans="1:9" x14ac:dyDescent="0.2">
      <c r="A7" s="200">
        <v>2018</v>
      </c>
      <c r="B7" s="200"/>
      <c r="C7" s="200"/>
      <c r="D7" s="200"/>
      <c r="E7" s="200"/>
      <c r="F7" s="200"/>
      <c r="G7" s="14"/>
      <c r="H7" s="14"/>
    </row>
    <row r="8" spans="1:9" x14ac:dyDescent="0.2">
      <c r="A8" s="200" t="s">
        <v>4</v>
      </c>
      <c r="B8" s="200"/>
      <c r="C8" s="200"/>
      <c r="D8" s="200"/>
      <c r="E8" s="200"/>
      <c r="F8" s="200"/>
      <c r="G8" s="14"/>
      <c r="H8" s="14"/>
    </row>
    <row r="9" spans="1:9" ht="13.5" thickBot="1" x14ac:dyDescent="0.25"/>
    <row r="10" spans="1:9" ht="61.5" thickTop="1" thickBot="1" x14ac:dyDescent="0.25">
      <c r="A10" s="3" t="s">
        <v>395</v>
      </c>
      <c r="B10" s="3" t="s">
        <v>478</v>
      </c>
      <c r="C10" s="3" t="s">
        <v>479</v>
      </c>
      <c r="D10" s="3" t="s">
        <v>480</v>
      </c>
      <c r="E10" s="3" t="s">
        <v>481</v>
      </c>
      <c r="F10" s="3" t="s">
        <v>402</v>
      </c>
      <c r="G10" s="13"/>
      <c r="H10" s="13"/>
      <c r="I10" s="13"/>
    </row>
    <row r="11" spans="1:9" s="10" customFormat="1" ht="13.5" thickTop="1" x14ac:dyDescent="0.2">
      <c r="A11" s="4"/>
      <c r="B11" s="5"/>
      <c r="C11" s="5"/>
      <c r="D11" s="5"/>
      <c r="E11" s="5"/>
      <c r="F11" s="5"/>
      <c r="G11" s="9"/>
      <c r="H11" s="9"/>
      <c r="I11" s="9"/>
    </row>
    <row r="12" spans="1:9" s="10" customFormat="1" x14ac:dyDescent="0.2">
      <c r="A12" s="149" t="s">
        <v>403</v>
      </c>
      <c r="B12" s="9">
        <v>131822.21052736</v>
      </c>
      <c r="C12" s="9">
        <v>540024.19700597005</v>
      </c>
      <c r="D12" s="9">
        <v>165256.02538102999</v>
      </c>
      <c r="E12" s="9">
        <v>2991.9876143000001</v>
      </c>
      <c r="F12" s="9">
        <v>840094.42052865995</v>
      </c>
      <c r="G12" s="9"/>
      <c r="H12" s="9"/>
      <c r="I12" s="9"/>
    </row>
    <row r="13" spans="1:9" s="10" customFormat="1" x14ac:dyDescent="0.2">
      <c r="A13" s="149" t="s">
        <v>404</v>
      </c>
      <c r="B13" s="9">
        <v>128310.27726377</v>
      </c>
      <c r="C13" s="9">
        <v>536233.91413369996</v>
      </c>
      <c r="D13" s="9">
        <v>165316.14538102999</v>
      </c>
      <c r="E13" s="9">
        <v>2991.9876143000001</v>
      </c>
      <c r="F13" s="9">
        <v>832852.32439279999</v>
      </c>
      <c r="G13" s="9"/>
      <c r="H13" s="9"/>
      <c r="I13" s="9"/>
    </row>
    <row r="14" spans="1:9" s="18" customFormat="1" x14ac:dyDescent="0.2">
      <c r="A14" s="149" t="s">
        <v>405</v>
      </c>
      <c r="B14" s="9">
        <v>13267.417275330001</v>
      </c>
      <c r="C14" s="9">
        <v>396088.37961855001</v>
      </c>
      <c r="D14" s="9">
        <v>118952.64</v>
      </c>
      <c r="E14" s="9">
        <v>2952.4973617000001</v>
      </c>
      <c r="F14" s="9">
        <v>531260.93425557995</v>
      </c>
      <c r="G14" s="5"/>
      <c r="H14" s="5"/>
      <c r="I14" s="5"/>
    </row>
    <row r="15" spans="1:9" s="18" customFormat="1" x14ac:dyDescent="0.2">
      <c r="A15" s="4" t="s">
        <v>406</v>
      </c>
      <c r="B15" s="5">
        <v>4855.4816887300003</v>
      </c>
      <c r="C15" s="5">
        <v>170960.63771487001</v>
      </c>
      <c r="D15" s="5">
        <v>45386.12</v>
      </c>
      <c r="E15" s="5">
        <v>1938.521755</v>
      </c>
      <c r="F15" s="5">
        <v>223140.76115860001</v>
      </c>
      <c r="G15" s="5"/>
      <c r="H15" s="5"/>
      <c r="I15" s="5"/>
    </row>
    <row r="16" spans="1:9" s="18" customFormat="1" x14ac:dyDescent="0.2">
      <c r="A16" s="4" t="s">
        <v>407</v>
      </c>
      <c r="B16" s="5">
        <v>1295.3349477700001</v>
      </c>
      <c r="C16" s="5">
        <v>22909.997392270001</v>
      </c>
      <c r="D16" s="5">
        <v>8928.0300000000007</v>
      </c>
      <c r="E16" s="5">
        <v>266.00642679999999</v>
      </c>
      <c r="F16" s="5">
        <v>33399.368766840002</v>
      </c>
      <c r="G16" s="5"/>
      <c r="H16" s="5"/>
      <c r="I16" s="5"/>
    </row>
    <row r="17" spans="1:9" s="18" customFormat="1" x14ac:dyDescent="0.2">
      <c r="A17" s="4" t="s">
        <v>408</v>
      </c>
      <c r="B17" s="5">
        <v>244.92088552000001</v>
      </c>
      <c r="C17" s="5">
        <v>81.420745890000006</v>
      </c>
      <c r="D17" s="5">
        <v>2027.77</v>
      </c>
      <c r="E17" s="5">
        <v>0</v>
      </c>
      <c r="F17" s="5">
        <v>2354.11163141</v>
      </c>
      <c r="G17" s="5"/>
      <c r="H17" s="5"/>
      <c r="I17" s="5"/>
    </row>
    <row r="18" spans="1:9" s="18" customFormat="1" x14ac:dyDescent="0.2">
      <c r="A18" s="4" t="s">
        <v>409</v>
      </c>
      <c r="B18" s="5">
        <v>1185.11327173</v>
      </c>
      <c r="C18" s="5">
        <v>21981.736128199998</v>
      </c>
      <c r="D18" s="5">
        <v>5886.39</v>
      </c>
      <c r="E18" s="5">
        <v>257.03817429999998</v>
      </c>
      <c r="F18" s="5">
        <v>29053.23939993</v>
      </c>
      <c r="G18" s="5"/>
      <c r="H18" s="5"/>
      <c r="I18" s="5"/>
    </row>
    <row r="19" spans="1:9" s="18" customFormat="1" x14ac:dyDescent="0.2">
      <c r="A19" s="4" t="s">
        <v>410</v>
      </c>
      <c r="B19" s="5">
        <v>24.46637599</v>
      </c>
      <c r="C19" s="5">
        <v>9.0740349699999996</v>
      </c>
      <c r="D19" s="5">
        <v>202.77</v>
      </c>
      <c r="E19" s="5">
        <v>0</v>
      </c>
      <c r="F19" s="5">
        <v>236.31041096000001</v>
      </c>
      <c r="G19" s="5"/>
      <c r="H19" s="5"/>
      <c r="I19" s="5"/>
    </row>
    <row r="20" spans="1:9" s="18" customFormat="1" x14ac:dyDescent="0.2">
      <c r="A20" s="4" t="s">
        <v>411</v>
      </c>
      <c r="B20" s="5">
        <v>73.406212839999995</v>
      </c>
      <c r="C20" s="5">
        <v>34.816821750000003</v>
      </c>
      <c r="D20" s="5">
        <v>608.30999999999995</v>
      </c>
      <c r="E20" s="5">
        <v>0</v>
      </c>
      <c r="F20" s="5">
        <v>716.53303459000006</v>
      </c>
      <c r="G20" s="5"/>
      <c r="H20" s="5"/>
      <c r="I20" s="5"/>
    </row>
    <row r="21" spans="1:9" s="18" customFormat="1" x14ac:dyDescent="0.2">
      <c r="A21" s="4" t="s">
        <v>412</v>
      </c>
      <c r="B21" s="5">
        <v>33.434628490000001</v>
      </c>
      <c r="C21" s="5">
        <v>802.94966146000002</v>
      </c>
      <c r="D21" s="5">
        <v>202.79</v>
      </c>
      <c r="E21" s="5">
        <v>8.9682525000000002</v>
      </c>
      <c r="F21" s="5">
        <v>1039.17428995</v>
      </c>
      <c r="G21" s="5"/>
      <c r="H21" s="5"/>
      <c r="I21" s="5"/>
    </row>
    <row r="22" spans="1:9" s="10" customFormat="1" x14ac:dyDescent="0.2">
      <c r="A22" s="4" t="s">
        <v>413</v>
      </c>
      <c r="B22" s="5">
        <v>3384.01416595</v>
      </c>
      <c r="C22" s="5">
        <v>139386.90824908001</v>
      </c>
      <c r="D22" s="5">
        <v>55882.78</v>
      </c>
      <c r="E22" s="5">
        <v>582.70054479999999</v>
      </c>
      <c r="F22" s="5">
        <v>199236.40295983001</v>
      </c>
      <c r="G22" s="9"/>
      <c r="H22" s="9"/>
      <c r="I22" s="9"/>
    </row>
    <row r="23" spans="1:9" s="10" customFormat="1" x14ac:dyDescent="0.2">
      <c r="A23" s="149" t="s">
        <v>414</v>
      </c>
      <c r="B23" s="9">
        <v>3200.9414055699999</v>
      </c>
      <c r="C23" s="9">
        <v>6144.7294657100001</v>
      </c>
      <c r="D23" s="9">
        <v>3495.5</v>
      </c>
      <c r="E23" s="9">
        <v>0</v>
      </c>
      <c r="F23" s="9">
        <v>12841.170871279999</v>
      </c>
      <c r="G23" s="9"/>
      <c r="H23" s="9"/>
      <c r="I23" s="9"/>
    </row>
    <row r="24" spans="1:9" s="18" customFormat="1" x14ac:dyDescent="0.2">
      <c r="A24" s="149" t="s">
        <v>415</v>
      </c>
      <c r="B24" s="9">
        <v>3200.9414055699999</v>
      </c>
      <c r="C24" s="9">
        <v>6144.6189107099999</v>
      </c>
      <c r="D24" s="9">
        <v>917.14</v>
      </c>
      <c r="E24" s="9">
        <v>0</v>
      </c>
      <c r="F24" s="9">
        <v>10262.700316279999</v>
      </c>
      <c r="G24" s="5"/>
      <c r="H24" s="5"/>
      <c r="I24" s="5"/>
    </row>
    <row r="25" spans="1:9" s="18" customFormat="1" x14ac:dyDescent="0.2">
      <c r="A25" s="4" t="s">
        <v>416</v>
      </c>
      <c r="B25" s="5">
        <v>0</v>
      </c>
      <c r="C25" s="5">
        <v>3586.60988757</v>
      </c>
      <c r="D25" s="5">
        <v>841.85</v>
      </c>
      <c r="E25" s="5">
        <v>0</v>
      </c>
      <c r="F25" s="5">
        <v>4428.4598875700003</v>
      </c>
      <c r="G25" s="5"/>
      <c r="H25" s="5"/>
      <c r="I25" s="5"/>
    </row>
    <row r="26" spans="1:9" s="18" customFormat="1" x14ac:dyDescent="0.2">
      <c r="A26" s="4" t="s">
        <v>417</v>
      </c>
      <c r="B26" s="5">
        <v>0</v>
      </c>
      <c r="C26" s="5">
        <v>2554.72423884</v>
      </c>
      <c r="D26" s="5">
        <v>0</v>
      </c>
      <c r="E26" s="5">
        <v>0</v>
      </c>
      <c r="F26" s="5">
        <v>2554.72423884</v>
      </c>
      <c r="G26" s="5"/>
      <c r="H26" s="5"/>
      <c r="I26" s="5"/>
    </row>
    <row r="27" spans="1:9" s="18" customFormat="1" x14ac:dyDescent="0.2">
      <c r="A27" s="4" t="s">
        <v>418</v>
      </c>
      <c r="B27" s="5">
        <v>3200.9414055699999</v>
      </c>
      <c r="C27" s="5">
        <v>3.2847843000000001</v>
      </c>
      <c r="D27" s="5">
        <v>75.290000000000006</v>
      </c>
      <c r="E27" s="5">
        <v>0</v>
      </c>
      <c r="F27" s="5">
        <v>3279.5161898699998</v>
      </c>
      <c r="G27" s="5"/>
      <c r="H27" s="5"/>
      <c r="I27" s="5"/>
    </row>
    <row r="28" spans="1:9" s="10" customFormat="1" x14ac:dyDescent="0.2">
      <c r="A28" s="4" t="s">
        <v>419</v>
      </c>
      <c r="B28" s="5">
        <v>0</v>
      </c>
      <c r="C28" s="5">
        <v>0.110555</v>
      </c>
      <c r="D28" s="5">
        <v>2578.36</v>
      </c>
      <c r="E28" s="5">
        <v>0</v>
      </c>
      <c r="F28" s="5">
        <v>2578.4705549999999</v>
      </c>
      <c r="G28" s="9"/>
      <c r="H28" s="9"/>
      <c r="I28" s="9"/>
    </row>
    <row r="29" spans="1:9" s="18" customFormat="1" x14ac:dyDescent="0.2">
      <c r="A29" s="149" t="s">
        <v>420</v>
      </c>
      <c r="B29" s="9">
        <v>531.64506730999994</v>
      </c>
      <c r="C29" s="9">
        <v>56686.106796619999</v>
      </c>
      <c r="D29" s="9">
        <v>5260.21</v>
      </c>
      <c r="E29" s="9">
        <v>165.26863510000001</v>
      </c>
      <c r="F29" s="9">
        <v>62643.230499030004</v>
      </c>
      <c r="G29" s="5"/>
      <c r="H29" s="5"/>
      <c r="I29" s="5"/>
    </row>
    <row r="30" spans="1:9" s="18" customFormat="1" x14ac:dyDescent="0.2">
      <c r="A30" s="4" t="s">
        <v>421</v>
      </c>
      <c r="B30" s="5">
        <v>54.951141999999997</v>
      </c>
      <c r="C30" s="5">
        <v>10487.46786961</v>
      </c>
      <c r="D30" s="5">
        <v>1511.72</v>
      </c>
      <c r="E30" s="5">
        <v>16.4910414</v>
      </c>
      <c r="F30" s="5">
        <v>12070.63005301</v>
      </c>
      <c r="G30" s="5"/>
      <c r="H30" s="5"/>
      <c r="I30" s="5"/>
    </row>
    <row r="31" spans="1:9" s="18" customFormat="1" x14ac:dyDescent="0.2">
      <c r="A31" s="4" t="s">
        <v>446</v>
      </c>
      <c r="B31" s="5">
        <v>0</v>
      </c>
      <c r="C31" s="5">
        <v>1127.2122334000001</v>
      </c>
      <c r="D31" s="5">
        <v>1511.72</v>
      </c>
      <c r="E31" s="5">
        <v>0</v>
      </c>
      <c r="F31" s="5">
        <v>2638.9322333999999</v>
      </c>
      <c r="G31" s="5"/>
      <c r="H31" s="5"/>
      <c r="I31" s="5"/>
    </row>
    <row r="32" spans="1:9" s="18" customFormat="1" x14ac:dyDescent="0.2">
      <c r="A32" s="4" t="s">
        <v>442</v>
      </c>
      <c r="B32" s="5">
        <v>0</v>
      </c>
      <c r="C32" s="5">
        <v>3358.5092537999999</v>
      </c>
      <c r="D32" s="5">
        <v>0</v>
      </c>
      <c r="E32" s="5">
        <v>0</v>
      </c>
      <c r="F32" s="5">
        <v>3358.5092537999999</v>
      </c>
      <c r="G32" s="5"/>
      <c r="H32" s="5"/>
      <c r="I32" s="5"/>
    </row>
    <row r="33" spans="1:9" s="18" customFormat="1" x14ac:dyDescent="0.2">
      <c r="A33" s="4" t="s">
        <v>482</v>
      </c>
      <c r="B33" s="5">
        <v>0</v>
      </c>
      <c r="C33" s="5">
        <v>939.06869600000005</v>
      </c>
      <c r="D33" s="5">
        <v>0</v>
      </c>
      <c r="E33" s="5">
        <v>0</v>
      </c>
      <c r="F33" s="5">
        <v>939.06869600000005</v>
      </c>
      <c r="G33" s="5"/>
      <c r="H33" s="5"/>
      <c r="I33" s="5"/>
    </row>
    <row r="34" spans="1:9" s="18" customFormat="1" x14ac:dyDescent="0.2">
      <c r="A34" s="4" t="s">
        <v>483</v>
      </c>
      <c r="B34" s="5">
        <v>0</v>
      </c>
      <c r="C34" s="5">
        <v>22.038884800000002</v>
      </c>
      <c r="D34" s="5">
        <v>0</v>
      </c>
      <c r="E34" s="5">
        <v>0</v>
      </c>
      <c r="F34" s="5">
        <v>22.038884800000002</v>
      </c>
      <c r="G34" s="5"/>
      <c r="H34" s="5"/>
      <c r="I34" s="5"/>
    </row>
    <row r="35" spans="1:9" s="18" customFormat="1" x14ac:dyDescent="0.2">
      <c r="A35" s="4" t="s">
        <v>484</v>
      </c>
      <c r="B35" s="5">
        <v>0</v>
      </c>
      <c r="C35" s="5">
        <v>104.70067090000001</v>
      </c>
      <c r="D35" s="5">
        <v>0</v>
      </c>
      <c r="E35" s="5">
        <v>0</v>
      </c>
      <c r="F35" s="5">
        <v>104.70067090000001</v>
      </c>
      <c r="G35" s="5"/>
      <c r="H35" s="5"/>
      <c r="I35" s="5"/>
    </row>
    <row r="36" spans="1:9" s="18" customFormat="1" x14ac:dyDescent="0.2">
      <c r="A36" s="4" t="s">
        <v>466</v>
      </c>
      <c r="B36" s="5">
        <v>0</v>
      </c>
      <c r="C36" s="5">
        <v>229.40855980000001</v>
      </c>
      <c r="D36" s="5">
        <v>0</v>
      </c>
      <c r="E36" s="5">
        <v>0</v>
      </c>
      <c r="F36" s="5">
        <v>229.40855980000001</v>
      </c>
      <c r="G36" s="5"/>
      <c r="H36" s="5"/>
      <c r="I36" s="5"/>
    </row>
    <row r="37" spans="1:9" s="18" customFormat="1" x14ac:dyDescent="0.2">
      <c r="A37" s="4" t="s">
        <v>426</v>
      </c>
      <c r="B37" s="5">
        <v>0</v>
      </c>
      <c r="C37" s="5">
        <v>15.4</v>
      </c>
      <c r="D37" s="5">
        <v>0</v>
      </c>
      <c r="E37" s="5">
        <v>0</v>
      </c>
      <c r="F37" s="5">
        <v>15.4</v>
      </c>
      <c r="G37" s="5"/>
      <c r="H37" s="5"/>
      <c r="I37" s="5"/>
    </row>
    <row r="38" spans="1:9" s="18" customFormat="1" x14ac:dyDescent="0.2">
      <c r="A38" s="4" t="s">
        <v>427</v>
      </c>
      <c r="B38" s="5">
        <v>0</v>
      </c>
      <c r="C38" s="5">
        <v>266.81986181000002</v>
      </c>
      <c r="D38" s="5">
        <v>0</v>
      </c>
      <c r="E38" s="5">
        <v>0</v>
      </c>
      <c r="F38" s="5">
        <v>266.81986181000002</v>
      </c>
      <c r="G38" s="5"/>
      <c r="H38" s="5"/>
      <c r="I38" s="5"/>
    </row>
    <row r="39" spans="1:9" s="18" customFormat="1" x14ac:dyDescent="0.2">
      <c r="A39" s="4" t="s">
        <v>469</v>
      </c>
      <c r="B39" s="5">
        <v>0</v>
      </c>
      <c r="C39" s="5">
        <v>531.4684178</v>
      </c>
      <c r="D39" s="5">
        <v>0</v>
      </c>
      <c r="E39" s="5">
        <v>0</v>
      </c>
      <c r="F39" s="5">
        <v>531.4684178</v>
      </c>
      <c r="G39" s="5"/>
      <c r="H39" s="5"/>
      <c r="I39" s="5"/>
    </row>
    <row r="40" spans="1:9" s="18" customFormat="1" x14ac:dyDescent="0.2">
      <c r="A40" s="4" t="s">
        <v>470</v>
      </c>
      <c r="B40" s="5">
        <v>0</v>
      </c>
      <c r="C40" s="5">
        <v>1391.3707035</v>
      </c>
      <c r="D40" s="5">
        <v>0</v>
      </c>
      <c r="E40" s="5">
        <v>0</v>
      </c>
      <c r="F40" s="5">
        <v>1391.3707035</v>
      </c>
      <c r="G40" s="5"/>
      <c r="H40" s="5"/>
      <c r="I40" s="5"/>
    </row>
    <row r="41" spans="1:9" s="18" customFormat="1" x14ac:dyDescent="0.2">
      <c r="A41" s="4" t="s">
        <v>603</v>
      </c>
      <c r="B41" s="5">
        <v>0</v>
      </c>
      <c r="C41" s="5">
        <v>8.8478610999999994</v>
      </c>
      <c r="D41" s="5">
        <v>0</v>
      </c>
      <c r="E41" s="5">
        <v>0</v>
      </c>
      <c r="F41" s="5">
        <v>8.8478610999999994</v>
      </c>
      <c r="G41" s="5"/>
      <c r="H41" s="5"/>
      <c r="I41" s="5"/>
    </row>
    <row r="42" spans="1:9" s="18" customFormat="1" x14ac:dyDescent="0.2">
      <c r="A42" s="4" t="s">
        <v>428</v>
      </c>
      <c r="B42" s="5">
        <v>0</v>
      </c>
      <c r="C42" s="5">
        <v>14.610474200000001</v>
      </c>
      <c r="D42" s="5">
        <v>0</v>
      </c>
      <c r="E42" s="5">
        <v>0</v>
      </c>
      <c r="F42" s="5">
        <v>14.610474200000001</v>
      </c>
      <c r="G42" s="5"/>
      <c r="H42" s="5"/>
      <c r="I42" s="5"/>
    </row>
    <row r="43" spans="1:9" s="18" customFormat="1" x14ac:dyDescent="0.2">
      <c r="A43" s="4" t="s">
        <v>429</v>
      </c>
      <c r="B43" s="5">
        <v>54.951141999999997</v>
      </c>
      <c r="C43" s="5">
        <v>230.052065</v>
      </c>
      <c r="D43" s="5">
        <v>0</v>
      </c>
      <c r="E43" s="5">
        <v>0</v>
      </c>
      <c r="F43" s="5">
        <v>285.00320699999997</v>
      </c>
      <c r="G43" s="5"/>
      <c r="H43" s="5"/>
      <c r="I43" s="5"/>
    </row>
    <row r="44" spans="1:9" s="18" customFormat="1" x14ac:dyDescent="0.2">
      <c r="A44" s="4" t="s">
        <v>454</v>
      </c>
      <c r="B44" s="5">
        <v>0</v>
      </c>
      <c r="C44" s="5">
        <v>2247.9601874999998</v>
      </c>
      <c r="D44" s="5">
        <v>0</v>
      </c>
      <c r="E44" s="5">
        <v>0</v>
      </c>
      <c r="F44" s="5">
        <v>2247.9601874999998</v>
      </c>
      <c r="G44" s="5"/>
      <c r="H44" s="5"/>
      <c r="I44" s="5"/>
    </row>
    <row r="45" spans="1:9" s="18" customFormat="1" x14ac:dyDescent="0.2">
      <c r="A45" s="4" t="s">
        <v>430</v>
      </c>
      <c r="B45" s="5">
        <v>16.4910414</v>
      </c>
      <c r="C45" s="5">
        <v>0</v>
      </c>
      <c r="D45" s="5">
        <v>0</v>
      </c>
      <c r="E45" s="5">
        <v>16.4910414</v>
      </c>
      <c r="F45" s="5">
        <v>16.4910414</v>
      </c>
      <c r="G45" s="5"/>
      <c r="H45" s="5"/>
      <c r="I45" s="5"/>
    </row>
    <row r="46" spans="1:9" s="18" customFormat="1" x14ac:dyDescent="0.2">
      <c r="A46" s="4" t="s">
        <v>431</v>
      </c>
      <c r="B46" s="5">
        <v>476.69392531</v>
      </c>
      <c r="C46" s="5">
        <v>46171.319922809998</v>
      </c>
      <c r="D46" s="5">
        <v>3748.49</v>
      </c>
      <c r="E46" s="5">
        <v>148.77759370000001</v>
      </c>
      <c r="F46" s="5">
        <v>50545.28144182</v>
      </c>
      <c r="G46" s="5"/>
      <c r="H46" s="5"/>
      <c r="I46" s="5"/>
    </row>
    <row r="47" spans="1:9" s="18" customFormat="1" x14ac:dyDescent="0.2">
      <c r="A47" s="4" t="s">
        <v>432</v>
      </c>
      <c r="B47" s="5">
        <v>0</v>
      </c>
      <c r="C47" s="5">
        <v>27.319004199999998</v>
      </c>
      <c r="D47" s="5">
        <v>0</v>
      </c>
      <c r="E47" s="5">
        <v>0</v>
      </c>
      <c r="F47" s="5">
        <v>27.319004199999998</v>
      </c>
      <c r="G47" s="5"/>
      <c r="H47" s="5"/>
      <c r="I47" s="5"/>
    </row>
    <row r="48" spans="1:9" s="18" customFormat="1" x14ac:dyDescent="0.2">
      <c r="A48" s="4" t="s">
        <v>433</v>
      </c>
      <c r="B48" s="5">
        <v>0</v>
      </c>
      <c r="C48" s="5">
        <v>0</v>
      </c>
      <c r="D48" s="5">
        <v>0</v>
      </c>
      <c r="E48" s="5">
        <v>0</v>
      </c>
      <c r="F48" s="5">
        <v>0</v>
      </c>
      <c r="G48" s="5"/>
      <c r="H48" s="5"/>
      <c r="I48" s="5"/>
    </row>
    <row r="49" spans="1:9" s="10" customFormat="1" x14ac:dyDescent="0.2">
      <c r="A49" s="149" t="s">
        <v>434</v>
      </c>
      <c r="B49" s="9">
        <v>115042.85998844</v>
      </c>
      <c r="C49" s="9">
        <v>140145.53451515001</v>
      </c>
      <c r="D49" s="9">
        <v>46363.505381030001</v>
      </c>
      <c r="E49" s="9">
        <v>39.490252599999998</v>
      </c>
      <c r="F49" s="9">
        <v>301591.39013721998</v>
      </c>
      <c r="G49" s="9"/>
      <c r="H49" s="9"/>
      <c r="I49" s="9"/>
    </row>
    <row r="50" spans="1:9" s="10" customFormat="1" x14ac:dyDescent="0.2">
      <c r="A50" s="149" t="s">
        <v>435</v>
      </c>
      <c r="B50" s="9">
        <v>4413.0404435299997</v>
      </c>
      <c r="C50" s="9">
        <v>124867.35588978</v>
      </c>
      <c r="D50" s="9">
        <v>44777.03</v>
      </c>
      <c r="E50" s="9">
        <v>39.212958399999998</v>
      </c>
      <c r="F50" s="9">
        <v>174096.63929170999</v>
      </c>
      <c r="G50" s="9"/>
      <c r="H50" s="9"/>
      <c r="I50" s="9"/>
    </row>
    <row r="51" spans="1:9" s="18" customFormat="1" x14ac:dyDescent="0.2">
      <c r="A51" s="4" t="s">
        <v>436</v>
      </c>
      <c r="B51" s="5">
        <v>420.49403082999999</v>
      </c>
      <c r="C51" s="5">
        <v>22306.124567930001</v>
      </c>
      <c r="D51" s="5">
        <v>4870.9399999999996</v>
      </c>
      <c r="E51" s="5">
        <v>39.212958399999998</v>
      </c>
      <c r="F51" s="5">
        <v>27636.771557159998</v>
      </c>
      <c r="G51" s="5"/>
      <c r="H51" s="5"/>
      <c r="I51" s="5"/>
    </row>
    <row r="52" spans="1:9" s="18" customFormat="1" x14ac:dyDescent="0.2">
      <c r="A52" s="4" t="s">
        <v>437</v>
      </c>
      <c r="B52" s="5">
        <v>3992.5464127</v>
      </c>
      <c r="C52" s="5">
        <v>102561.23132185001</v>
      </c>
      <c r="D52" s="5">
        <v>39906.089999999997</v>
      </c>
      <c r="E52" s="5">
        <v>0</v>
      </c>
      <c r="F52" s="5">
        <v>146459.86773455</v>
      </c>
      <c r="G52" s="5"/>
      <c r="H52" s="5"/>
      <c r="I52" s="5"/>
    </row>
    <row r="53" spans="1:9" s="10" customFormat="1" x14ac:dyDescent="0.2">
      <c r="A53" s="149" t="s">
        <v>438</v>
      </c>
      <c r="B53" s="9">
        <v>0</v>
      </c>
      <c r="C53" s="9">
        <v>7563.8794177</v>
      </c>
      <c r="D53" s="9">
        <v>1271.04</v>
      </c>
      <c r="E53" s="9">
        <v>0</v>
      </c>
      <c r="F53" s="9">
        <v>8834.9194177000008</v>
      </c>
      <c r="G53" s="9"/>
      <c r="H53" s="9"/>
      <c r="I53" s="9"/>
    </row>
    <row r="54" spans="1:9" s="18" customFormat="1" x14ac:dyDescent="0.2">
      <c r="A54" s="4" t="s">
        <v>439</v>
      </c>
      <c r="B54" s="5">
        <v>0</v>
      </c>
      <c r="C54" s="5">
        <v>2440.9688132000001</v>
      </c>
      <c r="D54" s="5">
        <v>1271.04</v>
      </c>
      <c r="E54" s="5">
        <v>0</v>
      </c>
      <c r="F54" s="5">
        <v>3712.0088132000001</v>
      </c>
      <c r="G54" s="5"/>
      <c r="H54" s="5"/>
      <c r="I54" s="5"/>
    </row>
    <row r="55" spans="1:9" s="18" customFormat="1" x14ac:dyDescent="0.2">
      <c r="A55" s="4" t="s">
        <v>440</v>
      </c>
      <c r="B55" s="5">
        <v>0</v>
      </c>
      <c r="C55" s="5">
        <v>5122.9106044999999</v>
      </c>
      <c r="D55" s="5">
        <v>0</v>
      </c>
      <c r="E55" s="5">
        <v>0</v>
      </c>
      <c r="F55" s="5">
        <v>5122.9106044999999</v>
      </c>
      <c r="G55" s="5"/>
      <c r="H55" s="5"/>
      <c r="I55" s="5"/>
    </row>
    <row r="56" spans="1:9" s="10" customFormat="1" x14ac:dyDescent="0.2">
      <c r="A56" s="149" t="s">
        <v>441</v>
      </c>
      <c r="B56" s="9">
        <v>110629.81954491</v>
      </c>
      <c r="C56" s="9">
        <v>7714.2992076700002</v>
      </c>
      <c r="D56" s="9">
        <v>315.43538102999997</v>
      </c>
      <c r="E56" s="9">
        <v>0.27729419999999999</v>
      </c>
      <c r="F56" s="9">
        <v>118659.83142781</v>
      </c>
      <c r="G56" s="9"/>
      <c r="H56" s="9"/>
      <c r="I56" s="9"/>
    </row>
    <row r="57" spans="1:9" s="18" customFormat="1" x14ac:dyDescent="0.2">
      <c r="A57" s="4" t="s">
        <v>421</v>
      </c>
      <c r="B57" s="5">
        <v>1087.84419673</v>
      </c>
      <c r="C57" s="5">
        <v>4246.6063899700002</v>
      </c>
      <c r="D57" s="5">
        <v>315.43538102999997</v>
      </c>
      <c r="E57" s="5">
        <v>0.27729419999999999</v>
      </c>
      <c r="F57" s="5">
        <v>5650.1632619299999</v>
      </c>
      <c r="G57" s="5"/>
      <c r="H57" s="5"/>
      <c r="I57" s="5"/>
    </row>
    <row r="58" spans="1:9" s="18" customFormat="1" x14ac:dyDescent="0.2">
      <c r="A58" s="4" t="s">
        <v>482</v>
      </c>
      <c r="B58" s="5">
        <v>0</v>
      </c>
      <c r="C58" s="5">
        <v>537.48860009999999</v>
      </c>
      <c r="D58" s="5">
        <v>0</v>
      </c>
      <c r="E58" s="5">
        <v>0</v>
      </c>
      <c r="F58" s="5">
        <v>537.48860009999999</v>
      </c>
      <c r="G58" s="5"/>
      <c r="H58" s="5"/>
      <c r="I58" s="5"/>
    </row>
    <row r="59" spans="1:9" s="18" customFormat="1" x14ac:dyDescent="0.2">
      <c r="A59" s="4" t="s">
        <v>466</v>
      </c>
      <c r="B59" s="5">
        <v>0.27729419999999999</v>
      </c>
      <c r="C59" s="5">
        <v>15</v>
      </c>
      <c r="D59" s="5">
        <v>0</v>
      </c>
      <c r="E59" s="5">
        <v>0.27729419999999999</v>
      </c>
      <c r="F59" s="5">
        <v>15.2772942</v>
      </c>
      <c r="G59" s="5"/>
      <c r="H59" s="5"/>
      <c r="I59" s="5"/>
    </row>
    <row r="60" spans="1:9" s="18" customFormat="1" x14ac:dyDescent="0.2">
      <c r="A60" s="4" t="s">
        <v>473</v>
      </c>
      <c r="B60" s="5">
        <v>0</v>
      </c>
      <c r="C60" s="5">
        <v>176.21</v>
      </c>
      <c r="D60" s="5">
        <v>0</v>
      </c>
      <c r="E60" s="5">
        <v>0</v>
      </c>
      <c r="F60" s="5">
        <v>176.21</v>
      </c>
      <c r="G60" s="5"/>
      <c r="H60" s="5"/>
      <c r="I60" s="5"/>
    </row>
    <row r="61" spans="1:9" s="18" customFormat="1" x14ac:dyDescent="0.2">
      <c r="A61" s="4" t="s">
        <v>467</v>
      </c>
      <c r="B61" s="5">
        <v>0</v>
      </c>
      <c r="C61" s="5">
        <v>2.4964377999999998</v>
      </c>
      <c r="D61" s="5">
        <v>0</v>
      </c>
      <c r="E61" s="5">
        <v>0</v>
      </c>
      <c r="F61" s="5">
        <v>2.4964377999999998</v>
      </c>
      <c r="G61" s="5"/>
      <c r="H61" s="5"/>
      <c r="I61" s="5"/>
    </row>
    <row r="62" spans="1:9" s="18" customFormat="1" x14ac:dyDescent="0.2">
      <c r="A62" s="4" t="s">
        <v>427</v>
      </c>
      <c r="B62" s="5">
        <v>0</v>
      </c>
      <c r="C62" s="5">
        <v>10.470067500000001</v>
      </c>
      <c r="D62" s="5">
        <v>0</v>
      </c>
      <c r="E62" s="5">
        <v>0</v>
      </c>
      <c r="F62" s="5">
        <v>10.470067500000001</v>
      </c>
      <c r="G62" s="5"/>
      <c r="H62" s="5"/>
      <c r="I62" s="5"/>
    </row>
    <row r="63" spans="1:9" s="18" customFormat="1" x14ac:dyDescent="0.2">
      <c r="A63" s="4" t="s">
        <v>469</v>
      </c>
      <c r="B63" s="5">
        <v>0</v>
      </c>
      <c r="C63" s="5">
        <v>973.53719850000004</v>
      </c>
      <c r="D63" s="5">
        <v>0</v>
      </c>
      <c r="E63" s="5">
        <v>0</v>
      </c>
      <c r="F63" s="5">
        <v>973.53719850000004</v>
      </c>
      <c r="G63" s="5"/>
      <c r="H63" s="5"/>
      <c r="I63" s="5"/>
    </row>
    <row r="64" spans="1:9" s="18" customFormat="1" x14ac:dyDescent="0.2">
      <c r="A64" s="4" t="s">
        <v>470</v>
      </c>
      <c r="B64" s="5">
        <v>0</v>
      </c>
      <c r="C64" s="5">
        <v>53.463912000000001</v>
      </c>
      <c r="D64" s="5">
        <v>0</v>
      </c>
      <c r="E64" s="5">
        <v>0</v>
      </c>
      <c r="F64" s="5">
        <v>53.463912000000001</v>
      </c>
      <c r="G64" s="5"/>
      <c r="H64" s="5"/>
      <c r="I64" s="5"/>
    </row>
    <row r="65" spans="1:12" s="18" customFormat="1" x14ac:dyDescent="0.2">
      <c r="A65" s="4" t="s">
        <v>428</v>
      </c>
      <c r="B65" s="5">
        <v>0</v>
      </c>
      <c r="C65" s="5">
        <v>5.7701740700000004</v>
      </c>
      <c r="D65" s="5">
        <v>315.43538102999997</v>
      </c>
      <c r="E65" s="5">
        <v>0</v>
      </c>
      <c r="F65" s="5">
        <v>321.20555510000003</v>
      </c>
      <c r="G65" s="5"/>
      <c r="H65" s="5"/>
      <c r="I65" s="5"/>
    </row>
    <row r="66" spans="1:12" s="23" customFormat="1" x14ac:dyDescent="0.2">
      <c r="A66" s="4" t="s">
        <v>429</v>
      </c>
      <c r="B66" s="5">
        <v>1087.84419673</v>
      </c>
      <c r="C66" s="5">
        <v>0</v>
      </c>
      <c r="D66" s="5">
        <v>0</v>
      </c>
      <c r="E66" s="5">
        <v>0</v>
      </c>
      <c r="F66" s="5">
        <v>1087.84419673</v>
      </c>
      <c r="G66" s="26"/>
      <c r="H66" s="26"/>
      <c r="I66" s="26"/>
      <c r="J66" s="25"/>
      <c r="K66" s="25"/>
      <c r="L66" s="25"/>
    </row>
    <row r="67" spans="1:12" x14ac:dyDescent="0.2">
      <c r="A67" s="4" t="s">
        <v>455</v>
      </c>
      <c r="B67" s="5">
        <v>0</v>
      </c>
      <c r="C67" s="5">
        <v>2472.17</v>
      </c>
      <c r="D67" s="5">
        <v>0</v>
      </c>
      <c r="E67" s="5">
        <v>0</v>
      </c>
      <c r="F67" s="5">
        <v>2472.17</v>
      </c>
      <c r="G67" s="22"/>
      <c r="H67" s="22"/>
      <c r="I67" s="22"/>
      <c r="J67" s="22"/>
      <c r="K67" s="22"/>
      <c r="L67" s="22"/>
    </row>
    <row r="68" spans="1:12" x14ac:dyDescent="0.2">
      <c r="A68" s="4" t="s">
        <v>431</v>
      </c>
      <c r="B68" s="5">
        <v>109541.97534818</v>
      </c>
      <c r="C68" s="5">
        <v>3437.6928177</v>
      </c>
      <c r="D68" s="5">
        <v>0</v>
      </c>
      <c r="E68" s="5">
        <v>0</v>
      </c>
      <c r="F68" s="5">
        <v>112979.66816587999</v>
      </c>
    </row>
    <row r="69" spans="1:12" x14ac:dyDescent="0.2">
      <c r="A69" s="4" t="s">
        <v>432</v>
      </c>
      <c r="B69" s="5">
        <v>0</v>
      </c>
      <c r="C69" s="5">
        <v>30</v>
      </c>
      <c r="D69" s="5">
        <v>0</v>
      </c>
      <c r="E69" s="5">
        <v>0</v>
      </c>
      <c r="F69" s="5">
        <v>30</v>
      </c>
    </row>
    <row r="70" spans="1:12" x14ac:dyDescent="0.2">
      <c r="A70" s="149" t="s">
        <v>443</v>
      </c>
      <c r="B70" s="9">
        <v>3511.93326359</v>
      </c>
      <c r="C70" s="9">
        <v>3790.2828722700001</v>
      </c>
      <c r="D70" s="9">
        <v>-60.12</v>
      </c>
      <c r="E70" s="9">
        <v>0</v>
      </c>
      <c r="F70" s="9">
        <v>7242.0961358599998</v>
      </c>
    </row>
    <row r="71" spans="1:12" x14ac:dyDescent="0.2">
      <c r="A71" s="4" t="s">
        <v>444</v>
      </c>
      <c r="B71" s="5">
        <v>18660.262979390001</v>
      </c>
      <c r="C71" s="5">
        <v>5837.5526281000002</v>
      </c>
      <c r="D71" s="5">
        <v>0</v>
      </c>
      <c r="E71" s="5">
        <v>0</v>
      </c>
      <c r="F71" s="5">
        <v>24497.81560749</v>
      </c>
    </row>
    <row r="72" spans="1:12" x14ac:dyDescent="0.2">
      <c r="A72" s="4" t="s">
        <v>445</v>
      </c>
      <c r="B72" s="5">
        <v>15148.3297158</v>
      </c>
      <c r="C72" s="5">
        <v>2047.2697558299999</v>
      </c>
      <c r="D72" s="5">
        <v>60.12</v>
      </c>
      <c r="E72" s="5">
        <v>0</v>
      </c>
      <c r="F72" s="5">
        <v>17255.71947163</v>
      </c>
    </row>
    <row r="73" spans="1:12" ht="13.5" thickBot="1" x14ac:dyDescent="0.25">
      <c r="A73" s="24"/>
      <c r="B73" s="24"/>
      <c r="C73" s="24"/>
      <c r="D73" s="24"/>
      <c r="E73" s="24"/>
      <c r="F73" s="24"/>
    </row>
    <row r="74" spans="1:12" ht="13.5" thickTop="1" x14ac:dyDescent="0.2">
      <c r="B74" s="22"/>
      <c r="C74" s="22"/>
      <c r="D74" s="22"/>
      <c r="E74" s="22"/>
      <c r="F74" s="2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L95"/>
  <sheetViews>
    <sheetView showGridLines="0" defaultGridColor="0" colorId="60" workbookViewId="0">
      <selection activeCell="L22" sqref="L22"/>
    </sheetView>
  </sheetViews>
  <sheetFormatPr baseColWidth="10" defaultColWidth="11.42578125" defaultRowHeight="12.75" x14ac:dyDescent="0.2"/>
  <cols>
    <col min="1" max="1" width="57.7109375" style="21" customWidth="1"/>
    <col min="2"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c r="D3" s="139"/>
    </row>
    <row r="5" spans="1:9" x14ac:dyDescent="0.2">
      <c r="A5" s="200" t="s">
        <v>575</v>
      </c>
      <c r="B5" s="200"/>
      <c r="C5" s="200"/>
      <c r="D5" s="200"/>
      <c r="E5" s="14"/>
      <c r="F5" s="14"/>
      <c r="G5" s="14"/>
      <c r="H5" s="14"/>
    </row>
    <row r="6" spans="1:9" x14ac:dyDescent="0.2">
      <c r="A6" s="200" t="s">
        <v>584</v>
      </c>
      <c r="B6" s="200"/>
      <c r="C6" s="200"/>
      <c r="D6" s="200"/>
      <c r="E6" s="14"/>
      <c r="F6" s="14"/>
      <c r="G6" s="14"/>
      <c r="H6" s="14"/>
    </row>
    <row r="7" spans="1:9" x14ac:dyDescent="0.2">
      <c r="A7" s="200">
        <v>2018</v>
      </c>
      <c r="B7" s="200"/>
      <c r="C7" s="200"/>
      <c r="D7" s="200"/>
      <c r="E7" s="14"/>
      <c r="F7" s="14"/>
      <c r="G7" s="14"/>
      <c r="H7" s="14"/>
    </row>
    <row r="8" spans="1:9" x14ac:dyDescent="0.2">
      <c r="A8" s="200" t="s">
        <v>4</v>
      </c>
      <c r="B8" s="200"/>
      <c r="C8" s="200"/>
      <c r="D8" s="200"/>
      <c r="E8" s="14"/>
      <c r="F8" s="14"/>
      <c r="G8" s="14"/>
      <c r="H8" s="14"/>
    </row>
    <row r="9" spans="1:9" ht="13.5" thickBot="1" x14ac:dyDescent="0.25"/>
    <row r="10" spans="1:9" ht="14.25" thickTop="1" thickBot="1" x14ac:dyDescent="0.25">
      <c r="A10" s="3" t="s">
        <v>395</v>
      </c>
      <c r="B10" s="3" t="s">
        <v>107</v>
      </c>
      <c r="C10" s="3" t="s">
        <v>106</v>
      </c>
      <c r="D10" s="3" t="s">
        <v>402</v>
      </c>
      <c r="E10" s="13"/>
      <c r="F10" s="13"/>
      <c r="G10" s="13"/>
      <c r="H10" s="13"/>
      <c r="I10" s="13"/>
    </row>
    <row r="11" spans="1:9" s="10" customFormat="1" ht="13.5" thickTop="1" x14ac:dyDescent="0.2">
      <c r="A11" s="4"/>
      <c r="B11" s="5"/>
      <c r="C11" s="5"/>
      <c r="D11" s="5"/>
      <c r="E11" s="9"/>
      <c r="F11" s="9"/>
      <c r="G11" s="9"/>
      <c r="H11" s="9"/>
      <c r="I11" s="9"/>
    </row>
    <row r="12" spans="1:9" s="10" customFormat="1" x14ac:dyDescent="0.2">
      <c r="A12" s="149" t="s">
        <v>403</v>
      </c>
      <c r="B12" s="9">
        <v>119296.74711589</v>
      </c>
      <c r="C12" s="9">
        <v>12525.46341147</v>
      </c>
      <c r="D12" s="9">
        <v>131822.21052736</v>
      </c>
      <c r="E12" s="9"/>
      <c r="F12" s="9"/>
      <c r="G12" s="9"/>
      <c r="H12" s="9"/>
      <c r="I12" s="9"/>
    </row>
    <row r="13" spans="1:9" s="10" customFormat="1" x14ac:dyDescent="0.2">
      <c r="A13" s="149" t="s">
        <v>404</v>
      </c>
      <c r="B13" s="9">
        <v>119296.74711589</v>
      </c>
      <c r="C13" s="9">
        <v>9013.5301478799993</v>
      </c>
      <c r="D13" s="9">
        <v>128310.27726377</v>
      </c>
      <c r="E13" s="9"/>
      <c r="F13" s="9"/>
      <c r="G13" s="9"/>
      <c r="H13" s="9"/>
      <c r="I13" s="9"/>
    </row>
    <row r="14" spans="1:9" s="18" customFormat="1" x14ac:dyDescent="0.2">
      <c r="A14" s="149" t="s">
        <v>405</v>
      </c>
      <c r="B14" s="9">
        <v>9559.9853075400006</v>
      </c>
      <c r="C14" s="9">
        <v>3707.4319677899998</v>
      </c>
      <c r="D14" s="9">
        <v>13267.417275330001</v>
      </c>
      <c r="E14" s="5"/>
      <c r="F14" s="5"/>
      <c r="G14" s="5"/>
      <c r="H14" s="5"/>
      <c r="I14" s="5"/>
    </row>
    <row r="15" spans="1:9" s="18" customFormat="1" x14ac:dyDescent="0.2">
      <c r="A15" s="4" t="s">
        <v>406</v>
      </c>
      <c r="B15" s="5">
        <v>2996.47851954</v>
      </c>
      <c r="C15" s="5">
        <v>1859.0031691900001</v>
      </c>
      <c r="D15" s="5">
        <v>4855.4816887300003</v>
      </c>
      <c r="E15" s="5"/>
      <c r="F15" s="5"/>
      <c r="G15" s="5"/>
      <c r="H15" s="5"/>
      <c r="I15" s="5"/>
    </row>
    <row r="16" spans="1:9" s="18" customFormat="1" x14ac:dyDescent="0.2">
      <c r="A16" s="4" t="s">
        <v>407</v>
      </c>
      <c r="B16" s="5">
        <v>580.52687346000005</v>
      </c>
      <c r="C16" s="5">
        <v>714.80807431000005</v>
      </c>
      <c r="D16" s="5">
        <v>1295.3349477700001</v>
      </c>
      <c r="E16" s="5"/>
      <c r="F16" s="5"/>
      <c r="G16" s="5"/>
      <c r="H16" s="5"/>
      <c r="I16" s="5"/>
    </row>
    <row r="17" spans="1:9" s="18" customFormat="1" x14ac:dyDescent="0.2">
      <c r="A17" s="4" t="s">
        <v>408</v>
      </c>
      <c r="B17" s="5">
        <v>132.9653807</v>
      </c>
      <c r="C17" s="5">
        <v>111.95550482</v>
      </c>
      <c r="D17" s="5">
        <v>244.92088552000001</v>
      </c>
      <c r="E17" s="5"/>
      <c r="F17" s="5"/>
      <c r="G17" s="5"/>
      <c r="H17" s="5"/>
      <c r="I17" s="5"/>
    </row>
    <row r="18" spans="1:9" s="18" customFormat="1" x14ac:dyDescent="0.2">
      <c r="A18" s="4" t="s">
        <v>409</v>
      </c>
      <c r="B18" s="5">
        <v>381.07876579999999</v>
      </c>
      <c r="C18" s="5">
        <v>546.99633162999999</v>
      </c>
      <c r="D18" s="5">
        <v>928.07509743000003</v>
      </c>
      <c r="E18" s="5"/>
      <c r="F18" s="5"/>
      <c r="G18" s="5"/>
      <c r="H18" s="5"/>
      <c r="I18" s="5"/>
    </row>
    <row r="19" spans="1:9" s="18" customFormat="1" x14ac:dyDescent="0.2">
      <c r="A19" s="4" t="s">
        <v>410</v>
      </c>
      <c r="B19" s="5">
        <v>13.296551689999999</v>
      </c>
      <c r="C19" s="5">
        <v>11.1698243</v>
      </c>
      <c r="D19" s="5">
        <v>24.46637599</v>
      </c>
      <c r="E19" s="5"/>
      <c r="F19" s="5"/>
      <c r="G19" s="5"/>
      <c r="H19" s="5"/>
      <c r="I19" s="5"/>
    </row>
    <row r="20" spans="1:9" s="18" customFormat="1" x14ac:dyDescent="0.2">
      <c r="A20" s="4" t="s">
        <v>411</v>
      </c>
      <c r="B20" s="5">
        <v>39.889623559999997</v>
      </c>
      <c r="C20" s="5">
        <v>33.516589279999998</v>
      </c>
      <c r="D20" s="5">
        <v>73.406212839999995</v>
      </c>
      <c r="E20" s="5"/>
      <c r="F20" s="5"/>
      <c r="G20" s="5"/>
      <c r="H20" s="5"/>
      <c r="I20" s="5"/>
    </row>
    <row r="21" spans="1:9" s="18" customFormat="1" x14ac:dyDescent="0.2">
      <c r="A21" s="4" t="s">
        <v>412</v>
      </c>
      <c r="B21" s="5">
        <v>13.296551709999999</v>
      </c>
      <c r="C21" s="5">
        <v>11.16982428</v>
      </c>
      <c r="D21" s="5">
        <v>24.46637599</v>
      </c>
      <c r="E21" s="5"/>
      <c r="F21" s="5"/>
      <c r="G21" s="5"/>
      <c r="H21" s="5"/>
      <c r="I21" s="5"/>
    </row>
    <row r="22" spans="1:9" s="10" customFormat="1" x14ac:dyDescent="0.2">
      <c r="A22" s="4" t="s">
        <v>413</v>
      </c>
      <c r="B22" s="5">
        <v>2645.5243449700001</v>
      </c>
      <c r="C22" s="5">
        <v>738.48982097999999</v>
      </c>
      <c r="D22" s="5">
        <v>3384.01416595</v>
      </c>
      <c r="E22" s="9"/>
      <c r="F22" s="9"/>
      <c r="G22" s="9"/>
      <c r="H22" s="9"/>
      <c r="I22" s="9"/>
    </row>
    <row r="23" spans="1:9" s="10" customFormat="1" x14ac:dyDescent="0.2">
      <c r="A23" s="149" t="s">
        <v>414</v>
      </c>
      <c r="B23" s="9">
        <v>2994.43408335</v>
      </c>
      <c r="C23" s="9">
        <v>206.50732221999999</v>
      </c>
      <c r="D23" s="9">
        <v>3200.9414055699999</v>
      </c>
      <c r="E23" s="9"/>
      <c r="F23" s="9"/>
      <c r="G23" s="9"/>
      <c r="H23" s="9"/>
      <c r="I23" s="9"/>
    </row>
    <row r="24" spans="1:9" s="18" customFormat="1" x14ac:dyDescent="0.2">
      <c r="A24" s="149" t="s">
        <v>415</v>
      </c>
      <c r="B24" s="9">
        <v>2994.43408335</v>
      </c>
      <c r="C24" s="9">
        <v>206.50732221999999</v>
      </c>
      <c r="D24" s="9">
        <v>3200.9414055699999</v>
      </c>
      <c r="E24" s="5"/>
      <c r="F24" s="5"/>
      <c r="G24" s="5"/>
      <c r="H24" s="5"/>
      <c r="I24" s="5"/>
    </row>
    <row r="25" spans="1:9" s="18" customFormat="1" x14ac:dyDescent="0.2">
      <c r="A25" s="4" t="s">
        <v>416</v>
      </c>
      <c r="B25" s="5">
        <v>0</v>
      </c>
      <c r="C25" s="5">
        <v>0</v>
      </c>
      <c r="D25" s="5">
        <v>0</v>
      </c>
      <c r="E25" s="5"/>
      <c r="F25" s="5"/>
      <c r="G25" s="5"/>
      <c r="H25" s="5"/>
      <c r="I25" s="5"/>
    </row>
    <row r="26" spans="1:9" s="18" customFormat="1" x14ac:dyDescent="0.2">
      <c r="A26" s="4" t="s">
        <v>417</v>
      </c>
      <c r="B26" s="5">
        <v>0</v>
      </c>
      <c r="C26" s="5">
        <v>0</v>
      </c>
      <c r="D26" s="5">
        <v>0</v>
      </c>
      <c r="E26" s="5"/>
      <c r="F26" s="5"/>
      <c r="G26" s="5"/>
      <c r="H26" s="5"/>
      <c r="I26" s="5"/>
    </row>
    <row r="27" spans="1:9" s="18" customFormat="1" x14ac:dyDescent="0.2">
      <c r="A27" s="4" t="s">
        <v>418</v>
      </c>
      <c r="B27" s="5">
        <v>2994.43408335</v>
      </c>
      <c r="C27" s="5">
        <v>206.50732221999999</v>
      </c>
      <c r="D27" s="5">
        <v>3200.9414055699999</v>
      </c>
      <c r="E27" s="5"/>
      <c r="F27" s="5"/>
      <c r="G27" s="5"/>
      <c r="H27" s="5"/>
      <c r="I27" s="5"/>
    </row>
    <row r="28" spans="1:9" s="10" customFormat="1" x14ac:dyDescent="0.2">
      <c r="A28" s="4" t="s">
        <v>419</v>
      </c>
      <c r="B28" s="5">
        <v>0</v>
      </c>
      <c r="C28" s="5">
        <v>0</v>
      </c>
      <c r="D28" s="5">
        <v>0</v>
      </c>
      <c r="E28" s="9"/>
      <c r="F28" s="9"/>
      <c r="G28" s="9"/>
      <c r="H28" s="9"/>
      <c r="I28" s="9"/>
    </row>
    <row r="29" spans="1:9" s="18" customFormat="1" x14ac:dyDescent="0.2">
      <c r="A29" s="149" t="s">
        <v>420</v>
      </c>
      <c r="B29" s="9">
        <v>343.02148621999999</v>
      </c>
      <c r="C29" s="9">
        <v>188.62358108999999</v>
      </c>
      <c r="D29" s="9">
        <v>531.64506730999994</v>
      </c>
      <c r="E29" s="5"/>
      <c r="F29" s="5"/>
      <c r="G29" s="5"/>
      <c r="H29" s="5"/>
      <c r="I29" s="5"/>
    </row>
    <row r="30" spans="1:9" s="18" customFormat="1" x14ac:dyDescent="0.2">
      <c r="A30" s="4" t="s">
        <v>421</v>
      </c>
      <c r="B30" s="5">
        <v>54.951141999999997</v>
      </c>
      <c r="C30" s="5">
        <v>0</v>
      </c>
      <c r="D30" s="5">
        <v>54.951141999999997</v>
      </c>
      <c r="E30" s="5"/>
      <c r="F30" s="5"/>
      <c r="G30" s="5"/>
      <c r="H30" s="5"/>
      <c r="I30" s="5"/>
    </row>
    <row r="31" spans="1:9" s="18" customFormat="1" x14ac:dyDescent="0.2">
      <c r="A31" s="4" t="s">
        <v>429</v>
      </c>
      <c r="B31" s="5">
        <v>54.951141999999997</v>
      </c>
      <c r="C31" s="5">
        <v>0</v>
      </c>
      <c r="D31" s="5">
        <v>54.951141999999997</v>
      </c>
      <c r="E31" s="5"/>
      <c r="F31" s="5"/>
      <c r="G31" s="5"/>
      <c r="H31" s="5"/>
      <c r="I31" s="5"/>
    </row>
    <row r="32" spans="1:9" s="18" customFormat="1" x14ac:dyDescent="0.2">
      <c r="A32" s="4" t="s">
        <v>431</v>
      </c>
      <c r="B32" s="5">
        <v>288.07034421999998</v>
      </c>
      <c r="C32" s="5">
        <v>188.62358108999999</v>
      </c>
      <c r="D32" s="5">
        <v>476.69392531</v>
      </c>
      <c r="E32" s="5"/>
      <c r="F32" s="5"/>
      <c r="G32" s="5"/>
      <c r="H32" s="5"/>
      <c r="I32" s="5"/>
    </row>
    <row r="33" spans="1:12" s="18" customFormat="1" x14ac:dyDescent="0.2">
      <c r="A33" s="4" t="s">
        <v>432</v>
      </c>
      <c r="B33" s="5">
        <v>0</v>
      </c>
      <c r="C33" s="5">
        <v>0</v>
      </c>
      <c r="D33" s="5">
        <v>0</v>
      </c>
      <c r="E33" s="5"/>
      <c r="F33" s="5"/>
      <c r="G33" s="5"/>
      <c r="H33" s="5"/>
      <c r="I33" s="5"/>
    </row>
    <row r="34" spans="1:12" s="18" customFormat="1" x14ac:dyDescent="0.2">
      <c r="A34" s="4" t="s">
        <v>433</v>
      </c>
      <c r="B34" s="5">
        <v>0</v>
      </c>
      <c r="C34" s="5">
        <v>0</v>
      </c>
      <c r="D34" s="5">
        <v>0</v>
      </c>
      <c r="E34" s="5"/>
      <c r="F34" s="5"/>
      <c r="G34" s="5"/>
      <c r="H34" s="5"/>
      <c r="I34" s="5"/>
    </row>
    <row r="35" spans="1:12" s="10" customFormat="1" x14ac:dyDescent="0.2">
      <c r="A35" s="149" t="s">
        <v>434</v>
      </c>
      <c r="B35" s="9">
        <v>109736.76180835</v>
      </c>
      <c r="C35" s="9">
        <v>5306.0981800899999</v>
      </c>
      <c r="D35" s="9">
        <v>115042.85998844</v>
      </c>
      <c r="E35" s="9"/>
      <c r="F35" s="9"/>
      <c r="G35" s="9"/>
      <c r="H35" s="9"/>
      <c r="I35" s="9"/>
    </row>
    <row r="36" spans="1:12" s="10" customFormat="1" x14ac:dyDescent="0.2">
      <c r="A36" s="149" t="s">
        <v>435</v>
      </c>
      <c r="B36" s="9">
        <v>95.435676139999998</v>
      </c>
      <c r="C36" s="9">
        <v>4317.6047673900002</v>
      </c>
      <c r="D36" s="9">
        <v>4413.0404435299997</v>
      </c>
      <c r="E36" s="9"/>
      <c r="F36" s="9"/>
      <c r="G36" s="9"/>
      <c r="H36" s="9"/>
      <c r="I36" s="9"/>
    </row>
    <row r="37" spans="1:12" s="18" customFormat="1" x14ac:dyDescent="0.2">
      <c r="A37" s="4" t="s">
        <v>436</v>
      </c>
      <c r="B37" s="5">
        <v>95.435676139999998</v>
      </c>
      <c r="C37" s="5">
        <v>325.05835468999999</v>
      </c>
      <c r="D37" s="5">
        <v>420.49403082999999</v>
      </c>
      <c r="E37" s="5"/>
      <c r="F37" s="5"/>
      <c r="G37" s="5"/>
      <c r="H37" s="5"/>
      <c r="I37" s="5"/>
    </row>
    <row r="38" spans="1:12" s="18" customFormat="1" x14ac:dyDescent="0.2">
      <c r="A38" s="4" t="s">
        <v>437</v>
      </c>
      <c r="B38" s="5">
        <v>0</v>
      </c>
      <c r="C38" s="5">
        <v>3992.5464127</v>
      </c>
      <c r="D38" s="5">
        <v>3992.5464127</v>
      </c>
      <c r="E38" s="5"/>
      <c r="F38" s="5"/>
      <c r="G38" s="5"/>
      <c r="H38" s="5"/>
      <c r="I38" s="5"/>
    </row>
    <row r="39" spans="1:12" s="10" customFormat="1" x14ac:dyDescent="0.2">
      <c r="A39" s="149" t="s">
        <v>438</v>
      </c>
      <c r="B39" s="9">
        <v>0</v>
      </c>
      <c r="C39" s="9">
        <v>0</v>
      </c>
      <c r="D39" s="9">
        <v>0</v>
      </c>
      <c r="E39" s="9"/>
      <c r="F39" s="9"/>
      <c r="G39" s="9"/>
      <c r="H39" s="9"/>
      <c r="I39" s="9"/>
    </row>
    <row r="40" spans="1:12" s="18" customFormat="1" x14ac:dyDescent="0.2">
      <c r="A40" s="4" t="s">
        <v>439</v>
      </c>
      <c r="B40" s="5">
        <v>0</v>
      </c>
      <c r="C40" s="5">
        <v>0</v>
      </c>
      <c r="D40" s="5">
        <v>0</v>
      </c>
      <c r="E40" s="5"/>
      <c r="F40" s="5"/>
      <c r="G40" s="5"/>
      <c r="H40" s="5"/>
      <c r="I40" s="5"/>
    </row>
    <row r="41" spans="1:12" s="18" customFormat="1" x14ac:dyDescent="0.2">
      <c r="A41" s="4" t="s">
        <v>440</v>
      </c>
      <c r="B41" s="5">
        <v>0</v>
      </c>
      <c r="C41" s="5">
        <v>0</v>
      </c>
      <c r="D41" s="5">
        <v>0</v>
      </c>
      <c r="E41" s="5"/>
      <c r="F41" s="5"/>
      <c r="G41" s="5"/>
      <c r="H41" s="5"/>
      <c r="I41" s="5"/>
    </row>
    <row r="42" spans="1:12" s="10" customFormat="1" x14ac:dyDescent="0.2">
      <c r="A42" s="149" t="s">
        <v>441</v>
      </c>
      <c r="B42" s="9">
        <v>109641.32613221</v>
      </c>
      <c r="C42" s="9">
        <v>988.49341270000002</v>
      </c>
      <c r="D42" s="9">
        <v>110629.81954491</v>
      </c>
      <c r="E42" s="9"/>
      <c r="F42" s="9"/>
      <c r="G42" s="9"/>
      <c r="H42" s="9"/>
      <c r="I42" s="9"/>
    </row>
    <row r="43" spans="1:12" s="18" customFormat="1" x14ac:dyDescent="0.2">
      <c r="A43" s="4" t="s">
        <v>421</v>
      </c>
      <c r="B43" s="5">
        <v>1087.84419673</v>
      </c>
      <c r="C43" s="5">
        <v>0</v>
      </c>
      <c r="D43" s="5">
        <v>1087.84419673</v>
      </c>
      <c r="E43" s="5"/>
      <c r="F43" s="5"/>
      <c r="G43" s="5"/>
      <c r="H43" s="5"/>
      <c r="I43" s="5"/>
    </row>
    <row r="44" spans="1:12" s="18" customFormat="1" x14ac:dyDescent="0.2">
      <c r="A44" s="4" t="s">
        <v>429</v>
      </c>
      <c r="B44" s="5">
        <v>1087.84419673</v>
      </c>
      <c r="C44" s="5">
        <v>0</v>
      </c>
      <c r="D44" s="5">
        <v>1087.84419673</v>
      </c>
      <c r="E44" s="5"/>
      <c r="F44" s="5"/>
      <c r="G44" s="5"/>
      <c r="H44" s="5"/>
      <c r="I44" s="5"/>
    </row>
    <row r="45" spans="1:12" s="18" customFormat="1" x14ac:dyDescent="0.2">
      <c r="A45" s="4" t="s">
        <v>431</v>
      </c>
      <c r="B45" s="5">
        <v>108553.48193548</v>
      </c>
      <c r="C45" s="5">
        <v>988.49341270000002</v>
      </c>
      <c r="D45" s="5">
        <v>109541.97534818</v>
      </c>
      <c r="E45" s="5"/>
      <c r="F45" s="5"/>
      <c r="G45" s="5"/>
      <c r="H45" s="5"/>
      <c r="I45" s="5"/>
    </row>
    <row r="46" spans="1:12" s="18" customFormat="1" x14ac:dyDescent="0.2">
      <c r="A46" s="4" t="s">
        <v>432</v>
      </c>
      <c r="B46" s="5">
        <v>0</v>
      </c>
      <c r="C46" s="5">
        <v>0</v>
      </c>
      <c r="D46" s="5">
        <v>0</v>
      </c>
      <c r="E46" s="5"/>
      <c r="F46" s="5"/>
      <c r="G46" s="5"/>
      <c r="H46" s="5"/>
      <c r="I46" s="5"/>
    </row>
    <row r="47" spans="1:12" s="10" customFormat="1" x14ac:dyDescent="0.2">
      <c r="A47" s="149" t="s">
        <v>443</v>
      </c>
      <c r="B47" s="9">
        <v>0</v>
      </c>
      <c r="C47" s="9">
        <v>3511.93326359</v>
      </c>
      <c r="D47" s="9">
        <v>3511.93326359</v>
      </c>
      <c r="E47" s="9"/>
      <c r="F47" s="9"/>
      <c r="G47" s="9"/>
      <c r="H47" s="9"/>
      <c r="I47" s="9"/>
    </row>
    <row r="48" spans="1:12" s="23" customFormat="1" x14ac:dyDescent="0.2">
      <c r="A48" s="4" t="s">
        <v>444</v>
      </c>
      <c r="B48" s="5">
        <v>0</v>
      </c>
      <c r="C48" s="5">
        <v>18660.262979390001</v>
      </c>
      <c r="D48" s="5">
        <v>18660.262979390001</v>
      </c>
      <c r="E48" s="26"/>
      <c r="F48" s="26"/>
      <c r="G48" s="26"/>
      <c r="H48" s="26"/>
      <c r="I48" s="26"/>
      <c r="J48" s="25"/>
      <c r="K48" s="25"/>
      <c r="L48" s="25"/>
    </row>
    <row r="49" spans="1:12" x14ac:dyDescent="0.2">
      <c r="A49" s="4" t="s">
        <v>445</v>
      </c>
      <c r="B49" s="5">
        <v>0</v>
      </c>
      <c r="C49" s="5">
        <v>15148.3297158</v>
      </c>
      <c r="D49" s="5">
        <v>15148.3297158</v>
      </c>
      <c r="E49" s="22"/>
      <c r="F49" s="22"/>
      <c r="G49" s="22"/>
      <c r="H49" s="22"/>
      <c r="I49" s="22"/>
      <c r="J49" s="22"/>
      <c r="K49" s="22"/>
      <c r="L49" s="22"/>
    </row>
    <row r="50" spans="1:12" ht="13.5" thickBot="1" x14ac:dyDescent="0.25">
      <c r="A50" s="24"/>
      <c r="B50" s="24"/>
      <c r="C50" s="24"/>
      <c r="D50" s="24"/>
      <c r="E50" s="22"/>
    </row>
    <row r="51" spans="1:12" ht="13.5" thickTop="1" x14ac:dyDescent="0.2">
      <c r="B51" s="22"/>
      <c r="C51" s="22"/>
      <c r="D51" s="22"/>
      <c r="E51" s="22"/>
    </row>
    <row r="52" spans="1:12" x14ac:dyDescent="0.2">
      <c r="E52" s="22"/>
    </row>
    <row r="53" spans="1:12" x14ac:dyDescent="0.2">
      <c r="E53" s="22"/>
    </row>
    <row r="54" spans="1:12" x14ac:dyDescent="0.2">
      <c r="E54" s="22"/>
    </row>
    <row r="55" spans="1:12" x14ac:dyDescent="0.2">
      <c r="A55" s="114"/>
      <c r="B55" s="116"/>
      <c r="C55" s="116"/>
      <c r="D55" s="116"/>
      <c r="E55" s="22"/>
    </row>
    <row r="56" spans="1:12" x14ac:dyDescent="0.2">
      <c r="A56" s="115"/>
      <c r="B56" s="117"/>
      <c r="C56" s="117"/>
      <c r="D56" s="117"/>
      <c r="E56" s="22"/>
    </row>
    <row r="57" spans="1:12" x14ac:dyDescent="0.2">
      <c r="A57" s="115"/>
      <c r="B57" s="117"/>
      <c r="C57" s="117"/>
      <c r="D57" s="117"/>
      <c r="E57" s="22"/>
    </row>
    <row r="58" spans="1:12" x14ac:dyDescent="0.2">
      <c r="A58" s="115"/>
      <c r="B58" s="117"/>
      <c r="C58" s="117"/>
      <c r="D58" s="117"/>
      <c r="E58" s="22"/>
    </row>
    <row r="59" spans="1:12" x14ac:dyDescent="0.2">
      <c r="A59" s="114"/>
      <c r="B59" s="116"/>
      <c r="C59" s="116"/>
      <c r="D59" s="116"/>
      <c r="E59" s="22"/>
    </row>
    <row r="60" spans="1:12" x14ac:dyDescent="0.2">
      <c r="A60" s="115"/>
      <c r="B60" s="117"/>
      <c r="C60" s="117"/>
      <c r="D60" s="117"/>
      <c r="E60" s="22"/>
    </row>
    <row r="61" spans="1:12" x14ac:dyDescent="0.2">
      <c r="A61" s="115"/>
      <c r="B61" s="117"/>
      <c r="C61" s="117"/>
      <c r="D61" s="117"/>
      <c r="E61" s="22"/>
    </row>
    <row r="62" spans="1:12" x14ac:dyDescent="0.2">
      <c r="A62" s="114"/>
      <c r="B62" s="116"/>
      <c r="C62" s="116"/>
      <c r="D62" s="116"/>
      <c r="E62" s="22"/>
    </row>
    <row r="63" spans="1:12" x14ac:dyDescent="0.2">
      <c r="A63" s="114"/>
      <c r="B63" s="116"/>
      <c r="C63" s="116"/>
      <c r="D63" s="116"/>
      <c r="E63" s="22"/>
    </row>
    <row r="64" spans="1:12" x14ac:dyDescent="0.2">
      <c r="A64" s="115"/>
      <c r="B64" s="117"/>
      <c r="C64" s="117"/>
      <c r="D64" s="117"/>
      <c r="E64" s="22"/>
    </row>
    <row r="65" spans="1:5" x14ac:dyDescent="0.2">
      <c r="A65" s="115"/>
      <c r="B65" s="117"/>
      <c r="C65" s="117"/>
      <c r="D65" s="117"/>
      <c r="E65" s="22"/>
    </row>
    <row r="66" spans="1:5" x14ac:dyDescent="0.2">
      <c r="A66" s="114"/>
      <c r="B66" s="116"/>
      <c r="C66" s="116"/>
      <c r="D66" s="116"/>
      <c r="E66" s="22"/>
    </row>
    <row r="67" spans="1:5" x14ac:dyDescent="0.2">
      <c r="A67" s="115"/>
      <c r="B67" s="117"/>
      <c r="C67" s="117"/>
      <c r="D67" s="117"/>
      <c r="E67" s="22"/>
    </row>
    <row r="68" spans="1:5" x14ac:dyDescent="0.2">
      <c r="A68" s="115"/>
      <c r="B68" s="117"/>
      <c r="C68" s="117"/>
      <c r="D68" s="117"/>
      <c r="E68" s="22"/>
    </row>
    <row r="69" spans="1:5" x14ac:dyDescent="0.2">
      <c r="A69" s="115"/>
      <c r="B69" s="117"/>
      <c r="C69" s="117"/>
      <c r="D69" s="117"/>
      <c r="E69" s="22"/>
    </row>
    <row r="70" spans="1:5" x14ac:dyDescent="0.2">
      <c r="A70" s="114"/>
      <c r="B70" s="116"/>
      <c r="C70" s="116"/>
      <c r="D70" s="116"/>
      <c r="E70" s="22"/>
    </row>
    <row r="71" spans="1:5" x14ac:dyDescent="0.2">
      <c r="A71" s="115"/>
      <c r="B71" s="117"/>
      <c r="C71" s="117"/>
      <c r="D71" s="117"/>
      <c r="E71" s="22"/>
    </row>
    <row r="72" spans="1:5" x14ac:dyDescent="0.2">
      <c r="A72" s="114"/>
      <c r="B72" s="116"/>
      <c r="C72" s="116"/>
      <c r="D72" s="116"/>
      <c r="E72" s="22"/>
    </row>
    <row r="73" spans="1:5" x14ac:dyDescent="0.2">
      <c r="A73" s="115"/>
      <c r="B73" s="117"/>
      <c r="C73" s="117"/>
      <c r="D73" s="117"/>
      <c r="E73" s="22"/>
    </row>
    <row r="74" spans="1:5" x14ac:dyDescent="0.2">
      <c r="A74" s="115"/>
      <c r="B74" s="117"/>
      <c r="C74" s="117"/>
      <c r="D74" s="117"/>
      <c r="E74" s="22"/>
    </row>
    <row r="75" spans="1:5" x14ac:dyDescent="0.2">
      <c r="A75" s="114"/>
      <c r="B75" s="116"/>
      <c r="C75" s="116"/>
      <c r="D75" s="116"/>
      <c r="E75" s="22"/>
    </row>
    <row r="76" spans="1:5" x14ac:dyDescent="0.2">
      <c r="A76" s="114"/>
      <c r="B76" s="116"/>
      <c r="C76" s="116"/>
      <c r="D76" s="116"/>
      <c r="E76" s="22"/>
    </row>
    <row r="77" spans="1:5" x14ac:dyDescent="0.2">
      <c r="A77" s="115"/>
      <c r="B77" s="117"/>
      <c r="C77" s="117"/>
      <c r="D77" s="117"/>
      <c r="E77" s="22"/>
    </row>
    <row r="78" spans="1:5" x14ac:dyDescent="0.2">
      <c r="A78" s="115"/>
      <c r="B78" s="117"/>
      <c r="C78" s="117"/>
      <c r="D78" s="117"/>
      <c r="E78" s="22"/>
    </row>
    <row r="79" spans="1:5" x14ac:dyDescent="0.2">
      <c r="A79" s="114"/>
      <c r="B79" s="116"/>
      <c r="C79" s="116"/>
      <c r="D79" s="116"/>
      <c r="E79" s="22"/>
    </row>
    <row r="80" spans="1:5" x14ac:dyDescent="0.2">
      <c r="A80" s="115"/>
      <c r="B80" s="117"/>
      <c r="C80" s="117"/>
      <c r="D80" s="117"/>
      <c r="E80" s="22"/>
    </row>
    <row r="81" spans="1:5" x14ac:dyDescent="0.2">
      <c r="A81" s="115"/>
      <c r="B81" s="117"/>
      <c r="C81" s="117"/>
      <c r="D81" s="117"/>
      <c r="E81" s="22"/>
    </row>
    <row r="82" spans="1:5" x14ac:dyDescent="0.2">
      <c r="A82" s="115"/>
      <c r="B82" s="117"/>
      <c r="C82" s="117"/>
      <c r="D82" s="117"/>
      <c r="E82" s="22"/>
    </row>
    <row r="83" spans="1:5" x14ac:dyDescent="0.2">
      <c r="A83" s="115"/>
      <c r="B83" s="117"/>
      <c r="C83" s="117"/>
      <c r="D83" s="117"/>
      <c r="E83" s="22"/>
    </row>
    <row r="84" spans="1:5" x14ac:dyDescent="0.2">
      <c r="A84" s="115"/>
      <c r="B84" s="117"/>
      <c r="C84" s="117"/>
      <c r="D84" s="117"/>
      <c r="E84" s="22"/>
    </row>
    <row r="85" spans="1:5" x14ac:dyDescent="0.2">
      <c r="A85" s="114"/>
      <c r="B85" s="116"/>
      <c r="C85" s="116"/>
      <c r="D85" s="116"/>
      <c r="E85" s="22"/>
    </row>
    <row r="86" spans="1:5" x14ac:dyDescent="0.2">
      <c r="A86" s="115"/>
      <c r="B86" s="117"/>
      <c r="C86" s="117"/>
      <c r="D86" s="117"/>
      <c r="E86" s="22"/>
    </row>
    <row r="87" spans="1:5" x14ac:dyDescent="0.2">
      <c r="A87" s="115"/>
      <c r="B87" s="117"/>
      <c r="C87" s="117"/>
      <c r="D87" s="117"/>
      <c r="E87" s="22"/>
    </row>
    <row r="88" spans="1:5" x14ac:dyDescent="0.2">
      <c r="A88" s="114"/>
      <c r="B88" s="116"/>
      <c r="C88" s="116"/>
      <c r="D88" s="116"/>
      <c r="E88" s="22"/>
    </row>
    <row r="89" spans="1:5" x14ac:dyDescent="0.2">
      <c r="A89" s="115"/>
      <c r="B89" s="117"/>
      <c r="C89" s="117"/>
      <c r="D89" s="117"/>
      <c r="E89" s="22"/>
    </row>
    <row r="90" spans="1:5" x14ac:dyDescent="0.2">
      <c r="A90" s="115"/>
      <c r="B90" s="117"/>
      <c r="C90" s="117"/>
      <c r="D90" s="117"/>
      <c r="E90" s="22"/>
    </row>
    <row r="91" spans="1:5" x14ac:dyDescent="0.2">
      <c r="A91" s="121"/>
      <c r="B91" s="121"/>
      <c r="C91" s="121"/>
      <c r="D91" s="121"/>
      <c r="E91" s="22"/>
    </row>
    <row r="92" spans="1:5" x14ac:dyDescent="0.2">
      <c r="A92" s="22"/>
      <c r="B92" s="22"/>
      <c r="C92" s="22"/>
      <c r="D92" s="22"/>
      <c r="E92" s="22"/>
    </row>
    <row r="93" spans="1:5" x14ac:dyDescent="0.2">
      <c r="A93" s="22"/>
      <c r="B93" s="22"/>
      <c r="C93" s="22"/>
      <c r="D93" s="22"/>
      <c r="E93" s="22"/>
    </row>
    <row r="94" spans="1:5" x14ac:dyDescent="0.2">
      <c r="A94" s="22"/>
      <c r="B94" s="22"/>
      <c r="C94" s="22"/>
      <c r="D94" s="22"/>
      <c r="E94" s="22"/>
    </row>
    <row r="95" spans="1:5" x14ac:dyDescent="0.2">
      <c r="A95" s="22"/>
      <c r="B95" s="22"/>
      <c r="C95" s="22"/>
      <c r="D95" s="22"/>
      <c r="E95" s="2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L72"/>
  <sheetViews>
    <sheetView showGridLines="0" defaultGridColor="0" colorId="60" workbookViewId="0">
      <selection activeCell="L22" sqref="L22"/>
    </sheetView>
  </sheetViews>
  <sheetFormatPr baseColWidth="10" defaultColWidth="11.42578125" defaultRowHeight="12.75" x14ac:dyDescent="0.2"/>
  <cols>
    <col min="1" max="1" width="57.140625" style="21" customWidth="1"/>
    <col min="2"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row>
    <row r="5" spans="1:9" x14ac:dyDescent="0.2">
      <c r="A5" s="200" t="s">
        <v>575</v>
      </c>
      <c r="B5" s="200"/>
      <c r="C5" s="200"/>
      <c r="D5" s="200"/>
      <c r="E5" s="14"/>
      <c r="F5" s="14"/>
      <c r="G5" s="14"/>
      <c r="H5" s="14"/>
    </row>
    <row r="6" spans="1:9" x14ac:dyDescent="0.2">
      <c r="A6" s="200" t="s">
        <v>110</v>
      </c>
      <c r="B6" s="200"/>
      <c r="C6" s="200"/>
      <c r="D6" s="200"/>
      <c r="E6" s="14"/>
      <c r="F6" s="14"/>
      <c r="G6" s="14"/>
      <c r="H6" s="14"/>
    </row>
    <row r="7" spans="1:9" x14ac:dyDescent="0.2">
      <c r="A7" s="200">
        <v>2018</v>
      </c>
      <c r="B7" s="200"/>
      <c r="C7" s="200"/>
      <c r="D7" s="200"/>
      <c r="E7" s="138"/>
      <c r="F7" s="14"/>
      <c r="G7" s="14"/>
      <c r="H7" s="14"/>
    </row>
    <row r="8" spans="1:9" x14ac:dyDescent="0.2">
      <c r="A8" s="200" t="s">
        <v>4</v>
      </c>
      <c r="B8" s="200"/>
      <c r="C8" s="200"/>
      <c r="D8" s="200"/>
      <c r="E8" s="14"/>
      <c r="F8" s="14"/>
      <c r="G8" s="14"/>
      <c r="H8" s="14"/>
    </row>
    <row r="9" spans="1:9" ht="13.5" thickBot="1" x14ac:dyDescent="0.25"/>
    <row r="10" spans="1:9" ht="14.25" thickTop="1" thickBot="1" x14ac:dyDescent="0.25">
      <c r="A10" s="3" t="s">
        <v>395</v>
      </c>
      <c r="B10" s="3" t="s">
        <v>109</v>
      </c>
      <c r="C10" s="3" t="s">
        <v>108</v>
      </c>
      <c r="D10" s="3" t="s">
        <v>402</v>
      </c>
      <c r="E10" s="13"/>
      <c r="F10" s="13"/>
      <c r="G10" s="13"/>
      <c r="H10" s="13"/>
      <c r="I10" s="13"/>
    </row>
    <row r="11" spans="1:9" s="10" customFormat="1" ht="13.5" thickTop="1" x14ac:dyDescent="0.2">
      <c r="A11" s="4"/>
      <c r="B11" s="5"/>
      <c r="C11" s="5"/>
      <c r="D11" s="5"/>
      <c r="E11" s="9"/>
      <c r="F11" s="9"/>
      <c r="G11" s="9"/>
      <c r="H11" s="9"/>
      <c r="I11" s="9"/>
    </row>
    <row r="12" spans="1:9" s="10" customFormat="1" x14ac:dyDescent="0.2">
      <c r="A12" s="149" t="s">
        <v>403</v>
      </c>
      <c r="B12" s="9">
        <v>531467.01300609997</v>
      </c>
      <c r="C12" s="9">
        <v>8557.1839998699998</v>
      </c>
      <c r="D12" s="9">
        <v>540024.19700597005</v>
      </c>
      <c r="E12" s="9"/>
      <c r="F12" s="9"/>
      <c r="G12" s="9"/>
      <c r="H12" s="9"/>
      <c r="I12" s="9"/>
    </row>
    <row r="13" spans="1:9" s="10" customFormat="1" x14ac:dyDescent="0.2">
      <c r="A13" s="149" t="s">
        <v>404</v>
      </c>
      <c r="B13" s="9">
        <v>531466.51300609997</v>
      </c>
      <c r="C13" s="9">
        <v>4767.4011276000001</v>
      </c>
      <c r="D13" s="9">
        <v>536233.91413369996</v>
      </c>
      <c r="E13" s="9"/>
      <c r="F13" s="9"/>
      <c r="G13" s="9"/>
      <c r="H13" s="9"/>
      <c r="I13" s="9"/>
    </row>
    <row r="14" spans="1:9" s="18" customFormat="1" x14ac:dyDescent="0.2">
      <c r="A14" s="149" t="s">
        <v>405</v>
      </c>
      <c r="B14" s="9">
        <v>391519.74013108999</v>
      </c>
      <c r="C14" s="9">
        <v>4568.6394874600001</v>
      </c>
      <c r="D14" s="9">
        <v>396088.37961855001</v>
      </c>
      <c r="E14" s="5"/>
      <c r="F14" s="5"/>
      <c r="G14" s="5"/>
      <c r="H14" s="5"/>
      <c r="I14" s="5"/>
    </row>
    <row r="15" spans="1:9" s="18" customFormat="1" x14ac:dyDescent="0.2">
      <c r="A15" s="4" t="s">
        <v>406</v>
      </c>
      <c r="B15" s="5">
        <v>169151.57186853999</v>
      </c>
      <c r="C15" s="5">
        <v>1809.0658463300001</v>
      </c>
      <c r="D15" s="5">
        <v>170960.63771487001</v>
      </c>
      <c r="E15" s="5"/>
      <c r="F15" s="5"/>
      <c r="G15" s="5"/>
      <c r="H15" s="5"/>
      <c r="I15" s="5"/>
    </row>
    <row r="16" spans="1:9" s="18" customFormat="1" x14ac:dyDescent="0.2">
      <c r="A16" s="4" t="s">
        <v>407</v>
      </c>
      <c r="B16" s="5">
        <v>22556.13861161</v>
      </c>
      <c r="C16" s="5">
        <v>353.85878065999998</v>
      </c>
      <c r="D16" s="5">
        <v>22909.997392270001</v>
      </c>
      <c r="E16" s="5"/>
      <c r="F16" s="5"/>
      <c r="G16" s="5"/>
      <c r="H16" s="5"/>
      <c r="I16" s="5"/>
    </row>
    <row r="17" spans="1:9" s="18" customFormat="1" x14ac:dyDescent="0.2">
      <c r="A17" s="4" t="s">
        <v>408</v>
      </c>
      <c r="B17" s="5">
        <v>0.22775659000000001</v>
      </c>
      <c r="C17" s="5">
        <v>81.192989299999994</v>
      </c>
      <c r="D17" s="5">
        <v>81.420745890000006</v>
      </c>
      <c r="E17" s="5"/>
      <c r="F17" s="5"/>
      <c r="G17" s="5"/>
      <c r="H17" s="5"/>
      <c r="I17" s="5"/>
    </row>
    <row r="18" spans="1:9" s="18" customFormat="1" x14ac:dyDescent="0.2">
      <c r="A18" s="4" t="s">
        <v>409</v>
      </c>
      <c r="B18" s="5">
        <v>21749.666885250001</v>
      </c>
      <c r="C18" s="5">
        <v>232.06924294999999</v>
      </c>
      <c r="D18" s="5">
        <v>21981.736128199998</v>
      </c>
      <c r="E18" s="5"/>
      <c r="F18" s="5"/>
      <c r="G18" s="5"/>
      <c r="H18" s="5"/>
      <c r="I18" s="5"/>
    </row>
    <row r="19" spans="1:9" s="18" customFormat="1" x14ac:dyDescent="0.2">
      <c r="A19" s="4" t="s">
        <v>410</v>
      </c>
      <c r="B19" s="5">
        <v>0.95468246000000001</v>
      </c>
      <c r="C19" s="5">
        <v>8.1193525100000006</v>
      </c>
      <c r="D19" s="5">
        <v>9.0740349699999996</v>
      </c>
      <c r="E19" s="5"/>
      <c r="F19" s="5"/>
      <c r="G19" s="5"/>
      <c r="H19" s="5"/>
      <c r="I19" s="5"/>
    </row>
    <row r="20" spans="1:9" s="18" customFormat="1" x14ac:dyDescent="0.2">
      <c r="A20" s="4" t="s">
        <v>411</v>
      </c>
      <c r="B20" s="5">
        <v>10.4589249</v>
      </c>
      <c r="C20" s="5">
        <v>24.357896849999999</v>
      </c>
      <c r="D20" s="5">
        <v>34.816821750000003</v>
      </c>
      <c r="E20" s="5"/>
      <c r="F20" s="5"/>
      <c r="G20" s="5"/>
      <c r="H20" s="5"/>
      <c r="I20" s="5"/>
    </row>
    <row r="21" spans="1:9" s="18" customFormat="1" x14ac:dyDescent="0.2">
      <c r="A21" s="4" t="s">
        <v>412</v>
      </c>
      <c r="B21" s="5">
        <v>794.83036241000002</v>
      </c>
      <c r="C21" s="5">
        <v>8.1192990500000004</v>
      </c>
      <c r="D21" s="5">
        <v>802.94966146000002</v>
      </c>
      <c r="E21" s="5"/>
      <c r="F21" s="5"/>
      <c r="G21" s="5"/>
      <c r="H21" s="5"/>
      <c r="I21" s="5"/>
    </row>
    <row r="22" spans="1:9" s="10" customFormat="1" x14ac:dyDescent="0.2">
      <c r="A22" s="4" t="s">
        <v>413</v>
      </c>
      <c r="B22" s="5">
        <v>138778.09822221001</v>
      </c>
      <c r="C22" s="5">
        <v>608.81002687</v>
      </c>
      <c r="D22" s="5">
        <v>139386.90824908001</v>
      </c>
      <c r="E22" s="9"/>
      <c r="F22" s="9"/>
      <c r="G22" s="9"/>
      <c r="H22" s="9"/>
      <c r="I22" s="9"/>
    </row>
    <row r="23" spans="1:9" s="10" customFormat="1" x14ac:dyDescent="0.2">
      <c r="A23" s="149" t="s">
        <v>414</v>
      </c>
      <c r="B23" s="9">
        <v>6144.7294657100001</v>
      </c>
      <c r="C23" s="9">
        <v>0</v>
      </c>
      <c r="D23" s="9">
        <v>6144.7294657100001</v>
      </c>
      <c r="E23" s="9"/>
      <c r="F23" s="9"/>
      <c r="G23" s="9"/>
      <c r="H23" s="9"/>
      <c r="I23" s="9"/>
    </row>
    <row r="24" spans="1:9" s="18" customFormat="1" x14ac:dyDescent="0.2">
      <c r="A24" s="149" t="s">
        <v>415</v>
      </c>
      <c r="B24" s="9">
        <v>6144.6189107099999</v>
      </c>
      <c r="C24" s="9">
        <v>0</v>
      </c>
      <c r="D24" s="9">
        <v>6144.6189107099999</v>
      </c>
      <c r="E24" s="5"/>
      <c r="F24" s="5"/>
      <c r="G24" s="5"/>
      <c r="H24" s="5"/>
      <c r="I24" s="5"/>
    </row>
    <row r="25" spans="1:9" s="18" customFormat="1" x14ac:dyDescent="0.2">
      <c r="A25" s="4" t="s">
        <v>416</v>
      </c>
      <c r="B25" s="5">
        <v>3586.60988757</v>
      </c>
      <c r="C25" s="5">
        <v>0</v>
      </c>
      <c r="D25" s="5">
        <v>3586.60988757</v>
      </c>
      <c r="E25" s="5"/>
      <c r="F25" s="5"/>
      <c r="G25" s="5"/>
      <c r="H25" s="5"/>
      <c r="I25" s="5"/>
    </row>
    <row r="26" spans="1:9" s="18" customFormat="1" x14ac:dyDescent="0.2">
      <c r="A26" s="4" t="s">
        <v>417</v>
      </c>
      <c r="B26" s="5">
        <v>2554.72423884</v>
      </c>
      <c r="C26" s="5">
        <v>0</v>
      </c>
      <c r="D26" s="5">
        <v>2554.72423884</v>
      </c>
      <c r="E26" s="5"/>
      <c r="F26" s="5"/>
      <c r="G26" s="5"/>
      <c r="H26" s="5"/>
      <c r="I26" s="5"/>
    </row>
    <row r="27" spans="1:9" s="18" customFormat="1" x14ac:dyDescent="0.2">
      <c r="A27" s="4" t="s">
        <v>418</v>
      </c>
      <c r="B27" s="5">
        <v>3.2847843000000001</v>
      </c>
      <c r="C27" s="5">
        <v>0</v>
      </c>
      <c r="D27" s="5">
        <v>3.2847843000000001</v>
      </c>
      <c r="E27" s="5"/>
      <c r="F27" s="5"/>
      <c r="G27" s="5"/>
      <c r="H27" s="5"/>
      <c r="I27" s="5"/>
    </row>
    <row r="28" spans="1:9" s="10" customFormat="1" x14ac:dyDescent="0.2">
      <c r="A28" s="4" t="s">
        <v>419</v>
      </c>
      <c r="B28" s="5">
        <v>0.110555</v>
      </c>
      <c r="C28" s="5">
        <v>0</v>
      </c>
      <c r="D28" s="5">
        <v>0.110555</v>
      </c>
      <c r="E28" s="9"/>
      <c r="F28" s="9"/>
      <c r="G28" s="9"/>
      <c r="H28" s="9"/>
      <c r="I28" s="9"/>
    </row>
    <row r="29" spans="1:9" s="18" customFormat="1" x14ac:dyDescent="0.2">
      <c r="A29" s="149" t="s">
        <v>420</v>
      </c>
      <c r="B29" s="9">
        <v>54889.201963020001</v>
      </c>
      <c r="C29" s="9">
        <v>1796.9048336000001</v>
      </c>
      <c r="D29" s="9">
        <v>56686.106796619999</v>
      </c>
      <c r="E29" s="5"/>
      <c r="F29" s="5"/>
      <c r="G29" s="5"/>
      <c r="H29" s="5"/>
      <c r="I29" s="5"/>
    </row>
    <row r="30" spans="1:9" s="18" customFormat="1" x14ac:dyDescent="0.2">
      <c r="A30" s="4" t="s">
        <v>421</v>
      </c>
      <c r="B30" s="5">
        <v>9086.3033075999992</v>
      </c>
      <c r="C30" s="5">
        <v>1401.1645620100001</v>
      </c>
      <c r="D30" s="5">
        <v>10487.46786961</v>
      </c>
      <c r="E30" s="5"/>
      <c r="F30" s="5"/>
      <c r="G30" s="5"/>
      <c r="H30" s="5"/>
      <c r="I30" s="5"/>
    </row>
    <row r="31" spans="1:9" s="18" customFormat="1" x14ac:dyDescent="0.2">
      <c r="A31" s="4" t="s">
        <v>446</v>
      </c>
      <c r="B31" s="5">
        <v>1127.2122334000001</v>
      </c>
      <c r="C31" s="5">
        <v>0</v>
      </c>
      <c r="D31" s="5">
        <v>1127.2122334000001</v>
      </c>
      <c r="E31" s="5"/>
      <c r="F31" s="5"/>
      <c r="G31" s="5"/>
      <c r="H31" s="5"/>
      <c r="I31" s="5"/>
    </row>
    <row r="32" spans="1:9" s="18" customFormat="1" x14ac:dyDescent="0.2">
      <c r="A32" s="4" t="s">
        <v>442</v>
      </c>
      <c r="B32" s="5">
        <v>3358.5092537999999</v>
      </c>
      <c r="C32" s="5">
        <v>0</v>
      </c>
      <c r="D32" s="5">
        <v>3358.5092537999999</v>
      </c>
      <c r="E32" s="5"/>
      <c r="F32" s="5"/>
      <c r="G32" s="5"/>
      <c r="H32" s="5"/>
      <c r="I32" s="5"/>
    </row>
    <row r="33" spans="1:9" s="18" customFormat="1" x14ac:dyDescent="0.2">
      <c r="A33" s="4" t="s">
        <v>482</v>
      </c>
      <c r="B33" s="5">
        <v>6.1854303000000002</v>
      </c>
      <c r="C33" s="5">
        <v>932.88326570000004</v>
      </c>
      <c r="D33" s="5">
        <v>939.06869600000005</v>
      </c>
      <c r="E33" s="5"/>
      <c r="F33" s="5"/>
      <c r="G33" s="5"/>
      <c r="H33" s="5"/>
      <c r="I33" s="5"/>
    </row>
    <row r="34" spans="1:9" s="18" customFormat="1" x14ac:dyDescent="0.2">
      <c r="A34" s="4" t="s">
        <v>483</v>
      </c>
      <c r="B34" s="5">
        <v>22.038884800000002</v>
      </c>
      <c r="C34" s="5">
        <v>0</v>
      </c>
      <c r="D34" s="5">
        <v>22.038884800000002</v>
      </c>
      <c r="E34" s="5"/>
      <c r="F34" s="5"/>
      <c r="G34" s="5"/>
      <c r="H34" s="5"/>
      <c r="I34" s="5"/>
    </row>
    <row r="35" spans="1:9" s="18" customFormat="1" x14ac:dyDescent="0.2">
      <c r="A35" s="4" t="s">
        <v>484</v>
      </c>
      <c r="B35" s="5">
        <v>104.70067090000001</v>
      </c>
      <c r="C35" s="5">
        <v>0</v>
      </c>
      <c r="D35" s="5">
        <v>104.70067090000001</v>
      </c>
      <c r="E35" s="5"/>
      <c r="F35" s="5"/>
      <c r="G35" s="5"/>
      <c r="H35" s="5"/>
      <c r="I35" s="5"/>
    </row>
    <row r="36" spans="1:9" s="18" customFormat="1" x14ac:dyDescent="0.2">
      <c r="A36" s="4" t="s">
        <v>466</v>
      </c>
      <c r="B36" s="5">
        <v>229.40855980000001</v>
      </c>
      <c r="C36" s="5">
        <v>0</v>
      </c>
      <c r="D36" s="5">
        <v>229.40855980000001</v>
      </c>
      <c r="E36" s="5"/>
      <c r="F36" s="5"/>
      <c r="G36" s="5"/>
      <c r="H36" s="5"/>
      <c r="I36" s="5"/>
    </row>
    <row r="37" spans="1:9" s="18" customFormat="1" x14ac:dyDescent="0.2">
      <c r="A37" s="4" t="s">
        <v>426</v>
      </c>
      <c r="B37" s="5">
        <v>15.4</v>
      </c>
      <c r="C37" s="5">
        <v>0</v>
      </c>
      <c r="D37" s="5">
        <v>15.4</v>
      </c>
      <c r="E37" s="5"/>
      <c r="F37" s="5"/>
      <c r="G37" s="5"/>
      <c r="H37" s="5"/>
      <c r="I37" s="5"/>
    </row>
    <row r="38" spans="1:9" s="18" customFormat="1" x14ac:dyDescent="0.2">
      <c r="A38" s="4" t="s">
        <v>427</v>
      </c>
      <c r="B38" s="5">
        <v>28.5906305</v>
      </c>
      <c r="C38" s="5">
        <v>238.22923130999999</v>
      </c>
      <c r="D38" s="5">
        <v>266.81986181000002</v>
      </c>
      <c r="E38" s="5"/>
      <c r="F38" s="5"/>
      <c r="G38" s="5"/>
      <c r="H38" s="5"/>
      <c r="I38" s="5"/>
    </row>
    <row r="39" spans="1:9" s="18" customFormat="1" x14ac:dyDescent="0.2">
      <c r="A39" s="4" t="s">
        <v>469</v>
      </c>
      <c r="B39" s="5">
        <v>531.4684178</v>
      </c>
      <c r="C39" s="5">
        <v>0</v>
      </c>
      <c r="D39" s="5">
        <v>531.4684178</v>
      </c>
      <c r="E39" s="5"/>
      <c r="F39" s="5"/>
      <c r="G39" s="5"/>
      <c r="H39" s="5"/>
      <c r="I39" s="5"/>
    </row>
    <row r="40" spans="1:9" s="18" customFormat="1" x14ac:dyDescent="0.2">
      <c r="A40" s="4" t="s">
        <v>470</v>
      </c>
      <c r="B40" s="5">
        <v>1391.3707035</v>
      </c>
      <c r="C40" s="5">
        <v>0</v>
      </c>
      <c r="D40" s="5">
        <v>1391.3707035</v>
      </c>
      <c r="E40" s="5"/>
      <c r="F40" s="5"/>
      <c r="G40" s="5"/>
      <c r="H40" s="5"/>
      <c r="I40" s="5"/>
    </row>
    <row r="41" spans="1:9" s="18" customFormat="1" x14ac:dyDescent="0.2">
      <c r="A41" s="4" t="s">
        <v>603</v>
      </c>
      <c r="B41" s="5">
        <v>8.8478610999999994</v>
      </c>
      <c r="C41" s="5">
        <v>0</v>
      </c>
      <c r="D41" s="5">
        <v>8.8478610999999994</v>
      </c>
      <c r="E41" s="5"/>
      <c r="F41" s="5"/>
      <c r="G41" s="5"/>
      <c r="H41" s="5"/>
      <c r="I41" s="5"/>
    </row>
    <row r="42" spans="1:9" s="18" customFormat="1" x14ac:dyDescent="0.2">
      <c r="A42" s="4" t="s">
        <v>428</v>
      </c>
      <c r="B42" s="5">
        <v>14.610474200000001</v>
      </c>
      <c r="C42" s="5">
        <v>0</v>
      </c>
      <c r="D42" s="5">
        <v>14.610474200000001</v>
      </c>
      <c r="E42" s="5"/>
      <c r="F42" s="5"/>
      <c r="G42" s="5"/>
      <c r="H42" s="5"/>
      <c r="I42" s="5"/>
    </row>
    <row r="43" spans="1:9" s="18" customFormat="1" x14ac:dyDescent="0.2">
      <c r="A43" s="4" t="s">
        <v>429</v>
      </c>
      <c r="B43" s="5">
        <v>0</v>
      </c>
      <c r="C43" s="5">
        <v>230.052065</v>
      </c>
      <c r="D43" s="5">
        <v>230.052065</v>
      </c>
      <c r="E43" s="5"/>
      <c r="F43" s="5"/>
      <c r="G43" s="5"/>
      <c r="H43" s="5"/>
      <c r="I43" s="5"/>
    </row>
    <row r="44" spans="1:9" s="18" customFormat="1" x14ac:dyDescent="0.2">
      <c r="A44" s="4" t="s">
        <v>454</v>
      </c>
      <c r="B44" s="5">
        <v>2247.9601874999998</v>
      </c>
      <c r="C44" s="5">
        <v>0</v>
      </c>
      <c r="D44" s="5">
        <v>2247.9601874999998</v>
      </c>
      <c r="E44" s="5"/>
      <c r="F44" s="5"/>
      <c r="G44" s="5"/>
      <c r="H44" s="5"/>
      <c r="I44" s="5"/>
    </row>
    <row r="45" spans="1:9" s="18" customFormat="1" x14ac:dyDescent="0.2">
      <c r="A45" s="4" t="s">
        <v>431</v>
      </c>
      <c r="B45" s="5">
        <v>45775.579651220003</v>
      </c>
      <c r="C45" s="5">
        <v>395.74027159000002</v>
      </c>
      <c r="D45" s="5">
        <v>46171.319922809998</v>
      </c>
      <c r="E45" s="5"/>
      <c r="F45" s="5"/>
      <c r="G45" s="5"/>
      <c r="H45" s="5"/>
      <c r="I45" s="5"/>
    </row>
    <row r="46" spans="1:9" s="18" customFormat="1" x14ac:dyDescent="0.2">
      <c r="A46" s="4" t="s">
        <v>432</v>
      </c>
      <c r="B46" s="5">
        <v>27.319004199999998</v>
      </c>
      <c r="C46" s="5">
        <v>0</v>
      </c>
      <c r="D46" s="5">
        <v>27.319004199999998</v>
      </c>
      <c r="E46" s="5"/>
      <c r="F46" s="5"/>
      <c r="G46" s="5"/>
      <c r="H46" s="5"/>
      <c r="I46" s="5"/>
    </row>
    <row r="47" spans="1:9" s="18" customFormat="1" x14ac:dyDescent="0.2">
      <c r="A47" s="4" t="s">
        <v>433</v>
      </c>
      <c r="B47" s="5">
        <v>0</v>
      </c>
      <c r="C47" s="5">
        <v>0</v>
      </c>
      <c r="D47" s="5">
        <v>0</v>
      </c>
      <c r="E47" s="5"/>
      <c r="F47" s="5"/>
      <c r="G47" s="5"/>
      <c r="H47" s="5"/>
      <c r="I47" s="5"/>
    </row>
    <row r="48" spans="1:9" s="10" customFormat="1" x14ac:dyDescent="0.2">
      <c r="A48" s="149" t="s">
        <v>434</v>
      </c>
      <c r="B48" s="9">
        <v>139946.77287501001</v>
      </c>
      <c r="C48" s="9">
        <v>198.76164014</v>
      </c>
      <c r="D48" s="9">
        <v>140145.53451515001</v>
      </c>
      <c r="E48" s="9"/>
      <c r="F48" s="9"/>
      <c r="G48" s="9"/>
      <c r="H48" s="9"/>
      <c r="I48" s="9"/>
    </row>
    <row r="49" spans="1:9" s="10" customFormat="1" x14ac:dyDescent="0.2">
      <c r="A49" s="149" t="s">
        <v>435</v>
      </c>
      <c r="B49" s="9">
        <v>124698.59424963999</v>
      </c>
      <c r="C49" s="9">
        <v>168.76164014</v>
      </c>
      <c r="D49" s="9">
        <v>124867.35588978</v>
      </c>
      <c r="E49" s="9"/>
      <c r="F49" s="9"/>
      <c r="G49" s="9"/>
      <c r="H49" s="9"/>
      <c r="I49" s="9"/>
    </row>
    <row r="50" spans="1:9" s="18" customFormat="1" x14ac:dyDescent="0.2">
      <c r="A50" s="4" t="s">
        <v>436</v>
      </c>
      <c r="B50" s="5">
        <v>22137.36292779</v>
      </c>
      <c r="C50" s="5">
        <v>168.76164014</v>
      </c>
      <c r="D50" s="5">
        <v>22306.124567930001</v>
      </c>
      <c r="E50" s="5"/>
      <c r="F50" s="5"/>
      <c r="G50" s="5"/>
      <c r="H50" s="5"/>
      <c r="I50" s="5"/>
    </row>
    <row r="51" spans="1:9" s="18" customFormat="1" x14ac:dyDescent="0.2">
      <c r="A51" s="4" t="s">
        <v>437</v>
      </c>
      <c r="B51" s="5">
        <v>102561.23132185001</v>
      </c>
      <c r="C51" s="5">
        <v>0</v>
      </c>
      <c r="D51" s="5">
        <v>102561.23132185001</v>
      </c>
      <c r="E51" s="5"/>
      <c r="F51" s="5"/>
      <c r="G51" s="5"/>
      <c r="H51" s="5"/>
      <c r="I51" s="5"/>
    </row>
    <row r="52" spans="1:9" s="10" customFormat="1" x14ac:dyDescent="0.2">
      <c r="A52" s="149" t="s">
        <v>438</v>
      </c>
      <c r="B52" s="9">
        <v>7563.8794177</v>
      </c>
      <c r="C52" s="9">
        <v>0</v>
      </c>
      <c r="D52" s="9">
        <v>7563.8794177</v>
      </c>
      <c r="E52" s="9"/>
      <c r="F52" s="9"/>
      <c r="G52" s="9"/>
      <c r="H52" s="9"/>
      <c r="I52" s="9"/>
    </row>
    <row r="53" spans="1:9" s="18" customFormat="1" x14ac:dyDescent="0.2">
      <c r="A53" s="4" t="s">
        <v>439</v>
      </c>
      <c r="B53" s="5">
        <v>2440.9688132000001</v>
      </c>
      <c r="C53" s="5">
        <v>0</v>
      </c>
      <c r="D53" s="5">
        <v>2440.9688132000001</v>
      </c>
      <c r="E53" s="5"/>
      <c r="F53" s="5"/>
      <c r="G53" s="5"/>
      <c r="H53" s="5"/>
      <c r="I53" s="5"/>
    </row>
    <row r="54" spans="1:9" s="18" customFormat="1" x14ac:dyDescent="0.2">
      <c r="A54" s="4" t="s">
        <v>440</v>
      </c>
      <c r="B54" s="5">
        <v>5122.9106044999999</v>
      </c>
      <c r="C54" s="5">
        <v>0</v>
      </c>
      <c r="D54" s="5">
        <v>5122.9106044999999</v>
      </c>
      <c r="E54" s="5"/>
      <c r="F54" s="5"/>
      <c r="G54" s="5"/>
      <c r="H54" s="5"/>
      <c r="I54" s="5"/>
    </row>
    <row r="55" spans="1:9" s="10" customFormat="1" x14ac:dyDescent="0.2">
      <c r="A55" s="149" t="s">
        <v>441</v>
      </c>
      <c r="B55" s="9">
        <v>7684.2992076700002</v>
      </c>
      <c r="C55" s="9">
        <v>30</v>
      </c>
      <c r="D55" s="9">
        <v>7714.2992076700002</v>
      </c>
      <c r="E55" s="9"/>
      <c r="F55" s="9"/>
      <c r="G55" s="9"/>
      <c r="H55" s="9"/>
      <c r="I55" s="9"/>
    </row>
    <row r="56" spans="1:9" s="18" customFormat="1" x14ac:dyDescent="0.2">
      <c r="A56" s="4" t="s">
        <v>421</v>
      </c>
      <c r="B56" s="5">
        <v>4246.6063899700002</v>
      </c>
      <c r="C56" s="5">
        <v>0</v>
      </c>
      <c r="D56" s="5">
        <v>4246.6063899700002</v>
      </c>
      <c r="E56" s="5"/>
      <c r="F56" s="5"/>
      <c r="G56" s="5"/>
      <c r="H56" s="5"/>
      <c r="I56" s="5"/>
    </row>
    <row r="57" spans="1:9" s="18" customFormat="1" x14ac:dyDescent="0.2">
      <c r="A57" s="4" t="s">
        <v>482</v>
      </c>
      <c r="B57" s="5">
        <v>537.48860009999999</v>
      </c>
      <c r="C57" s="5">
        <v>0</v>
      </c>
      <c r="D57" s="5">
        <v>537.48860009999999</v>
      </c>
      <c r="E57" s="5"/>
      <c r="F57" s="5"/>
      <c r="G57" s="5"/>
      <c r="H57" s="5"/>
      <c r="I57" s="5"/>
    </row>
    <row r="58" spans="1:9" s="18" customFormat="1" x14ac:dyDescent="0.2">
      <c r="A58" s="4" t="s">
        <v>466</v>
      </c>
      <c r="B58" s="5">
        <v>15</v>
      </c>
      <c r="C58" s="5">
        <v>0</v>
      </c>
      <c r="D58" s="5">
        <v>15</v>
      </c>
      <c r="E58" s="5"/>
      <c r="F58" s="5"/>
      <c r="G58" s="5"/>
      <c r="H58" s="5"/>
      <c r="I58" s="5"/>
    </row>
    <row r="59" spans="1:9" s="18" customFormat="1" x14ac:dyDescent="0.2">
      <c r="A59" s="4" t="s">
        <v>473</v>
      </c>
      <c r="B59" s="5">
        <v>176.21</v>
      </c>
      <c r="C59" s="5">
        <v>0</v>
      </c>
      <c r="D59" s="5">
        <v>176.21</v>
      </c>
      <c r="E59" s="5"/>
      <c r="F59" s="5"/>
      <c r="G59" s="5"/>
      <c r="H59" s="5"/>
      <c r="I59" s="5"/>
    </row>
    <row r="60" spans="1:9" s="18" customFormat="1" x14ac:dyDescent="0.2">
      <c r="A60" s="4" t="s">
        <v>467</v>
      </c>
      <c r="B60" s="5">
        <v>2.4964377999999998</v>
      </c>
      <c r="C60" s="5">
        <v>0</v>
      </c>
      <c r="D60" s="5">
        <v>2.4964377999999998</v>
      </c>
      <c r="E60" s="5"/>
      <c r="F60" s="5"/>
      <c r="G60" s="5"/>
      <c r="H60" s="5"/>
      <c r="I60" s="5"/>
    </row>
    <row r="61" spans="1:9" s="18" customFormat="1" x14ac:dyDescent="0.2">
      <c r="A61" s="4" t="s">
        <v>427</v>
      </c>
      <c r="B61" s="5">
        <v>10.470067500000001</v>
      </c>
      <c r="C61" s="5">
        <v>0</v>
      </c>
      <c r="D61" s="5">
        <v>10.470067500000001</v>
      </c>
      <c r="E61" s="5"/>
      <c r="F61" s="5"/>
      <c r="G61" s="5"/>
      <c r="H61" s="5"/>
      <c r="I61" s="5"/>
    </row>
    <row r="62" spans="1:9" s="18" customFormat="1" x14ac:dyDescent="0.2">
      <c r="A62" s="4" t="s">
        <v>469</v>
      </c>
      <c r="B62" s="5">
        <v>973.53719850000004</v>
      </c>
      <c r="C62" s="5">
        <v>0</v>
      </c>
      <c r="D62" s="5">
        <v>973.53719850000004</v>
      </c>
      <c r="E62" s="5"/>
      <c r="F62" s="5"/>
      <c r="G62" s="5"/>
      <c r="H62" s="5"/>
      <c r="I62" s="5"/>
    </row>
    <row r="63" spans="1:9" s="18" customFormat="1" x14ac:dyDescent="0.2">
      <c r="A63" s="4" t="s">
        <v>470</v>
      </c>
      <c r="B63" s="5">
        <v>53.463912000000001</v>
      </c>
      <c r="C63" s="5">
        <v>0</v>
      </c>
      <c r="D63" s="5">
        <v>53.463912000000001</v>
      </c>
      <c r="E63" s="5"/>
      <c r="F63" s="5"/>
      <c r="G63" s="5"/>
      <c r="H63" s="5"/>
      <c r="I63" s="5"/>
    </row>
    <row r="64" spans="1:9" s="18" customFormat="1" x14ac:dyDescent="0.2">
      <c r="A64" s="4" t="s">
        <v>428</v>
      </c>
      <c r="B64" s="5">
        <v>5.7701740700000004</v>
      </c>
      <c r="C64" s="5">
        <v>0</v>
      </c>
      <c r="D64" s="5">
        <v>5.7701740700000004</v>
      </c>
      <c r="E64" s="5"/>
      <c r="F64" s="5"/>
      <c r="G64" s="5"/>
      <c r="H64" s="5"/>
      <c r="I64" s="5"/>
    </row>
    <row r="65" spans="1:12" s="23" customFormat="1" x14ac:dyDescent="0.2">
      <c r="A65" s="4" t="s">
        <v>455</v>
      </c>
      <c r="B65" s="5">
        <v>2472.17</v>
      </c>
      <c r="C65" s="5">
        <v>0</v>
      </c>
      <c r="D65" s="5">
        <v>2472.17</v>
      </c>
      <c r="E65" s="26"/>
      <c r="F65" s="26"/>
      <c r="G65" s="26"/>
      <c r="H65" s="26"/>
      <c r="I65" s="26"/>
      <c r="J65" s="25"/>
      <c r="K65" s="25"/>
      <c r="L65" s="25"/>
    </row>
    <row r="66" spans="1:12" x14ac:dyDescent="0.2">
      <c r="A66" s="4" t="s">
        <v>431</v>
      </c>
      <c r="B66" s="5">
        <v>3437.6928177</v>
      </c>
      <c r="C66" s="5">
        <v>0</v>
      </c>
      <c r="D66" s="5">
        <v>3437.6928177</v>
      </c>
      <c r="E66" s="22"/>
      <c r="F66" s="22"/>
      <c r="G66" s="22"/>
      <c r="H66" s="22"/>
      <c r="I66" s="22"/>
      <c r="J66" s="22"/>
      <c r="K66" s="22"/>
      <c r="L66" s="22"/>
    </row>
    <row r="67" spans="1:12" x14ac:dyDescent="0.2">
      <c r="A67" s="4" t="s">
        <v>432</v>
      </c>
      <c r="B67" s="5">
        <v>0</v>
      </c>
      <c r="C67" s="5">
        <v>30</v>
      </c>
      <c r="D67" s="5">
        <v>30</v>
      </c>
      <c r="E67" s="22"/>
    </row>
    <row r="68" spans="1:12" x14ac:dyDescent="0.2">
      <c r="A68" s="149" t="s">
        <v>443</v>
      </c>
      <c r="B68" s="9">
        <v>0.5</v>
      </c>
      <c r="C68" s="9">
        <v>3789.7828722700001</v>
      </c>
      <c r="D68" s="9">
        <v>3790.2828722700001</v>
      </c>
      <c r="E68" s="22"/>
    </row>
    <row r="69" spans="1:12" x14ac:dyDescent="0.2">
      <c r="A69" s="4" t="s">
        <v>444</v>
      </c>
      <c r="B69" s="5">
        <v>0.5</v>
      </c>
      <c r="C69" s="5">
        <v>5837.0526281000002</v>
      </c>
      <c r="D69" s="5">
        <v>5837.5526281000002</v>
      </c>
    </row>
    <row r="70" spans="1:12" x14ac:dyDescent="0.2">
      <c r="A70" s="4" t="s">
        <v>445</v>
      </c>
      <c r="B70" s="5">
        <v>0</v>
      </c>
      <c r="C70" s="5">
        <v>2047.2697558299999</v>
      </c>
      <c r="D70" s="5">
        <v>2047.2697558299999</v>
      </c>
    </row>
    <row r="71" spans="1:12" ht="13.5" thickBot="1" x14ac:dyDescent="0.25">
      <c r="A71" s="24"/>
      <c r="B71" s="24"/>
      <c r="C71" s="24"/>
      <c r="D71" s="24"/>
    </row>
    <row r="72" spans="1:12" ht="13.5" thickTop="1" x14ac:dyDescent="0.2">
      <c r="B72" s="22"/>
      <c r="C72" s="22"/>
      <c r="D72" s="2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K61"/>
  <sheetViews>
    <sheetView showGridLines="0" defaultGridColor="0" colorId="60" workbookViewId="0">
      <selection activeCell="L22" sqref="L22"/>
    </sheetView>
  </sheetViews>
  <sheetFormatPr baseColWidth="10" defaultColWidth="11.42578125" defaultRowHeight="12.75" x14ac:dyDescent="0.2"/>
  <cols>
    <col min="1" max="1" width="53.42578125" style="16" customWidth="1"/>
    <col min="2" max="6" width="11.42578125" style="16"/>
    <col min="7" max="7" width="14.28515625" style="16" customWidth="1"/>
    <col min="8" max="8" width="13.5703125" style="16" customWidth="1"/>
    <col min="9" max="16384" width="11.42578125" style="16"/>
  </cols>
  <sheetData>
    <row r="1" spans="1:8" x14ac:dyDescent="0.2">
      <c r="A1" s="15" t="s">
        <v>0</v>
      </c>
    </row>
    <row r="2" spans="1:8" x14ac:dyDescent="0.2">
      <c r="A2" s="15" t="s">
        <v>1</v>
      </c>
    </row>
    <row r="3" spans="1:8" x14ac:dyDescent="0.2">
      <c r="A3" s="15" t="s">
        <v>2</v>
      </c>
    </row>
    <row r="5" spans="1:8" x14ac:dyDescent="0.2">
      <c r="A5" s="195" t="s">
        <v>575</v>
      </c>
      <c r="B5" s="195"/>
      <c r="C5" s="195"/>
      <c r="D5" s="17"/>
      <c r="E5" s="17"/>
      <c r="F5" s="17"/>
      <c r="G5" s="17"/>
    </row>
    <row r="6" spans="1:8" x14ac:dyDescent="0.2">
      <c r="A6" s="195" t="s">
        <v>112</v>
      </c>
      <c r="B6" s="195"/>
      <c r="C6" s="195"/>
      <c r="D6" s="17"/>
      <c r="E6" s="17"/>
      <c r="F6" s="17"/>
      <c r="G6" s="17"/>
    </row>
    <row r="7" spans="1:8" x14ac:dyDescent="0.2">
      <c r="A7" s="195">
        <v>2018</v>
      </c>
      <c r="B7" s="195"/>
      <c r="C7" s="195"/>
      <c r="D7" s="17"/>
      <c r="E7" s="17"/>
      <c r="F7" s="17"/>
      <c r="G7" s="17"/>
    </row>
    <row r="8" spans="1:8" x14ac:dyDescent="0.2">
      <c r="A8" s="195" t="s">
        <v>4</v>
      </c>
      <c r="B8" s="195"/>
      <c r="C8" s="195"/>
      <c r="D8" s="17"/>
      <c r="E8" s="17"/>
      <c r="F8" s="17"/>
      <c r="G8" s="17"/>
    </row>
    <row r="9" spans="1:8" ht="13.5" thickBot="1" x14ac:dyDescent="0.25"/>
    <row r="10" spans="1:8" s="21" customFormat="1" ht="14.25" thickTop="1" thickBot="1" x14ac:dyDescent="0.25">
      <c r="A10" s="3" t="s">
        <v>395</v>
      </c>
      <c r="B10" s="3" t="s">
        <v>111</v>
      </c>
      <c r="C10" s="3" t="s">
        <v>402</v>
      </c>
      <c r="D10" s="13"/>
      <c r="E10" s="13"/>
      <c r="F10" s="13"/>
      <c r="G10" s="13"/>
      <c r="H10" s="13"/>
    </row>
    <row r="11" spans="1:8" s="10" customFormat="1" ht="13.5" thickTop="1" x14ac:dyDescent="0.2">
      <c r="A11" s="4"/>
      <c r="B11" s="5"/>
      <c r="C11" s="5"/>
      <c r="D11" s="9"/>
      <c r="E11" s="9"/>
      <c r="F11" s="9"/>
      <c r="G11" s="9"/>
      <c r="H11" s="9"/>
    </row>
    <row r="12" spans="1:8" s="10" customFormat="1" x14ac:dyDescent="0.2">
      <c r="A12" s="149" t="s">
        <v>403</v>
      </c>
      <c r="B12" s="9">
        <v>165265.14538102999</v>
      </c>
      <c r="C12" s="9">
        <v>165265.14538102999</v>
      </c>
      <c r="D12" s="9"/>
      <c r="E12" s="9"/>
      <c r="F12" s="9"/>
      <c r="G12" s="9"/>
      <c r="H12" s="9"/>
    </row>
    <row r="13" spans="1:8" s="10" customFormat="1" x14ac:dyDescent="0.2">
      <c r="A13" s="149" t="s">
        <v>404</v>
      </c>
      <c r="B13" s="9">
        <v>165325.26538103001</v>
      </c>
      <c r="C13" s="9">
        <v>165325.26538103001</v>
      </c>
      <c r="D13" s="9"/>
      <c r="E13" s="9"/>
      <c r="F13" s="9"/>
      <c r="G13" s="9"/>
      <c r="H13" s="9"/>
    </row>
    <row r="14" spans="1:8" s="18" customFormat="1" x14ac:dyDescent="0.2">
      <c r="A14" s="149" t="s">
        <v>405</v>
      </c>
      <c r="B14" s="9">
        <v>118961.76</v>
      </c>
      <c r="C14" s="9">
        <v>118961.76</v>
      </c>
      <c r="D14" s="5"/>
      <c r="E14" s="5"/>
      <c r="F14" s="5"/>
      <c r="G14" s="5"/>
      <c r="H14" s="5"/>
    </row>
    <row r="15" spans="1:8" s="18" customFormat="1" x14ac:dyDescent="0.2">
      <c r="A15" s="4" t="s">
        <v>406</v>
      </c>
      <c r="B15" s="5">
        <v>45386.12</v>
      </c>
      <c r="C15" s="5">
        <v>45386.12</v>
      </c>
      <c r="D15" s="5"/>
      <c r="E15" s="5"/>
      <c r="F15" s="5"/>
      <c r="G15" s="5"/>
      <c r="H15" s="5"/>
    </row>
    <row r="16" spans="1:8" s="18" customFormat="1" x14ac:dyDescent="0.2">
      <c r="A16" s="4" t="s">
        <v>407</v>
      </c>
      <c r="B16" s="5">
        <v>8928.0300000000007</v>
      </c>
      <c r="C16" s="5">
        <v>8928.0300000000007</v>
      </c>
      <c r="D16" s="5"/>
      <c r="E16" s="5"/>
      <c r="F16" s="5"/>
      <c r="G16" s="5"/>
      <c r="H16" s="5"/>
    </row>
    <row r="17" spans="1:8" s="18" customFormat="1" x14ac:dyDescent="0.2">
      <c r="A17" s="4" t="s">
        <v>408</v>
      </c>
      <c r="B17" s="5">
        <v>2027.77</v>
      </c>
      <c r="C17" s="5">
        <v>2027.77</v>
      </c>
      <c r="D17" s="5"/>
      <c r="E17" s="5"/>
      <c r="F17" s="5"/>
      <c r="G17" s="5"/>
      <c r="H17" s="5"/>
    </row>
    <row r="18" spans="1:8" s="18" customFormat="1" x14ac:dyDescent="0.2">
      <c r="A18" s="4" t="s">
        <v>409</v>
      </c>
      <c r="B18" s="5">
        <v>5886.39</v>
      </c>
      <c r="C18" s="5">
        <v>5886.39</v>
      </c>
      <c r="D18" s="5"/>
      <c r="E18" s="5"/>
      <c r="F18" s="5"/>
      <c r="G18" s="5"/>
      <c r="H18" s="5"/>
    </row>
    <row r="19" spans="1:8" s="18" customFormat="1" x14ac:dyDescent="0.2">
      <c r="A19" s="4" t="s">
        <v>410</v>
      </c>
      <c r="B19" s="5">
        <v>202.77</v>
      </c>
      <c r="C19" s="5">
        <v>202.77</v>
      </c>
      <c r="D19" s="5"/>
      <c r="E19" s="5"/>
      <c r="F19" s="5"/>
      <c r="G19" s="5"/>
      <c r="H19" s="5"/>
    </row>
    <row r="20" spans="1:8" s="18" customFormat="1" x14ac:dyDescent="0.2">
      <c r="A20" s="4" t="s">
        <v>411</v>
      </c>
      <c r="B20" s="5">
        <v>608.30999999999995</v>
      </c>
      <c r="C20" s="5">
        <v>608.30999999999995</v>
      </c>
      <c r="D20" s="5"/>
      <c r="E20" s="5"/>
      <c r="F20" s="5"/>
      <c r="G20" s="5"/>
      <c r="H20" s="5"/>
    </row>
    <row r="21" spans="1:8" s="18" customFormat="1" x14ac:dyDescent="0.2">
      <c r="A21" s="4" t="s">
        <v>412</v>
      </c>
      <c r="B21" s="5">
        <v>202.79</v>
      </c>
      <c r="C21" s="5">
        <v>202.79</v>
      </c>
      <c r="D21" s="5"/>
      <c r="E21" s="5"/>
      <c r="F21" s="5"/>
      <c r="G21" s="5"/>
      <c r="H21" s="5"/>
    </row>
    <row r="22" spans="1:8" s="10" customFormat="1" x14ac:dyDescent="0.2">
      <c r="A22" s="4" t="s">
        <v>413</v>
      </c>
      <c r="B22" s="5">
        <v>55882.78</v>
      </c>
      <c r="C22" s="5">
        <v>55882.78</v>
      </c>
      <c r="D22" s="9"/>
      <c r="E22" s="9"/>
      <c r="F22" s="9"/>
      <c r="G22" s="9"/>
      <c r="H22" s="9"/>
    </row>
    <row r="23" spans="1:8" s="10" customFormat="1" x14ac:dyDescent="0.2">
      <c r="A23" s="149" t="s">
        <v>414</v>
      </c>
      <c r="B23" s="9">
        <v>3495.5</v>
      </c>
      <c r="C23" s="9">
        <v>3495.5</v>
      </c>
      <c r="D23" s="9"/>
      <c r="E23" s="9"/>
      <c r="F23" s="9"/>
      <c r="G23" s="9"/>
      <c r="H23" s="9"/>
    </row>
    <row r="24" spans="1:8" s="18" customFormat="1" x14ac:dyDescent="0.2">
      <c r="A24" s="149" t="s">
        <v>415</v>
      </c>
      <c r="B24" s="9">
        <v>917.14</v>
      </c>
      <c r="C24" s="9">
        <v>917.14</v>
      </c>
      <c r="D24" s="5"/>
      <c r="E24" s="5"/>
      <c r="F24" s="5"/>
      <c r="G24" s="5"/>
      <c r="H24" s="5"/>
    </row>
    <row r="25" spans="1:8" s="18" customFormat="1" x14ac:dyDescent="0.2">
      <c r="A25" s="4" t="s">
        <v>416</v>
      </c>
      <c r="B25" s="5">
        <v>841.85</v>
      </c>
      <c r="C25" s="5">
        <v>841.85</v>
      </c>
      <c r="D25" s="5"/>
      <c r="E25" s="5"/>
      <c r="F25" s="5"/>
      <c r="G25" s="5"/>
      <c r="H25" s="5"/>
    </row>
    <row r="26" spans="1:8" s="18" customFormat="1" x14ac:dyDescent="0.2">
      <c r="A26" s="4" t="s">
        <v>417</v>
      </c>
      <c r="B26" s="5">
        <v>0</v>
      </c>
      <c r="C26" s="5">
        <v>0</v>
      </c>
      <c r="D26" s="5"/>
      <c r="E26" s="5"/>
      <c r="F26" s="5"/>
      <c r="G26" s="5"/>
      <c r="H26" s="5"/>
    </row>
    <row r="27" spans="1:8" s="18" customFormat="1" x14ac:dyDescent="0.2">
      <c r="A27" s="4" t="s">
        <v>418</v>
      </c>
      <c r="B27" s="5">
        <v>75.290000000000006</v>
      </c>
      <c r="C27" s="5">
        <v>75.290000000000006</v>
      </c>
      <c r="D27" s="5"/>
      <c r="E27" s="5"/>
      <c r="F27" s="5"/>
      <c r="G27" s="5"/>
      <c r="H27" s="5"/>
    </row>
    <row r="28" spans="1:8" s="10" customFormat="1" x14ac:dyDescent="0.2">
      <c r="A28" s="4" t="s">
        <v>419</v>
      </c>
      <c r="B28" s="5">
        <v>2578.36</v>
      </c>
      <c r="C28" s="5">
        <v>2578.36</v>
      </c>
      <c r="D28" s="9"/>
      <c r="E28" s="9"/>
      <c r="F28" s="9"/>
      <c r="G28" s="9"/>
      <c r="H28" s="9"/>
    </row>
    <row r="29" spans="1:8" s="18" customFormat="1" x14ac:dyDescent="0.2">
      <c r="A29" s="149" t="s">
        <v>420</v>
      </c>
      <c r="B29" s="9">
        <v>5269.33</v>
      </c>
      <c r="C29" s="9">
        <v>5269.33</v>
      </c>
      <c r="D29" s="5"/>
      <c r="E29" s="5"/>
      <c r="F29" s="5"/>
      <c r="G29" s="5"/>
      <c r="H29" s="5"/>
    </row>
    <row r="30" spans="1:8" s="18" customFormat="1" x14ac:dyDescent="0.2">
      <c r="A30" s="4" t="s">
        <v>421</v>
      </c>
      <c r="B30" s="5">
        <v>1520.84</v>
      </c>
      <c r="C30" s="5">
        <v>1520.84</v>
      </c>
      <c r="D30" s="5"/>
      <c r="E30" s="5"/>
      <c r="F30" s="5"/>
      <c r="G30" s="5"/>
      <c r="H30" s="5"/>
    </row>
    <row r="31" spans="1:8" s="18" customFormat="1" x14ac:dyDescent="0.2">
      <c r="A31" s="4" t="s">
        <v>446</v>
      </c>
      <c r="B31" s="5">
        <v>1511.72</v>
      </c>
      <c r="C31" s="5">
        <v>1511.72</v>
      </c>
      <c r="D31" s="5"/>
      <c r="E31" s="5"/>
      <c r="F31" s="5"/>
      <c r="G31" s="5"/>
      <c r="H31" s="5"/>
    </row>
    <row r="32" spans="1:8" s="18" customFormat="1" x14ac:dyDescent="0.2">
      <c r="A32" s="4" t="s">
        <v>455</v>
      </c>
      <c r="B32" s="5">
        <v>9.1199999999999992</v>
      </c>
      <c r="C32" s="5">
        <v>9.1199999999999992</v>
      </c>
      <c r="D32" s="5"/>
      <c r="E32" s="5"/>
      <c r="F32" s="5"/>
      <c r="G32" s="5"/>
      <c r="H32" s="5"/>
    </row>
    <row r="33" spans="1:8" s="18" customFormat="1" x14ac:dyDescent="0.2">
      <c r="A33" s="4" t="s">
        <v>431</v>
      </c>
      <c r="B33" s="5">
        <v>3748.49</v>
      </c>
      <c r="C33" s="5">
        <v>3748.49</v>
      </c>
      <c r="D33" s="5"/>
      <c r="E33" s="5"/>
      <c r="F33" s="5"/>
      <c r="G33" s="5"/>
      <c r="H33" s="5"/>
    </row>
    <row r="34" spans="1:8" s="18" customFormat="1" x14ac:dyDescent="0.2">
      <c r="A34" s="4" t="s">
        <v>432</v>
      </c>
      <c r="B34" s="5">
        <v>0</v>
      </c>
      <c r="C34" s="5">
        <v>0</v>
      </c>
      <c r="D34" s="5"/>
      <c r="E34" s="5"/>
      <c r="F34" s="5"/>
      <c r="G34" s="5"/>
      <c r="H34" s="5"/>
    </row>
    <row r="35" spans="1:8" s="10" customFormat="1" x14ac:dyDescent="0.2">
      <c r="A35" s="4" t="s">
        <v>433</v>
      </c>
      <c r="B35" s="5">
        <v>0</v>
      </c>
      <c r="C35" s="5">
        <v>0</v>
      </c>
      <c r="D35" s="9"/>
      <c r="E35" s="9"/>
      <c r="F35" s="9"/>
      <c r="G35" s="9"/>
      <c r="H35" s="9"/>
    </row>
    <row r="36" spans="1:8" s="10" customFormat="1" x14ac:dyDescent="0.2">
      <c r="A36" s="149" t="s">
        <v>434</v>
      </c>
      <c r="B36" s="9">
        <v>46363.505381030001</v>
      </c>
      <c r="C36" s="9">
        <v>46363.505381030001</v>
      </c>
      <c r="D36" s="9"/>
      <c r="E36" s="9"/>
      <c r="F36" s="9"/>
      <c r="G36" s="9"/>
      <c r="H36" s="9"/>
    </row>
    <row r="37" spans="1:8" s="18" customFormat="1" x14ac:dyDescent="0.2">
      <c r="A37" s="149" t="s">
        <v>435</v>
      </c>
      <c r="B37" s="9">
        <v>44777.03</v>
      </c>
      <c r="C37" s="9">
        <v>44777.03</v>
      </c>
      <c r="D37" s="5"/>
      <c r="E37" s="5"/>
      <c r="F37" s="5"/>
      <c r="G37" s="5"/>
      <c r="H37" s="5"/>
    </row>
    <row r="38" spans="1:8" s="18" customFormat="1" x14ac:dyDescent="0.2">
      <c r="A38" s="4" t="s">
        <v>436</v>
      </c>
      <c r="B38" s="5">
        <v>4870.9399999999996</v>
      </c>
      <c r="C38" s="5">
        <v>4870.9399999999996</v>
      </c>
      <c r="D38" s="5"/>
      <c r="E38" s="5"/>
      <c r="F38" s="5"/>
      <c r="G38" s="5"/>
      <c r="H38" s="5"/>
    </row>
    <row r="39" spans="1:8" s="10" customFormat="1" x14ac:dyDescent="0.2">
      <c r="A39" s="4" t="s">
        <v>437</v>
      </c>
      <c r="B39" s="5">
        <v>39906.089999999997</v>
      </c>
      <c r="C39" s="5">
        <v>39906.089999999997</v>
      </c>
      <c r="D39" s="9"/>
      <c r="E39" s="9"/>
      <c r="F39" s="9"/>
      <c r="G39" s="9"/>
      <c r="H39" s="9"/>
    </row>
    <row r="40" spans="1:8" s="18" customFormat="1" x14ac:dyDescent="0.2">
      <c r="A40" s="149" t="s">
        <v>438</v>
      </c>
      <c r="B40" s="9">
        <v>1271.04</v>
      </c>
      <c r="C40" s="9">
        <v>1271.04</v>
      </c>
      <c r="D40" s="5"/>
      <c r="E40" s="5"/>
      <c r="F40" s="5"/>
      <c r="G40" s="5"/>
      <c r="H40" s="5"/>
    </row>
    <row r="41" spans="1:8" s="18" customFormat="1" x14ac:dyDescent="0.2">
      <c r="A41" s="4" t="s">
        <v>439</v>
      </c>
      <c r="B41" s="5">
        <v>1271.04</v>
      </c>
      <c r="C41" s="5">
        <v>1271.04</v>
      </c>
      <c r="D41" s="5"/>
      <c r="E41" s="5"/>
      <c r="F41" s="5"/>
      <c r="G41" s="5"/>
      <c r="H41" s="5"/>
    </row>
    <row r="42" spans="1:8" s="10" customFormat="1" x14ac:dyDescent="0.2">
      <c r="A42" s="4" t="s">
        <v>440</v>
      </c>
      <c r="B42" s="5">
        <v>0</v>
      </c>
      <c r="C42" s="5">
        <v>0</v>
      </c>
      <c r="D42" s="9"/>
      <c r="E42" s="9"/>
      <c r="F42" s="9"/>
      <c r="G42" s="9"/>
      <c r="H42" s="9"/>
    </row>
    <row r="43" spans="1:8" s="18" customFormat="1" x14ac:dyDescent="0.2">
      <c r="A43" s="149" t="s">
        <v>441</v>
      </c>
      <c r="B43" s="9">
        <v>315.43538102999997</v>
      </c>
      <c r="C43" s="9">
        <v>315.43538102999997</v>
      </c>
      <c r="D43" s="5"/>
      <c r="E43" s="5"/>
      <c r="F43" s="5"/>
      <c r="G43" s="5"/>
      <c r="H43" s="5"/>
    </row>
    <row r="44" spans="1:8" s="18" customFormat="1" x14ac:dyDescent="0.2">
      <c r="A44" s="4" t="s">
        <v>421</v>
      </c>
      <c r="B44" s="5">
        <v>315.43538102999997</v>
      </c>
      <c r="C44" s="5">
        <v>315.43538102999997</v>
      </c>
      <c r="D44" s="5"/>
      <c r="E44" s="5"/>
      <c r="F44" s="5"/>
      <c r="G44" s="5"/>
      <c r="H44" s="5"/>
    </row>
    <row r="45" spans="1:8" s="18" customFormat="1" x14ac:dyDescent="0.2">
      <c r="A45" s="4" t="s">
        <v>428</v>
      </c>
      <c r="B45" s="5">
        <v>315.43538102999997</v>
      </c>
      <c r="C45" s="5">
        <v>315.43538102999997</v>
      </c>
      <c r="D45" s="5"/>
      <c r="E45" s="5"/>
      <c r="F45" s="5"/>
      <c r="G45" s="5"/>
      <c r="H45" s="5"/>
    </row>
    <row r="46" spans="1:8" s="10" customFormat="1" x14ac:dyDescent="0.2">
      <c r="A46" s="4" t="s">
        <v>431</v>
      </c>
      <c r="B46" s="5">
        <v>0</v>
      </c>
      <c r="C46" s="5">
        <v>0</v>
      </c>
      <c r="D46" s="9"/>
      <c r="E46" s="9"/>
      <c r="F46" s="9"/>
      <c r="G46" s="9"/>
      <c r="H46" s="9"/>
    </row>
    <row r="47" spans="1:8" s="18" customFormat="1" x14ac:dyDescent="0.2">
      <c r="A47" s="4" t="s">
        <v>432</v>
      </c>
      <c r="B47" s="5">
        <v>0</v>
      </c>
      <c r="C47" s="5">
        <v>0</v>
      </c>
      <c r="D47" s="5"/>
      <c r="E47" s="5"/>
      <c r="F47" s="5"/>
      <c r="G47" s="5"/>
      <c r="H47" s="5"/>
    </row>
    <row r="48" spans="1:8" s="18" customFormat="1" x14ac:dyDescent="0.2">
      <c r="A48" s="149" t="s">
        <v>443</v>
      </c>
      <c r="B48" s="9">
        <v>-60.12</v>
      </c>
      <c r="C48" s="9">
        <v>-60.12</v>
      </c>
      <c r="D48" s="5"/>
      <c r="E48" s="5"/>
      <c r="F48" s="5"/>
      <c r="G48" s="5"/>
      <c r="H48" s="5"/>
    </row>
    <row r="49" spans="1:11" s="18" customFormat="1" x14ac:dyDescent="0.2">
      <c r="A49" s="4" t="s">
        <v>444</v>
      </c>
      <c r="B49" s="5">
        <v>0</v>
      </c>
      <c r="C49" s="5">
        <v>0</v>
      </c>
      <c r="D49" s="29"/>
      <c r="E49" s="29"/>
      <c r="F49" s="29"/>
      <c r="G49" s="29"/>
      <c r="H49" s="29"/>
      <c r="I49" s="28"/>
      <c r="J49" s="28"/>
      <c r="K49" s="28"/>
    </row>
    <row r="50" spans="1:11" x14ac:dyDescent="0.2">
      <c r="A50" s="4" t="s">
        <v>445</v>
      </c>
      <c r="B50" s="5">
        <v>60.12</v>
      </c>
      <c r="C50" s="5">
        <v>60.12</v>
      </c>
      <c r="D50" s="20"/>
      <c r="E50" s="20"/>
      <c r="F50" s="20"/>
      <c r="G50" s="20"/>
      <c r="H50" s="20"/>
      <c r="I50" s="20"/>
      <c r="J50" s="20"/>
      <c r="K50" s="20"/>
    </row>
    <row r="51" spans="1:11" ht="13.5" thickBot="1" x14ac:dyDescent="0.25">
      <c r="A51" s="24"/>
      <c r="B51" s="24"/>
      <c r="C51" s="24"/>
    </row>
    <row r="52" spans="1:11" ht="13.5" thickTop="1" x14ac:dyDescent="0.2">
      <c r="A52" s="21"/>
      <c r="B52" s="22"/>
      <c r="C52" s="22"/>
    </row>
    <row r="53" spans="1:11" x14ac:dyDescent="0.2">
      <c r="A53" s="21"/>
      <c r="B53" s="21"/>
      <c r="C53" s="21"/>
    </row>
    <row r="54" spans="1:11" x14ac:dyDescent="0.2">
      <c r="A54" s="21"/>
      <c r="B54" s="21"/>
      <c r="C54" s="21"/>
    </row>
    <row r="55" spans="1:11" x14ac:dyDescent="0.2">
      <c r="A55" s="20"/>
      <c r="B55" s="20"/>
      <c r="C55" s="20"/>
    </row>
    <row r="56" spans="1:11" x14ac:dyDescent="0.2">
      <c r="A56" s="20"/>
      <c r="B56" s="20"/>
      <c r="C56" s="20"/>
    </row>
    <row r="57" spans="1:11" x14ac:dyDescent="0.2">
      <c r="A57" s="20"/>
      <c r="B57" s="20"/>
      <c r="C57" s="20"/>
    </row>
    <row r="58" spans="1:11" x14ac:dyDescent="0.2">
      <c r="A58" s="20"/>
      <c r="B58" s="20"/>
      <c r="C58" s="20"/>
    </row>
    <row r="59" spans="1:11" x14ac:dyDescent="0.2">
      <c r="A59" s="20"/>
      <c r="B59" s="20"/>
      <c r="C59" s="20"/>
    </row>
    <row r="60" spans="1:11" x14ac:dyDescent="0.2">
      <c r="A60" s="20"/>
      <c r="B60" s="20"/>
      <c r="C60" s="20"/>
    </row>
    <row r="61" spans="1:11" x14ac:dyDescent="0.2">
      <c r="A61" s="20"/>
      <c r="B61" s="20"/>
      <c r="C61"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K53"/>
  <sheetViews>
    <sheetView showGridLines="0" defaultGridColor="0" colorId="60" workbookViewId="0">
      <selection activeCell="L22" sqref="L22"/>
    </sheetView>
  </sheetViews>
  <sheetFormatPr baseColWidth="10" defaultColWidth="11.42578125" defaultRowHeight="12.75" x14ac:dyDescent="0.2"/>
  <cols>
    <col min="1" max="1" width="51.5703125" style="16" bestFit="1" customWidth="1"/>
    <col min="2" max="6" width="11.42578125" style="16"/>
    <col min="7" max="7" width="14.28515625" style="16" customWidth="1"/>
    <col min="8" max="8" width="13.5703125" style="16" customWidth="1"/>
    <col min="9" max="16384" width="11.42578125" style="16"/>
  </cols>
  <sheetData>
    <row r="1" spans="1:8" x14ac:dyDescent="0.2">
      <c r="A1" s="15" t="s">
        <v>0</v>
      </c>
    </row>
    <row r="2" spans="1:8" x14ac:dyDescent="0.2">
      <c r="A2" s="15" t="s">
        <v>1</v>
      </c>
    </row>
    <row r="3" spans="1:8" x14ac:dyDescent="0.2">
      <c r="A3" s="15" t="s">
        <v>2</v>
      </c>
    </row>
    <row r="5" spans="1:8" x14ac:dyDescent="0.2">
      <c r="A5" s="195" t="s">
        <v>575</v>
      </c>
      <c r="B5" s="195"/>
      <c r="C5" s="195"/>
      <c r="D5" s="17"/>
      <c r="E5" s="17"/>
      <c r="F5" s="17"/>
      <c r="G5" s="17"/>
    </row>
    <row r="6" spans="1:8" x14ac:dyDescent="0.2">
      <c r="A6" s="195" t="s">
        <v>114</v>
      </c>
      <c r="B6" s="195"/>
      <c r="C6" s="195"/>
      <c r="D6" s="17"/>
      <c r="E6" s="17"/>
      <c r="F6" s="17"/>
      <c r="G6" s="17"/>
    </row>
    <row r="7" spans="1:8" x14ac:dyDescent="0.2">
      <c r="A7" s="195">
        <v>2018</v>
      </c>
      <c r="B7" s="195"/>
      <c r="C7" s="195"/>
      <c r="D7" s="17"/>
      <c r="E7" s="17"/>
      <c r="F7" s="17"/>
      <c r="G7" s="17"/>
    </row>
    <row r="8" spans="1:8" x14ac:dyDescent="0.2">
      <c r="A8" s="195" t="s">
        <v>4</v>
      </c>
      <c r="B8" s="195"/>
      <c r="C8" s="195"/>
      <c r="D8" s="17"/>
      <c r="E8" s="17"/>
      <c r="F8" s="17"/>
      <c r="G8" s="17"/>
    </row>
    <row r="9" spans="1:8" ht="13.5" thickBot="1" x14ac:dyDescent="0.25"/>
    <row r="10" spans="1:8" s="21" customFormat="1" ht="14.25" thickTop="1" thickBot="1" x14ac:dyDescent="0.25">
      <c r="A10" s="3" t="s">
        <v>395</v>
      </c>
      <c r="B10" s="3" t="s">
        <v>113</v>
      </c>
      <c r="C10" s="3" t="s">
        <v>402</v>
      </c>
      <c r="D10" s="13"/>
      <c r="E10" s="13"/>
      <c r="F10" s="13"/>
      <c r="G10" s="13"/>
      <c r="H10" s="13"/>
    </row>
    <row r="11" spans="1:8" s="10" customFormat="1" ht="13.5" thickTop="1" x14ac:dyDescent="0.2">
      <c r="A11" s="4"/>
      <c r="B11" s="5"/>
      <c r="C11" s="5"/>
      <c r="D11" s="9"/>
      <c r="E11" s="9"/>
      <c r="F11" s="9"/>
      <c r="G11" s="9"/>
      <c r="H11" s="9"/>
    </row>
    <row r="12" spans="1:8" s="10" customFormat="1" x14ac:dyDescent="0.2">
      <c r="A12" s="149" t="s">
        <v>403</v>
      </c>
      <c r="B12" s="9">
        <v>2991.9876143000001</v>
      </c>
      <c r="C12" s="9">
        <v>2991.9876143000001</v>
      </c>
      <c r="D12" s="9"/>
      <c r="E12" s="9"/>
      <c r="F12" s="9"/>
      <c r="G12" s="9"/>
      <c r="H12" s="9"/>
    </row>
    <row r="13" spans="1:8" s="10" customFormat="1" x14ac:dyDescent="0.2">
      <c r="A13" s="149" t="s">
        <v>404</v>
      </c>
      <c r="B13" s="9">
        <v>2991.9876143000001</v>
      </c>
      <c r="C13" s="9">
        <v>2991.9876143000001</v>
      </c>
      <c r="D13" s="9"/>
      <c r="E13" s="9"/>
      <c r="F13" s="9"/>
      <c r="G13" s="9"/>
      <c r="H13" s="9"/>
    </row>
    <row r="14" spans="1:8" s="18" customFormat="1" x14ac:dyDescent="0.2">
      <c r="A14" s="149" t="s">
        <v>405</v>
      </c>
      <c r="B14" s="9">
        <v>2952.4973617000001</v>
      </c>
      <c r="C14" s="9">
        <v>2952.4973617000001</v>
      </c>
      <c r="D14" s="5"/>
      <c r="E14" s="5"/>
      <c r="F14" s="5"/>
      <c r="G14" s="5"/>
      <c r="H14" s="5"/>
    </row>
    <row r="15" spans="1:8" s="18" customFormat="1" x14ac:dyDescent="0.2">
      <c r="A15" s="4" t="s">
        <v>406</v>
      </c>
      <c r="B15" s="5">
        <v>1938.521755</v>
      </c>
      <c r="C15" s="5">
        <v>1938.521755</v>
      </c>
      <c r="D15" s="5"/>
      <c r="E15" s="5"/>
      <c r="F15" s="5"/>
      <c r="G15" s="5"/>
      <c r="H15" s="5"/>
    </row>
    <row r="16" spans="1:8" s="18" customFormat="1" x14ac:dyDescent="0.2">
      <c r="A16" s="4" t="s">
        <v>407</v>
      </c>
      <c r="B16" s="5">
        <v>266.00642679999999</v>
      </c>
      <c r="C16" s="5">
        <v>266.00642679999999</v>
      </c>
      <c r="D16" s="5"/>
      <c r="E16" s="5"/>
      <c r="F16" s="5"/>
      <c r="G16" s="5"/>
      <c r="H16" s="5"/>
    </row>
    <row r="17" spans="1:8" s="18" customFormat="1" x14ac:dyDescent="0.2">
      <c r="A17" s="4" t="s">
        <v>409</v>
      </c>
      <c r="B17" s="5">
        <v>257.03817429999998</v>
      </c>
      <c r="C17" s="5">
        <v>257.03817429999998</v>
      </c>
      <c r="D17" s="5"/>
      <c r="E17" s="5"/>
      <c r="F17" s="5"/>
      <c r="G17" s="5"/>
      <c r="H17" s="5"/>
    </row>
    <row r="18" spans="1:8" s="18" customFormat="1" x14ac:dyDescent="0.2">
      <c r="A18" s="4" t="s">
        <v>412</v>
      </c>
      <c r="B18" s="5">
        <v>8.9682525000000002</v>
      </c>
      <c r="C18" s="5">
        <v>8.9682525000000002</v>
      </c>
      <c r="D18" s="5"/>
      <c r="E18" s="5"/>
      <c r="F18" s="5"/>
      <c r="G18" s="5"/>
      <c r="H18" s="5"/>
    </row>
    <row r="19" spans="1:8" s="10" customFormat="1" x14ac:dyDescent="0.2">
      <c r="A19" s="4" t="s">
        <v>413</v>
      </c>
      <c r="B19" s="5">
        <v>582.70054479999999</v>
      </c>
      <c r="C19" s="5">
        <v>582.70054479999999</v>
      </c>
      <c r="D19" s="9"/>
      <c r="E19" s="9"/>
      <c r="F19" s="9"/>
      <c r="G19" s="9"/>
      <c r="H19" s="9"/>
    </row>
    <row r="20" spans="1:8" s="10" customFormat="1" x14ac:dyDescent="0.2">
      <c r="A20" s="149" t="s">
        <v>414</v>
      </c>
      <c r="B20" s="9">
        <v>0</v>
      </c>
      <c r="C20" s="9">
        <v>0</v>
      </c>
      <c r="D20" s="9"/>
      <c r="E20" s="9"/>
      <c r="F20" s="9"/>
      <c r="G20" s="9"/>
      <c r="H20" s="9"/>
    </row>
    <row r="21" spans="1:8" s="18" customFormat="1" x14ac:dyDescent="0.2">
      <c r="A21" s="149" t="s">
        <v>415</v>
      </c>
      <c r="B21" s="9">
        <v>0</v>
      </c>
      <c r="C21" s="9">
        <v>0</v>
      </c>
      <c r="D21" s="5"/>
      <c r="E21" s="5"/>
      <c r="F21" s="5"/>
      <c r="G21" s="5"/>
      <c r="H21" s="5"/>
    </row>
    <row r="22" spans="1:8" s="18" customFormat="1" x14ac:dyDescent="0.2">
      <c r="A22" s="4" t="s">
        <v>416</v>
      </c>
      <c r="B22" s="5">
        <v>0</v>
      </c>
      <c r="C22" s="5">
        <v>0</v>
      </c>
      <c r="D22" s="5"/>
      <c r="E22" s="5"/>
      <c r="F22" s="5"/>
      <c r="G22" s="5"/>
      <c r="H22" s="5"/>
    </row>
    <row r="23" spans="1:8" s="18" customFormat="1" x14ac:dyDescent="0.2">
      <c r="A23" s="4" t="s">
        <v>417</v>
      </c>
      <c r="B23" s="5">
        <v>0</v>
      </c>
      <c r="C23" s="5">
        <v>0</v>
      </c>
      <c r="D23" s="5"/>
      <c r="E23" s="5"/>
      <c r="F23" s="5"/>
      <c r="G23" s="5"/>
      <c r="H23" s="5"/>
    </row>
    <row r="24" spans="1:8" s="18" customFormat="1" x14ac:dyDescent="0.2">
      <c r="A24" s="4" t="s">
        <v>418</v>
      </c>
      <c r="B24" s="5">
        <v>0</v>
      </c>
      <c r="C24" s="5">
        <v>0</v>
      </c>
      <c r="D24" s="5"/>
      <c r="E24" s="5"/>
      <c r="F24" s="5"/>
      <c r="G24" s="5"/>
      <c r="H24" s="5"/>
    </row>
    <row r="25" spans="1:8" s="10" customFormat="1" x14ac:dyDescent="0.2">
      <c r="A25" s="4" t="s">
        <v>419</v>
      </c>
      <c r="B25" s="5">
        <v>0</v>
      </c>
      <c r="C25" s="5">
        <v>0</v>
      </c>
      <c r="D25" s="9"/>
      <c r="E25" s="9"/>
      <c r="F25" s="9"/>
      <c r="G25" s="9"/>
      <c r="H25" s="9"/>
    </row>
    <row r="26" spans="1:8" s="18" customFormat="1" x14ac:dyDescent="0.2">
      <c r="A26" s="149" t="s">
        <v>420</v>
      </c>
      <c r="B26" s="9">
        <v>165.26863510000001</v>
      </c>
      <c r="C26" s="9">
        <v>165.26863510000001</v>
      </c>
      <c r="D26" s="5"/>
      <c r="E26" s="5"/>
      <c r="F26" s="5"/>
      <c r="G26" s="5"/>
      <c r="H26" s="5"/>
    </row>
    <row r="27" spans="1:8" s="18" customFormat="1" x14ac:dyDescent="0.2">
      <c r="A27" s="4" t="s">
        <v>421</v>
      </c>
      <c r="B27" s="5">
        <v>16.4910414</v>
      </c>
      <c r="C27" s="5">
        <v>16.4910414</v>
      </c>
      <c r="D27" s="5"/>
      <c r="E27" s="5"/>
      <c r="F27" s="5"/>
      <c r="G27" s="5"/>
      <c r="H27" s="5"/>
    </row>
    <row r="28" spans="1:8" s="18" customFormat="1" x14ac:dyDescent="0.2">
      <c r="A28" s="4" t="s">
        <v>430</v>
      </c>
      <c r="B28" s="5">
        <v>16.4910414</v>
      </c>
      <c r="C28" s="5">
        <v>16.4910414</v>
      </c>
      <c r="D28" s="5"/>
      <c r="E28" s="5"/>
      <c r="F28" s="5"/>
      <c r="G28" s="5"/>
      <c r="H28" s="5"/>
    </row>
    <row r="29" spans="1:8" s="18" customFormat="1" x14ac:dyDescent="0.2">
      <c r="A29" s="4" t="s">
        <v>431</v>
      </c>
      <c r="B29" s="5">
        <v>148.77759370000001</v>
      </c>
      <c r="C29" s="5">
        <v>148.77759370000001</v>
      </c>
      <c r="D29" s="5"/>
      <c r="E29" s="5"/>
      <c r="F29" s="5"/>
      <c r="G29" s="5"/>
      <c r="H29" s="5"/>
    </row>
    <row r="30" spans="1:8" s="18" customFormat="1" x14ac:dyDescent="0.2">
      <c r="A30" s="4" t="s">
        <v>432</v>
      </c>
      <c r="B30" s="5">
        <v>0</v>
      </c>
      <c r="C30" s="5">
        <v>0</v>
      </c>
      <c r="D30" s="5"/>
      <c r="E30" s="5"/>
      <c r="F30" s="5"/>
      <c r="G30" s="5"/>
      <c r="H30" s="5"/>
    </row>
    <row r="31" spans="1:8" s="18" customFormat="1" x14ac:dyDescent="0.2">
      <c r="A31" s="4" t="s">
        <v>433</v>
      </c>
      <c r="B31" s="5">
        <v>0</v>
      </c>
      <c r="C31" s="5">
        <v>0</v>
      </c>
      <c r="D31" s="5"/>
      <c r="E31" s="5"/>
      <c r="F31" s="5"/>
      <c r="G31" s="5"/>
      <c r="H31" s="5"/>
    </row>
    <row r="32" spans="1:8" s="10" customFormat="1" x14ac:dyDescent="0.2">
      <c r="A32" s="149" t="s">
        <v>434</v>
      </c>
      <c r="B32" s="9">
        <v>39.490252599999998</v>
      </c>
      <c r="C32" s="9">
        <v>39.490252599999998</v>
      </c>
      <c r="D32" s="9"/>
      <c r="E32" s="9"/>
      <c r="F32" s="9"/>
      <c r="G32" s="9"/>
      <c r="H32" s="9"/>
    </row>
    <row r="33" spans="1:11" s="10" customFormat="1" x14ac:dyDescent="0.2">
      <c r="A33" s="149" t="s">
        <v>435</v>
      </c>
      <c r="B33" s="9">
        <v>39.212958399999998</v>
      </c>
      <c r="C33" s="9">
        <v>39.212958399999998</v>
      </c>
      <c r="D33" s="9"/>
      <c r="E33" s="9"/>
      <c r="F33" s="9"/>
      <c r="G33" s="9"/>
      <c r="H33" s="9"/>
    </row>
    <row r="34" spans="1:11" s="18" customFormat="1" x14ac:dyDescent="0.2">
      <c r="A34" s="4" t="s">
        <v>436</v>
      </c>
      <c r="B34" s="5">
        <v>39.212958399999998</v>
      </c>
      <c r="C34" s="5">
        <v>39.212958399999998</v>
      </c>
      <c r="D34" s="5"/>
      <c r="E34" s="5"/>
      <c r="F34" s="5"/>
      <c r="G34" s="5"/>
      <c r="H34" s="5"/>
    </row>
    <row r="35" spans="1:11" s="18" customFormat="1" x14ac:dyDescent="0.2">
      <c r="A35" s="4" t="s">
        <v>437</v>
      </c>
      <c r="B35" s="5">
        <v>0</v>
      </c>
      <c r="C35" s="5">
        <v>0</v>
      </c>
      <c r="D35" s="5"/>
      <c r="E35" s="5"/>
      <c r="F35" s="5"/>
      <c r="G35" s="5"/>
      <c r="H35" s="5"/>
    </row>
    <row r="36" spans="1:11" s="10" customFormat="1" x14ac:dyDescent="0.2">
      <c r="A36" s="149" t="s">
        <v>438</v>
      </c>
      <c r="B36" s="9">
        <v>0</v>
      </c>
      <c r="C36" s="9">
        <v>0</v>
      </c>
      <c r="D36" s="9"/>
      <c r="E36" s="9"/>
      <c r="F36" s="9"/>
      <c r="G36" s="9"/>
      <c r="H36" s="9"/>
    </row>
    <row r="37" spans="1:11" s="18" customFormat="1" x14ac:dyDescent="0.2">
      <c r="A37" s="4" t="s">
        <v>439</v>
      </c>
      <c r="B37" s="5">
        <v>0</v>
      </c>
      <c r="C37" s="5">
        <v>0</v>
      </c>
      <c r="D37" s="5"/>
      <c r="E37" s="5"/>
      <c r="F37" s="5"/>
      <c r="G37" s="5"/>
      <c r="H37" s="5"/>
    </row>
    <row r="38" spans="1:11" s="18" customFormat="1" x14ac:dyDescent="0.2">
      <c r="A38" s="4" t="s">
        <v>440</v>
      </c>
      <c r="B38" s="5">
        <v>0</v>
      </c>
      <c r="C38" s="5">
        <v>0</v>
      </c>
      <c r="D38" s="5"/>
      <c r="E38" s="5"/>
      <c r="F38" s="5"/>
      <c r="G38" s="5"/>
      <c r="H38" s="5"/>
    </row>
    <row r="39" spans="1:11" s="10" customFormat="1" x14ac:dyDescent="0.2">
      <c r="A39" s="149" t="s">
        <v>441</v>
      </c>
      <c r="B39" s="9">
        <v>0.27729419999999999</v>
      </c>
      <c r="C39" s="9">
        <v>0.27729419999999999</v>
      </c>
      <c r="D39" s="9"/>
      <c r="E39" s="9"/>
      <c r="F39" s="9"/>
      <c r="G39" s="9"/>
      <c r="H39" s="9"/>
    </row>
    <row r="40" spans="1:11" s="18" customFormat="1" x14ac:dyDescent="0.2">
      <c r="A40" s="4" t="s">
        <v>421</v>
      </c>
      <c r="B40" s="5">
        <v>0.27729419999999999</v>
      </c>
      <c r="C40" s="5">
        <v>0.27729419999999999</v>
      </c>
      <c r="D40" s="5"/>
      <c r="E40" s="5"/>
      <c r="F40" s="5"/>
      <c r="G40" s="5"/>
      <c r="H40" s="5"/>
    </row>
    <row r="41" spans="1:11" s="18" customFormat="1" x14ac:dyDescent="0.2">
      <c r="A41" s="4" t="s">
        <v>466</v>
      </c>
      <c r="B41" s="5">
        <v>0.27729419999999999</v>
      </c>
      <c r="C41" s="5">
        <v>0.27729419999999999</v>
      </c>
      <c r="D41" s="5"/>
      <c r="E41" s="5"/>
      <c r="F41" s="5"/>
      <c r="G41" s="5"/>
      <c r="H41" s="5"/>
    </row>
    <row r="42" spans="1:11" s="18" customFormat="1" x14ac:dyDescent="0.2">
      <c r="A42" s="4" t="s">
        <v>431</v>
      </c>
      <c r="B42" s="5">
        <v>0</v>
      </c>
      <c r="C42" s="5">
        <v>0</v>
      </c>
      <c r="D42" s="5"/>
      <c r="E42" s="5"/>
      <c r="F42" s="5"/>
      <c r="G42" s="5"/>
      <c r="H42" s="5"/>
    </row>
    <row r="43" spans="1:11" s="18" customFormat="1" x14ac:dyDescent="0.2">
      <c r="A43" s="4" t="s">
        <v>432</v>
      </c>
      <c r="B43" s="5">
        <v>0</v>
      </c>
      <c r="C43" s="5">
        <v>0</v>
      </c>
      <c r="D43" s="5"/>
      <c r="E43" s="5"/>
      <c r="F43" s="5"/>
      <c r="G43" s="5"/>
      <c r="H43" s="5"/>
    </row>
    <row r="44" spans="1:11" s="10" customFormat="1" x14ac:dyDescent="0.2">
      <c r="A44" s="149" t="s">
        <v>443</v>
      </c>
      <c r="B44" s="9">
        <v>0</v>
      </c>
      <c r="C44" s="9">
        <v>0</v>
      </c>
      <c r="D44" s="9"/>
      <c r="E44" s="9"/>
      <c r="F44" s="9"/>
      <c r="G44" s="9"/>
      <c r="H44" s="9"/>
    </row>
    <row r="45" spans="1:11" s="18" customFormat="1" x14ac:dyDescent="0.2">
      <c r="A45" s="4" t="s">
        <v>444</v>
      </c>
      <c r="B45" s="5">
        <v>0</v>
      </c>
      <c r="C45" s="5">
        <v>0</v>
      </c>
      <c r="D45" s="5"/>
      <c r="E45" s="5"/>
      <c r="F45" s="5"/>
      <c r="G45" s="5"/>
      <c r="H45" s="5"/>
    </row>
    <row r="46" spans="1:11" s="18" customFormat="1" x14ac:dyDescent="0.2">
      <c r="A46" s="4" t="s">
        <v>445</v>
      </c>
      <c r="B46" s="5">
        <v>0</v>
      </c>
      <c r="C46" s="5">
        <v>0</v>
      </c>
      <c r="D46" s="5"/>
      <c r="E46" s="5"/>
      <c r="F46" s="5"/>
      <c r="G46" s="5"/>
      <c r="H46" s="5"/>
    </row>
    <row r="47" spans="1:11" s="18" customFormat="1" ht="13.5" thickBot="1" x14ac:dyDescent="0.25">
      <c r="A47" s="24"/>
      <c r="B47" s="24"/>
      <c r="C47" s="24"/>
      <c r="D47" s="5"/>
      <c r="E47" s="5"/>
      <c r="F47" s="5"/>
      <c r="G47" s="5"/>
      <c r="H47" s="5"/>
    </row>
    <row r="48" spans="1:11" s="18" customFormat="1" ht="13.5" thickTop="1" x14ac:dyDescent="0.2">
      <c r="A48" s="21"/>
      <c r="B48" s="22"/>
      <c r="C48" s="22"/>
      <c r="D48" s="29"/>
      <c r="E48" s="29"/>
      <c r="F48" s="29"/>
      <c r="G48" s="29"/>
      <c r="H48" s="29"/>
      <c r="I48" s="28"/>
      <c r="J48" s="28"/>
      <c r="K48" s="28"/>
    </row>
    <row r="49" spans="1:11" x14ac:dyDescent="0.2">
      <c r="A49" s="20"/>
      <c r="B49" s="20"/>
      <c r="C49" s="20"/>
      <c r="D49" s="20"/>
      <c r="E49" s="20"/>
      <c r="F49" s="20"/>
      <c r="G49" s="20"/>
      <c r="H49" s="20"/>
      <c r="I49" s="20"/>
      <c r="J49" s="20"/>
      <c r="K49" s="20"/>
    </row>
    <row r="50" spans="1:11" x14ac:dyDescent="0.2">
      <c r="A50" s="20"/>
      <c r="B50" s="20"/>
      <c r="C50" s="20"/>
    </row>
    <row r="51" spans="1:11" x14ac:dyDescent="0.2">
      <c r="A51" s="20"/>
      <c r="B51" s="20"/>
      <c r="C51" s="20"/>
    </row>
    <row r="52" spans="1:11" x14ac:dyDescent="0.2">
      <c r="A52" s="20"/>
      <c r="B52" s="20"/>
      <c r="C52" s="20"/>
    </row>
    <row r="53" spans="1:11" x14ac:dyDescent="0.2">
      <c r="A53" s="20"/>
      <c r="B53" s="20"/>
      <c r="C53"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M238"/>
  <sheetViews>
    <sheetView showGridLines="0" topLeftCell="A46" zoomScaleNormal="100" workbookViewId="0">
      <selection activeCell="L22" sqref="L22"/>
    </sheetView>
  </sheetViews>
  <sheetFormatPr baseColWidth="10" defaultColWidth="11.42578125" defaultRowHeight="12.75" x14ac:dyDescent="0.2"/>
  <cols>
    <col min="1" max="1" width="65.140625" style="31" customWidth="1"/>
    <col min="2" max="2" width="11.7109375" style="31" hidden="1" customWidth="1"/>
    <col min="3" max="3" width="11.85546875" style="31" hidden="1" customWidth="1"/>
    <col min="4" max="9" width="11.85546875" style="31" bestFit="1" customWidth="1"/>
    <col min="10" max="12" width="12.85546875" style="31" bestFit="1" customWidth="1"/>
    <col min="13" max="13" width="12" style="31" customWidth="1"/>
    <col min="14" max="16384" width="11.42578125" style="31"/>
  </cols>
  <sheetData>
    <row r="1" spans="1:13" x14ac:dyDescent="0.2">
      <c r="A1" s="30" t="s">
        <v>0</v>
      </c>
    </row>
    <row r="2" spans="1:13" x14ac:dyDescent="0.2">
      <c r="A2" s="30" t="s">
        <v>184</v>
      </c>
    </row>
    <row r="3" spans="1:13" x14ac:dyDescent="0.2">
      <c r="A3" s="30" t="s">
        <v>185</v>
      </c>
    </row>
    <row r="4" spans="1:13" x14ac:dyDescent="0.2">
      <c r="A4" s="189" t="s">
        <v>186</v>
      </c>
      <c r="B4" s="189"/>
      <c r="C4" s="189"/>
      <c r="D4" s="189"/>
      <c r="E4" s="189"/>
      <c r="F4" s="189"/>
      <c r="G4" s="189"/>
      <c r="H4" s="189"/>
      <c r="I4" s="189"/>
      <c r="J4" s="189"/>
      <c r="K4" s="189"/>
      <c r="L4" s="189"/>
    </row>
    <row r="5" spans="1:13" x14ac:dyDescent="0.2">
      <c r="A5" s="189" t="s">
        <v>247</v>
      </c>
      <c r="B5" s="189"/>
      <c r="C5" s="189"/>
      <c r="D5" s="189"/>
      <c r="E5" s="189"/>
      <c r="F5" s="189"/>
      <c r="G5" s="189"/>
      <c r="H5" s="189"/>
      <c r="I5" s="189"/>
      <c r="J5" s="189"/>
      <c r="K5" s="189"/>
      <c r="L5" s="189"/>
    </row>
    <row r="6" spans="1:13" x14ac:dyDescent="0.2">
      <c r="A6" s="189" t="s">
        <v>610</v>
      </c>
      <c r="B6" s="189"/>
      <c r="C6" s="189"/>
      <c r="D6" s="189"/>
      <c r="E6" s="189"/>
      <c r="F6" s="189"/>
      <c r="G6" s="189"/>
      <c r="H6" s="189"/>
      <c r="I6" s="189"/>
      <c r="J6" s="189"/>
      <c r="K6" s="189"/>
      <c r="L6" s="189"/>
    </row>
    <row r="7" spans="1:13" x14ac:dyDescent="0.2">
      <c r="A7" s="189" t="s">
        <v>246</v>
      </c>
      <c r="B7" s="189"/>
      <c r="C7" s="189"/>
      <c r="D7" s="189"/>
      <c r="E7" s="189"/>
      <c r="F7" s="189"/>
      <c r="G7" s="189"/>
      <c r="H7" s="189"/>
      <c r="I7" s="189"/>
      <c r="J7" s="189"/>
      <c r="K7" s="189"/>
      <c r="L7" s="189"/>
    </row>
    <row r="8" spans="1:13" x14ac:dyDescent="0.2">
      <c r="A8" s="189" t="s">
        <v>189</v>
      </c>
      <c r="B8" s="189"/>
      <c r="C8" s="189"/>
      <c r="D8" s="189"/>
      <c r="E8" s="189"/>
      <c r="F8" s="189"/>
      <c r="G8" s="189"/>
      <c r="H8" s="189"/>
      <c r="I8" s="189"/>
      <c r="J8" s="189"/>
      <c r="K8" s="189"/>
      <c r="L8" s="189"/>
    </row>
    <row r="9" spans="1:13" ht="13.5" thickBot="1" x14ac:dyDescent="0.25">
      <c r="B9" s="65"/>
      <c r="C9" s="65"/>
      <c r="D9" s="65"/>
      <c r="E9" s="65"/>
      <c r="F9" s="65"/>
    </row>
    <row r="10" spans="1:13" ht="14.25" thickTop="1" thickBot="1" x14ac:dyDescent="0.25">
      <c r="A10" s="32"/>
      <c r="B10" s="33">
        <v>2007</v>
      </c>
      <c r="C10" s="33">
        <v>2008</v>
      </c>
      <c r="D10" s="33">
        <v>2009</v>
      </c>
      <c r="E10" s="33">
        <v>2010</v>
      </c>
      <c r="F10" s="33">
        <v>2011</v>
      </c>
      <c r="G10" s="33">
        <v>2012</v>
      </c>
      <c r="H10" s="33">
        <v>2013</v>
      </c>
      <c r="I10" s="33">
        <v>2014</v>
      </c>
      <c r="J10" s="33">
        <v>2015</v>
      </c>
      <c r="K10" s="33">
        <v>2016</v>
      </c>
      <c r="L10" s="33">
        <v>2017</v>
      </c>
      <c r="M10" s="33">
        <v>2018</v>
      </c>
    </row>
    <row r="11" spans="1:13" ht="13.5" thickTop="1" x14ac:dyDescent="0.2">
      <c r="C11" s="34"/>
      <c r="D11" s="34"/>
      <c r="E11" s="34"/>
      <c r="F11" s="34"/>
      <c r="G11" s="34"/>
      <c r="M11" s="159"/>
    </row>
    <row r="12" spans="1:13" x14ac:dyDescent="0.2">
      <c r="A12" s="35" t="s">
        <v>5</v>
      </c>
      <c r="B12" s="36">
        <f t="shared" ref="B12:G12" si="0">SUM(B13:B18)</f>
        <v>539940.9</v>
      </c>
      <c r="C12" s="36">
        <f t="shared" si="0"/>
        <v>546918.80000000005</v>
      </c>
      <c r="D12" s="36">
        <f t="shared" si="0"/>
        <v>552568.32306829002</v>
      </c>
      <c r="E12" s="36">
        <f t="shared" si="0"/>
        <v>637198.41323409998</v>
      </c>
      <c r="F12" s="36">
        <f t="shared" si="0"/>
        <v>683219.97463723004</v>
      </c>
      <c r="G12" s="36">
        <f t="shared" si="0"/>
        <v>691838.6</v>
      </c>
      <c r="H12" s="36">
        <f t="shared" ref="H12:M12" si="1">SUM(H13:H18)</f>
        <v>892689.6</v>
      </c>
      <c r="I12" s="36">
        <f t="shared" si="1"/>
        <v>980681.60000000009</v>
      </c>
      <c r="J12" s="36">
        <f t="shared" si="1"/>
        <v>1074896.836761188</v>
      </c>
      <c r="K12" s="36">
        <f t="shared" si="1"/>
        <v>1161597.8618543979</v>
      </c>
      <c r="L12" s="36">
        <f t="shared" si="1"/>
        <v>1316604.90645031</v>
      </c>
      <c r="M12" s="36">
        <f t="shared" si="1"/>
        <v>1547377.1696875801</v>
      </c>
    </row>
    <row r="13" spans="1:13" x14ac:dyDescent="0.2">
      <c r="A13" s="37" t="s">
        <v>190</v>
      </c>
      <c r="B13" s="39">
        <v>60359.5</v>
      </c>
      <c r="C13" s="38">
        <v>132747.29999999999</v>
      </c>
      <c r="D13" s="38">
        <v>86105.246517499996</v>
      </c>
      <c r="E13" s="38">
        <v>129743.4146263</v>
      </c>
      <c r="F13" s="38">
        <v>123822.7685254</v>
      </c>
      <c r="G13" s="38">
        <v>107858.4</v>
      </c>
      <c r="H13" s="38">
        <v>112831</v>
      </c>
      <c r="I13" s="38">
        <v>138533</v>
      </c>
      <c r="J13" s="103">
        <v>130666.5146899</v>
      </c>
      <c r="K13" s="103">
        <v>135284</v>
      </c>
      <c r="L13" s="38">
        <v>142092.08592720001</v>
      </c>
      <c r="M13" s="161">
        <v>143237.81314829999</v>
      </c>
    </row>
    <row r="14" spans="1:13" x14ac:dyDescent="0.2">
      <c r="A14" s="37" t="s">
        <v>191</v>
      </c>
      <c r="B14" s="39">
        <v>13428.2</v>
      </c>
      <c r="C14" s="38">
        <v>20452.2</v>
      </c>
      <c r="D14" s="38">
        <v>22520.240235329999</v>
      </c>
      <c r="E14" s="38">
        <v>31198.837660630001</v>
      </c>
      <c r="F14" s="38">
        <v>33955.304870979999</v>
      </c>
      <c r="G14" s="38">
        <v>32625.7</v>
      </c>
      <c r="H14" s="38">
        <v>36986</v>
      </c>
      <c r="I14" s="38">
        <v>45226</v>
      </c>
      <c r="J14" s="102">
        <v>40887.940754228002</v>
      </c>
      <c r="K14" s="111">
        <v>44470.261854397999</v>
      </c>
      <c r="L14" s="38">
        <v>46689.997665169998</v>
      </c>
      <c r="M14" s="162">
        <v>57436.737742700003</v>
      </c>
    </row>
    <row r="15" spans="1:13" ht="13.5" customHeight="1" x14ac:dyDescent="0.2">
      <c r="A15" s="37" t="s">
        <v>192</v>
      </c>
      <c r="B15" s="39">
        <v>1156.0999999999999</v>
      </c>
      <c r="C15" s="38">
        <v>2381</v>
      </c>
      <c r="D15" s="38">
        <v>2823.07501486</v>
      </c>
      <c r="E15" s="38">
        <v>5495.9685573699999</v>
      </c>
      <c r="F15" s="38">
        <v>4605.9008317500002</v>
      </c>
      <c r="G15" s="38">
        <v>4559.7</v>
      </c>
      <c r="H15" s="38">
        <v>10893.4</v>
      </c>
      <c r="I15" s="38">
        <v>7886.4</v>
      </c>
      <c r="J15" s="102">
        <v>7379.9986015599998</v>
      </c>
      <c r="K15" s="102">
        <v>10689.2</v>
      </c>
      <c r="L15" s="38">
        <v>8583.8361529400008</v>
      </c>
      <c r="M15" s="161">
        <v>46068.649209119998</v>
      </c>
    </row>
    <row r="16" spans="1:13" ht="12" customHeight="1" x14ac:dyDescent="0.2">
      <c r="A16" s="37" t="s">
        <v>193</v>
      </c>
      <c r="B16" s="39">
        <v>12853.6</v>
      </c>
      <c r="C16" s="38">
        <v>13446.7</v>
      </c>
      <c r="D16" s="38">
        <v>39471.260778199998</v>
      </c>
      <c r="E16" s="38">
        <v>23284.740813500001</v>
      </c>
      <c r="F16" s="38">
        <v>20350.8274771</v>
      </c>
      <c r="G16" s="38">
        <v>21716.400000000001</v>
      </c>
      <c r="H16" s="38">
        <v>43806.6</v>
      </c>
      <c r="I16" s="38">
        <v>30906.400000000001</v>
      </c>
      <c r="J16" s="102">
        <v>30111.600063999998</v>
      </c>
      <c r="K16" s="102">
        <v>37337.800000000003</v>
      </c>
      <c r="L16" s="38">
        <v>37019.093005100003</v>
      </c>
      <c r="M16" s="161">
        <v>8388.6398311600005</v>
      </c>
    </row>
    <row r="17" spans="1:13" x14ac:dyDescent="0.2">
      <c r="A17" s="37" t="s">
        <v>194</v>
      </c>
      <c r="B17" s="39">
        <v>424989.9</v>
      </c>
      <c r="C17" s="38">
        <v>345377.8</v>
      </c>
      <c r="D17" s="38">
        <v>364935.8534198</v>
      </c>
      <c r="E17" s="38">
        <v>406689.09363690001</v>
      </c>
      <c r="F17" s="38">
        <v>454706.43557219999</v>
      </c>
      <c r="G17" s="38">
        <v>478299.2</v>
      </c>
      <c r="H17" s="38">
        <v>637051.9</v>
      </c>
      <c r="I17" s="38">
        <v>705047.3</v>
      </c>
      <c r="J17" s="102">
        <v>810782.86913140002</v>
      </c>
      <c r="K17" s="102">
        <v>877793.1</v>
      </c>
      <c r="L17" s="38">
        <v>1025481.0500868</v>
      </c>
      <c r="M17" s="161">
        <v>1233972.1748226001</v>
      </c>
    </row>
    <row r="18" spans="1:13" x14ac:dyDescent="0.2">
      <c r="A18" s="37" t="s">
        <v>195</v>
      </c>
      <c r="B18" s="41">
        <v>27153.599999999999</v>
      </c>
      <c r="C18" s="42">
        <v>32513.8</v>
      </c>
      <c r="D18" s="42">
        <v>36712.6471026</v>
      </c>
      <c r="E18" s="42">
        <v>40786.357939399997</v>
      </c>
      <c r="F18" s="40">
        <v>45778.737359799998</v>
      </c>
      <c r="G18" s="38">
        <v>46779.199999999997</v>
      </c>
      <c r="H18" s="38">
        <v>51120.7</v>
      </c>
      <c r="I18" s="38">
        <v>53082.5</v>
      </c>
      <c r="J18" s="102">
        <v>55067.913520100003</v>
      </c>
      <c r="K18" s="102">
        <v>56023.5</v>
      </c>
      <c r="L18" s="38">
        <v>56738.843613099998</v>
      </c>
      <c r="M18" s="161">
        <v>58273.154933700003</v>
      </c>
    </row>
    <row r="19" spans="1:13" x14ac:dyDescent="0.2">
      <c r="B19" s="43"/>
      <c r="C19" s="38"/>
      <c r="E19" s="44"/>
      <c r="F19" s="44"/>
      <c r="G19" s="20"/>
      <c r="H19" s="34"/>
      <c r="I19" s="34"/>
      <c r="M19" s="159"/>
    </row>
    <row r="20" spans="1:13" x14ac:dyDescent="0.2">
      <c r="A20" s="35" t="s">
        <v>196</v>
      </c>
      <c r="B20" s="48">
        <f t="shared" ref="B20:M20" si="2">SUM(B21:B25)</f>
        <v>227954.80000000002</v>
      </c>
      <c r="C20" s="48">
        <f t="shared" si="2"/>
        <v>274247.09999999998</v>
      </c>
      <c r="D20" s="48">
        <f t="shared" si="2"/>
        <v>354251.33447558002</v>
      </c>
      <c r="E20" s="48">
        <f t="shared" si="2"/>
        <v>438949.18062876002</v>
      </c>
      <c r="F20" s="48">
        <f t="shared" si="2"/>
        <v>507201.76845801994</v>
      </c>
      <c r="G20" s="48">
        <f t="shared" si="2"/>
        <v>558434.24</v>
      </c>
      <c r="H20" s="36">
        <f t="shared" si="2"/>
        <v>629529.89999999991</v>
      </c>
      <c r="I20" s="36">
        <f t="shared" si="2"/>
        <v>697207.3</v>
      </c>
      <c r="J20" s="36">
        <f t="shared" si="2"/>
        <v>753627.67005466472</v>
      </c>
      <c r="K20" s="36">
        <f t="shared" si="2"/>
        <v>789409.7</v>
      </c>
      <c r="L20" s="36">
        <f t="shared" si="2"/>
        <v>884696.2994512649</v>
      </c>
      <c r="M20" s="36">
        <f t="shared" si="2"/>
        <v>896726.55571344751</v>
      </c>
    </row>
    <row r="21" spans="1:13" x14ac:dyDescent="0.2">
      <c r="A21" s="37" t="s">
        <v>197</v>
      </c>
      <c r="B21" s="39">
        <v>26.7</v>
      </c>
      <c r="C21" s="38">
        <v>24.2</v>
      </c>
      <c r="D21" s="38">
        <v>177.85880474000001</v>
      </c>
      <c r="E21" s="38">
        <v>3846.43572223</v>
      </c>
      <c r="F21" s="38">
        <v>1824.6454552499999</v>
      </c>
      <c r="G21" s="38">
        <v>5872.3</v>
      </c>
      <c r="H21" s="38">
        <v>3399.8</v>
      </c>
      <c r="I21" s="38">
        <v>5183.2</v>
      </c>
      <c r="J21" s="102">
        <v>5368.7026013448003</v>
      </c>
      <c r="K21" s="102">
        <v>6314</v>
      </c>
      <c r="L21" s="102">
        <v>9911.7896125499992</v>
      </c>
      <c r="M21" s="161">
        <v>10062.88241676</v>
      </c>
    </row>
    <row r="22" spans="1:13" x14ac:dyDescent="0.2">
      <c r="A22" s="37" t="s">
        <v>198</v>
      </c>
      <c r="B22" s="39">
        <v>153416.5</v>
      </c>
      <c r="C22" s="40">
        <v>185198.9</v>
      </c>
      <c r="D22" s="38">
        <v>238045.80198590001</v>
      </c>
      <c r="E22" s="38">
        <v>283146.95910490002</v>
      </c>
      <c r="F22" s="38">
        <v>321719.64293909998</v>
      </c>
      <c r="G22" s="38">
        <v>347750.94</v>
      </c>
      <c r="H22" s="38">
        <v>392936.6</v>
      </c>
      <c r="I22" s="38">
        <v>432140.2</v>
      </c>
      <c r="J22" s="102">
        <v>468067.90183390002</v>
      </c>
      <c r="K22" s="102">
        <v>487086.6</v>
      </c>
      <c r="L22" s="102">
        <v>546814.38181200495</v>
      </c>
      <c r="M22" s="161">
        <v>566044.58109241002</v>
      </c>
    </row>
    <row r="23" spans="1:13" x14ac:dyDescent="0.2">
      <c r="A23" s="37" t="s">
        <v>199</v>
      </c>
      <c r="B23" s="39">
        <v>828.5</v>
      </c>
      <c r="C23" s="40">
        <v>1901.4</v>
      </c>
      <c r="D23" s="38">
        <v>1442.87368494</v>
      </c>
      <c r="E23" s="38">
        <v>3791.50064733</v>
      </c>
      <c r="F23" s="38">
        <v>4419.2253906699998</v>
      </c>
      <c r="G23" s="38">
        <v>2854</v>
      </c>
      <c r="H23" s="38">
        <v>4846.6000000000004</v>
      </c>
      <c r="I23" s="38">
        <v>9624.5</v>
      </c>
      <c r="J23" s="102">
        <v>9816.3501571699999</v>
      </c>
      <c r="K23" s="102">
        <v>29493.1</v>
      </c>
      <c r="L23" s="102">
        <v>30817.15440802</v>
      </c>
      <c r="M23" s="161">
        <v>13077.46325981</v>
      </c>
    </row>
    <row r="24" spans="1:13" x14ac:dyDescent="0.2">
      <c r="A24" s="45" t="s">
        <v>200</v>
      </c>
      <c r="B24" s="66">
        <v>0</v>
      </c>
      <c r="C24" s="66">
        <v>0</v>
      </c>
      <c r="D24" s="66">
        <v>0</v>
      </c>
      <c r="E24" s="42">
        <v>16475.685154300001</v>
      </c>
      <c r="F24" s="40">
        <v>17687.354673000002</v>
      </c>
      <c r="G24" s="42">
        <v>22112.5</v>
      </c>
      <c r="H24" s="38">
        <v>25964</v>
      </c>
      <c r="I24" s="38">
        <v>34981.199999999997</v>
      </c>
      <c r="J24" s="102">
        <v>32068.961672469999</v>
      </c>
      <c r="K24" s="102">
        <v>33177.199999999997</v>
      </c>
      <c r="L24" s="102">
        <v>41511.496084569997</v>
      </c>
      <c r="M24" s="162">
        <v>39602.387560461502</v>
      </c>
    </row>
    <row r="25" spans="1:13" x14ac:dyDescent="0.2">
      <c r="A25" s="37" t="s">
        <v>201</v>
      </c>
      <c r="B25" s="41">
        <v>73683.100000000006</v>
      </c>
      <c r="C25" s="40">
        <v>87122.6</v>
      </c>
      <c r="D25" s="42">
        <v>114584.8</v>
      </c>
      <c r="E25" s="42">
        <v>131688.6</v>
      </c>
      <c r="F25" s="40">
        <v>161550.9</v>
      </c>
      <c r="G25" s="38">
        <v>179844.5</v>
      </c>
      <c r="H25" s="38">
        <v>202382.9</v>
      </c>
      <c r="I25" s="38">
        <v>215278.2</v>
      </c>
      <c r="J25" s="102">
        <v>238305.75378977999</v>
      </c>
      <c r="K25" s="102">
        <v>233338.8</v>
      </c>
      <c r="L25" s="102">
        <v>255641.47753412</v>
      </c>
      <c r="M25" s="162">
        <v>267939.24138400599</v>
      </c>
    </row>
    <row r="26" spans="1:13" x14ac:dyDescent="0.2">
      <c r="B26" s="43"/>
      <c r="C26" s="40"/>
      <c r="E26" s="44"/>
      <c r="F26" s="44"/>
      <c r="G26" s="20"/>
      <c r="H26" s="47"/>
      <c r="I26" s="47"/>
      <c r="M26" s="159"/>
    </row>
    <row r="27" spans="1:13" x14ac:dyDescent="0.2">
      <c r="A27" s="35" t="s">
        <v>35</v>
      </c>
      <c r="B27" s="48">
        <f t="shared" ref="B27:H27" si="3">SUM(B28:B35)</f>
        <v>3130818.0750799994</v>
      </c>
      <c r="C27" s="48">
        <f t="shared" si="3"/>
        <v>4049203.5996699994</v>
      </c>
      <c r="D27" s="48">
        <f t="shared" si="3"/>
        <v>4274396.3283490995</v>
      </c>
      <c r="E27" s="48">
        <f t="shared" si="3"/>
        <v>4567005.7888169307</v>
      </c>
      <c r="F27" s="48">
        <f t="shared" si="3"/>
        <v>5126097.2051057518</v>
      </c>
      <c r="G27" s="48">
        <f t="shared" si="3"/>
        <v>5638855.4400000004</v>
      </c>
      <c r="H27" s="36">
        <f t="shared" si="3"/>
        <v>5952605.1000000006</v>
      </c>
      <c r="I27" s="36">
        <f>SUM(I28:I35)</f>
        <v>6140965.7999999998</v>
      </c>
      <c r="J27" s="36">
        <f>SUM(J28:J35)</f>
        <v>5532636.8023063308</v>
      </c>
      <c r="K27" s="36">
        <f>SUM(K28:K35)</f>
        <v>5716002.0999999996</v>
      </c>
      <c r="L27" s="36">
        <f>SUM(L28:L35)</f>
        <v>6034803.2063213261</v>
      </c>
      <c r="M27" s="36">
        <f>SUM(M28:M35)</f>
        <v>6394079.160101627</v>
      </c>
    </row>
    <row r="28" spans="1:13" x14ac:dyDescent="0.2">
      <c r="A28" s="37" t="s">
        <v>202</v>
      </c>
      <c r="B28" s="41">
        <v>904267.97507999989</v>
      </c>
      <c r="C28" s="41">
        <v>1029846.2996699999</v>
      </c>
      <c r="D28" s="41">
        <v>1285371.4635427701</v>
      </c>
      <c r="E28" s="41">
        <v>1253901.6819119703</v>
      </c>
      <c r="F28" s="41">
        <v>1396372.167502234</v>
      </c>
      <c r="G28" s="38">
        <v>1688884.2</v>
      </c>
      <c r="H28" s="38">
        <v>1860482</v>
      </c>
      <c r="I28" s="38">
        <v>1921636.3</v>
      </c>
      <c r="J28" s="102">
        <v>1930562.959498906</v>
      </c>
      <c r="K28" s="102">
        <v>2064356.6</v>
      </c>
      <c r="L28" s="102">
        <v>2155789.33174991</v>
      </c>
      <c r="M28" s="162">
        <v>2209972.6470367108</v>
      </c>
    </row>
    <row r="29" spans="1:13" x14ac:dyDescent="0.2">
      <c r="A29" s="37" t="s">
        <v>203</v>
      </c>
      <c r="B29" s="41">
        <v>55812.2</v>
      </c>
      <c r="C29" s="40">
        <v>78677.399999999994</v>
      </c>
      <c r="D29" s="42">
        <v>122656.2400662</v>
      </c>
      <c r="E29" s="42">
        <v>113447.81597190999</v>
      </c>
      <c r="F29" s="40">
        <v>116089.122841975</v>
      </c>
      <c r="G29" s="38">
        <v>131020.1</v>
      </c>
      <c r="H29" s="38">
        <v>165491.1</v>
      </c>
      <c r="I29" s="38">
        <v>148087.5</v>
      </c>
      <c r="J29" s="102">
        <v>162550.12464980801</v>
      </c>
      <c r="K29" s="102">
        <v>161550.79999999999</v>
      </c>
      <c r="L29" s="102">
        <v>171277.51104317899</v>
      </c>
      <c r="M29" s="162">
        <v>187667.90722915999</v>
      </c>
    </row>
    <row r="30" spans="1:13" x14ac:dyDescent="0.2">
      <c r="A30" s="37" t="s">
        <v>204</v>
      </c>
      <c r="B30" s="41">
        <v>1646857.7</v>
      </c>
      <c r="C30" s="40">
        <v>2297065.1</v>
      </c>
      <c r="D30" s="42">
        <v>2076791.271568211</v>
      </c>
      <c r="E30" s="42">
        <v>2399791.1159442002</v>
      </c>
      <c r="F30" s="40">
        <v>2717967.1581008499</v>
      </c>
      <c r="G30" s="38">
        <v>2824461.64</v>
      </c>
      <c r="H30" s="38">
        <v>2941492</v>
      </c>
      <c r="I30" s="38">
        <v>3025728.3</v>
      </c>
      <c r="J30" s="102">
        <v>2405661.4166539549</v>
      </c>
      <c r="K30" s="102">
        <v>2334281.7999999998</v>
      </c>
      <c r="L30" s="102">
        <v>2502643.8292630841</v>
      </c>
      <c r="M30" s="162">
        <v>2817423.176159265</v>
      </c>
    </row>
    <row r="31" spans="1:13" x14ac:dyDescent="0.2">
      <c r="A31" s="37" t="s">
        <v>205</v>
      </c>
      <c r="B31" s="41">
        <v>99.1</v>
      </c>
      <c r="C31" s="40">
        <v>129.80000000000001</v>
      </c>
      <c r="D31" s="42">
        <v>207.33467132000001</v>
      </c>
      <c r="E31" s="42">
        <v>114.79789751</v>
      </c>
      <c r="F31" s="40">
        <v>93.443421880000002</v>
      </c>
      <c r="G31" s="38">
        <v>118.4</v>
      </c>
      <c r="H31" s="38">
        <v>119</v>
      </c>
      <c r="I31" s="38">
        <v>138.5</v>
      </c>
      <c r="J31" s="102">
        <v>0</v>
      </c>
      <c r="K31" s="102">
        <v>0</v>
      </c>
      <c r="L31" s="102">
        <v>0</v>
      </c>
      <c r="M31" s="163">
        <v>0</v>
      </c>
    </row>
    <row r="32" spans="1:13" x14ac:dyDescent="0.2">
      <c r="A32" s="37" t="s">
        <v>206</v>
      </c>
      <c r="B32" s="41">
        <v>183305.5</v>
      </c>
      <c r="C32" s="40">
        <v>233752.2</v>
      </c>
      <c r="D32" s="42">
        <v>302298.93039316998</v>
      </c>
      <c r="E32" s="42">
        <v>247296.15291470001</v>
      </c>
      <c r="F32" s="40">
        <v>280422.34314681002</v>
      </c>
      <c r="G32" s="38">
        <v>302128</v>
      </c>
      <c r="H32" s="38">
        <v>336565.7</v>
      </c>
      <c r="I32" s="38">
        <v>400653.4</v>
      </c>
      <c r="J32" s="102">
        <v>398773.71846045239</v>
      </c>
      <c r="K32" s="102">
        <v>491749</v>
      </c>
      <c r="L32" s="102">
        <v>486523.97344729298</v>
      </c>
      <c r="M32" s="162">
        <v>497694.03443362098</v>
      </c>
    </row>
    <row r="33" spans="1:13" x14ac:dyDescent="0.2">
      <c r="A33" s="37" t="s">
        <v>207</v>
      </c>
      <c r="B33" s="41">
        <v>308276.8</v>
      </c>
      <c r="C33" s="40">
        <v>380366.6</v>
      </c>
      <c r="D33" s="42">
        <v>450323.25395231898</v>
      </c>
      <c r="E33" s="42">
        <v>511852.37124772999</v>
      </c>
      <c r="F33" s="40">
        <v>573838.06357900996</v>
      </c>
      <c r="G33" s="38">
        <v>651343.30000000005</v>
      </c>
      <c r="H33" s="38">
        <v>599621.4</v>
      </c>
      <c r="I33" s="38">
        <v>594200.30000000005</v>
      </c>
      <c r="J33" s="102">
        <v>580805.44041679997</v>
      </c>
      <c r="K33" s="102">
        <v>604626</v>
      </c>
      <c r="L33" s="102">
        <v>635120.88754110003</v>
      </c>
      <c r="M33" s="162">
        <v>615915.50531952002</v>
      </c>
    </row>
    <row r="34" spans="1:13" x14ac:dyDescent="0.2">
      <c r="A34" s="37" t="s">
        <v>208</v>
      </c>
      <c r="B34" s="41">
        <v>8894.7999999999993</v>
      </c>
      <c r="C34" s="40">
        <v>12185.4</v>
      </c>
      <c r="D34" s="42">
        <v>15895.293982319999</v>
      </c>
      <c r="E34" s="42">
        <v>17883.41828098</v>
      </c>
      <c r="F34" s="40">
        <v>16175.75687044</v>
      </c>
      <c r="G34" s="38">
        <v>17193.5</v>
      </c>
      <c r="H34" s="38">
        <v>18347.7</v>
      </c>
      <c r="I34" s="38">
        <v>20209.900000000001</v>
      </c>
      <c r="J34" s="102">
        <v>20021.464178949998</v>
      </c>
      <c r="K34" s="102">
        <v>22820.9</v>
      </c>
      <c r="L34" s="102">
        <v>44152.252049479997</v>
      </c>
      <c r="M34" s="162">
        <v>31400.240074469999</v>
      </c>
    </row>
    <row r="35" spans="1:13" x14ac:dyDescent="0.2">
      <c r="A35" s="37" t="s">
        <v>209</v>
      </c>
      <c r="B35" s="41">
        <v>23304</v>
      </c>
      <c r="C35" s="40">
        <v>17180.8</v>
      </c>
      <c r="D35" s="42">
        <v>20852.540172789999</v>
      </c>
      <c r="E35" s="42">
        <v>22718.43464793</v>
      </c>
      <c r="F35" s="40">
        <v>25139.149642552002</v>
      </c>
      <c r="G35" s="38">
        <v>23706.3</v>
      </c>
      <c r="H35" s="38">
        <v>30486.2</v>
      </c>
      <c r="I35" s="38">
        <v>30311.599999999999</v>
      </c>
      <c r="J35" s="102">
        <v>34261.678447459999</v>
      </c>
      <c r="K35" s="102">
        <v>36617</v>
      </c>
      <c r="L35" s="102">
        <v>39295.42122728</v>
      </c>
      <c r="M35" s="162">
        <v>34005.649848879999</v>
      </c>
    </row>
    <row r="36" spans="1:13" x14ac:dyDescent="0.2">
      <c r="B36" s="43"/>
      <c r="C36" s="40"/>
      <c r="E36" s="44"/>
      <c r="F36" s="44"/>
      <c r="G36" s="20"/>
      <c r="H36" s="34"/>
      <c r="I36" s="34"/>
      <c r="M36" s="159"/>
    </row>
    <row r="37" spans="1:13" x14ac:dyDescent="0.2">
      <c r="A37" s="35" t="s">
        <v>210</v>
      </c>
      <c r="B37" s="48">
        <f t="shared" ref="B37:H37" si="4">SUM(B38:B39)</f>
        <v>12471.2</v>
      </c>
      <c r="C37" s="48">
        <f t="shared" si="4"/>
        <v>17057.5</v>
      </c>
      <c r="D37" s="48">
        <f t="shared" si="4"/>
        <v>23477.850788193002</v>
      </c>
      <c r="E37" s="48">
        <f t="shared" si="4"/>
        <v>26736.101507679999</v>
      </c>
      <c r="F37" s="48">
        <f t="shared" si="4"/>
        <v>30103.668713370003</v>
      </c>
      <c r="G37" s="48">
        <f t="shared" si="4"/>
        <v>33694.6</v>
      </c>
      <c r="H37" s="36">
        <f t="shared" si="4"/>
        <v>31151.9</v>
      </c>
      <c r="I37" s="36">
        <f>SUM(I38:I39)</f>
        <v>38511.300000000003</v>
      </c>
      <c r="J37" s="36">
        <f>SUM(J38:J39)</f>
        <v>40124.564024799998</v>
      </c>
      <c r="K37" s="36">
        <f>SUM(K38:K39)</f>
        <v>45601.4</v>
      </c>
      <c r="L37" s="36">
        <f>SUM(L38:L39)</f>
        <v>42430.699385690001</v>
      </c>
      <c r="M37" s="36">
        <f>SUM(M38:M39)</f>
        <v>41673.862325850001</v>
      </c>
    </row>
    <row r="38" spans="1:13" x14ac:dyDescent="0.2">
      <c r="A38" s="37" t="s">
        <v>211</v>
      </c>
      <c r="B38" s="41">
        <v>3106.5</v>
      </c>
      <c r="C38" s="40">
        <v>12888.4</v>
      </c>
      <c r="D38" s="42">
        <v>17718.329360593001</v>
      </c>
      <c r="E38" s="42">
        <v>18904.667462379999</v>
      </c>
      <c r="F38" s="40">
        <v>21314.484190970001</v>
      </c>
      <c r="G38" s="38">
        <v>24314.5</v>
      </c>
      <c r="H38" s="38">
        <v>23028.5</v>
      </c>
      <c r="I38" s="38">
        <v>29722.9</v>
      </c>
      <c r="J38" s="5">
        <v>28499.6562581</v>
      </c>
      <c r="K38" s="5">
        <v>31983.4</v>
      </c>
      <c r="L38" s="5">
        <v>27000.03902109</v>
      </c>
      <c r="M38" s="162">
        <v>28286.13957155</v>
      </c>
    </row>
    <row r="39" spans="1:13" x14ac:dyDescent="0.2">
      <c r="A39" s="37" t="s">
        <v>212</v>
      </c>
      <c r="B39" s="41">
        <v>9364.7000000000007</v>
      </c>
      <c r="C39" s="40">
        <v>4169.1000000000004</v>
      </c>
      <c r="D39" s="42">
        <v>5759.5214275999997</v>
      </c>
      <c r="E39" s="42">
        <v>7831.4340453000004</v>
      </c>
      <c r="F39" s="40">
        <v>8789.1845224000008</v>
      </c>
      <c r="G39" s="38">
        <v>9380.1</v>
      </c>
      <c r="H39" s="38">
        <v>8123.4</v>
      </c>
      <c r="I39" s="38">
        <v>8788.4</v>
      </c>
      <c r="J39" s="5">
        <v>11624.9077667</v>
      </c>
      <c r="K39" s="5">
        <v>13618</v>
      </c>
      <c r="L39" s="5">
        <v>15430.6603646</v>
      </c>
      <c r="M39" s="162">
        <v>13387.722754300001</v>
      </c>
    </row>
    <row r="40" spans="1:13" x14ac:dyDescent="0.2">
      <c r="B40" s="43"/>
      <c r="C40" s="40"/>
      <c r="E40" s="44"/>
      <c r="F40" s="44"/>
      <c r="G40" s="20"/>
      <c r="H40" s="34"/>
      <c r="I40" s="34"/>
      <c r="M40" s="159"/>
    </row>
    <row r="41" spans="1:13" x14ac:dyDescent="0.2">
      <c r="A41" s="35" t="s">
        <v>213</v>
      </c>
      <c r="B41" s="48">
        <f t="shared" ref="B41:H41" si="5">SUM(B42:B45)</f>
        <v>225671.19999999998</v>
      </c>
      <c r="C41" s="48">
        <f t="shared" si="5"/>
        <v>311525.59999999998</v>
      </c>
      <c r="D41" s="48">
        <f t="shared" si="5"/>
        <v>369219.15163456002</v>
      </c>
      <c r="E41" s="48">
        <f t="shared" si="5"/>
        <v>407965.75175112998</v>
      </c>
      <c r="F41" s="48">
        <f t="shared" si="5"/>
        <v>428413.50628873607</v>
      </c>
      <c r="G41" s="48">
        <f t="shared" si="5"/>
        <v>467431.80000000005</v>
      </c>
      <c r="H41" s="36">
        <f t="shared" si="5"/>
        <v>519842.8</v>
      </c>
      <c r="I41" s="36">
        <f>SUM(I42:I45)</f>
        <v>573706.6</v>
      </c>
      <c r="J41" s="36">
        <f>SUM(J42:J45)</f>
        <v>654083.46266670001</v>
      </c>
      <c r="K41" s="36">
        <f>SUM(K42:K45)</f>
        <v>690087.70000000007</v>
      </c>
      <c r="L41" s="36">
        <f>SUM(L42:L45)</f>
        <v>746250.55958639993</v>
      </c>
      <c r="M41" s="36">
        <f>SUM(M42:M45)</f>
        <v>823696.98629650997</v>
      </c>
    </row>
    <row r="42" spans="1:13" x14ac:dyDescent="0.2">
      <c r="A42" s="37" t="s">
        <v>214</v>
      </c>
      <c r="B42" s="41">
        <v>55276.6</v>
      </c>
      <c r="C42" s="40">
        <v>74797.399999999994</v>
      </c>
      <c r="D42" s="42">
        <v>96195.570674620001</v>
      </c>
      <c r="E42" s="42">
        <v>99458.356095759998</v>
      </c>
      <c r="F42" s="40">
        <v>96660.340135420003</v>
      </c>
      <c r="G42" s="42">
        <v>88625.3</v>
      </c>
      <c r="H42" s="42">
        <v>101299</v>
      </c>
      <c r="I42" s="42">
        <v>100167.5</v>
      </c>
      <c r="J42" s="5">
        <v>133888.52074422</v>
      </c>
      <c r="K42" s="5">
        <v>124749.2</v>
      </c>
      <c r="L42" s="5">
        <v>110725.41746721001</v>
      </c>
      <c r="M42" s="162">
        <v>130367.10648028999</v>
      </c>
    </row>
    <row r="43" spans="1:13" x14ac:dyDescent="0.2">
      <c r="A43" s="37" t="s">
        <v>215</v>
      </c>
      <c r="B43" s="41">
        <v>124968.7</v>
      </c>
      <c r="C43" s="40">
        <v>182128.3</v>
      </c>
      <c r="D43" s="42">
        <v>205028.44898484001</v>
      </c>
      <c r="E43" s="42">
        <v>224126.38532887</v>
      </c>
      <c r="F43" s="40">
        <v>241373.45272401601</v>
      </c>
      <c r="G43" s="67">
        <v>278557.90000000002</v>
      </c>
      <c r="H43" s="42">
        <v>301940.2</v>
      </c>
      <c r="I43" s="42">
        <v>342445.7</v>
      </c>
      <c r="J43" s="5">
        <v>374767.17133377999</v>
      </c>
      <c r="K43" s="5">
        <v>416930.4</v>
      </c>
      <c r="L43" s="5">
        <v>469658.24157638999</v>
      </c>
      <c r="M43" s="162">
        <v>529959.79683092004</v>
      </c>
    </row>
    <row r="44" spans="1:13" x14ac:dyDescent="0.2">
      <c r="A44" s="37" t="s">
        <v>216</v>
      </c>
      <c r="B44" s="41">
        <v>44386.400000000001</v>
      </c>
      <c r="C44" s="40">
        <v>52963.199999999997</v>
      </c>
      <c r="D44" s="42">
        <v>66154.81</v>
      </c>
      <c r="E44" s="42">
        <v>79250.12</v>
      </c>
      <c r="F44" s="40">
        <v>88292.91</v>
      </c>
      <c r="G44" s="67">
        <v>98026.1</v>
      </c>
      <c r="H44" s="42">
        <v>114208.5</v>
      </c>
      <c r="I44" s="42">
        <v>128524</v>
      </c>
      <c r="J44" s="5">
        <v>142645.85999999999</v>
      </c>
      <c r="K44" s="5">
        <v>145562.20000000001</v>
      </c>
      <c r="L44" s="5">
        <v>162934.29999999999</v>
      </c>
      <c r="M44" s="162">
        <v>160387.23000000001</v>
      </c>
    </row>
    <row r="45" spans="1:13" x14ac:dyDescent="0.2">
      <c r="A45" s="37" t="s">
        <v>217</v>
      </c>
      <c r="B45" s="41">
        <v>1039.5</v>
      </c>
      <c r="C45" s="40">
        <v>1636.7</v>
      </c>
      <c r="D45" s="42">
        <v>1840.3219750999999</v>
      </c>
      <c r="E45" s="42">
        <v>5130.8903264999999</v>
      </c>
      <c r="F45" s="40">
        <v>2086.8034293000001</v>
      </c>
      <c r="G45" s="42">
        <v>2222.5</v>
      </c>
      <c r="H45" s="42">
        <v>2395.1</v>
      </c>
      <c r="I45" s="42">
        <v>2569.4</v>
      </c>
      <c r="J45" s="5">
        <v>2781.9105887000001</v>
      </c>
      <c r="K45" s="5">
        <v>2845.9</v>
      </c>
      <c r="L45" s="5">
        <v>2932.6005427999999</v>
      </c>
      <c r="M45" s="162">
        <v>2982.8529853</v>
      </c>
    </row>
    <row r="46" spans="1:13" x14ac:dyDescent="0.2">
      <c r="B46" s="43"/>
      <c r="C46" s="40"/>
      <c r="E46" s="44"/>
      <c r="F46" s="44"/>
      <c r="G46" s="20"/>
      <c r="H46" s="47"/>
      <c r="I46" s="47"/>
      <c r="M46" s="159"/>
    </row>
    <row r="47" spans="1:13" x14ac:dyDescent="0.2">
      <c r="A47" s="35" t="s">
        <v>37</v>
      </c>
      <c r="B47" s="48">
        <f>SUM(B49:B51)</f>
        <v>687558</v>
      </c>
      <c r="C47" s="48">
        <f>SUM(C49:C51)</f>
        <v>914271.2</v>
      </c>
      <c r="D47" s="48">
        <f>SUM(D49:D51)</f>
        <v>1113773.2010176501</v>
      </c>
      <c r="E47" s="48">
        <f>SUM(E49:E51)</f>
        <v>1236578.50659627</v>
      </c>
      <c r="F47" s="48">
        <f>SUM(F49:F51)</f>
        <v>1355265.4896649099</v>
      </c>
      <c r="G47" s="48">
        <f t="shared" ref="G47:M47" si="6">SUM(G48:G51)</f>
        <v>1537605.94</v>
      </c>
      <c r="H47" s="36">
        <f t="shared" si="6"/>
        <v>1622221.1</v>
      </c>
      <c r="I47" s="36">
        <f t="shared" si="6"/>
        <v>1719662.6</v>
      </c>
      <c r="J47" s="36">
        <f t="shared" si="6"/>
        <v>1901692.4564009679</v>
      </c>
      <c r="K47" s="36">
        <f t="shared" si="6"/>
        <v>2028836</v>
      </c>
      <c r="L47" s="36">
        <f t="shared" si="6"/>
        <v>2133127.2734533763</v>
      </c>
      <c r="M47" s="36">
        <f t="shared" si="6"/>
        <v>2291713.4077739199</v>
      </c>
    </row>
    <row r="48" spans="1:13" x14ac:dyDescent="0.2">
      <c r="A48" s="37" t="s">
        <v>218</v>
      </c>
      <c r="B48" s="48"/>
      <c r="C48" s="48"/>
      <c r="D48" s="48"/>
      <c r="E48" s="48"/>
      <c r="F48" s="48"/>
      <c r="G48" s="68">
        <v>488.3</v>
      </c>
      <c r="H48" s="40">
        <v>3535</v>
      </c>
      <c r="I48" s="40">
        <v>12523.3</v>
      </c>
      <c r="J48" s="102">
        <v>19748.5869619</v>
      </c>
      <c r="K48" s="102">
        <v>21821.599999999999</v>
      </c>
      <c r="L48" s="102">
        <v>30203.38</v>
      </c>
      <c r="M48" s="162">
        <v>33603.020720200002</v>
      </c>
    </row>
    <row r="49" spans="1:13" x14ac:dyDescent="0.2">
      <c r="A49" s="37" t="s">
        <v>219</v>
      </c>
      <c r="B49" s="41">
        <v>59682.7</v>
      </c>
      <c r="C49" s="40">
        <v>102631.8</v>
      </c>
      <c r="D49" s="42">
        <v>148253.96887871</v>
      </c>
      <c r="E49" s="42">
        <v>129074.72826248</v>
      </c>
      <c r="F49" s="40">
        <v>140604.66342212001</v>
      </c>
      <c r="G49" s="42">
        <v>241831.74</v>
      </c>
      <c r="H49" s="42">
        <v>225542.7</v>
      </c>
      <c r="I49" s="42">
        <v>237343.6</v>
      </c>
      <c r="J49" s="102">
        <v>264486.83287026797</v>
      </c>
      <c r="K49" s="102">
        <v>290559.90000000002</v>
      </c>
      <c r="L49" s="102">
        <v>309240.92385860998</v>
      </c>
      <c r="M49" s="162">
        <v>333614.53691960999</v>
      </c>
    </row>
    <row r="50" spans="1:13" x14ac:dyDescent="0.2">
      <c r="A50" s="37" t="s">
        <v>220</v>
      </c>
      <c r="B50" s="41">
        <v>1440.5</v>
      </c>
      <c r="C50" s="40">
        <v>1890.9</v>
      </c>
      <c r="D50" s="42">
        <v>2430.7821598400001</v>
      </c>
      <c r="E50" s="42">
        <v>2928.2825429899999</v>
      </c>
      <c r="F50" s="40">
        <v>3277.3460919899999</v>
      </c>
      <c r="G50" s="42">
        <v>3390.9</v>
      </c>
      <c r="H50" s="42">
        <v>3600.6</v>
      </c>
      <c r="I50" s="42">
        <v>3803.6</v>
      </c>
      <c r="J50" s="102">
        <v>4344.9946546000001</v>
      </c>
      <c r="K50" s="102">
        <v>5430.6</v>
      </c>
      <c r="L50" s="102">
        <v>5899.0919001660004</v>
      </c>
      <c r="M50" s="162">
        <v>5890.91317394</v>
      </c>
    </row>
    <row r="51" spans="1:13" x14ac:dyDescent="0.2">
      <c r="A51" s="37" t="s">
        <v>221</v>
      </c>
      <c r="B51" s="41">
        <v>626434.80000000005</v>
      </c>
      <c r="C51" s="40">
        <v>809748.5</v>
      </c>
      <c r="D51" s="42">
        <v>963088.44997910003</v>
      </c>
      <c r="E51" s="42">
        <v>1104575.4957908001</v>
      </c>
      <c r="F51" s="40">
        <v>1211383.4801508</v>
      </c>
      <c r="G51" s="42">
        <v>1291895</v>
      </c>
      <c r="H51" s="42">
        <v>1389542.8</v>
      </c>
      <c r="I51" s="42">
        <v>1465992.1</v>
      </c>
      <c r="J51" s="102">
        <v>1613112.0419141999</v>
      </c>
      <c r="K51" s="102">
        <v>1711023.9</v>
      </c>
      <c r="L51" s="102">
        <v>1787783.8776946</v>
      </c>
      <c r="M51" s="162">
        <v>1918604.93696017</v>
      </c>
    </row>
    <row r="52" spans="1:13" x14ac:dyDescent="0.2">
      <c r="B52" s="43"/>
      <c r="C52" s="40"/>
      <c r="E52" s="44"/>
      <c r="F52" s="44"/>
      <c r="G52" s="20"/>
      <c r="H52" s="34"/>
      <c r="I52" s="34"/>
      <c r="M52" s="159"/>
    </row>
    <row r="53" spans="1:13" x14ac:dyDescent="0.2">
      <c r="A53" s="35" t="s">
        <v>222</v>
      </c>
      <c r="B53" s="48">
        <f t="shared" ref="B53:H53" si="7">SUM(B54:B57)</f>
        <v>18302.999999999996</v>
      </c>
      <c r="C53" s="48">
        <f t="shared" si="7"/>
        <v>22016.400000000001</v>
      </c>
      <c r="D53" s="48">
        <f t="shared" si="7"/>
        <v>35507.531573788001</v>
      </c>
      <c r="E53" s="48">
        <f t="shared" si="7"/>
        <v>35972.677215887998</v>
      </c>
      <c r="F53" s="48">
        <f t="shared" si="7"/>
        <v>40594.213107035997</v>
      </c>
      <c r="G53" s="48">
        <f t="shared" si="7"/>
        <v>42969.74</v>
      </c>
      <c r="H53" s="36">
        <f t="shared" si="7"/>
        <v>54828.9</v>
      </c>
      <c r="I53" s="36">
        <f>SUM(I54:I57)</f>
        <v>56964.5</v>
      </c>
      <c r="J53" s="36">
        <f>SUM(J54:J57)</f>
        <v>57816.369035587602</v>
      </c>
      <c r="K53" s="36">
        <f>SUM(K54:K57)</f>
        <v>57039.199999999997</v>
      </c>
      <c r="L53" s="36">
        <f>SUM(L54:L57)</f>
        <v>67719.048413002703</v>
      </c>
      <c r="M53" s="36">
        <f>SUM(M54:M57)</f>
        <v>62770.119122240001</v>
      </c>
    </row>
    <row r="54" spans="1:13" x14ac:dyDescent="0.2">
      <c r="A54" s="37" t="s">
        <v>223</v>
      </c>
      <c r="B54" s="41">
        <v>2457.8000000000002</v>
      </c>
      <c r="C54" s="41">
        <v>3547.2</v>
      </c>
      <c r="D54" s="42">
        <v>6905.8813066680004</v>
      </c>
      <c r="E54" s="42">
        <v>5791.8161294199999</v>
      </c>
      <c r="F54" s="40">
        <v>6660.4624675599998</v>
      </c>
      <c r="G54" s="67">
        <v>6338.5</v>
      </c>
      <c r="H54" s="42">
        <v>12342.4</v>
      </c>
      <c r="I54" s="42">
        <v>12412.4</v>
      </c>
      <c r="J54" s="5">
        <v>11038.209622230001</v>
      </c>
      <c r="K54" s="5">
        <v>9481.6</v>
      </c>
      <c r="L54" s="5">
        <v>10815.528677103999</v>
      </c>
      <c r="M54" s="162">
        <v>10568.41473803</v>
      </c>
    </row>
    <row r="55" spans="1:13" x14ac:dyDescent="0.2">
      <c r="A55" s="37" t="s">
        <v>224</v>
      </c>
      <c r="B55" s="41">
        <v>11669.8</v>
      </c>
      <c r="C55" s="41">
        <v>14573.7</v>
      </c>
      <c r="D55" s="42">
        <v>21822.287473619999</v>
      </c>
      <c r="E55" s="42">
        <v>25819.654442547999</v>
      </c>
      <c r="F55" s="40">
        <v>27785.808536543998</v>
      </c>
      <c r="G55" s="42">
        <v>30490.639999999999</v>
      </c>
      <c r="H55" s="42">
        <v>34743.1</v>
      </c>
      <c r="I55" s="42">
        <v>37490.9</v>
      </c>
      <c r="J55" s="5">
        <v>38354.95665606</v>
      </c>
      <c r="K55" s="5">
        <v>38174.9</v>
      </c>
      <c r="L55" s="5">
        <v>47042.637162008701</v>
      </c>
      <c r="M55" s="162">
        <v>43220.491514200003</v>
      </c>
    </row>
    <row r="56" spans="1:13" x14ac:dyDescent="0.2">
      <c r="A56" s="37" t="s">
        <v>225</v>
      </c>
      <c r="B56" s="41">
        <v>3920.8</v>
      </c>
      <c r="C56" s="41">
        <v>3625.5</v>
      </c>
      <c r="D56" s="42">
        <v>6457.9627934999999</v>
      </c>
      <c r="E56" s="42">
        <v>3889.7066439199998</v>
      </c>
      <c r="F56" s="40">
        <v>5456.9421029320001</v>
      </c>
      <c r="G56" s="42">
        <v>5622.7</v>
      </c>
      <c r="H56" s="42">
        <v>6926.3</v>
      </c>
      <c r="I56" s="42">
        <v>6268.6</v>
      </c>
      <c r="J56" s="5">
        <v>7283.3722888876</v>
      </c>
      <c r="K56" s="5">
        <v>8536.1</v>
      </c>
      <c r="L56" s="5">
        <v>8718.94844706</v>
      </c>
      <c r="M56" s="162">
        <v>7815.9990352900004</v>
      </c>
    </row>
    <row r="57" spans="1:13" x14ac:dyDescent="0.2">
      <c r="A57" s="37" t="s">
        <v>226</v>
      </c>
      <c r="B57" s="41">
        <v>254.6</v>
      </c>
      <c r="C57" s="41">
        <v>270</v>
      </c>
      <c r="D57" s="42">
        <v>321.39999999999998</v>
      </c>
      <c r="E57" s="42">
        <v>471.5</v>
      </c>
      <c r="F57" s="40">
        <v>691</v>
      </c>
      <c r="G57" s="42">
        <v>517.9</v>
      </c>
      <c r="H57" s="42">
        <v>817.1</v>
      </c>
      <c r="I57" s="42">
        <v>792.6</v>
      </c>
      <c r="J57" s="5">
        <v>1139.8304684100001</v>
      </c>
      <c r="K57" s="5">
        <v>846.6</v>
      </c>
      <c r="L57" s="5">
        <v>1141.93412683</v>
      </c>
      <c r="M57" s="162">
        <v>1165.21383472</v>
      </c>
    </row>
    <row r="58" spans="1:13" x14ac:dyDescent="0.2">
      <c r="B58" s="43"/>
      <c r="C58" s="43"/>
      <c r="D58" s="42"/>
      <c r="E58" s="44"/>
      <c r="F58" s="44"/>
      <c r="G58" s="20"/>
      <c r="H58" s="47"/>
      <c r="I58" s="47"/>
      <c r="M58" s="159"/>
    </row>
    <row r="59" spans="1:13" x14ac:dyDescent="0.2">
      <c r="A59" s="35" t="s">
        <v>38</v>
      </c>
      <c r="B59" s="48">
        <f t="shared" ref="B59:H59" si="8">SUM(B60:B64)</f>
        <v>702984.3</v>
      </c>
      <c r="C59" s="48">
        <f t="shared" si="8"/>
        <v>897790.9</v>
      </c>
      <c r="D59" s="48">
        <f t="shared" si="8"/>
        <v>1140891.7408386506</v>
      </c>
      <c r="E59" s="48">
        <f t="shared" si="8"/>
        <v>1371023.6712935891</v>
      </c>
      <c r="F59" s="48">
        <f t="shared" si="8"/>
        <v>1458260.6446233001</v>
      </c>
      <c r="G59" s="48">
        <f t="shared" si="8"/>
        <v>1639213.063237</v>
      </c>
      <c r="H59" s="36">
        <f t="shared" si="8"/>
        <v>1811806.6</v>
      </c>
      <c r="I59" s="36">
        <f>SUM(I60:I64)</f>
        <v>1979497</v>
      </c>
      <c r="J59" s="36">
        <f>SUM(J60:J64)</f>
        <v>2179758.9247433548</v>
      </c>
      <c r="K59" s="36">
        <f>SUM(K60:K64)</f>
        <v>2339983.7999999998</v>
      </c>
      <c r="L59" s="36">
        <f>SUM(L60:L64)</f>
        <v>2528238.2508975579</v>
      </c>
      <c r="M59" s="36">
        <f>SUM(M60:M64)</f>
        <v>2564425.4033734221</v>
      </c>
    </row>
    <row r="60" spans="1:13" x14ac:dyDescent="0.2">
      <c r="A60" s="37" t="s">
        <v>227</v>
      </c>
      <c r="B60" s="41">
        <v>361.8</v>
      </c>
      <c r="C60" s="41">
        <v>779.8</v>
      </c>
      <c r="D60" s="42">
        <v>1495.210581</v>
      </c>
      <c r="E60" s="42">
        <v>1210.528992</v>
      </c>
      <c r="F60" s="40">
        <v>4863.3050000000003</v>
      </c>
      <c r="G60" s="68">
        <v>1696.123237</v>
      </c>
      <c r="H60" s="40">
        <v>5841.8</v>
      </c>
      <c r="I60" s="40">
        <v>353.6</v>
      </c>
      <c r="J60" s="163">
        <v>0</v>
      </c>
      <c r="K60" s="163">
        <v>0</v>
      </c>
      <c r="L60" s="163">
        <v>0</v>
      </c>
      <c r="M60" s="163">
        <v>0</v>
      </c>
    </row>
    <row r="61" spans="1:13" x14ac:dyDescent="0.2">
      <c r="A61" s="37" t="s">
        <v>228</v>
      </c>
      <c r="B61" s="41">
        <v>5661</v>
      </c>
      <c r="C61" s="41">
        <v>6910.8</v>
      </c>
      <c r="D61" s="42">
        <v>8822.1385630506993</v>
      </c>
      <c r="E61" s="42">
        <v>4031.9527374690001</v>
      </c>
      <c r="F61" s="40">
        <v>4142.4485102899998</v>
      </c>
      <c r="G61" s="67">
        <v>4629.1000000000004</v>
      </c>
      <c r="H61" s="42">
        <v>4915.6000000000004</v>
      </c>
      <c r="I61" s="42">
        <v>5450.6</v>
      </c>
      <c r="J61" s="102">
        <v>5930.1170694317998</v>
      </c>
      <c r="K61" s="102">
        <v>6627.7</v>
      </c>
      <c r="L61" s="102">
        <v>7004.8149723699999</v>
      </c>
      <c r="M61" s="162">
        <v>6760.9249711399998</v>
      </c>
    </row>
    <row r="62" spans="1:13" x14ac:dyDescent="0.2">
      <c r="A62" s="37" t="s">
        <v>229</v>
      </c>
      <c r="B62" s="41">
        <v>147745.70000000001</v>
      </c>
      <c r="C62" s="41">
        <v>201470.5</v>
      </c>
      <c r="D62" s="42">
        <v>236190.09911159999</v>
      </c>
      <c r="E62" s="42">
        <v>275887.34756412002</v>
      </c>
      <c r="F62" s="40">
        <v>307585.52571300999</v>
      </c>
      <c r="G62" s="67">
        <v>351926.94</v>
      </c>
      <c r="H62" s="42">
        <v>397237.4</v>
      </c>
      <c r="I62" s="42">
        <v>449644</v>
      </c>
      <c r="J62" s="102">
        <v>496012.63377621101</v>
      </c>
      <c r="K62" s="102">
        <v>561729.19999999995</v>
      </c>
      <c r="L62" s="102">
        <v>603573.12953242601</v>
      </c>
      <c r="M62" s="162">
        <v>615379.89028375002</v>
      </c>
    </row>
    <row r="63" spans="1:13" x14ac:dyDescent="0.2">
      <c r="A63" s="37" t="s">
        <v>230</v>
      </c>
      <c r="B63" s="41">
        <v>36531.4</v>
      </c>
      <c r="C63" s="41">
        <v>54217.9</v>
      </c>
      <c r="D63" s="42">
        <v>59906.992582999999</v>
      </c>
      <c r="E63" s="42">
        <v>60507.442000000003</v>
      </c>
      <c r="F63" s="40">
        <v>60054.265399999997</v>
      </c>
      <c r="G63" s="67">
        <v>68480.600000000006</v>
      </c>
      <c r="H63" s="42">
        <v>75754.5</v>
      </c>
      <c r="I63" s="42">
        <v>76428.100000000006</v>
      </c>
      <c r="J63" s="102">
        <v>83707.615699999995</v>
      </c>
      <c r="K63" s="102">
        <v>90741.1</v>
      </c>
      <c r="L63" s="102">
        <v>94963.330019999994</v>
      </c>
      <c r="M63" s="162">
        <v>100911.0913</v>
      </c>
    </row>
    <row r="64" spans="1:13" x14ac:dyDescent="0.2">
      <c r="A64" s="37" t="s">
        <v>231</v>
      </c>
      <c r="B64" s="41">
        <v>512684.4</v>
      </c>
      <c r="C64" s="41">
        <v>634411.9</v>
      </c>
      <c r="D64" s="42">
        <v>834477.3</v>
      </c>
      <c r="E64" s="42">
        <v>1029386.4</v>
      </c>
      <c r="F64" s="40">
        <v>1081615.1000000001</v>
      </c>
      <c r="G64" s="42">
        <v>1212480.3</v>
      </c>
      <c r="H64" s="42">
        <v>1328057.3</v>
      </c>
      <c r="I64" s="42">
        <v>1447620.7</v>
      </c>
      <c r="J64" s="102">
        <v>1594108.5581977121</v>
      </c>
      <c r="K64" s="102">
        <v>1680885.8</v>
      </c>
      <c r="L64" s="102">
        <v>1822696.9763727619</v>
      </c>
      <c r="M64" s="162">
        <v>1841373.496818532</v>
      </c>
    </row>
    <row r="65" spans="1:13" x14ac:dyDescent="0.2">
      <c r="B65" s="43"/>
      <c r="C65" s="43"/>
      <c r="D65" s="34"/>
      <c r="E65" s="44"/>
      <c r="F65" s="44"/>
      <c r="G65" s="20"/>
      <c r="H65" s="47"/>
      <c r="I65" s="47"/>
      <c r="M65" s="159"/>
    </row>
    <row r="66" spans="1:13" x14ac:dyDescent="0.2">
      <c r="A66" s="35" t="s">
        <v>157</v>
      </c>
      <c r="B66" s="48">
        <f t="shared" ref="B66:H66" si="9">SUM(B67:B70)</f>
        <v>719510.8</v>
      </c>
      <c r="C66" s="48">
        <f t="shared" si="9"/>
        <v>869800.8</v>
      </c>
      <c r="D66" s="48">
        <f t="shared" si="9"/>
        <v>1078569.9147435799</v>
      </c>
      <c r="E66" s="48">
        <f t="shared" si="9"/>
        <v>1236620.5685098099</v>
      </c>
      <c r="F66" s="48">
        <f t="shared" si="9"/>
        <v>1366117.371636566</v>
      </c>
      <c r="G66" s="48">
        <f t="shared" si="9"/>
        <v>1514338.6400000004</v>
      </c>
      <c r="H66" s="36">
        <f t="shared" si="9"/>
        <v>1684889.1</v>
      </c>
      <c r="I66" s="36">
        <f>SUM(I67:I70)</f>
        <v>1845266.0000000002</v>
      </c>
      <c r="J66" s="36">
        <f>SUM(J67:J70)</f>
        <v>2021139.2221107841</v>
      </c>
      <c r="K66" s="36">
        <f>SUM(K67:K70)</f>
        <v>2156652.9000000004</v>
      </c>
      <c r="L66" s="36">
        <f>SUM(L67:L70)</f>
        <v>2329070.212196419</v>
      </c>
      <c r="M66" s="36">
        <f>SUM(M67:M70)</f>
        <v>2532760.6080588279</v>
      </c>
    </row>
    <row r="67" spans="1:13" x14ac:dyDescent="0.2">
      <c r="A67" s="37" t="s">
        <v>232</v>
      </c>
      <c r="B67" s="41">
        <v>589069.6</v>
      </c>
      <c r="C67" s="41">
        <v>710639</v>
      </c>
      <c r="D67" s="42">
        <v>860178.02259930002</v>
      </c>
      <c r="E67" s="42">
        <v>984740.60471943999</v>
      </c>
      <c r="F67" s="40">
        <v>1087755.1147459999</v>
      </c>
      <c r="G67" s="42">
        <v>1200301.8400000001</v>
      </c>
      <c r="H67" s="42">
        <v>1334446.5</v>
      </c>
      <c r="I67" s="42">
        <v>1457232.8</v>
      </c>
      <c r="J67" s="5">
        <v>1604316.0642719001</v>
      </c>
      <c r="K67" s="5">
        <v>1713841.8</v>
      </c>
      <c r="L67" s="5">
        <v>1829853.9916574999</v>
      </c>
      <c r="M67" s="162">
        <v>1986542.6282931999</v>
      </c>
    </row>
    <row r="68" spans="1:13" x14ac:dyDescent="0.2">
      <c r="A68" s="37" t="s">
        <v>233</v>
      </c>
      <c r="B68" s="41">
        <v>57410</v>
      </c>
      <c r="C68" s="41">
        <v>71987.899999999994</v>
      </c>
      <c r="D68" s="42">
        <v>116914.31363058</v>
      </c>
      <c r="E68" s="42">
        <v>137323.17107056</v>
      </c>
      <c r="F68" s="40">
        <v>145496.57467721999</v>
      </c>
      <c r="G68" s="42">
        <v>172342.6</v>
      </c>
      <c r="H68" s="42">
        <v>200770.6</v>
      </c>
      <c r="I68" s="42">
        <v>235367.3</v>
      </c>
      <c r="J68" s="5">
        <v>252321.137487614</v>
      </c>
      <c r="K68" s="5">
        <v>284600.90000000002</v>
      </c>
      <c r="L68" s="5">
        <v>313020.21337622602</v>
      </c>
      <c r="M68" s="162">
        <v>338878.42308606301</v>
      </c>
    </row>
    <row r="69" spans="1:13" x14ac:dyDescent="0.2">
      <c r="A69" s="37" t="s">
        <v>234</v>
      </c>
      <c r="B69" s="41">
        <v>2309.4</v>
      </c>
      <c r="C69" s="41">
        <v>3811.4</v>
      </c>
      <c r="D69" s="42">
        <v>3989.1086412200002</v>
      </c>
      <c r="E69" s="42">
        <v>5748.0621152880003</v>
      </c>
      <c r="F69" s="40">
        <v>5369.8470295200004</v>
      </c>
      <c r="G69" s="42">
        <v>7322.1</v>
      </c>
      <c r="H69" s="42">
        <v>8210.7000000000007</v>
      </c>
      <c r="I69" s="42">
        <v>9121.1</v>
      </c>
      <c r="J69" s="5">
        <v>11944.51136554</v>
      </c>
      <c r="K69" s="5">
        <v>11510.7</v>
      </c>
      <c r="L69" s="5">
        <v>11477.44389366</v>
      </c>
      <c r="M69" s="162">
        <v>12348.044984439999</v>
      </c>
    </row>
    <row r="70" spans="1:13" x14ac:dyDescent="0.2">
      <c r="A70" s="37" t="s">
        <v>235</v>
      </c>
      <c r="B70" s="41">
        <v>70721.8</v>
      </c>
      <c r="C70" s="41">
        <v>83362.5</v>
      </c>
      <c r="D70" s="42">
        <v>97488.469872479996</v>
      </c>
      <c r="E70" s="42">
        <v>108808.730604522</v>
      </c>
      <c r="F70" s="40">
        <v>127495.835183826</v>
      </c>
      <c r="G70" s="42">
        <v>134372.1</v>
      </c>
      <c r="H70" s="42">
        <v>141461.29999999999</v>
      </c>
      <c r="I70" s="42">
        <v>143544.79999999999</v>
      </c>
      <c r="J70" s="5">
        <v>152557.50898573</v>
      </c>
      <c r="K70" s="5">
        <v>146699.5</v>
      </c>
      <c r="L70" s="5">
        <v>174718.56326903301</v>
      </c>
      <c r="M70" s="162">
        <v>194991.51169512499</v>
      </c>
    </row>
    <row r="71" spans="1:13" x14ac:dyDescent="0.2">
      <c r="B71" s="49"/>
      <c r="C71" s="49"/>
      <c r="D71" s="34"/>
      <c r="E71" s="34"/>
      <c r="F71" s="34"/>
      <c r="G71" s="20"/>
      <c r="I71" s="34"/>
      <c r="M71" s="159"/>
    </row>
    <row r="72" spans="1:13" x14ac:dyDescent="0.2">
      <c r="A72" s="35"/>
      <c r="B72" s="49"/>
      <c r="C72" s="49"/>
      <c r="D72" s="34"/>
      <c r="E72" s="34"/>
      <c r="F72" s="34"/>
      <c r="G72" s="34"/>
      <c r="I72" s="34"/>
      <c r="M72" s="159"/>
    </row>
    <row r="73" spans="1:13" x14ac:dyDescent="0.2">
      <c r="A73" s="50" t="s">
        <v>236</v>
      </c>
      <c r="B73" s="51">
        <f t="shared" ref="B73:H73" si="10">B12+B20+B27+B37++B41+B47+B53+B59+B66</f>
        <v>6265212.2750799991</v>
      </c>
      <c r="C73" s="51">
        <f t="shared" si="10"/>
        <v>7902831.8996700002</v>
      </c>
      <c r="D73" s="51">
        <f t="shared" si="10"/>
        <v>8942655.3764893897</v>
      </c>
      <c r="E73" s="51">
        <f t="shared" si="10"/>
        <v>9958050.6595541555</v>
      </c>
      <c r="F73" s="51">
        <f t="shared" si="10"/>
        <v>10995273.842234921</v>
      </c>
      <c r="G73" s="51">
        <f t="shared" si="10"/>
        <v>12124382.063237</v>
      </c>
      <c r="H73" s="51">
        <f t="shared" si="10"/>
        <v>13199565</v>
      </c>
      <c r="I73" s="51">
        <f>I12+I20+I27+I37+I41+I47+I53+I59+I66</f>
        <v>14032462.699999999</v>
      </c>
      <c r="J73" s="51">
        <f>J12+J20+J27+J37+J41+J47+J53+J59+J66</f>
        <v>14215776.308104375</v>
      </c>
      <c r="K73" s="51">
        <f>K12+K20+K27+K37+K41+K47+K53+K59+K66</f>
        <v>14985210.661854396</v>
      </c>
      <c r="L73" s="51">
        <f>L12+L20+L27+L37+L41+L47+L53+L59+L66</f>
        <v>16082940.456155347</v>
      </c>
      <c r="M73" s="51">
        <f>M12+M20+M27+M37+M41+M47+M53+M59+M66</f>
        <v>17155223.272453427</v>
      </c>
    </row>
    <row r="74" spans="1:13" ht="13.5" thickBot="1" x14ac:dyDescent="0.25">
      <c r="A74" s="52"/>
      <c r="B74" s="69"/>
      <c r="C74" s="69"/>
      <c r="D74" s="69"/>
      <c r="E74" s="69"/>
      <c r="F74" s="69"/>
      <c r="G74" s="69"/>
      <c r="H74" s="69"/>
      <c r="I74" s="54"/>
      <c r="J74" s="54"/>
      <c r="K74" s="54"/>
      <c r="L74" s="54"/>
      <c r="M74" s="54"/>
    </row>
    <row r="75" spans="1:13" ht="13.5" thickTop="1" x14ac:dyDescent="0.2">
      <c r="A75" s="55" t="s">
        <v>237</v>
      </c>
      <c r="F75" s="49"/>
      <c r="G75" s="34"/>
      <c r="H75" s="34"/>
      <c r="I75" s="34"/>
      <c r="J75" s="34"/>
      <c r="M75" s="159"/>
    </row>
    <row r="76" spans="1:13" ht="67.5" customHeight="1" x14ac:dyDescent="0.2">
      <c r="A76" s="190" t="s">
        <v>238</v>
      </c>
      <c r="B76" s="190"/>
      <c r="C76" s="190"/>
      <c r="D76" s="190"/>
      <c r="E76" s="190"/>
      <c r="F76" s="190"/>
      <c r="G76" s="190"/>
      <c r="H76" s="190"/>
      <c r="I76" s="190"/>
      <c r="J76" s="190"/>
      <c r="M76" s="159"/>
    </row>
    <row r="77" spans="1:13" ht="43.5" customHeight="1" x14ac:dyDescent="0.2">
      <c r="A77" s="190" t="s">
        <v>239</v>
      </c>
      <c r="B77" s="190"/>
      <c r="C77" s="190"/>
      <c r="D77" s="190"/>
      <c r="E77" s="190"/>
      <c r="F77" s="190"/>
      <c r="G77" s="190"/>
      <c r="H77" s="190"/>
      <c r="I77" s="190"/>
      <c r="J77" s="190"/>
      <c r="M77" s="159"/>
    </row>
    <row r="78" spans="1:13" ht="99.75" customHeight="1" x14ac:dyDescent="0.2">
      <c r="A78" s="190" t="s">
        <v>611</v>
      </c>
      <c r="B78" s="190"/>
      <c r="C78" s="190"/>
      <c r="D78" s="190"/>
      <c r="E78" s="190"/>
      <c r="F78" s="190"/>
      <c r="G78" s="190"/>
      <c r="H78" s="190"/>
      <c r="I78" s="190"/>
      <c r="J78" s="190"/>
      <c r="M78" s="159"/>
    </row>
    <row r="79" spans="1:13" ht="65.25" customHeight="1" x14ac:dyDescent="0.2">
      <c r="A79" s="190" t="s">
        <v>241</v>
      </c>
      <c r="B79" s="190"/>
      <c r="C79" s="190"/>
      <c r="D79" s="190"/>
      <c r="E79" s="190"/>
      <c r="F79" s="190"/>
      <c r="G79" s="190"/>
      <c r="H79" s="190"/>
      <c r="I79" s="190"/>
      <c r="J79" s="190"/>
      <c r="M79" s="159"/>
    </row>
    <row r="80" spans="1:13" x14ac:dyDescent="0.2">
      <c r="A80" s="55"/>
      <c r="B80" s="34"/>
      <c r="C80" s="34"/>
      <c r="D80" s="34"/>
      <c r="E80" s="34"/>
      <c r="F80" s="34"/>
      <c r="G80" s="34"/>
      <c r="M80" s="159"/>
    </row>
    <row r="81" spans="1:13" x14ac:dyDescent="0.2">
      <c r="A81" s="30" t="s">
        <v>0</v>
      </c>
      <c r="B81" s="34"/>
      <c r="C81" s="34"/>
      <c r="D81" s="34"/>
      <c r="E81" s="34"/>
      <c r="F81" s="34"/>
      <c r="G81" s="34"/>
      <c r="M81" s="159"/>
    </row>
    <row r="82" spans="1:13" x14ac:dyDescent="0.2">
      <c r="A82" s="30" t="s">
        <v>184</v>
      </c>
      <c r="B82" s="34"/>
      <c r="C82" s="34"/>
      <c r="D82" s="34"/>
      <c r="E82" s="34"/>
      <c r="F82" s="34"/>
      <c r="G82" s="34"/>
      <c r="M82" s="159"/>
    </row>
    <row r="83" spans="1:13" x14ac:dyDescent="0.2">
      <c r="A83" s="30" t="s">
        <v>185</v>
      </c>
      <c r="B83" s="34"/>
      <c r="C83" s="34"/>
      <c r="D83" s="34"/>
      <c r="E83" s="56"/>
      <c r="F83" s="56"/>
      <c r="G83" s="34"/>
      <c r="M83" s="159"/>
    </row>
    <row r="84" spans="1:13" x14ac:dyDescent="0.2">
      <c r="A84" s="189" t="s">
        <v>186</v>
      </c>
      <c r="B84" s="189"/>
      <c r="C84" s="189"/>
      <c r="D84" s="189"/>
      <c r="E84" s="189"/>
      <c r="F84" s="189"/>
      <c r="G84" s="189"/>
      <c r="H84" s="189"/>
      <c r="I84" s="189"/>
      <c r="J84" s="189"/>
      <c r="K84" s="189"/>
      <c r="L84" s="34"/>
      <c r="M84" s="159"/>
    </row>
    <row r="85" spans="1:13" x14ac:dyDescent="0.2">
      <c r="A85" s="189" t="s">
        <v>242</v>
      </c>
      <c r="B85" s="189"/>
      <c r="C85" s="189"/>
      <c r="D85" s="189"/>
      <c r="E85" s="189"/>
      <c r="F85" s="189"/>
      <c r="G85" s="189"/>
      <c r="H85" s="189"/>
      <c r="I85" s="189"/>
      <c r="J85" s="189"/>
      <c r="K85" s="189"/>
      <c r="L85" s="34"/>
      <c r="M85" s="159"/>
    </row>
    <row r="86" spans="1:13" x14ac:dyDescent="0.2">
      <c r="A86" s="189" t="s">
        <v>559</v>
      </c>
      <c r="B86" s="189"/>
      <c r="C86" s="189"/>
      <c r="D86" s="189"/>
      <c r="E86" s="189"/>
      <c r="F86" s="189"/>
      <c r="G86" s="189"/>
      <c r="H86" s="189"/>
      <c r="I86" s="189"/>
      <c r="J86" s="189"/>
      <c r="K86" s="189"/>
      <c r="L86" s="34"/>
      <c r="M86" s="159"/>
    </row>
    <row r="87" spans="1:13" x14ac:dyDescent="0.2">
      <c r="A87" s="189" t="s">
        <v>248</v>
      </c>
      <c r="B87" s="189"/>
      <c r="C87" s="189"/>
      <c r="D87" s="189"/>
      <c r="E87" s="189"/>
      <c r="F87" s="189"/>
      <c r="G87" s="189"/>
      <c r="H87" s="189"/>
      <c r="I87" s="189"/>
      <c r="J87" s="189"/>
      <c r="K87" s="189"/>
      <c r="L87" s="34"/>
      <c r="M87" s="159"/>
    </row>
    <row r="88" spans="1:13" x14ac:dyDescent="0.2">
      <c r="A88" s="189" t="s">
        <v>189</v>
      </c>
      <c r="B88" s="189"/>
      <c r="C88" s="189"/>
      <c r="D88" s="189"/>
      <c r="E88" s="189"/>
      <c r="F88" s="189"/>
      <c r="G88" s="189"/>
      <c r="H88" s="189"/>
      <c r="I88" s="189"/>
      <c r="J88" s="189"/>
      <c r="K88" s="189"/>
      <c r="L88" s="34"/>
      <c r="M88" s="159"/>
    </row>
    <row r="89" spans="1:13" ht="13.5" thickBot="1" x14ac:dyDescent="0.25">
      <c r="B89" s="34"/>
      <c r="C89" s="34"/>
      <c r="D89" s="34"/>
      <c r="E89" s="34"/>
      <c r="F89" s="34"/>
      <c r="G89" s="34"/>
      <c r="M89" s="159"/>
    </row>
    <row r="90" spans="1:13" ht="14.25" thickTop="1" thickBot="1" x14ac:dyDescent="0.25">
      <c r="A90" s="32"/>
      <c r="B90" s="33">
        <v>2007</v>
      </c>
      <c r="C90" s="33">
        <v>2008</v>
      </c>
      <c r="D90" s="33">
        <v>2009</v>
      </c>
      <c r="E90" s="33">
        <v>2010</v>
      </c>
      <c r="F90" s="33">
        <v>2011</v>
      </c>
      <c r="G90" s="33">
        <v>2012</v>
      </c>
      <c r="H90" s="33">
        <v>2013</v>
      </c>
      <c r="I90" s="33">
        <v>2014</v>
      </c>
      <c r="J90" s="33">
        <v>2016</v>
      </c>
      <c r="K90" s="33">
        <v>2016</v>
      </c>
      <c r="L90" s="33">
        <v>2017</v>
      </c>
      <c r="M90" s="160">
        <v>2018</v>
      </c>
    </row>
    <row r="91" spans="1:13" ht="13.5" thickTop="1" x14ac:dyDescent="0.2">
      <c r="C91" s="34"/>
      <c r="D91" s="34"/>
      <c r="E91" s="34"/>
      <c r="F91" s="34"/>
      <c r="G91" s="34"/>
      <c r="M91" s="159"/>
    </row>
    <row r="92" spans="1:13" x14ac:dyDescent="0.2">
      <c r="A92" s="35" t="s">
        <v>5</v>
      </c>
      <c r="B92" s="58">
        <f t="shared" ref="B92:B98" si="11">B12/$B$155</f>
        <v>3.9079848901586937E-2</v>
      </c>
      <c r="C92" s="58">
        <f t="shared" ref="C92:C98" si="12">C12/$C$155</f>
        <v>3.3949843030838547E-2</v>
      </c>
      <c r="D92" s="58">
        <f t="shared" ref="D92:D98" si="13">D12/$D$155</f>
        <v>3.1537424971913419E-2</v>
      </c>
      <c r="E92" s="58">
        <f t="shared" ref="E92:E98" si="14">E12/$E$155</f>
        <v>3.2515204988392638E-2</v>
      </c>
      <c r="F92" s="58">
        <f t="shared" ref="F92:F98" si="15">F12/$F$155</f>
        <v>3.1969889159154087E-2</v>
      </c>
      <c r="G92" s="58">
        <f t="shared" ref="G92:G98" si="16">G12/$G$155</f>
        <v>2.960192477236381E-2</v>
      </c>
      <c r="H92" s="58">
        <f t="shared" ref="H92:H98" si="17">H12/$H$155</f>
        <v>3.5907309791144565E-2</v>
      </c>
      <c r="I92" s="58">
        <f t="shared" ref="I92:I98" si="18">I12/$I$155</f>
        <v>3.601887096633323E-2</v>
      </c>
      <c r="J92" s="58">
        <f t="shared" ref="J92:J98" si="19">J12/$J$155</f>
        <v>3.6709235791245763E-2</v>
      </c>
      <c r="K92" s="58">
        <f t="shared" ref="K92:K98" si="20">K12/$K$155</f>
        <v>3.7306976128466174E-2</v>
      </c>
      <c r="L92" s="58">
        <f t="shared" ref="L92:L98" si="21">L12/$L$155</f>
        <v>3.9879210436566441E-2</v>
      </c>
      <c r="M92" s="58">
        <f t="shared" ref="M92:M98" si="22">M12/$M$155</f>
        <v>4.4604497371373855E-2</v>
      </c>
    </row>
    <row r="93" spans="1:13" x14ac:dyDescent="0.2">
      <c r="A93" s="37" t="s">
        <v>190</v>
      </c>
      <c r="B93" s="59">
        <f t="shared" si="11"/>
        <v>4.3687006110767609E-3</v>
      </c>
      <c r="C93" s="59">
        <f t="shared" si="12"/>
        <v>8.2402543078929323E-3</v>
      </c>
      <c r="D93" s="59">
        <f t="shared" si="13"/>
        <v>4.9143927336532485E-3</v>
      </c>
      <c r="E93" s="59">
        <f t="shared" si="14"/>
        <v>6.6205967165807776E-3</v>
      </c>
      <c r="F93" s="59">
        <f t="shared" si="15"/>
        <v>5.7940346185553675E-3</v>
      </c>
      <c r="G93" s="59">
        <f t="shared" si="16"/>
        <v>4.6149726870797969E-3</v>
      </c>
      <c r="H93" s="59">
        <f t="shared" si="17"/>
        <v>4.5384842290586026E-3</v>
      </c>
      <c r="I93" s="59">
        <f t="shared" si="18"/>
        <v>5.0880961278146142E-3</v>
      </c>
      <c r="J93" s="59">
        <f t="shared" si="19"/>
        <v>4.462444891199826E-3</v>
      </c>
      <c r="K93" s="59">
        <f t="shared" si="20"/>
        <v>4.3449089605814423E-3</v>
      </c>
      <c r="L93" s="59">
        <f t="shared" si="21"/>
        <v>4.303888105155979E-3</v>
      </c>
      <c r="M93" s="59">
        <f t="shared" si="22"/>
        <v>4.1289549731075934E-3</v>
      </c>
    </row>
    <row r="94" spans="1:13" x14ac:dyDescent="0.2">
      <c r="A94" s="37" t="s">
        <v>191</v>
      </c>
      <c r="B94" s="59">
        <f t="shared" si="11"/>
        <v>9.7190641979573997E-4</v>
      </c>
      <c r="C94" s="59">
        <f t="shared" si="12"/>
        <v>1.2695650243423997E-3</v>
      </c>
      <c r="D94" s="59">
        <f t="shared" si="13"/>
        <v>1.2853259173950342E-3</v>
      </c>
      <c r="E94" s="59">
        <f t="shared" si="14"/>
        <v>1.5920262525234434E-3</v>
      </c>
      <c r="F94" s="59">
        <f t="shared" si="15"/>
        <v>1.5888694320843144E-3</v>
      </c>
      <c r="G94" s="59">
        <f t="shared" si="16"/>
        <v>1.3959665116194874E-3</v>
      </c>
      <c r="H94" s="59">
        <f t="shared" si="17"/>
        <v>1.4877150578826873E-3</v>
      </c>
      <c r="I94" s="59">
        <f t="shared" si="18"/>
        <v>1.6610788438606236E-3</v>
      </c>
      <c r="J94" s="59">
        <f t="shared" si="19"/>
        <v>1.3963805705188015E-3</v>
      </c>
      <c r="K94" s="59">
        <f t="shared" si="20"/>
        <v>1.4282490110476996E-3</v>
      </c>
      <c r="L94" s="59">
        <f t="shared" si="21"/>
        <v>1.4142133551606831E-3</v>
      </c>
      <c r="M94" s="59">
        <f t="shared" si="22"/>
        <v>1.6556640926670865E-3</v>
      </c>
    </row>
    <row r="95" spans="1:13" ht="14.25" customHeight="1" x14ac:dyDescent="0.2">
      <c r="A95" s="37" t="s">
        <v>192</v>
      </c>
      <c r="B95" s="59">
        <f t="shared" si="11"/>
        <v>8.3676219592041738E-5</v>
      </c>
      <c r="C95" s="59">
        <f t="shared" si="12"/>
        <v>1.4779995907331504E-4</v>
      </c>
      <c r="D95" s="59">
        <f t="shared" si="13"/>
        <v>1.6112490121918802E-4</v>
      </c>
      <c r="E95" s="59">
        <f t="shared" si="14"/>
        <v>2.8045039118293079E-4</v>
      </c>
      <c r="F95" s="59">
        <f t="shared" si="15"/>
        <v>2.1552376179763869E-4</v>
      </c>
      <c r="G95" s="59">
        <f t="shared" si="16"/>
        <v>1.9509737731393892E-4</v>
      </c>
      <c r="H95" s="59">
        <f t="shared" si="17"/>
        <v>4.3817323342722284E-4</v>
      </c>
      <c r="I95" s="59">
        <f t="shared" si="18"/>
        <v>2.8965489307527576E-4</v>
      </c>
      <c r="J95" s="59">
        <f t="shared" si="19"/>
        <v>2.5203731143170116E-4</v>
      </c>
      <c r="K95" s="59">
        <f t="shared" si="20"/>
        <v>3.4330446217917238E-4</v>
      </c>
      <c r="L95" s="59">
        <f t="shared" si="21"/>
        <v>2.5999949310459341E-4</v>
      </c>
      <c r="M95" s="59">
        <f t="shared" si="22"/>
        <v>1.3279690193217864E-3</v>
      </c>
    </row>
    <row r="96" spans="1:13" ht="14.25" customHeight="1" x14ac:dyDescent="0.2">
      <c r="A96" s="37" t="s">
        <v>193</v>
      </c>
      <c r="B96" s="59">
        <f t="shared" si="11"/>
        <v>9.3031801414087691E-4</v>
      </c>
      <c r="C96" s="59">
        <f t="shared" si="12"/>
        <v>8.3470042405339999E-4</v>
      </c>
      <c r="D96" s="59">
        <f t="shared" si="13"/>
        <v>2.2527927739814861E-3</v>
      </c>
      <c r="E96" s="59">
        <f t="shared" si="14"/>
        <v>1.1881826836476934E-3</v>
      </c>
      <c r="F96" s="59">
        <f t="shared" si="15"/>
        <v>9.5227558164617679E-4</v>
      </c>
      <c r="G96" s="59">
        <f t="shared" si="16"/>
        <v>9.2918671945532022E-4</v>
      </c>
      <c r="H96" s="59">
        <f t="shared" si="17"/>
        <v>1.7620650639334808E-3</v>
      </c>
      <c r="I96" s="59">
        <f t="shared" si="18"/>
        <v>1.1351427758345637E-3</v>
      </c>
      <c r="J96" s="59">
        <f t="shared" si="19"/>
        <v>1.0283534093669029E-3</v>
      </c>
      <c r="K96" s="59">
        <f t="shared" si="20"/>
        <v>1.1991761168238507E-3</v>
      </c>
      <c r="L96" s="59">
        <f t="shared" si="21"/>
        <v>1.1212871780201927E-3</v>
      </c>
      <c r="M96" s="59">
        <f t="shared" si="22"/>
        <v>2.4180986421941617E-4</v>
      </c>
    </row>
    <row r="97" spans="1:13" x14ac:dyDescent="0.2">
      <c r="A97" s="37" t="s">
        <v>194</v>
      </c>
      <c r="B97" s="59">
        <f t="shared" si="11"/>
        <v>3.0759924052244498E-2</v>
      </c>
      <c r="C97" s="59">
        <f t="shared" si="12"/>
        <v>2.143923759127744E-2</v>
      </c>
      <c r="D97" s="59">
        <f t="shared" si="13"/>
        <v>2.0828441690034699E-2</v>
      </c>
      <c r="E97" s="59">
        <f t="shared" si="14"/>
        <v>2.0752687030451231E-2</v>
      </c>
      <c r="F97" s="59">
        <f t="shared" si="15"/>
        <v>2.1277062856535994E-2</v>
      </c>
      <c r="G97" s="59">
        <f t="shared" si="16"/>
        <v>2.0465144525156291E-2</v>
      </c>
      <c r="H97" s="59">
        <f t="shared" si="17"/>
        <v>2.5624606723700209E-2</v>
      </c>
      <c r="I97" s="59">
        <f t="shared" si="18"/>
        <v>2.5895262768121308E-2</v>
      </c>
      <c r="J97" s="59">
        <f t="shared" si="19"/>
        <v>2.7689373064049561E-2</v>
      </c>
      <c r="K97" s="59">
        <f t="shared" si="20"/>
        <v>2.819203383790073E-2</v>
      </c>
      <c r="L97" s="59">
        <f t="shared" si="21"/>
        <v>3.1061235147133385E-2</v>
      </c>
      <c r="M97" s="59">
        <f t="shared" si="22"/>
        <v>3.5570324873887095E-2</v>
      </c>
    </row>
    <row r="98" spans="1:13" x14ac:dyDescent="0.2">
      <c r="A98" s="37" t="s">
        <v>195</v>
      </c>
      <c r="B98" s="59">
        <f t="shared" si="11"/>
        <v>1.9653235847370163E-3</v>
      </c>
      <c r="C98" s="59">
        <f t="shared" si="12"/>
        <v>2.0182857241990552E-3</v>
      </c>
      <c r="D98" s="59">
        <f t="shared" si="13"/>
        <v>2.0953469556297577E-3</v>
      </c>
      <c r="E98" s="59">
        <f t="shared" si="14"/>
        <v>2.081261914006561E-3</v>
      </c>
      <c r="F98" s="59">
        <f t="shared" si="15"/>
        <v>2.1421229085345902E-3</v>
      </c>
      <c r="G98" s="59">
        <f t="shared" si="16"/>
        <v>2.0015569517389765E-3</v>
      </c>
      <c r="H98" s="59">
        <f t="shared" si="17"/>
        <v>2.0562654831423641E-3</v>
      </c>
      <c r="I98" s="59">
        <f t="shared" si="18"/>
        <v>1.9496355576268417E-3</v>
      </c>
      <c r="J98" s="59">
        <f t="shared" si="19"/>
        <v>1.8806465446789683E-3</v>
      </c>
      <c r="K98" s="59">
        <f t="shared" si="20"/>
        <v>1.7993037399332845E-3</v>
      </c>
      <c r="L98" s="59">
        <f t="shared" si="21"/>
        <v>1.7185871579916106E-3</v>
      </c>
      <c r="M98" s="59">
        <f t="shared" si="22"/>
        <v>1.6797745481708754E-3</v>
      </c>
    </row>
    <row r="99" spans="1:13" ht="9.75" customHeight="1" x14ac:dyDescent="0.2">
      <c r="B99" s="59"/>
      <c r="C99" s="59"/>
      <c r="D99" s="59"/>
      <c r="E99" s="59"/>
      <c r="F99" s="59"/>
      <c r="G99" s="59"/>
      <c r="H99" s="59"/>
      <c r="I99" s="59"/>
      <c r="J99" s="59"/>
      <c r="K99" s="59"/>
      <c r="L99" s="59"/>
      <c r="M99" s="133"/>
    </row>
    <row r="100" spans="1:13" x14ac:dyDescent="0.2">
      <c r="A100" s="35" t="s">
        <v>196</v>
      </c>
      <c r="B100" s="61">
        <f t="shared" ref="B100:B105" si="23">B20/$B$155</f>
        <v>1.6498915233855167E-2</v>
      </c>
      <c r="C100" s="61">
        <f t="shared" ref="C100:C105" si="24">C20/$C$155</f>
        <v>1.7023817789153857E-2</v>
      </c>
      <c r="D100" s="61">
        <f t="shared" ref="D100:D105" si="25">D20/$D$155</f>
        <v>2.0218630739068041E-2</v>
      </c>
      <c r="E100" s="61">
        <f t="shared" ref="E100:E105" si="26">E20/$E$155</f>
        <v>2.2398867120824961E-2</v>
      </c>
      <c r="F100" s="61">
        <f t="shared" ref="F100:F105" si="27">F20/$F$155</f>
        <v>2.3733475192290191E-2</v>
      </c>
      <c r="G100" s="61">
        <f t="shared" ref="G100:G105" si="28">G20/$G$155</f>
        <v>2.389390872783357E-2</v>
      </c>
      <c r="H100" s="61">
        <f t="shared" ref="H100:H105" si="29">H20/$H$155</f>
        <v>2.5322043790011954E-2</v>
      </c>
      <c r="I100" s="61">
        <f t="shared" ref="I100:I105" si="30">I20/$I$155</f>
        <v>2.5607312073037344E-2</v>
      </c>
      <c r="J100" s="61">
        <f t="shared" ref="J100:J105" si="31">J20/$J$155</f>
        <v>2.573744278772146E-2</v>
      </c>
      <c r="K100" s="61">
        <f t="shared" ref="K100:K105" si="32">K20/$K$155</f>
        <v>2.53534289280322E-2</v>
      </c>
      <c r="L100" s="61">
        <f t="shared" ref="L100:L105" si="33">L20/$L$155</f>
        <v>2.6796945481077875E-2</v>
      </c>
      <c r="M100" s="61">
        <f t="shared" ref="M100:M105" si="34">M20/$M$155</f>
        <v>2.5848925575939135E-2</v>
      </c>
    </row>
    <row r="101" spans="1:13" x14ac:dyDescent="0.2">
      <c r="A101" s="37" t="s">
        <v>197</v>
      </c>
      <c r="B101" s="59">
        <f t="shared" si="23"/>
        <v>1.932492918525659E-6</v>
      </c>
      <c r="C101" s="59">
        <f t="shared" si="24"/>
        <v>1.502208739846377E-6</v>
      </c>
      <c r="D101" s="59">
        <f t="shared" si="25"/>
        <v>1.0151158645749452E-5</v>
      </c>
      <c r="E101" s="59">
        <f t="shared" si="26"/>
        <v>1.9627739709551976E-4</v>
      </c>
      <c r="F101" s="59">
        <f t="shared" si="27"/>
        <v>8.5380573057850439E-5</v>
      </c>
      <c r="G101" s="59">
        <f t="shared" si="28"/>
        <v>2.5126002342273473E-4</v>
      </c>
      <c r="H101" s="59">
        <f t="shared" si="29"/>
        <v>1.367526538092673E-4</v>
      </c>
      <c r="I101" s="59">
        <f t="shared" si="30"/>
        <v>1.9037066871928501E-4</v>
      </c>
      <c r="J101" s="59">
        <f t="shared" si="31"/>
        <v>1.8334872979966415E-4</v>
      </c>
      <c r="K101" s="59">
        <f t="shared" si="32"/>
        <v>2.0278639881368994E-4</v>
      </c>
      <c r="L101" s="59">
        <f t="shared" si="33"/>
        <v>3.0022244473290881E-4</v>
      </c>
      <c r="M101" s="59">
        <f t="shared" si="34"/>
        <v>2.9007136792475727E-4</v>
      </c>
    </row>
    <row r="102" spans="1:13" x14ac:dyDescent="0.2">
      <c r="A102" s="37" t="s">
        <v>198</v>
      </c>
      <c r="B102" s="59">
        <f t="shared" si="23"/>
        <v>1.1103981267228157E-2</v>
      </c>
      <c r="C102" s="59">
        <f t="shared" si="24"/>
        <v>1.1496173809501454E-2</v>
      </c>
      <c r="D102" s="59">
        <f t="shared" si="25"/>
        <v>1.3586286630262501E-2</v>
      </c>
      <c r="E102" s="59">
        <f t="shared" si="26"/>
        <v>1.4448531612638291E-2</v>
      </c>
      <c r="F102" s="59">
        <f t="shared" si="27"/>
        <v>1.5054216367937535E-2</v>
      </c>
      <c r="G102" s="59">
        <f t="shared" si="28"/>
        <v>1.4879333366769072E-2</v>
      </c>
      <c r="H102" s="59">
        <f t="shared" si="29"/>
        <v>1.5805377618915976E-2</v>
      </c>
      <c r="I102" s="59">
        <f t="shared" si="30"/>
        <v>1.5871820275985021E-2</v>
      </c>
      <c r="J102" s="59">
        <f t="shared" si="31"/>
        <v>1.5985175867209069E-2</v>
      </c>
      <c r="K102" s="59">
        <f t="shared" si="32"/>
        <v>1.5643734166044386E-2</v>
      </c>
      <c r="L102" s="59">
        <f t="shared" si="33"/>
        <v>1.6562695228604585E-2</v>
      </c>
      <c r="M102" s="59">
        <f t="shared" si="34"/>
        <v>1.631672905870421E-2</v>
      </c>
    </row>
    <row r="103" spans="1:13" x14ac:dyDescent="0.2">
      <c r="A103" s="37" t="s">
        <v>199</v>
      </c>
      <c r="B103" s="59">
        <f t="shared" si="23"/>
        <v>5.9965182883839277E-5</v>
      </c>
      <c r="C103" s="59">
        <f t="shared" si="24"/>
        <v>1.1802891313817774E-4</v>
      </c>
      <c r="D103" s="59">
        <f t="shared" si="25"/>
        <v>8.2350939572625007E-5</v>
      </c>
      <c r="E103" s="59">
        <f t="shared" si="26"/>
        <v>1.934741490265859E-4</v>
      </c>
      <c r="F103" s="59">
        <f t="shared" si="27"/>
        <v>2.067886641986075E-4</v>
      </c>
      <c r="G103" s="59">
        <f t="shared" si="28"/>
        <v>1.2211503275522112E-4</v>
      </c>
      <c r="H103" s="59">
        <f t="shared" si="29"/>
        <v>1.9494835341843489E-4</v>
      </c>
      <c r="I103" s="59">
        <f t="shared" si="30"/>
        <v>3.5349253378005066E-4</v>
      </c>
      <c r="J103" s="59">
        <f t="shared" si="31"/>
        <v>3.3524213692429512E-4</v>
      </c>
      <c r="K103" s="59">
        <f t="shared" si="32"/>
        <v>9.4722830833893538E-4</v>
      </c>
      <c r="L103" s="59">
        <f t="shared" si="33"/>
        <v>9.3343400109831894E-4</v>
      </c>
      <c r="M103" s="59">
        <f t="shared" si="34"/>
        <v>3.7696929166546121E-4</v>
      </c>
    </row>
    <row r="104" spans="1:13" x14ac:dyDescent="0.2">
      <c r="A104" s="45" t="s">
        <v>200</v>
      </c>
      <c r="B104" s="59">
        <f t="shared" si="23"/>
        <v>0</v>
      </c>
      <c r="C104" s="59">
        <f t="shared" si="24"/>
        <v>0</v>
      </c>
      <c r="D104" s="59">
        <f t="shared" si="25"/>
        <v>0</v>
      </c>
      <c r="E104" s="59">
        <f t="shared" si="26"/>
        <v>8.4072758027956289E-4</v>
      </c>
      <c r="F104" s="59">
        <f t="shared" si="27"/>
        <v>8.2764378883199428E-4</v>
      </c>
      <c r="G104" s="59">
        <f t="shared" si="28"/>
        <v>9.4613477988781595E-4</v>
      </c>
      <c r="H104" s="59">
        <f t="shared" si="29"/>
        <v>1.0443690521512489E-3</v>
      </c>
      <c r="I104" s="59">
        <f t="shared" si="30"/>
        <v>1.2848036804682537E-3</v>
      </c>
      <c r="J104" s="59">
        <f t="shared" si="31"/>
        <v>1.0952000558139806E-3</v>
      </c>
      <c r="K104" s="59">
        <f t="shared" si="32"/>
        <v>1.0655503501301161E-3</v>
      </c>
      <c r="L104" s="59">
        <f t="shared" si="33"/>
        <v>1.2573595007757546E-3</v>
      </c>
      <c r="M104" s="59">
        <f t="shared" si="34"/>
        <v>1.1415733839458054E-3</v>
      </c>
    </row>
    <row r="105" spans="1:13" x14ac:dyDescent="0.2">
      <c r="A105" s="37" t="s">
        <v>201</v>
      </c>
      <c r="B105" s="59">
        <f t="shared" si="23"/>
        <v>5.3330362908246449E-3</v>
      </c>
      <c r="C105" s="59">
        <f t="shared" si="24"/>
        <v>5.4081128577743798E-3</v>
      </c>
      <c r="D105" s="59">
        <f t="shared" si="25"/>
        <v>6.5398420105871663E-3</v>
      </c>
      <c r="E105" s="59">
        <f t="shared" si="26"/>
        <v>6.7198563817850009E-3</v>
      </c>
      <c r="F105" s="59">
        <f t="shared" si="27"/>
        <v>7.5594457982642053E-3</v>
      </c>
      <c r="G105" s="59">
        <f t="shared" si="28"/>
        <v>7.6950655249987251E-3</v>
      </c>
      <c r="H105" s="59">
        <f t="shared" si="29"/>
        <v>8.1405961117170297E-3</v>
      </c>
      <c r="I105" s="59">
        <f t="shared" si="30"/>
        <v>7.906824914084733E-3</v>
      </c>
      <c r="J105" s="59">
        <f t="shared" si="31"/>
        <v>8.1384759979744523E-3</v>
      </c>
      <c r="K105" s="59">
        <f t="shared" si="32"/>
        <v>7.4941297047050725E-3</v>
      </c>
      <c r="L105" s="59">
        <f t="shared" si="33"/>
        <v>7.7432343058663096E-3</v>
      </c>
      <c r="M105" s="59">
        <f t="shared" si="34"/>
        <v>7.7235824736988984E-3</v>
      </c>
    </row>
    <row r="106" spans="1:13" ht="9" customHeight="1" x14ac:dyDescent="0.2">
      <c r="B106" s="59"/>
      <c r="C106" s="59"/>
      <c r="D106" s="59"/>
      <c r="E106" s="59"/>
      <c r="F106" s="59"/>
      <c r="G106" s="59"/>
      <c r="H106" s="59"/>
      <c r="I106" s="59"/>
      <c r="J106" s="59"/>
      <c r="K106" s="59"/>
      <c r="L106" s="59"/>
      <c r="M106" s="133"/>
    </row>
    <row r="107" spans="1:13" x14ac:dyDescent="0.2">
      <c r="A107" s="35" t="s">
        <v>35</v>
      </c>
      <c r="B107" s="61">
        <f t="shared" ref="B107:B115" si="35">B27/$B$155</f>
        <v>0.22660238798817359</v>
      </c>
      <c r="C107" s="61">
        <f t="shared" ref="C107:C115" si="36">C27/$C$155</f>
        <v>0.25135326598519353</v>
      </c>
      <c r="D107" s="61">
        <f t="shared" ref="D107:D115" si="37">D27/$D$155</f>
        <v>0.2439579828915962</v>
      </c>
      <c r="E107" s="61">
        <f t="shared" ref="E107:E115" si="38">E27/$E$155</f>
        <v>0.23304692278322112</v>
      </c>
      <c r="F107" s="61">
        <f t="shared" ref="F107:F115" si="39">F27/$F$155</f>
        <v>0.23986529309728738</v>
      </c>
      <c r="G107" s="61">
        <f t="shared" ref="G107:G115" si="40">G27/$G$155</f>
        <v>0.24127155457517757</v>
      </c>
      <c r="H107" s="61">
        <f t="shared" ref="H107:H115" si="41">H27/$H$155</f>
        <v>0.23943600932513059</v>
      </c>
      <c r="I107" s="61">
        <f t="shared" ref="I107:I115" si="42">I27/$I$155</f>
        <v>0.2255478789026584</v>
      </c>
      <c r="J107" s="61">
        <f t="shared" ref="J107:J115" si="43">J27/$J$155</f>
        <v>0.18894731287437022</v>
      </c>
      <c r="K107" s="61">
        <f t="shared" ref="K107:K115" si="44">K27/$K$155</f>
        <v>0.18358053238366948</v>
      </c>
      <c r="L107" s="61">
        <f t="shared" ref="L107:L115" si="45">L27/$L$155</f>
        <v>0.18279074142067761</v>
      </c>
      <c r="M107" s="61">
        <f>M27/$M$155</f>
        <v>0.18431491214691567</v>
      </c>
    </row>
    <row r="108" spans="1:13" x14ac:dyDescent="0.2">
      <c r="A108" s="37" t="s">
        <v>202</v>
      </c>
      <c r="B108" s="59">
        <f t="shared" si="35"/>
        <v>6.5449118288076299E-2</v>
      </c>
      <c r="C108" s="59">
        <f t="shared" si="36"/>
        <v>6.3927442647220042E-2</v>
      </c>
      <c r="D108" s="59">
        <f t="shared" si="37"/>
        <v>7.3361617740633295E-2</v>
      </c>
      <c r="E108" s="59">
        <f t="shared" si="38"/>
        <v>6.3984575880729991E-2</v>
      </c>
      <c r="F108" s="59">
        <f t="shared" si="39"/>
        <v>6.5340395593202164E-2</v>
      </c>
      <c r="G108" s="59">
        <f t="shared" si="40"/>
        <v>7.2262841416529569E-2</v>
      </c>
      <c r="H108" s="59">
        <f t="shared" si="41"/>
        <v>7.4835534697444916E-2</v>
      </c>
      <c r="I108" s="59">
        <f t="shared" si="42"/>
        <v>7.0578636260659938E-2</v>
      </c>
      <c r="J108" s="59">
        <f t="shared" si="43"/>
        <v>6.5931434967871058E-2</v>
      </c>
      <c r="K108" s="59">
        <f t="shared" si="44"/>
        <v>6.6300830025542129E-2</v>
      </c>
      <c r="L108" s="59">
        <f t="shared" si="45"/>
        <v>6.529762725064267E-2</v>
      </c>
      <c r="M108" s="59">
        <f>M28/$M$155</f>
        <v>6.3704390278331177E-2</v>
      </c>
    </row>
    <row r="109" spans="1:13" x14ac:dyDescent="0.2">
      <c r="A109" s="37" t="s">
        <v>203</v>
      </c>
      <c r="B109" s="59">
        <f t="shared" si="35"/>
        <v>4.0395760774283819E-3</v>
      </c>
      <c r="C109" s="59">
        <f t="shared" si="36"/>
        <v>4.8838792524127823E-3</v>
      </c>
      <c r="D109" s="59">
        <f t="shared" si="37"/>
        <v>7.0005134332441956E-3</v>
      </c>
      <c r="E109" s="59">
        <f t="shared" si="38"/>
        <v>5.7890586592796158E-3</v>
      </c>
      <c r="F109" s="59">
        <f t="shared" si="39"/>
        <v>5.4321543977281775E-3</v>
      </c>
      <c r="G109" s="59">
        <f t="shared" si="40"/>
        <v>5.6059999310064277E-3</v>
      </c>
      <c r="H109" s="59">
        <f t="shared" si="41"/>
        <v>6.6566701296590491E-3</v>
      </c>
      <c r="I109" s="59">
        <f t="shared" si="42"/>
        <v>5.4390176732457014E-3</v>
      </c>
      <c r="J109" s="59">
        <f t="shared" si="43"/>
        <v>5.5513149258545197E-3</v>
      </c>
      <c r="K109" s="59">
        <f t="shared" si="44"/>
        <v>5.1885183651363097E-3</v>
      </c>
      <c r="L109" s="59">
        <f t="shared" si="45"/>
        <v>5.1878979582095719E-3</v>
      </c>
      <c r="M109" s="59">
        <f t="shared" ref="M109:M115" si="46">M29/$M$155</f>
        <v>5.4096912108276708E-3</v>
      </c>
    </row>
    <row r="110" spans="1:13" x14ac:dyDescent="0.2">
      <c r="A110" s="37" t="s">
        <v>204</v>
      </c>
      <c r="B110" s="59">
        <f t="shared" si="35"/>
        <v>0.11919628625728294</v>
      </c>
      <c r="C110" s="59">
        <f t="shared" si="36"/>
        <v>0.14258972186843358</v>
      </c>
      <c r="D110" s="59">
        <f t="shared" si="37"/>
        <v>0.11853131309757076</v>
      </c>
      <c r="E110" s="59">
        <f t="shared" si="38"/>
        <v>0.1224574613552622</v>
      </c>
      <c r="F110" s="59">
        <f t="shared" si="39"/>
        <v>0.12718174527734338</v>
      </c>
      <c r="G110" s="59">
        <f t="shared" si="40"/>
        <v>0.12085116527136144</v>
      </c>
      <c r="H110" s="59">
        <f t="shared" si="41"/>
        <v>0.11831779432870441</v>
      </c>
      <c r="I110" s="59">
        <f t="shared" si="42"/>
        <v>0.11113017437757859</v>
      </c>
      <c r="J110" s="59">
        <f t="shared" si="43"/>
        <v>8.2156714167977735E-2</v>
      </c>
      <c r="K110" s="59">
        <f t="shared" si="44"/>
        <v>7.4970003173636043E-2</v>
      </c>
      <c r="L110" s="59">
        <f t="shared" si="45"/>
        <v>7.5803651821438556E-2</v>
      </c>
      <c r="M110" s="59">
        <f t="shared" si="46"/>
        <v>8.1214681925555865E-2</v>
      </c>
    </row>
    <row r="111" spans="1:13" x14ac:dyDescent="0.2">
      <c r="A111" s="37" t="s">
        <v>205</v>
      </c>
      <c r="B111" s="59">
        <f t="shared" si="35"/>
        <v>7.1726609822431765E-6</v>
      </c>
      <c r="C111" s="59">
        <f t="shared" si="36"/>
        <v>8.057301422812387E-6</v>
      </c>
      <c r="D111" s="59">
        <f t="shared" si="37"/>
        <v>1.1833471749741833E-5</v>
      </c>
      <c r="E111" s="59">
        <f t="shared" si="38"/>
        <v>5.85795113774521E-6</v>
      </c>
      <c r="F111" s="59">
        <f t="shared" si="39"/>
        <v>4.3724948787422138E-6</v>
      </c>
      <c r="G111" s="59">
        <f t="shared" si="40"/>
        <v>5.0660195789131675E-6</v>
      </c>
      <c r="H111" s="59">
        <f t="shared" si="41"/>
        <v>4.7866244494684415E-6</v>
      </c>
      <c r="I111" s="59">
        <f t="shared" si="42"/>
        <v>5.0868840904501032E-6</v>
      </c>
      <c r="J111" s="59">
        <f t="shared" si="43"/>
        <v>0</v>
      </c>
      <c r="K111" s="59">
        <f t="shared" si="44"/>
        <v>0</v>
      </c>
      <c r="L111" s="59">
        <f t="shared" si="45"/>
        <v>0</v>
      </c>
      <c r="M111" s="59">
        <f t="shared" si="46"/>
        <v>0</v>
      </c>
    </row>
    <row r="112" spans="1:13" x14ac:dyDescent="0.2">
      <c r="A112" s="37" t="s">
        <v>206</v>
      </c>
      <c r="B112" s="59">
        <f t="shared" si="35"/>
        <v>1.3267287665797949E-2</v>
      </c>
      <c r="C112" s="59">
        <f t="shared" si="36"/>
        <v>1.4510107347037947E-2</v>
      </c>
      <c r="D112" s="59">
        <f t="shared" si="37"/>
        <v>1.7253486018571559E-2</v>
      </c>
      <c r="E112" s="59">
        <f t="shared" si="38"/>
        <v>1.2619122926014296E-2</v>
      </c>
      <c r="F112" s="59">
        <f t="shared" si="39"/>
        <v>1.3121793215887724E-2</v>
      </c>
      <c r="G112" s="59">
        <f t="shared" si="40"/>
        <v>1.2927249690353694E-2</v>
      </c>
      <c r="H112" s="59">
        <f t="shared" si="41"/>
        <v>1.3537929482961855E-2</v>
      </c>
      <c r="I112" s="59">
        <f t="shared" si="42"/>
        <v>1.4715360333897049E-2</v>
      </c>
      <c r="J112" s="59">
        <f t="shared" si="43"/>
        <v>1.3618682237846146E-2</v>
      </c>
      <c r="K112" s="59">
        <f t="shared" si="44"/>
        <v>1.5793476216381566E-2</v>
      </c>
      <c r="L112" s="59">
        <f t="shared" si="45"/>
        <v>1.4736533203304843E-2</v>
      </c>
      <c r="M112" s="59">
        <f t="shared" si="46"/>
        <v>1.4346464899133167E-2</v>
      </c>
    </row>
    <row r="113" spans="1:13" x14ac:dyDescent="0.2">
      <c r="A113" s="37" t="s">
        <v>207</v>
      </c>
      <c r="B113" s="59">
        <f t="shared" si="35"/>
        <v>2.2312461908080557E-2</v>
      </c>
      <c r="C113" s="59">
        <f t="shared" si="36"/>
        <v>2.3611158300233508E-2</v>
      </c>
      <c r="D113" s="59">
        <f t="shared" si="37"/>
        <v>2.5701863899415006E-2</v>
      </c>
      <c r="E113" s="59">
        <f t="shared" si="38"/>
        <v>2.6118999089221419E-2</v>
      </c>
      <c r="F113" s="59">
        <f t="shared" si="39"/>
        <v>2.6851585095511166E-2</v>
      </c>
      <c r="G113" s="59">
        <f t="shared" si="40"/>
        <v>2.7869239108056696E-2</v>
      </c>
      <c r="H113" s="59">
        <f t="shared" si="41"/>
        <v>2.4119012215668038E-2</v>
      </c>
      <c r="I113" s="59">
        <f t="shared" si="42"/>
        <v>2.1824029260726921E-2</v>
      </c>
      <c r="J113" s="59">
        <f t="shared" si="43"/>
        <v>1.9835321057731947E-2</v>
      </c>
      <c r="K113" s="59">
        <f t="shared" si="44"/>
        <v>1.9418740761660769E-2</v>
      </c>
      <c r="L113" s="59">
        <f t="shared" si="45"/>
        <v>1.9237448837402072E-2</v>
      </c>
      <c r="M113" s="59">
        <f t="shared" si="46"/>
        <v>1.7754301973810126E-2</v>
      </c>
    </row>
    <row r="114" spans="1:13" x14ac:dyDescent="0.2">
      <c r="A114" s="37" t="s">
        <v>208</v>
      </c>
      <c r="B114" s="59">
        <f t="shared" si="35"/>
        <v>6.4378794051318474E-4</v>
      </c>
      <c r="C114" s="59">
        <f t="shared" si="36"/>
        <v>7.56405552831572E-4</v>
      </c>
      <c r="D114" s="59">
        <f t="shared" si="37"/>
        <v>9.0721205043085731E-4</v>
      </c>
      <c r="E114" s="59">
        <f t="shared" si="38"/>
        <v>9.1256192611641402E-4</v>
      </c>
      <c r="F114" s="59">
        <f t="shared" si="39"/>
        <v>7.5691164399573768E-4</v>
      </c>
      <c r="G114" s="59">
        <f t="shared" si="40"/>
        <v>7.3566391579428666E-4</v>
      </c>
      <c r="H114" s="59">
        <f t="shared" si="41"/>
        <v>7.3801302026480777E-4</v>
      </c>
      <c r="I114" s="59">
        <f t="shared" si="42"/>
        <v>7.4227739191037943E-4</v>
      </c>
      <c r="J114" s="59">
        <f t="shared" si="43"/>
        <v>6.8376110552676838E-4</v>
      </c>
      <c r="K114" s="59">
        <f t="shared" si="44"/>
        <v>7.329376193676492E-4</v>
      </c>
      <c r="L114" s="59">
        <f t="shared" si="45"/>
        <v>1.3373464902821154E-3</v>
      </c>
      <c r="M114" s="59">
        <f t="shared" si="46"/>
        <v>9.0513932433486041E-4</v>
      </c>
    </row>
    <row r="115" spans="1:13" x14ac:dyDescent="0.2">
      <c r="A115" s="37" t="s">
        <v>209</v>
      </c>
      <c r="B115" s="59">
        <f t="shared" si="35"/>
        <v>1.6866971900120584E-3</v>
      </c>
      <c r="C115" s="59">
        <f t="shared" si="36"/>
        <v>1.0664937156013485E-3</v>
      </c>
      <c r="D115" s="59">
        <f t="shared" si="37"/>
        <v>1.1901431799808404E-3</v>
      </c>
      <c r="E115" s="59">
        <f t="shared" si="38"/>
        <v>1.1592849954594239E-3</v>
      </c>
      <c r="F115" s="59">
        <f t="shared" si="39"/>
        <v>1.1763353787402288E-3</v>
      </c>
      <c r="G115" s="59">
        <f t="shared" si="40"/>
        <v>1.0143292224965305E-3</v>
      </c>
      <c r="H115" s="59">
        <f t="shared" si="41"/>
        <v>1.2262688259780236E-3</v>
      </c>
      <c r="I115" s="59">
        <f t="shared" si="42"/>
        <v>1.1132967205493671E-3</v>
      </c>
      <c r="J115" s="59">
        <f t="shared" si="43"/>
        <v>1.1700844115620766E-3</v>
      </c>
      <c r="K115" s="59">
        <f t="shared" si="44"/>
        <v>1.1760262219450244E-3</v>
      </c>
      <c r="L115" s="59">
        <f t="shared" si="45"/>
        <v>1.1902358593977804E-3</v>
      </c>
      <c r="M115" s="59">
        <f t="shared" si="46"/>
        <v>9.8024253492280406E-4</v>
      </c>
    </row>
    <row r="116" spans="1:13" ht="9" customHeight="1" x14ac:dyDescent="0.2">
      <c r="B116" s="59"/>
      <c r="C116" s="59"/>
      <c r="D116" s="59"/>
      <c r="E116" s="59"/>
      <c r="F116" s="59"/>
      <c r="G116" s="59"/>
      <c r="H116" s="59"/>
      <c r="I116" s="59"/>
      <c r="J116" s="59"/>
      <c r="K116" s="59"/>
      <c r="L116" s="59"/>
      <c r="M116" s="133"/>
    </row>
    <row r="117" spans="1:13" x14ac:dyDescent="0.2">
      <c r="A117" s="35" t="s">
        <v>210</v>
      </c>
      <c r="B117" s="61">
        <f>B37/$B$155</f>
        <v>9.0264066237892148E-4</v>
      </c>
      <c r="C117" s="61">
        <f>C37/$C$155</f>
        <v>1.0588398999970899E-3</v>
      </c>
      <c r="D117" s="61">
        <f>D37/$D$155</f>
        <v>1.339980825580021E-3</v>
      </c>
      <c r="E117" s="61">
        <f>E37/$E$155</f>
        <v>1.3643000407053839E-3</v>
      </c>
      <c r="F117" s="61">
        <f>F37/$F$155</f>
        <v>1.4086399516661467E-3</v>
      </c>
      <c r="G117" s="61">
        <f>G37/$G$155</f>
        <v>1.4417018860105372E-3</v>
      </c>
      <c r="H117" s="61">
        <f>H37/$H$155</f>
        <v>1.2530457662806383E-3</v>
      </c>
      <c r="I117" s="61">
        <f>I37/$I$155</f>
        <v>1.4144586229065058E-3</v>
      </c>
      <c r="J117" s="61">
        <f>J37/$J$155</f>
        <v>1.3703101836688785E-3</v>
      </c>
      <c r="K117" s="61">
        <f>K37/$K$155</f>
        <v>1.4645777141055749E-3</v>
      </c>
      <c r="L117" s="61">
        <f>L37/$L$155</f>
        <v>1.2852016436234385E-3</v>
      </c>
      <c r="M117" s="61">
        <f>M37/$M$155</f>
        <v>1.2012854519132382E-3</v>
      </c>
    </row>
    <row r="118" spans="1:13" x14ac:dyDescent="0.2">
      <c r="A118" s="37" t="s">
        <v>211</v>
      </c>
      <c r="B118" s="59">
        <f>B38/$B$155</f>
        <v>2.248422940599236E-4</v>
      </c>
      <c r="C118" s="59">
        <f>C38/$C$155</f>
        <v>8.0004409597669607E-4</v>
      </c>
      <c r="D118" s="59">
        <f>D38/$D$155</f>
        <v>1.0112604351521855E-3</v>
      </c>
      <c r="E118" s="59">
        <f>E38/$E$155</f>
        <v>9.6467462098159969E-4</v>
      </c>
      <c r="F118" s="59">
        <f>F38/$F$155</f>
        <v>9.9736793765678195E-4</v>
      </c>
      <c r="G118" s="59">
        <f>G38/$G$155</f>
        <v>1.040352475096995E-3</v>
      </c>
      <c r="H118" s="59">
        <f>H38/$H$155</f>
        <v>9.262922784418824E-4</v>
      </c>
      <c r="I118" s="59">
        <f>I38/$I$155</f>
        <v>1.0916747085345803E-3</v>
      </c>
      <c r="J118" s="59">
        <f>J38/$J$155</f>
        <v>9.7330326573514907E-4</v>
      </c>
      <c r="K118" s="59">
        <f>K38/$K$155</f>
        <v>1.0272091396607175E-3</v>
      </c>
      <c r="L118" s="59">
        <f>L38/$L$155</f>
        <v>8.1781575675617514E-4</v>
      </c>
      <c r="M118" s="59">
        <f>M38/$M$155</f>
        <v>8.1537265954379726E-4</v>
      </c>
    </row>
    <row r="119" spans="1:13" x14ac:dyDescent="0.2">
      <c r="A119" s="37" t="s">
        <v>212</v>
      </c>
      <c r="B119" s="59">
        <f>B39/$B$155</f>
        <v>6.7779836831899788E-4</v>
      </c>
      <c r="C119" s="59">
        <f>C39/$C$155</f>
        <v>2.5879580402039386E-4</v>
      </c>
      <c r="D119" s="59">
        <f>D39/$D$155</f>
        <v>3.2872039042783553E-4</v>
      </c>
      <c r="E119" s="59">
        <f>E39/$E$155</f>
        <v>3.9962541972378424E-4</v>
      </c>
      <c r="F119" s="59">
        <f>F39/$F$155</f>
        <v>4.112720140093647E-4</v>
      </c>
      <c r="G119" s="59">
        <f>G39/$G$155</f>
        <v>4.0134941091354224E-4</v>
      </c>
      <c r="H119" s="59">
        <f>H39/$H$155</f>
        <v>3.2675348783875577E-4</v>
      </c>
      <c r="I119" s="59">
        <f>I39/$I$155</f>
        <v>3.227839143719255E-4</v>
      </c>
      <c r="J119" s="59">
        <f>J39/$J$155</f>
        <v>3.9700691793372956E-4</v>
      </c>
      <c r="K119" s="59">
        <f>K39/$K$155</f>
        <v>4.373685744448574E-4</v>
      </c>
      <c r="L119" s="59">
        <f>L39/$L$155</f>
        <v>4.673858868672634E-4</v>
      </c>
      <c r="M119" s="59">
        <f>M39/$M$155</f>
        <v>3.8591279236944098E-4</v>
      </c>
    </row>
    <row r="120" spans="1:13" ht="9" customHeight="1" x14ac:dyDescent="0.2">
      <c r="B120" s="59"/>
      <c r="C120" s="59"/>
      <c r="D120" s="59"/>
      <c r="E120" s="59"/>
      <c r="F120" s="59"/>
      <c r="G120" s="59"/>
      <c r="H120" s="59"/>
      <c r="I120" s="59"/>
      <c r="J120" s="59"/>
      <c r="K120" s="59"/>
      <c r="L120" s="59"/>
      <c r="M120" s="133"/>
    </row>
    <row r="121" spans="1:13" x14ac:dyDescent="0.2">
      <c r="A121" s="35" t="s">
        <v>213</v>
      </c>
      <c r="B121" s="61">
        <f>B41/$B$155</f>
        <v>1.6333632805812275E-2</v>
      </c>
      <c r="C121" s="61">
        <f>C41/$C$155</f>
        <v>1.9337871033301094E-2</v>
      </c>
      <c r="D121" s="61">
        <f>D41/$D$155</f>
        <v>2.1072907741454788E-2</v>
      </c>
      <c r="E121" s="61">
        <f>E41/$E$155</f>
        <v>2.0817832830287101E-2</v>
      </c>
      <c r="F121" s="61">
        <f>F41/$F$155</f>
        <v>2.0046738706092145E-2</v>
      </c>
      <c r="G121" s="61">
        <f>G41/$G$155</f>
        <v>2.0000157522015404E-2</v>
      </c>
      <c r="H121" s="61">
        <f>H41/$H$155</f>
        <v>2.0910018961009521E-2</v>
      </c>
      <c r="I121" s="61">
        <f>I41/$I$155</f>
        <v>2.1071328347481738E-2</v>
      </c>
      <c r="J121" s="61">
        <f>J41/$J$155</f>
        <v>2.2337868376777942E-2</v>
      </c>
      <c r="K121" s="61">
        <f>K41/$K$155</f>
        <v>2.2163509589582204E-2</v>
      </c>
      <c r="L121" s="61">
        <f>L41/$L$155</f>
        <v>2.2603503114983017E-2</v>
      </c>
      <c r="M121" s="61">
        <f>M41/$M$155</f>
        <v>2.3743784501802669E-2</v>
      </c>
    </row>
    <row r="122" spans="1:13" x14ac:dyDescent="0.2">
      <c r="A122" s="37" t="s">
        <v>214</v>
      </c>
      <c r="B122" s="59">
        <f>B42/$B$155</f>
        <v>4.0008104142387809E-3</v>
      </c>
      <c r="C122" s="59">
        <f>C42/$C$155</f>
        <v>4.6430292561068344E-3</v>
      </c>
      <c r="D122" s="59">
        <f>D42/$D$155</f>
        <v>5.4902904602555196E-3</v>
      </c>
      <c r="E122" s="59">
        <f>E42/$E$155</f>
        <v>5.075199135930809E-3</v>
      </c>
      <c r="F122" s="59">
        <f>F42/$F$155</f>
        <v>4.5230240258363752E-3</v>
      </c>
      <c r="G122" s="59">
        <f>G42/$G$155</f>
        <v>3.7920397380663273E-3</v>
      </c>
      <c r="H122" s="59">
        <f>H42/$H$155</f>
        <v>4.0746241185437284E-3</v>
      </c>
      <c r="I122" s="59">
        <f>I42/$I$155</f>
        <v>3.6789925063549509E-3</v>
      </c>
      <c r="J122" s="59">
        <f>J42/$J$155</f>
        <v>4.5724809206342792E-3</v>
      </c>
      <c r="K122" s="59">
        <f>K42/$K$155</f>
        <v>4.0065633549079454E-3</v>
      </c>
      <c r="L122" s="59">
        <f>L42/$L$155</f>
        <v>3.3538096373622989E-3</v>
      </c>
      <c r="M122" s="59">
        <f>M42/$M$155</f>
        <v>3.7579456206451381E-3</v>
      </c>
    </row>
    <row r="123" spans="1:13" x14ac:dyDescent="0.2">
      <c r="A123" s="37" t="s">
        <v>215</v>
      </c>
      <c r="B123" s="59">
        <f>B43/$B$155</f>
        <v>9.0449860594515926E-3</v>
      </c>
      <c r="C123" s="59">
        <f>C43/$C$155</f>
        <v>1.1305567108816649E-2</v>
      </c>
      <c r="D123" s="59">
        <f>D43/$D$155</f>
        <v>1.1701845829783569E-2</v>
      </c>
      <c r="E123" s="59">
        <f>E43/$E$155</f>
        <v>1.1436807140318989E-2</v>
      </c>
      <c r="F123" s="59">
        <f>F43/$F$155</f>
        <v>1.1294579807398701E-2</v>
      </c>
      <c r="G123" s="59">
        <f>G43/$G$155</f>
        <v>1.1918748101866015E-2</v>
      </c>
      <c r="H123" s="59">
        <f>H43/$H$155</f>
        <v>1.2145162551238582E-2</v>
      </c>
      <c r="I123" s="59">
        <f>I43/$I$155</f>
        <v>1.2577484355040065E-2</v>
      </c>
      <c r="J123" s="59">
        <f>J43/$J$155</f>
        <v>1.2798824955856151E-2</v>
      </c>
      <c r="K123" s="59">
        <f>K43/$K$155</f>
        <v>1.3390531259415786E-2</v>
      </c>
      <c r="L123" s="59">
        <f>L43/$L$155</f>
        <v>1.4225679820371753E-2</v>
      </c>
      <c r="M123" s="59">
        <f>M43/$M$155</f>
        <v>1.5276553659797949E-2</v>
      </c>
    </row>
    <row r="124" spans="1:13" x14ac:dyDescent="0.2">
      <c r="A124" s="37" t="s">
        <v>216</v>
      </c>
      <c r="B124" s="59">
        <f>B44/$B$155</f>
        <v>3.2125993887208736E-3</v>
      </c>
      <c r="C124" s="59">
        <f>C44/$C$155</f>
        <v>3.28767693926577E-3</v>
      </c>
      <c r="D124" s="59">
        <f>D44/$D$155</f>
        <v>3.775736447071618E-3</v>
      </c>
      <c r="E124" s="59">
        <f>E44/$E$155</f>
        <v>4.0440055148222931E-3</v>
      </c>
      <c r="F124" s="59">
        <f>F44/$F$155</f>
        <v>4.1314871505885743E-3</v>
      </c>
      <c r="G124" s="59">
        <f>G44/$G$155</f>
        <v>4.1942748466596291E-3</v>
      </c>
      <c r="H124" s="59">
        <f>H44/$H$155</f>
        <v>4.5938924238413149E-3</v>
      </c>
      <c r="I124" s="59">
        <f>I44/$I$155</f>
        <v>4.7204815223177545E-3</v>
      </c>
      <c r="J124" s="59">
        <f>J44/$J$155</f>
        <v>4.8715563487590928E-3</v>
      </c>
      <c r="K124" s="59">
        <f>K44/$K$155</f>
        <v>4.67501335783942E-3</v>
      </c>
      <c r="L124" s="59">
        <f>L44/$L$155</f>
        <v>4.9351868622098871E-3</v>
      </c>
      <c r="M124" s="59">
        <f>M44/$M$155</f>
        <v>4.6233018808086368E-3</v>
      </c>
    </row>
    <row r="125" spans="1:13" x14ac:dyDescent="0.2">
      <c r="A125" s="37" t="s">
        <v>217</v>
      </c>
      <c r="B125" s="59">
        <f>B45/$B$155</f>
        <v>7.5236943401027067E-5</v>
      </c>
      <c r="C125" s="59">
        <f>C45/$C$155</f>
        <v>1.0159772911184155E-4</v>
      </c>
      <c r="D125" s="59">
        <f>D45/$D$155</f>
        <v>1.0503500434408165E-4</v>
      </c>
      <c r="E125" s="59">
        <f>E45/$E$155</f>
        <v>2.6182103921501136E-4</v>
      </c>
      <c r="F125" s="59">
        <f>F45/$F$155</f>
        <v>9.7647722268493829E-5</v>
      </c>
      <c r="G125" s="59">
        <f>G45/$G$155</f>
        <v>9.5094835423433402E-5</v>
      </c>
      <c r="H125" s="59">
        <f>H45/$H$155</f>
        <v>9.6339867385898011E-5</v>
      </c>
      <c r="I125" s="59">
        <f>I45/$I$155</f>
        <v>9.4369963768971087E-5</v>
      </c>
      <c r="J125" s="59">
        <f>J45/$J$155</f>
        <v>9.5006151528418927E-5</v>
      </c>
      <c r="K125" s="59">
        <f>K45/$K$155</f>
        <v>9.1401617419049766E-5</v>
      </c>
      <c r="L125" s="59">
        <f>L45/$L$155</f>
        <v>8.8826795039081044E-5</v>
      </c>
      <c r="M125" s="59">
        <f>M45/$M$155</f>
        <v>8.5983340550947515E-5</v>
      </c>
    </row>
    <row r="126" spans="1:13" ht="8.25" customHeight="1" x14ac:dyDescent="0.2">
      <c r="B126" s="59"/>
      <c r="C126" s="59"/>
      <c r="D126" s="59"/>
      <c r="E126" s="59"/>
      <c r="F126" s="59"/>
      <c r="G126" s="59"/>
      <c r="H126" s="59"/>
      <c r="I126" s="59"/>
      <c r="J126" s="59"/>
      <c r="K126" s="59"/>
      <c r="L126" s="59"/>
      <c r="M126" s="133"/>
    </row>
    <row r="127" spans="1:13" x14ac:dyDescent="0.2">
      <c r="A127" s="35" t="s">
        <v>37</v>
      </c>
      <c r="B127" s="61">
        <f>B47/$B$155</f>
        <v>4.976408112642941E-2</v>
      </c>
      <c r="C127" s="61">
        <f>C47/$C$155</f>
        <v>5.6753148232637808E-2</v>
      </c>
      <c r="D127" s="61">
        <f>D47/$D$155</f>
        <v>6.3567774873119057E-2</v>
      </c>
      <c r="E127" s="61">
        <f>E47/$E$155</f>
        <v>6.3100602247492268E-2</v>
      </c>
      <c r="F127" s="61">
        <f>F47/$F$155</f>
        <v>6.3416892207842135E-2</v>
      </c>
      <c r="G127" s="61">
        <f>G47/$G$155</f>
        <v>6.5790048958557307E-2</v>
      </c>
      <c r="H127" s="61">
        <f>H47/$H$155</f>
        <v>6.5251791426080591E-2</v>
      </c>
      <c r="I127" s="61">
        <f>I47/$I$155</f>
        <v>6.3160464410700792E-2</v>
      </c>
      <c r="J127" s="61">
        <f>J47/$J$155</f>
        <v>6.4945466762003537E-2</v>
      </c>
      <c r="K127" s="61">
        <f>K47/$K$155</f>
        <v>6.5160016823498798E-2</v>
      </c>
      <c r="L127" s="61">
        <f>L47/$L$155</f>
        <v>6.4611206451733613E-2</v>
      </c>
      <c r="M127" s="61">
        <f>M47/$M$155</f>
        <v>6.6060639044863687E-2</v>
      </c>
    </row>
    <row r="128" spans="1:13" x14ac:dyDescent="0.2">
      <c r="A128" s="37" t="s">
        <v>218</v>
      </c>
      <c r="B128" s="61"/>
      <c r="C128" s="61"/>
      <c r="D128" s="61"/>
      <c r="E128" s="61"/>
      <c r="F128" s="61"/>
      <c r="G128" s="59">
        <f>G48/$G$155</f>
        <v>2.0893052030264355E-5</v>
      </c>
      <c r="H128" s="59">
        <f>H48/$H$155</f>
        <v>1.4219090276362136E-4</v>
      </c>
      <c r="I128" s="59">
        <f>I48/$I$155</f>
        <v>4.5996083415114636E-4</v>
      </c>
      <c r="J128" s="59">
        <f>J48/$J$155</f>
        <v>6.7444196553103611E-4</v>
      </c>
      <c r="K128" s="59">
        <f>K48/$K$155</f>
        <v>7.0084315494976497E-4</v>
      </c>
      <c r="L128" s="59">
        <f>L48/$L$155</f>
        <v>9.1484312493031157E-4</v>
      </c>
      <c r="M128" s="59">
        <f>M48/$M$155</f>
        <v>9.6863639889879164E-4</v>
      </c>
    </row>
    <row r="129" spans="1:13" x14ac:dyDescent="0.2">
      <c r="A129" s="37" t="s">
        <v>219</v>
      </c>
      <c r="B129" s="59">
        <f>B49/$B$155</f>
        <v>4.3197151726026726E-3</v>
      </c>
      <c r="C129" s="59">
        <f>C49/$C$155</f>
        <v>6.3708424357919588E-3</v>
      </c>
      <c r="D129" s="59">
        <f>D49/$D$155</f>
        <v>8.4614847162038063E-3</v>
      </c>
      <c r="E129" s="59">
        <f>E49/$E$155</f>
        <v>6.5864747323746394E-3</v>
      </c>
      <c r="F129" s="59">
        <f>F49/$F$155</f>
        <v>6.5793092587085426E-3</v>
      </c>
      <c r="G129" s="59">
        <f>G49/$G$155</f>
        <v>1.0347333865224987E-2</v>
      </c>
      <c r="H129" s="59">
        <f>H49/$H$155</f>
        <v>9.0721697665472768E-3</v>
      </c>
      <c r="I129" s="59">
        <f>I49/$I$155</f>
        <v>8.7172518614451484E-3</v>
      </c>
      <c r="J129" s="59">
        <f>J49/$J$155</f>
        <v>9.0325965985436872E-3</v>
      </c>
      <c r="K129" s="59">
        <f>K49/$K$155</f>
        <v>9.3318966995036227E-3</v>
      </c>
      <c r="L129" s="59">
        <f>L49/$L$155</f>
        <v>9.366730913531773E-3</v>
      </c>
      <c r="M129" s="59">
        <f>M49/$M$155</f>
        <v>9.6167301848503473E-3</v>
      </c>
    </row>
    <row r="130" spans="1:13" x14ac:dyDescent="0.2">
      <c r="A130" s="37" t="s">
        <v>220</v>
      </c>
      <c r="B130" s="59">
        <f>B50/$B$155</f>
        <v>1.0426052618487686E-4</v>
      </c>
      <c r="C130" s="59">
        <f>C50/$C$155</f>
        <v>1.1737712835436011E-4</v>
      </c>
      <c r="D130" s="59">
        <f>D50/$D$155</f>
        <v>1.3873507906378017E-4</v>
      </c>
      <c r="E130" s="59">
        <f>E50/$E$155</f>
        <v>1.4942552456462412E-4</v>
      </c>
      <c r="F130" s="59">
        <f>F50/$F$155</f>
        <v>1.5335674480644441E-4</v>
      </c>
      <c r="G130" s="59">
        <f>G50/$G$155</f>
        <v>1.4508754890318125E-4</v>
      </c>
      <c r="H130" s="59">
        <f>H50/$H$155</f>
        <v>1.4482957977105941E-4</v>
      </c>
      <c r="I130" s="59">
        <f>I50/$I$155</f>
        <v>1.3970016120170407E-4</v>
      </c>
      <c r="J130" s="59">
        <f>J50/$J$155</f>
        <v>1.4838766645552105E-4</v>
      </c>
      <c r="K130" s="59">
        <f>K50/$K$155</f>
        <v>1.7441428846969032E-4</v>
      </c>
      <c r="L130" s="59">
        <f>L50/$L$155</f>
        <v>1.786801234894556E-4</v>
      </c>
      <c r="M130" s="59">
        <f>M50/$M$155</f>
        <v>1.6981071346364155E-4</v>
      </c>
    </row>
    <row r="131" spans="1:13" x14ac:dyDescent="0.2">
      <c r="A131" s="37" t="s">
        <v>221</v>
      </c>
      <c r="B131" s="59">
        <f>B51/$B$155</f>
        <v>4.5340105427641865E-2</v>
      </c>
      <c r="C131" s="59">
        <f>C51/$C$155</f>
        <v>5.0264928668491492E-2</v>
      </c>
      <c r="D131" s="59">
        <f>D51/$D$155</f>
        <v>5.4967555077851463E-2</v>
      </c>
      <c r="E131" s="59">
        <f>E51/$E$155</f>
        <v>5.6364701990553011E-2</v>
      </c>
      <c r="F131" s="59">
        <f>F51/$F$155</f>
        <v>5.668422620432715E-2</v>
      </c>
      <c r="G131" s="59">
        <f>G51/$G$155</f>
        <v>5.5276734492398873E-2</v>
      </c>
      <c r="H131" s="59">
        <f>H51/$H$155</f>
        <v>5.5892601176998631E-2</v>
      </c>
      <c r="I131" s="59">
        <f>I51/$I$155</f>
        <v>5.3843551553902795E-2</v>
      </c>
      <c r="J131" s="59">
        <f>J51/$J$155</f>
        <v>5.5090040531473296E-2</v>
      </c>
      <c r="K131" s="59">
        <f>K51/$K$155</f>
        <v>5.4952862680575719E-2</v>
      </c>
      <c r="L131" s="59">
        <f>L51/$L$155</f>
        <v>5.4150952289782069E-2</v>
      </c>
      <c r="M131" s="59">
        <f>M51/$M$155</f>
        <v>5.5305461747650914E-2</v>
      </c>
    </row>
    <row r="132" spans="1:13" ht="9.75" customHeight="1" x14ac:dyDescent="0.2">
      <c r="B132" s="59"/>
      <c r="C132" s="59"/>
      <c r="D132" s="59"/>
      <c r="E132" s="59"/>
      <c r="F132" s="59"/>
      <c r="G132" s="59"/>
      <c r="H132" s="59"/>
      <c r="I132" s="59"/>
      <c r="J132" s="59"/>
      <c r="K132" s="59"/>
      <c r="L132" s="59"/>
      <c r="M132" s="133"/>
    </row>
    <row r="133" spans="1:13" x14ac:dyDescent="0.2">
      <c r="A133" s="35" t="s">
        <v>222</v>
      </c>
      <c r="B133" s="61">
        <f>B53/$B$155</f>
        <v>1.3247347523511286E-3</v>
      </c>
      <c r="C133" s="61">
        <f>C53/$C$155</f>
        <v>1.3666623347088338E-3</v>
      </c>
      <c r="D133" s="61">
        <f>D53/$D$155</f>
        <v>2.026565885514562E-3</v>
      </c>
      <c r="E133" s="61">
        <f>E53/$E$155</f>
        <v>1.8356275680588665E-3</v>
      </c>
      <c r="F133" s="61">
        <f>F53/$F$155</f>
        <v>1.8995236405728783E-3</v>
      </c>
      <c r="G133" s="61">
        <f>G53/$G$155</f>
        <v>1.8385603390270969E-3</v>
      </c>
      <c r="H133" s="61">
        <f>H53/$H$155</f>
        <v>2.2054231367853801E-3</v>
      </c>
      <c r="I133" s="61">
        <f>I53/$I$155</f>
        <v>2.0922152257793853E-3</v>
      </c>
      <c r="J133" s="61">
        <f>J53/$J$155</f>
        <v>1.9745101584968216E-3</v>
      </c>
      <c r="K133" s="61">
        <f>K53/$K$155</f>
        <v>1.8319249222701652E-3</v>
      </c>
      <c r="L133" s="61">
        <f>L53/$L$155</f>
        <v>2.0511712883610526E-3</v>
      </c>
      <c r="M133" s="61">
        <f>M53/$M$155</f>
        <v>1.8094034655778664E-3</v>
      </c>
    </row>
    <row r="134" spans="1:13" x14ac:dyDescent="0.2">
      <c r="A134" s="37" t="s">
        <v>223</v>
      </c>
      <c r="B134" s="59">
        <f>B54/$B$155</f>
        <v>1.7789067772106237E-4</v>
      </c>
      <c r="C134" s="59">
        <f>C54/$C$155</f>
        <v>2.2019152239599458E-4</v>
      </c>
      <c r="D134" s="59">
        <f>D54/$D$155</f>
        <v>3.9414802564978935E-4</v>
      </c>
      <c r="E134" s="59">
        <f>E54/$E$155</f>
        <v>2.9554701454346301E-4</v>
      </c>
      <c r="F134" s="59">
        <f>F54/$F$155</f>
        <v>3.1166279491412848E-4</v>
      </c>
      <c r="G134" s="59">
        <f>G54/$G$155</f>
        <v>2.7120747551470534E-4</v>
      </c>
      <c r="H134" s="59">
        <f>H54/$H$155</f>
        <v>4.964574252531033E-4</v>
      </c>
      <c r="I134" s="59">
        <f>I54/$I$155</f>
        <v>4.5588765403828776E-4</v>
      </c>
      <c r="J134" s="59">
        <f>J54/$J$155</f>
        <v>3.7697035276108447E-4</v>
      </c>
      <c r="K134" s="59">
        <f>K54/$K$155</f>
        <v>3.0452003785110589E-4</v>
      </c>
      <c r="L134" s="59">
        <f>L54/$L$155</f>
        <v>3.2759618468976721E-4</v>
      </c>
      <c r="M134" s="59">
        <f>M54/$M$155</f>
        <v>3.0464377828272121E-4</v>
      </c>
    </row>
    <row r="135" spans="1:13" x14ac:dyDescent="0.2">
      <c r="A135" s="37" t="s">
        <v>224</v>
      </c>
      <c r="B135" s="59">
        <f>B55/$B$155</f>
        <v>8.4463692361837965E-4</v>
      </c>
      <c r="C135" s="59">
        <f>C55/$C$155</f>
        <v>9.0465865751649364E-4</v>
      </c>
      <c r="D135" s="59">
        <f>D55/$D$155</f>
        <v>1.2454907840052968E-3</v>
      </c>
      <c r="E135" s="59">
        <f>E55/$E$155</f>
        <v>1.3175352284194653E-3</v>
      </c>
      <c r="F135" s="59">
        <f>F55/$F$155</f>
        <v>1.3001803988275597E-3</v>
      </c>
      <c r="G135" s="59">
        <f>G55/$G$155</f>
        <v>1.3046130001148056E-3</v>
      </c>
      <c r="H135" s="59">
        <f>H55/$H$155</f>
        <v>1.3974972429439245E-3</v>
      </c>
      <c r="I135" s="59">
        <f>I55/$I$155</f>
        <v>1.3769809584596084E-3</v>
      </c>
      <c r="J135" s="59">
        <f>J55/$J$155</f>
        <v>1.3098756080562656E-3</v>
      </c>
      <c r="K135" s="59">
        <f>K55/$K$155</f>
        <v>1.2260612125550732E-3</v>
      </c>
      <c r="L135" s="59">
        <f>L55/$L$155</f>
        <v>1.424894604056064E-3</v>
      </c>
      <c r="M135" s="59">
        <f>M55/$M$155</f>
        <v>1.2458683880697645E-3</v>
      </c>
    </row>
    <row r="136" spans="1:13" x14ac:dyDescent="0.2">
      <c r="A136" s="37" t="s">
        <v>225</v>
      </c>
      <c r="B136" s="59">
        <f>B56/$B$155</f>
        <v>2.8377970917435976E-4</v>
      </c>
      <c r="C136" s="59">
        <f>C56/$C$155</f>
        <v>2.2505197464103472E-4</v>
      </c>
      <c r="D136" s="59">
        <f>D56/$D$155</f>
        <v>3.6858341053735006E-4</v>
      </c>
      <c r="E136" s="59">
        <f>E56/$E$155</f>
        <v>1.9848544228139207E-4</v>
      </c>
      <c r="F136" s="59">
        <f>F56/$F$155</f>
        <v>2.5534650720844234E-4</v>
      </c>
      <c r="G136" s="59">
        <f>G56/$G$155</f>
        <v>2.4058030647259346E-4</v>
      </c>
      <c r="H136" s="59">
        <f>H56/$H$155</f>
        <v>2.7860165482649805E-4</v>
      </c>
      <c r="I136" s="59">
        <f>I56/$I$155</f>
        <v>2.3023567949022035E-4</v>
      </c>
      <c r="J136" s="59">
        <f>J56/$J$155</f>
        <v>2.4873738722109732E-4</v>
      </c>
      <c r="K136" s="59">
        <f>K56/$K$155</f>
        <v>2.7415346514310086E-4</v>
      </c>
      <c r="L136" s="59">
        <f>L56/$L$155</f>
        <v>2.6409196730348253E-4</v>
      </c>
      <c r="M136" s="59">
        <f>M56/$M$155</f>
        <v>2.2530299351297947E-4</v>
      </c>
    </row>
    <row r="137" spans="1:13" x14ac:dyDescent="0.2">
      <c r="A137" s="37" t="s">
        <v>226</v>
      </c>
      <c r="B137" s="59">
        <f>B57/$B$155</f>
        <v>1.8427441837327072E-5</v>
      </c>
      <c r="C137" s="59">
        <f>C57/$C$155</f>
        <v>1.6760180155310817E-5</v>
      </c>
      <c r="D137" s="59">
        <f>D57/$D$155</f>
        <v>1.8343665322125752E-5</v>
      </c>
      <c r="E137" s="59">
        <f>E57/$E$155</f>
        <v>2.4059882814546039E-5</v>
      </c>
      <c r="F137" s="59">
        <f>F57/$F$155</f>
        <v>3.233393962274779E-5</v>
      </c>
      <c r="G137" s="59">
        <f>G57/$G$155</f>
        <v>2.2159556924992643E-5</v>
      </c>
      <c r="H137" s="59">
        <f>H57/$H$155</f>
        <v>3.2866813761854315E-5</v>
      </c>
      <c r="I137" s="59">
        <f>I57/$I$155</f>
        <v>2.9110933791268967E-5</v>
      </c>
      <c r="J137" s="59">
        <f>J57/$J$155</f>
        <v>3.8926810458374233E-5</v>
      </c>
      <c r="K137" s="59">
        <f>K57/$K$155</f>
        <v>2.7190206720885319E-5</v>
      </c>
      <c r="L137" s="59">
        <f>L57/$L$155</f>
        <v>3.458853231173875E-5</v>
      </c>
      <c r="M137" s="59">
        <f>M57/$M$155</f>
        <v>3.3588305712401287E-5</v>
      </c>
    </row>
    <row r="138" spans="1:13" ht="8.25" customHeight="1" x14ac:dyDescent="0.2">
      <c r="B138" s="59"/>
      <c r="C138" s="59"/>
      <c r="D138" s="59"/>
      <c r="E138" s="59"/>
      <c r="F138" s="59"/>
      <c r="G138" s="59"/>
      <c r="H138" s="59"/>
      <c r="I138" s="59"/>
      <c r="J138" s="59"/>
      <c r="K138" s="59"/>
      <c r="L138" s="59"/>
      <c r="M138" s="133"/>
    </row>
    <row r="139" spans="1:13" x14ac:dyDescent="0.2">
      <c r="A139" s="35" t="s">
        <v>38</v>
      </c>
      <c r="B139" s="61">
        <f t="shared" ref="B139:B144" si="47">B59/$B$155</f>
        <v>5.0880606051862086E-2</v>
      </c>
      <c r="C139" s="61">
        <f t="shared" ref="C139:C144" si="48">C59/$C$155</f>
        <v>5.5730137873328298E-2</v>
      </c>
      <c r="D139" s="61">
        <f t="shared" ref="D139:D144" si="49">D59/$D$155</f>
        <v>6.5115545310272679E-2</v>
      </c>
      <c r="E139" s="61">
        <f t="shared" ref="E139:E144" si="50">E59/$E$155</f>
        <v>6.9961121669761275E-2</v>
      </c>
      <c r="F139" s="61">
        <f t="shared" ref="F139:F144" si="51">F59/$F$155</f>
        <v>6.8236341009376353E-2</v>
      </c>
      <c r="G139" s="61">
        <f t="shared" ref="G139:G144" si="52">G59/$G$155</f>
        <v>7.0137546219331673E-2</v>
      </c>
      <c r="H139" s="61">
        <f t="shared" ref="H139:H144" si="53">H59/$H$155</f>
        <v>7.2877628313178899E-2</v>
      </c>
      <c r="I139" s="61">
        <f t="shared" ref="I139:I144" si="54">I59/$I$155</f>
        <v>7.2703767482987056E-2</v>
      </c>
      <c r="J139" s="61">
        <f t="shared" ref="J139:J144" si="55">J59/$J$155</f>
        <v>7.4441826973441677E-2</v>
      </c>
      <c r="K139" s="61">
        <f t="shared" ref="K139:K144" si="56">K59/$K$155</f>
        <v>7.5153134001326199E-2</v>
      </c>
      <c r="L139" s="61">
        <f t="shared" ref="L139:L144" si="57">L59/$L$155</f>
        <v>7.6578892230587003E-2</v>
      </c>
      <c r="M139" s="61">
        <f t="shared" ref="M139:M144" si="58">M59/$M$155</f>
        <v>7.3921800324189074E-2</v>
      </c>
    </row>
    <row r="140" spans="1:13" x14ac:dyDescent="0.2">
      <c r="A140" s="37" t="s">
        <v>227</v>
      </c>
      <c r="B140" s="59">
        <f t="shared" si="47"/>
        <v>2.6186364716201629E-5</v>
      </c>
      <c r="C140" s="59">
        <f t="shared" si="48"/>
        <v>4.8405883278190282E-5</v>
      </c>
      <c r="D140" s="59">
        <f t="shared" si="49"/>
        <v>8.5338028886014933E-5</v>
      </c>
      <c r="E140" s="59">
        <f t="shared" si="50"/>
        <v>6.177133762700009E-5</v>
      </c>
      <c r="F140" s="59">
        <f t="shared" si="51"/>
        <v>2.2756846633430891E-4</v>
      </c>
      <c r="G140" s="59">
        <f t="shared" si="52"/>
        <v>7.2572580463611296E-5</v>
      </c>
      <c r="H140" s="59">
        <f t="shared" si="53"/>
        <v>2.3497901436054405E-4</v>
      </c>
      <c r="I140" s="59">
        <f t="shared" si="54"/>
        <v>1.2987164002766474E-5</v>
      </c>
      <c r="J140" s="59">
        <f t="shared" si="55"/>
        <v>0</v>
      </c>
      <c r="K140" s="59">
        <f t="shared" si="56"/>
        <v>0</v>
      </c>
      <c r="L140" s="59">
        <f t="shared" si="57"/>
        <v>0</v>
      </c>
      <c r="M140" s="59">
        <f t="shared" si="58"/>
        <v>0</v>
      </c>
    </row>
    <row r="141" spans="1:13" x14ac:dyDescent="0.2">
      <c r="A141" s="37" t="s">
        <v>228</v>
      </c>
      <c r="B141" s="59">
        <f t="shared" si="47"/>
        <v>4.0973192553459762E-4</v>
      </c>
      <c r="C141" s="59">
        <f t="shared" si="48"/>
        <v>4.2898612228637782E-4</v>
      </c>
      <c r="D141" s="59">
        <f t="shared" si="49"/>
        <v>5.0351697954580414E-4</v>
      </c>
      <c r="E141" s="59">
        <f t="shared" si="50"/>
        <v>2.057440304926665E-4</v>
      </c>
      <c r="F141" s="59">
        <f t="shared" si="51"/>
        <v>1.9383745299863731E-4</v>
      </c>
      <c r="G141" s="59">
        <f t="shared" si="52"/>
        <v>1.9806681784414649E-4</v>
      </c>
      <c r="H141" s="59">
        <f t="shared" si="53"/>
        <v>1.977237911244292E-4</v>
      </c>
      <c r="I141" s="59">
        <f t="shared" si="54"/>
        <v>2.001918442123273E-4</v>
      </c>
      <c r="J141" s="59">
        <f t="shared" si="55"/>
        <v>2.0252182193352932E-4</v>
      </c>
      <c r="K141" s="59">
        <f t="shared" si="56"/>
        <v>2.1286148486181387E-4</v>
      </c>
      <c r="L141" s="59">
        <f t="shared" si="57"/>
        <v>2.1217184364404266E-4</v>
      </c>
      <c r="M141" s="59">
        <f t="shared" si="58"/>
        <v>1.9488956281044092E-4</v>
      </c>
    </row>
    <row r="142" spans="1:13" x14ac:dyDescent="0.2">
      <c r="A142" s="37" t="s">
        <v>229</v>
      </c>
      <c r="B142" s="59">
        <f t="shared" si="47"/>
        <v>1.0693540037176649E-2</v>
      </c>
      <c r="C142" s="59">
        <f t="shared" si="48"/>
        <v>1.2506229170298326E-2</v>
      </c>
      <c r="D142" s="59">
        <f t="shared" si="49"/>
        <v>1.3480373772566589E-2</v>
      </c>
      <c r="E142" s="59">
        <f t="shared" si="50"/>
        <v>1.4078085370962166E-2</v>
      </c>
      <c r="F142" s="59">
        <f t="shared" si="51"/>
        <v>1.4392839098749064E-2</v>
      </c>
      <c r="G142" s="59">
        <f t="shared" si="52"/>
        <v>1.505801324651182E-2</v>
      </c>
      <c r="H142" s="59">
        <f t="shared" si="53"/>
        <v>1.5978371857842649E-2</v>
      </c>
      <c r="I142" s="59">
        <f t="shared" si="54"/>
        <v>1.6514706931164955E-2</v>
      </c>
      <c r="J142" s="59">
        <f t="shared" si="55"/>
        <v>1.6939527688621454E-2</v>
      </c>
      <c r="K142" s="59">
        <f t="shared" si="56"/>
        <v>1.8041026540464838E-2</v>
      </c>
      <c r="L142" s="59">
        <f t="shared" si="57"/>
        <v>1.8281885270635682E-2</v>
      </c>
      <c r="M142" s="59">
        <f t="shared" si="58"/>
        <v>1.7738862402952367E-2</v>
      </c>
    </row>
    <row r="143" spans="1:13" x14ac:dyDescent="0.2">
      <c r="A143" s="37" t="s">
        <v>230</v>
      </c>
      <c r="B143" s="59">
        <f t="shared" si="47"/>
        <v>2.6440701050122945E-3</v>
      </c>
      <c r="C143" s="59">
        <f t="shared" si="48"/>
        <v>3.365562117194913E-3</v>
      </c>
      <c r="D143" s="59">
        <f t="shared" si="49"/>
        <v>3.4191469271861287E-3</v>
      </c>
      <c r="E143" s="59">
        <f t="shared" si="50"/>
        <v>3.0875969542480198E-3</v>
      </c>
      <c r="F143" s="59">
        <f t="shared" si="51"/>
        <v>2.8101172091636348E-3</v>
      </c>
      <c r="G143" s="59">
        <f t="shared" si="52"/>
        <v>2.9301018612814277E-3</v>
      </c>
      <c r="H143" s="59">
        <f t="shared" si="53"/>
        <v>3.0471289231702274E-3</v>
      </c>
      <c r="I143" s="59">
        <f t="shared" si="54"/>
        <v>2.8070822090493107E-3</v>
      </c>
      <c r="J143" s="59">
        <f t="shared" si="55"/>
        <v>2.8587325752238539E-3</v>
      </c>
      <c r="K143" s="59">
        <f t="shared" si="56"/>
        <v>2.9143270341135444E-3</v>
      </c>
      <c r="L143" s="59">
        <f t="shared" si="57"/>
        <v>2.8763850135079339E-3</v>
      </c>
      <c r="M143" s="59">
        <f t="shared" si="58"/>
        <v>2.908850275684305E-3</v>
      </c>
    </row>
    <row r="144" spans="1:13" x14ac:dyDescent="0.2">
      <c r="A144" s="37" t="s">
        <v>231</v>
      </c>
      <c r="B144" s="59">
        <f t="shared" si="47"/>
        <v>3.7107077619422342E-2</v>
      </c>
      <c r="C144" s="59">
        <f t="shared" si="48"/>
        <v>3.9380954580270487E-2</v>
      </c>
      <c r="D144" s="59">
        <f t="shared" si="49"/>
        <v>4.7627169602088147E-2</v>
      </c>
      <c r="E144" s="59">
        <f t="shared" si="50"/>
        <v>5.2527923976431426E-2</v>
      </c>
      <c r="F144" s="59">
        <f t="shared" si="51"/>
        <v>5.0611978782130702E-2</v>
      </c>
      <c r="G144" s="59">
        <f t="shared" si="52"/>
        <v>5.1878791713230669E-2</v>
      </c>
      <c r="H144" s="59">
        <f t="shared" si="53"/>
        <v>5.3419424726681049E-2</v>
      </c>
      <c r="I144" s="59">
        <f t="shared" si="54"/>
        <v>5.3168799334557697E-2</v>
      </c>
      <c r="J144" s="59">
        <f t="shared" si="55"/>
        <v>5.4441044887662833E-2</v>
      </c>
      <c r="K144" s="59">
        <f t="shared" si="56"/>
        <v>5.3984918941886006E-2</v>
      </c>
      <c r="L144" s="59">
        <f t="shared" si="57"/>
        <v>5.5208450102799345E-2</v>
      </c>
      <c r="M144" s="59">
        <f t="shared" si="58"/>
        <v>5.3079198082741967E-2</v>
      </c>
    </row>
    <row r="145" spans="1:13" ht="9" customHeight="1" x14ac:dyDescent="0.2">
      <c r="B145" s="59"/>
      <c r="C145" s="59"/>
      <c r="D145" s="59"/>
      <c r="E145" s="59"/>
      <c r="F145" s="59"/>
      <c r="G145" s="59"/>
      <c r="H145" s="59"/>
      <c r="I145" s="59"/>
      <c r="J145" s="59"/>
      <c r="K145" s="59"/>
      <c r="L145" s="59"/>
      <c r="M145" s="133"/>
    </row>
    <row r="146" spans="1:13" x14ac:dyDescent="0.2">
      <c r="A146" s="35" t="s">
        <v>157</v>
      </c>
      <c r="B146" s="61">
        <f>B66/$B$155</f>
        <v>5.2076761266019921E-2</v>
      </c>
      <c r="C146" s="61">
        <f>C66/$C$155</f>
        <v>5.3992659656420278E-2</v>
      </c>
      <c r="D146" s="61">
        <f>D66/$D$155</f>
        <v>6.1558573561200799E-2</v>
      </c>
      <c r="E146" s="61">
        <f>E66/$E$155</f>
        <v>6.3102748598946615E-2</v>
      </c>
      <c r="F146" s="61">
        <f>F66/$F$155</f>
        <v>6.3924683953811332E-2</v>
      </c>
      <c r="G146" s="61">
        <f>G66/$G$155</f>
        <v>6.4794503372844092E-2</v>
      </c>
      <c r="H146" s="61">
        <f>H66/$H$155</f>
        <v>6.7772532442881325E-2</v>
      </c>
      <c r="I146" s="61">
        <f>I66/$I$155</f>
        <v>6.7773676953418779E-2</v>
      </c>
      <c r="J146" s="61">
        <f>J66/$J$155</f>
        <v>6.9024741476547621E-2</v>
      </c>
      <c r="K146" s="61">
        <f>K66/$K$155</f>
        <v>6.9265105334510774E-2</v>
      </c>
      <c r="L146" s="61">
        <f>L66/$L$155</f>
        <v>7.0546206123548949E-2</v>
      </c>
      <c r="M146" s="61">
        <f>M66/$M$155</f>
        <v>7.3009034964170175E-2</v>
      </c>
    </row>
    <row r="147" spans="1:13" x14ac:dyDescent="0.2">
      <c r="A147" s="37" t="s">
        <v>232</v>
      </c>
      <c r="B147" s="59">
        <f>B67/$B$155</f>
        <v>4.2635686536282497E-2</v>
      </c>
      <c r="C147" s="59">
        <f>C67/$C$155</f>
        <v>4.4112732094036759E-2</v>
      </c>
      <c r="D147" s="59">
        <f>D67/$D$155</f>
        <v>4.9094019178623161E-2</v>
      </c>
      <c r="E147" s="59">
        <f>E67/$E$155</f>
        <v>5.0249721213732619E-2</v>
      </c>
      <c r="F147" s="59">
        <f>F67/$F$155</f>
        <v>5.0899288284417157E-2</v>
      </c>
      <c r="G147" s="59">
        <f>G67/$G$155</f>
        <v>5.1357707956465375E-2</v>
      </c>
      <c r="H147" s="59">
        <f>H67/$H$155</f>
        <v>5.3676422213509149E-2</v>
      </c>
      <c r="I147" s="59">
        <f>I67/$I$155</f>
        <v>5.3521836436115938E-2</v>
      </c>
      <c r="J147" s="59">
        <f>J67/$J$155</f>
        <v>5.478964554821273E-2</v>
      </c>
      <c r="K147" s="59">
        <f>K67/$K$155</f>
        <v>5.5043365023498929E-2</v>
      </c>
      <c r="L147" s="59">
        <f>L67/$L$155</f>
        <v>5.5425232006952582E-2</v>
      </c>
      <c r="M147" s="59">
        <f>M67/$M$155</f>
        <v>5.7263824992142345E-2</v>
      </c>
    </row>
    <row r="148" spans="1:13" x14ac:dyDescent="0.2">
      <c r="A148" s="37" t="s">
        <v>233</v>
      </c>
      <c r="B148" s="59">
        <f>B68/$B$155</f>
        <v>4.1552216648898166E-3</v>
      </c>
      <c r="C148" s="59">
        <f>C68/$C$155</f>
        <v>4.4686302703796279E-3</v>
      </c>
      <c r="D148" s="59">
        <f>D68/$D$155</f>
        <v>6.6727972638624912E-3</v>
      </c>
      <c r="E148" s="59">
        <f>E68/$E$155</f>
        <v>7.0073794351633778E-3</v>
      </c>
      <c r="F148" s="59">
        <f>F68/$F$155</f>
        <v>6.8082162965699654E-3</v>
      </c>
      <c r="G148" s="59">
        <f>G68/$G$155</f>
        <v>7.3740792726418956E-3</v>
      </c>
      <c r="H148" s="59">
        <f>H68/$H$155</f>
        <v>8.0757433839869636E-3</v>
      </c>
      <c r="I148" s="59">
        <f>I68/$I$155</f>
        <v>8.6446655146728991E-3</v>
      </c>
      <c r="J148" s="59">
        <f>J68/$J$155</f>
        <v>8.6171210244300259E-3</v>
      </c>
      <c r="K148" s="59">
        <f>K68/$K$155</f>
        <v>9.1405118166194323E-3</v>
      </c>
      <c r="L148" s="59">
        <f>L68/$L$155</f>
        <v>9.4812034339024145E-3</v>
      </c>
      <c r="M148" s="59">
        <f>M68/$M$155</f>
        <v>9.7684662975927698E-3</v>
      </c>
    </row>
    <row r="149" spans="1:13" x14ac:dyDescent="0.2">
      <c r="A149" s="37" t="s">
        <v>234</v>
      </c>
      <c r="B149" s="59">
        <f>B69/$B$155</f>
        <v>1.6714978075068004E-4</v>
      </c>
      <c r="C149" s="59">
        <f>C69/$C$155</f>
        <v>2.3659166905167281E-4</v>
      </c>
      <c r="D149" s="59">
        <f>D69/$D$155</f>
        <v>2.276754008965137E-4</v>
      </c>
      <c r="E149" s="59">
        <f>E69/$E$155</f>
        <v>2.9331431793120028E-4</v>
      </c>
      <c r="F149" s="59">
        <f>F69/$F$155</f>
        <v>2.5127107038479198E-4</v>
      </c>
      <c r="G149" s="59">
        <f>G69/$G$155</f>
        <v>3.1329309086790627E-4</v>
      </c>
      <c r="H149" s="59">
        <f>H69/$H$155</f>
        <v>3.3026501989286166E-4</v>
      </c>
      <c r="I149" s="59">
        <f>I69/$I$155</f>
        <v>3.3500345471050135E-4</v>
      </c>
      <c r="J149" s="59">
        <f>J69/$J$155</f>
        <v>4.0792182945668059E-4</v>
      </c>
      <c r="K149" s="59">
        <f>K69/$K$155</f>
        <v>3.6968853354842269E-4</v>
      </c>
      <c r="L149" s="59">
        <f>L69/$L$155</f>
        <v>3.4764521844536065E-4</v>
      </c>
      <c r="M149" s="59">
        <f>M69/$M$155</f>
        <v>3.5594317328674542E-4</v>
      </c>
    </row>
    <row r="150" spans="1:13" x14ac:dyDescent="0.2">
      <c r="A150" s="37" t="s">
        <v>235</v>
      </c>
      <c r="B150" s="59">
        <f>B71/$C$153</f>
        <v>0</v>
      </c>
      <c r="C150" s="59">
        <f>C71/$C$153</f>
        <v>0</v>
      </c>
      <c r="D150" s="59">
        <f>D71/$D$153</f>
        <v>0</v>
      </c>
      <c r="E150" s="59">
        <f>E71/$E$153</f>
        <v>0</v>
      </c>
      <c r="F150" s="59">
        <f>F71/$F$153</f>
        <v>0</v>
      </c>
      <c r="G150" s="59">
        <f>G71/$G$153</f>
        <v>0</v>
      </c>
      <c r="H150" s="59">
        <f>H71/$H$153</f>
        <v>0</v>
      </c>
      <c r="I150" s="59">
        <f>I71/$I$153</f>
        <v>0</v>
      </c>
      <c r="J150" s="59">
        <f>J71/$J$153</f>
        <v>0</v>
      </c>
      <c r="K150" s="59">
        <f>K70/$K$155</f>
        <v>4.7115399608439823E-3</v>
      </c>
      <c r="L150" s="59">
        <f>L70/$L$155</f>
        <v>5.2921254642485874E-3</v>
      </c>
      <c r="M150" s="59">
        <f>M70/$M$155</f>
        <v>5.6208005011483186E-3</v>
      </c>
    </row>
    <row r="151" spans="1:13" ht="8.25" customHeight="1" x14ac:dyDescent="0.2">
      <c r="B151" s="60"/>
      <c r="C151" s="60"/>
      <c r="D151" s="60"/>
      <c r="E151" s="60"/>
      <c r="F151" s="60"/>
      <c r="G151" s="60"/>
      <c r="H151" s="60"/>
      <c r="I151" s="60"/>
      <c r="J151" s="60"/>
      <c r="K151" s="60"/>
      <c r="L151" s="60"/>
      <c r="M151" s="60"/>
    </row>
    <row r="152" spans="1:13" x14ac:dyDescent="0.2">
      <c r="A152" s="35"/>
      <c r="B152" s="60"/>
      <c r="C152" s="60"/>
      <c r="D152" s="60"/>
      <c r="E152" s="60"/>
      <c r="F152" s="60"/>
      <c r="G152" s="60"/>
      <c r="H152" s="60"/>
      <c r="I152" s="60"/>
      <c r="J152" s="60"/>
      <c r="M152" s="60"/>
    </row>
    <row r="153" spans="1:13" x14ac:dyDescent="0.2">
      <c r="A153" s="50" t="s">
        <v>236</v>
      </c>
      <c r="B153" s="58">
        <f>B73/$B$155</f>
        <v>0.45346360878846936</v>
      </c>
      <c r="C153" s="58">
        <f>C73/$C$155</f>
        <v>0.4905662458355794</v>
      </c>
      <c r="D153" s="58">
        <f>D73/$D$155</f>
        <v>0.51039538679971952</v>
      </c>
      <c r="E153" s="58">
        <f>E73/$E$155</f>
        <v>0.50814322784769017</v>
      </c>
      <c r="F153" s="58">
        <f>F73/$F$155</f>
        <v>0.51450147691809267</v>
      </c>
      <c r="G153" s="58">
        <f>G73/$G$155</f>
        <v>0.518769906373161</v>
      </c>
      <c r="H153" s="58">
        <f>H73/$H$155</f>
        <v>0.53093580295250342</v>
      </c>
      <c r="I153" s="58">
        <f>I73/$I$155</f>
        <v>0.5153899729853032</v>
      </c>
      <c r="J153" s="58">
        <f>J73/$J$155</f>
        <v>0.48548871538427385</v>
      </c>
      <c r="K153" s="58">
        <f>K73/$K$155</f>
        <v>0.48127920582546152</v>
      </c>
      <c r="L153" s="58">
        <f>L73/$L$155</f>
        <v>0.48714307819115898</v>
      </c>
      <c r="M153" s="58">
        <f>M73/$M$155</f>
        <v>0.49451428284674548</v>
      </c>
    </row>
    <row r="154" spans="1:13" ht="6" customHeight="1" thickBot="1" x14ac:dyDescent="0.25">
      <c r="A154" s="52"/>
      <c r="B154" s="52"/>
      <c r="C154" s="52"/>
      <c r="D154" s="52"/>
      <c r="E154" s="52"/>
      <c r="F154" s="52"/>
      <c r="G154" s="52"/>
      <c r="H154" s="52"/>
      <c r="I154" s="52"/>
      <c r="J154" s="52"/>
      <c r="K154" s="52"/>
      <c r="L154" s="52"/>
      <c r="M154" s="164"/>
    </row>
    <row r="155" spans="1:13" ht="13.5" thickTop="1" x14ac:dyDescent="0.2">
      <c r="A155" s="62" t="s">
        <v>244</v>
      </c>
      <c r="B155" s="113">
        <v>13816350.7581544</v>
      </c>
      <c r="C155" s="112">
        <v>16109612.0386537</v>
      </c>
      <c r="D155" s="113">
        <v>17521034.883488301</v>
      </c>
      <c r="E155" s="112">
        <v>19596936.678134698</v>
      </c>
      <c r="F155" s="113">
        <v>21370733.293318301</v>
      </c>
      <c r="G155" s="112">
        <v>23371405.924451798</v>
      </c>
      <c r="H155" s="113">
        <v>24860943.501263201</v>
      </c>
      <c r="I155" s="153">
        <v>27226883.399999999</v>
      </c>
      <c r="J155" s="153">
        <v>29281373.300000001</v>
      </c>
      <c r="K155" s="153">
        <v>31136210.5</v>
      </c>
      <c r="L155" s="153">
        <v>33014818.800000001</v>
      </c>
      <c r="M155" s="153">
        <v>34691057.200000003</v>
      </c>
    </row>
    <row r="156" spans="1:13" ht="15" customHeight="1" x14ac:dyDescent="0.2">
      <c r="A156" s="70"/>
      <c r="B156" s="70"/>
      <c r="C156" s="70"/>
      <c r="D156" s="70"/>
      <c r="E156" s="70"/>
      <c r="F156" s="70"/>
      <c r="G156" s="70"/>
      <c r="H156" s="70"/>
      <c r="I156" s="73"/>
      <c r="M156" s="159"/>
    </row>
    <row r="157" spans="1:13" ht="12.75" customHeight="1" x14ac:dyDescent="0.2">
      <c r="A157" s="30" t="s">
        <v>0</v>
      </c>
      <c r="B157" s="34"/>
      <c r="C157" s="34"/>
      <c r="D157" s="34"/>
      <c r="E157" s="34"/>
      <c r="F157" s="34"/>
      <c r="G157" s="34"/>
      <c r="M157" s="159"/>
    </row>
    <row r="158" spans="1:13" x14ac:dyDescent="0.2">
      <c r="A158" s="30" t="s">
        <v>184</v>
      </c>
      <c r="B158" s="34"/>
      <c r="C158" s="34"/>
      <c r="D158" s="34"/>
      <c r="E158" s="34"/>
      <c r="F158" s="34"/>
      <c r="G158" s="34"/>
      <c r="M158" s="159"/>
    </row>
    <row r="159" spans="1:13" x14ac:dyDescent="0.2">
      <c r="A159" s="30" t="s">
        <v>185</v>
      </c>
      <c r="B159" s="34"/>
      <c r="C159" s="34"/>
      <c r="D159" s="34"/>
      <c r="E159" s="34"/>
      <c r="F159" s="34"/>
      <c r="G159" s="34"/>
      <c r="M159" s="159"/>
    </row>
    <row r="160" spans="1:13" x14ac:dyDescent="0.2">
      <c r="B160" s="34"/>
      <c r="C160" s="34"/>
      <c r="D160" s="34"/>
      <c r="E160" s="34"/>
      <c r="F160" s="34"/>
      <c r="G160" s="34"/>
      <c r="M160" s="159"/>
    </row>
    <row r="161" spans="1:13" x14ac:dyDescent="0.2">
      <c r="A161" s="189" t="s">
        <v>574</v>
      </c>
      <c r="B161" s="189"/>
      <c r="C161" s="189"/>
      <c r="D161" s="189"/>
      <c r="E161" s="189"/>
      <c r="F161" s="189"/>
      <c r="G161" s="189"/>
      <c r="H161" s="189"/>
      <c r="I161" s="189"/>
      <c r="J161" s="189"/>
      <c r="K161" s="189"/>
      <c r="L161" s="189"/>
      <c r="M161" s="159"/>
    </row>
    <row r="162" spans="1:13" x14ac:dyDescent="0.2">
      <c r="A162" s="189" t="s">
        <v>245</v>
      </c>
      <c r="B162" s="189"/>
      <c r="C162" s="189"/>
      <c r="D162" s="189"/>
      <c r="E162" s="189"/>
      <c r="F162" s="189"/>
      <c r="G162" s="189"/>
      <c r="H162" s="189"/>
      <c r="I162" s="189"/>
      <c r="J162" s="189"/>
      <c r="K162" s="189"/>
      <c r="L162" s="189"/>
      <c r="M162" s="159"/>
    </row>
    <row r="163" spans="1:13" x14ac:dyDescent="0.2">
      <c r="A163" s="189" t="s">
        <v>573</v>
      </c>
      <c r="B163" s="189"/>
      <c r="C163" s="189"/>
      <c r="D163" s="189"/>
      <c r="E163" s="189"/>
      <c r="F163" s="189"/>
      <c r="G163" s="189"/>
      <c r="H163" s="189"/>
      <c r="I163" s="189"/>
      <c r="J163" s="189"/>
      <c r="K163" s="189"/>
      <c r="L163" s="189"/>
      <c r="M163" s="159"/>
    </row>
    <row r="164" spans="1:13" x14ac:dyDescent="0.2">
      <c r="A164" s="189" t="s">
        <v>248</v>
      </c>
      <c r="B164" s="189"/>
      <c r="C164" s="189"/>
      <c r="D164" s="189"/>
      <c r="E164" s="189"/>
      <c r="F164" s="189"/>
      <c r="G164" s="189"/>
      <c r="H164" s="189"/>
      <c r="I164" s="189"/>
      <c r="J164" s="189"/>
      <c r="K164" s="189"/>
      <c r="L164" s="189"/>
      <c r="M164" s="159"/>
    </row>
    <row r="165" spans="1:13" x14ac:dyDescent="0.2">
      <c r="A165" s="189" t="s">
        <v>189</v>
      </c>
      <c r="B165" s="189"/>
      <c r="C165" s="189"/>
      <c r="D165" s="189"/>
      <c r="E165" s="189"/>
      <c r="F165" s="189"/>
      <c r="G165" s="189"/>
      <c r="H165" s="189"/>
      <c r="I165" s="189"/>
      <c r="J165" s="189"/>
      <c r="K165" s="189"/>
      <c r="L165" s="189"/>
      <c r="M165" s="159"/>
    </row>
    <row r="166" spans="1:13" ht="13.5" thickBot="1" x14ac:dyDescent="0.25">
      <c r="B166" s="34"/>
      <c r="C166" s="34"/>
      <c r="D166" s="34"/>
      <c r="E166" s="34"/>
      <c r="F166" s="34"/>
      <c r="G166" s="34"/>
      <c r="M166" s="159"/>
    </row>
    <row r="167" spans="1:13" ht="14.25" thickTop="1" thickBot="1" x14ac:dyDescent="0.25">
      <c r="A167" s="32"/>
      <c r="B167" s="33">
        <v>2007</v>
      </c>
      <c r="C167" s="33">
        <v>2008</v>
      </c>
      <c r="D167" s="33">
        <v>2009</v>
      </c>
      <c r="E167" s="33">
        <v>2010</v>
      </c>
      <c r="F167" s="33">
        <v>2011</v>
      </c>
      <c r="G167" s="33">
        <v>2012</v>
      </c>
      <c r="H167" s="33">
        <v>2013</v>
      </c>
      <c r="I167" s="33">
        <v>2014</v>
      </c>
      <c r="J167" s="33">
        <v>2015</v>
      </c>
      <c r="K167" s="33">
        <v>2016</v>
      </c>
      <c r="L167" s="33">
        <v>2017</v>
      </c>
      <c r="M167" s="160">
        <v>2018</v>
      </c>
    </row>
    <row r="168" spans="1:13" ht="13.5" thickTop="1" x14ac:dyDescent="0.2">
      <c r="C168" s="34"/>
      <c r="D168" s="34"/>
      <c r="E168" s="34"/>
      <c r="F168" s="34"/>
      <c r="G168" s="34"/>
      <c r="M168" s="159"/>
    </row>
    <row r="169" spans="1:13" x14ac:dyDescent="0.2">
      <c r="A169" s="35" t="s">
        <v>5</v>
      </c>
      <c r="B169" s="58">
        <f t="shared" ref="B169:B175" si="59">B12/$B$73</f>
        <v>8.6180783075399572E-2</v>
      </c>
      <c r="C169" s="58">
        <f t="shared" ref="C169:C175" si="60">C12/$C$73</f>
        <v>6.9205419898003634E-2</v>
      </c>
      <c r="D169" s="58">
        <f t="shared" ref="D169:D175" si="61">D12/$D$73</f>
        <v>6.1790184213182914E-2</v>
      </c>
      <c r="E169" s="58">
        <f t="shared" ref="E169:E175" si="62">E12/$E$73</f>
        <v>6.3988267886822423E-2</v>
      </c>
      <c r="F169" s="58">
        <f t="shared" ref="F169:F175" si="63">F12/$F$73</f>
        <v>6.2137604250733003E-2</v>
      </c>
      <c r="G169" s="58">
        <f t="shared" ref="G169:G175" si="64">G12/$G$73</f>
        <v>5.7061761695695941E-2</v>
      </c>
      <c r="H169" s="58">
        <f t="shared" ref="H169:H175" si="65">H12/$H$73</f>
        <v>6.7630228723446567E-2</v>
      </c>
      <c r="I169" s="58">
        <f t="shared" ref="I169:I175" si="66">I12/$I$73</f>
        <v>6.9886635080811596E-2</v>
      </c>
      <c r="J169" s="58">
        <f t="shared" ref="J169:J175" si="67">J12/$J$73</f>
        <v>7.5612953768018437E-2</v>
      </c>
      <c r="K169" s="58">
        <f t="shared" ref="K169:K175" si="68">K12/$K$73</f>
        <v>7.751628509376271E-2</v>
      </c>
      <c r="L169" s="58">
        <f t="shared" ref="L169:L175" si="69">L12/$L$73</f>
        <v>8.1863444687840778E-2</v>
      </c>
      <c r="M169" s="58">
        <f t="shared" ref="M169:M175" si="70">M12/$M$73</f>
        <v>9.0198602787772655E-2</v>
      </c>
    </row>
    <row r="170" spans="1:13" x14ac:dyDescent="0.2">
      <c r="A170" s="37" t="s">
        <v>190</v>
      </c>
      <c r="B170" s="60">
        <f t="shared" si="59"/>
        <v>9.6340710178458057E-3</v>
      </c>
      <c r="C170" s="60">
        <f t="shared" si="60"/>
        <v>1.6797434348254724E-2</v>
      </c>
      <c r="D170" s="60">
        <f t="shared" si="61"/>
        <v>9.6285994363457458E-3</v>
      </c>
      <c r="E170" s="60">
        <f t="shared" si="62"/>
        <v>1.3028997246747177E-2</v>
      </c>
      <c r="F170" s="60">
        <f t="shared" si="63"/>
        <v>1.1261453812070908E-2</v>
      </c>
      <c r="G170" s="60">
        <f t="shared" si="64"/>
        <v>8.8959915183672196E-3</v>
      </c>
      <c r="H170" s="60">
        <f t="shared" si="65"/>
        <v>8.5480847285497666E-3</v>
      </c>
      <c r="I170" s="60">
        <f t="shared" si="66"/>
        <v>9.8723226964287612E-3</v>
      </c>
      <c r="J170" s="60">
        <f t="shared" si="67"/>
        <v>9.1916552327435935E-3</v>
      </c>
      <c r="K170" s="60">
        <f t="shared" si="68"/>
        <v>9.0278343796909178E-3</v>
      </c>
      <c r="L170" s="135">
        <f t="shared" si="69"/>
        <v>8.8349569106821995E-3</v>
      </c>
      <c r="M170" s="135">
        <f t="shared" si="70"/>
        <v>8.3495161137483141E-3</v>
      </c>
    </row>
    <row r="171" spans="1:13" x14ac:dyDescent="0.2">
      <c r="A171" s="37" t="s">
        <v>191</v>
      </c>
      <c r="B171" s="60">
        <f t="shared" si="59"/>
        <v>2.1432952963798086E-3</v>
      </c>
      <c r="C171" s="60">
        <f t="shared" si="60"/>
        <v>2.5879583748774949E-3</v>
      </c>
      <c r="D171" s="60">
        <f t="shared" si="61"/>
        <v>2.5182945430880228E-3</v>
      </c>
      <c r="E171" s="60">
        <f t="shared" si="62"/>
        <v>3.133026606035246E-3</v>
      </c>
      <c r="F171" s="60">
        <f t="shared" si="63"/>
        <v>3.0881727329565242E-3</v>
      </c>
      <c r="G171" s="60">
        <f t="shared" si="64"/>
        <v>2.690916520927377E-3</v>
      </c>
      <c r="H171" s="60">
        <f t="shared" si="65"/>
        <v>2.8020620376504831E-3</v>
      </c>
      <c r="I171" s="60">
        <f t="shared" si="66"/>
        <v>3.2229552977896033E-3</v>
      </c>
      <c r="J171" s="60">
        <f t="shared" si="67"/>
        <v>2.8762369263589144E-3</v>
      </c>
      <c r="K171" s="60">
        <f t="shared" si="68"/>
        <v>2.9676100562002292E-3</v>
      </c>
      <c r="L171" s="135">
        <f t="shared" si="69"/>
        <v>2.9030759513444917E-3</v>
      </c>
      <c r="M171" s="135">
        <f t="shared" si="70"/>
        <v>3.3480612190531856E-3</v>
      </c>
    </row>
    <row r="172" spans="1:13" ht="15" customHeight="1" x14ac:dyDescent="0.2">
      <c r="A172" s="37" t="s">
        <v>192</v>
      </c>
      <c r="B172" s="60">
        <f t="shared" si="59"/>
        <v>1.8452686824330114E-4</v>
      </c>
      <c r="C172" s="60">
        <f t="shared" si="60"/>
        <v>3.0128440415130479E-4</v>
      </c>
      <c r="D172" s="60">
        <f t="shared" si="61"/>
        <v>3.1568643719425674E-4</v>
      </c>
      <c r="E172" s="60">
        <f t="shared" si="62"/>
        <v>5.5191209055528809E-4</v>
      </c>
      <c r="F172" s="60">
        <f t="shared" si="63"/>
        <v>4.1889823735520495E-4</v>
      </c>
      <c r="G172" s="60">
        <f t="shared" si="64"/>
        <v>3.7607689828793127E-4</v>
      </c>
      <c r="H172" s="60">
        <f t="shared" si="65"/>
        <v>8.2528477264212868E-4</v>
      </c>
      <c r="I172" s="60">
        <f t="shared" si="66"/>
        <v>5.6201111441400806E-4</v>
      </c>
      <c r="J172" s="60">
        <f t="shared" si="67"/>
        <v>5.1914144128398264E-4</v>
      </c>
      <c r="K172" s="60">
        <f t="shared" si="68"/>
        <v>7.133166320584264E-4</v>
      </c>
      <c r="L172" s="135">
        <f t="shared" si="69"/>
        <v>5.3372305744343851E-4</v>
      </c>
      <c r="M172" s="135">
        <f t="shared" si="70"/>
        <v>2.6854007364097432E-3</v>
      </c>
    </row>
    <row r="173" spans="1:13" ht="12.75" customHeight="1" x14ac:dyDescent="0.2">
      <c r="A173" s="37" t="s">
        <v>193</v>
      </c>
      <c r="B173" s="60">
        <f t="shared" si="59"/>
        <v>2.0515825219722303E-3</v>
      </c>
      <c r="C173" s="60">
        <f t="shared" si="60"/>
        <v>1.7015039887867914E-3</v>
      </c>
      <c r="D173" s="60">
        <f t="shared" si="61"/>
        <v>4.4138188397566539E-3</v>
      </c>
      <c r="E173" s="60">
        <f t="shared" si="62"/>
        <v>2.3382830244149922E-3</v>
      </c>
      <c r="F173" s="60">
        <f t="shared" si="63"/>
        <v>1.8508704529875948E-3</v>
      </c>
      <c r="G173" s="60">
        <f t="shared" si="64"/>
        <v>1.7911345820953203E-3</v>
      </c>
      <c r="H173" s="60">
        <f t="shared" si="65"/>
        <v>3.3187911874368588E-3</v>
      </c>
      <c r="I173" s="60">
        <f t="shared" si="66"/>
        <v>2.2024929380357449E-3</v>
      </c>
      <c r="J173" s="60">
        <f t="shared" si="67"/>
        <v>2.1181818995585529E-3</v>
      </c>
      <c r="K173" s="60">
        <f t="shared" si="68"/>
        <v>2.4916433170369266E-3</v>
      </c>
      <c r="L173" s="135">
        <f t="shared" si="69"/>
        <v>2.3017614910668814E-3</v>
      </c>
      <c r="M173" s="135">
        <f t="shared" si="70"/>
        <v>4.8898459075317601E-4</v>
      </c>
    </row>
    <row r="174" spans="1:13" x14ac:dyDescent="0.2">
      <c r="A174" s="37" t="s">
        <v>194</v>
      </c>
      <c r="B174" s="60">
        <f t="shared" si="59"/>
        <v>6.7833280237032903E-2</v>
      </c>
      <c r="C174" s="60">
        <f t="shared" si="60"/>
        <v>4.3703042704783077E-2</v>
      </c>
      <c r="D174" s="60">
        <f t="shared" si="61"/>
        <v>4.0808444254626139E-2</v>
      </c>
      <c r="E174" s="60">
        <f t="shared" si="62"/>
        <v>4.084023144095035E-2</v>
      </c>
      <c r="F174" s="60">
        <f t="shared" si="63"/>
        <v>4.135471677163572E-2</v>
      </c>
      <c r="G174" s="60">
        <f t="shared" si="64"/>
        <v>3.9449367192929123E-2</v>
      </c>
      <c r="H174" s="60">
        <f t="shared" si="65"/>
        <v>4.8263098064216511E-2</v>
      </c>
      <c r="I174" s="60">
        <f t="shared" si="66"/>
        <v>5.0244017395464025E-2</v>
      </c>
      <c r="J174" s="60">
        <f t="shared" si="67"/>
        <v>5.7034019919768641E-2</v>
      </c>
      <c r="K174" s="60">
        <f t="shared" si="68"/>
        <v>5.8577294627860405E-2</v>
      </c>
      <c r="L174" s="135">
        <f t="shared" si="69"/>
        <v>6.3762037351467196E-2</v>
      </c>
      <c r="M174" s="135">
        <f t="shared" si="70"/>
        <v>7.1929823076335025E-2</v>
      </c>
    </row>
    <row r="175" spans="1:13" x14ac:dyDescent="0.2">
      <c r="A175" s="37" t="s">
        <v>195</v>
      </c>
      <c r="B175" s="60">
        <f t="shared" si="59"/>
        <v>4.3340271339255268E-3</v>
      </c>
      <c r="C175" s="60">
        <f t="shared" si="60"/>
        <v>4.1141960771502277E-3</v>
      </c>
      <c r="D175" s="60">
        <f t="shared" si="61"/>
        <v>4.1053407021720938E-3</v>
      </c>
      <c r="E175" s="60">
        <f t="shared" si="62"/>
        <v>4.0958174781193669E-3</v>
      </c>
      <c r="F175" s="60">
        <f t="shared" si="63"/>
        <v>4.1634922437270485E-3</v>
      </c>
      <c r="G175" s="60">
        <f t="shared" si="64"/>
        <v>3.858274983088974E-3</v>
      </c>
      <c r="H175" s="60">
        <f t="shared" si="65"/>
        <v>3.8729079329508204E-3</v>
      </c>
      <c r="I175" s="60">
        <f t="shared" si="66"/>
        <v>3.7828356386794462E-3</v>
      </c>
      <c r="J175" s="60">
        <f t="shared" si="67"/>
        <v>3.8737183483047587E-3</v>
      </c>
      <c r="K175" s="60">
        <f t="shared" si="68"/>
        <v>3.7385860809158074E-3</v>
      </c>
      <c r="L175" s="135">
        <f t="shared" si="69"/>
        <v>3.5278899258365786E-3</v>
      </c>
      <c r="M175" s="135">
        <f t="shared" si="70"/>
        <v>3.3968170514732192E-3</v>
      </c>
    </row>
    <row r="176" spans="1:13" ht="10.5" customHeight="1" x14ac:dyDescent="0.2">
      <c r="B176" s="43"/>
      <c r="C176" s="43"/>
      <c r="D176" s="43"/>
      <c r="E176" s="43"/>
      <c r="F176" s="43"/>
      <c r="G176" s="43"/>
      <c r="H176" s="43"/>
      <c r="I176" s="43"/>
      <c r="J176" s="43"/>
      <c r="K176" s="43"/>
      <c r="L176" s="133"/>
      <c r="M176" s="133"/>
    </row>
    <row r="177" spans="1:13" x14ac:dyDescent="0.2">
      <c r="A177" s="35" t="s">
        <v>196</v>
      </c>
      <c r="B177" s="61">
        <f t="shared" ref="B177:B182" si="71">B20/$B$73</f>
        <v>3.6384210141880521E-2</v>
      </c>
      <c r="C177" s="61">
        <f t="shared" ref="C177:C182" si="72">C20/$C$73</f>
        <v>3.4702383080102178E-2</v>
      </c>
      <c r="D177" s="61">
        <f t="shared" ref="D177:D182" si="73">D20/$D$73</f>
        <v>3.961366278375452E-2</v>
      </c>
      <c r="E177" s="61">
        <f t="shared" ref="E177:E182" si="74">E20/$E$73</f>
        <v>4.4079830042601208E-2</v>
      </c>
      <c r="F177" s="61">
        <f t="shared" ref="F177:F182" si="75">F20/$F$73</f>
        <v>4.612907106594856E-2</v>
      </c>
      <c r="G177" s="61">
        <f t="shared" ref="G177:G182" si="76">G20/$G$73</f>
        <v>4.6058779497988513E-2</v>
      </c>
      <c r="H177" s="61">
        <f t="shared" ref="H177:H182" si="77">H20/$H$73</f>
        <v>4.7693230799651348E-2</v>
      </c>
      <c r="I177" s="61">
        <f t="shared" ref="I177:I182" si="78">I20/$I$73</f>
        <v>4.9685312899495543E-2</v>
      </c>
      <c r="J177" s="61">
        <f t="shared" ref="J177:J182" si="79">J20/$J$73</f>
        <v>5.3013472758784451E-2</v>
      </c>
      <c r="K177" s="61">
        <f t="shared" ref="K177:K182" si="80">K20/$K$73</f>
        <v>5.2679252752147278E-2</v>
      </c>
      <c r="L177" s="134">
        <f t="shared" ref="L177:L182" si="81">L20/$L$73</f>
        <v>5.5008367522287833E-2</v>
      </c>
      <c r="M177" s="134">
        <f t="shared" ref="M177:M182" si="82">M20/$M$73</f>
        <v>5.2271342755028073E-2</v>
      </c>
    </row>
    <row r="178" spans="1:13" x14ac:dyDescent="0.2">
      <c r="A178" s="37" t="s">
        <v>197</v>
      </c>
      <c r="B178" s="60">
        <f t="shared" si="71"/>
        <v>4.2616273523883232E-6</v>
      </c>
      <c r="C178" s="60">
        <f t="shared" si="72"/>
        <v>3.062193439925063E-6</v>
      </c>
      <c r="D178" s="60">
        <f t="shared" si="73"/>
        <v>1.9888813473411729E-5</v>
      </c>
      <c r="E178" s="60">
        <f t="shared" si="74"/>
        <v>3.8626392390759477E-4</v>
      </c>
      <c r="F178" s="60">
        <f t="shared" si="75"/>
        <v>1.6594815931197571E-4</v>
      </c>
      <c r="G178" s="60">
        <f t="shared" si="76"/>
        <v>4.8433808579867514E-4</v>
      </c>
      <c r="H178" s="60">
        <f t="shared" si="77"/>
        <v>2.5756909413302638E-4</v>
      </c>
      <c r="I178" s="60">
        <f t="shared" si="78"/>
        <v>3.6937208463059021E-4</v>
      </c>
      <c r="J178" s="60">
        <f t="shared" si="79"/>
        <v>3.7765806699449243E-4</v>
      </c>
      <c r="K178" s="60">
        <f t="shared" si="80"/>
        <v>4.2134876462381694E-4</v>
      </c>
      <c r="L178" s="135">
        <f t="shared" si="81"/>
        <v>6.1629212889092728E-4</v>
      </c>
      <c r="M178" s="135">
        <f t="shared" si="82"/>
        <v>5.86578341589889E-4</v>
      </c>
    </row>
    <row r="179" spans="1:13" x14ac:dyDescent="0.2">
      <c r="A179" s="37" t="s">
        <v>198</v>
      </c>
      <c r="B179" s="60">
        <f t="shared" si="71"/>
        <v>2.4487039427254054E-2</v>
      </c>
      <c r="C179" s="60">
        <f t="shared" si="72"/>
        <v>2.3434498209146188E-2</v>
      </c>
      <c r="D179" s="60">
        <f t="shared" si="73"/>
        <v>2.6619140732151242E-2</v>
      </c>
      <c r="E179" s="60">
        <f t="shared" si="74"/>
        <v>2.843397455838783E-2</v>
      </c>
      <c r="F179" s="60">
        <f t="shared" si="75"/>
        <v>2.9259811765971134E-2</v>
      </c>
      <c r="G179" s="60">
        <f t="shared" si="76"/>
        <v>2.8681951639781676E-2</v>
      </c>
      <c r="H179" s="60">
        <f t="shared" si="77"/>
        <v>2.9768905263165869E-2</v>
      </c>
      <c r="I179" s="60">
        <f t="shared" si="78"/>
        <v>3.0795749059785497E-2</v>
      </c>
      <c r="J179" s="60">
        <f t="shared" si="79"/>
        <v>3.2925947320024712E-2</v>
      </c>
      <c r="K179" s="60">
        <f t="shared" si="80"/>
        <v>3.2504487990943187E-2</v>
      </c>
      <c r="L179" s="135">
        <f t="shared" si="81"/>
        <v>3.399965219685467E-2</v>
      </c>
      <c r="M179" s="135">
        <f t="shared" si="82"/>
        <v>3.2995465701768048E-2</v>
      </c>
    </row>
    <row r="180" spans="1:13" x14ac:dyDescent="0.2">
      <c r="A180" s="37" t="s">
        <v>199</v>
      </c>
      <c r="B180" s="60">
        <f t="shared" si="71"/>
        <v>1.3223813713309835E-4</v>
      </c>
      <c r="C180" s="60">
        <f t="shared" si="72"/>
        <v>2.4059729779642627E-4</v>
      </c>
      <c r="D180" s="60">
        <f t="shared" si="73"/>
        <v>1.613473430647204E-4</v>
      </c>
      <c r="E180" s="60">
        <f t="shared" si="74"/>
        <v>3.8074727443691814E-4</v>
      </c>
      <c r="F180" s="60">
        <f t="shared" si="75"/>
        <v>4.019204481924699E-4</v>
      </c>
      <c r="G180" s="60">
        <f t="shared" si="76"/>
        <v>2.3539343985651598E-4</v>
      </c>
      <c r="H180" s="60">
        <f t="shared" si="77"/>
        <v>3.6717876687602965E-4</v>
      </c>
      <c r="I180" s="60">
        <f t="shared" si="78"/>
        <v>6.8587390579702022E-4</v>
      </c>
      <c r="J180" s="60">
        <f t="shared" si="79"/>
        <v>6.9052508596197625E-4</v>
      </c>
      <c r="K180" s="60">
        <f t="shared" si="80"/>
        <v>1.9681471729373922E-3</v>
      </c>
      <c r="L180" s="135">
        <f t="shared" si="81"/>
        <v>1.916139308731041E-3</v>
      </c>
      <c r="M180" s="135">
        <f t="shared" si="82"/>
        <v>7.6230213108382041E-4</v>
      </c>
    </row>
    <row r="181" spans="1:13" x14ac:dyDescent="0.2">
      <c r="A181" s="45" t="s">
        <v>200</v>
      </c>
      <c r="B181" s="60">
        <f t="shared" si="71"/>
        <v>0</v>
      </c>
      <c r="C181" s="60">
        <f t="shared" si="72"/>
        <v>0</v>
      </c>
      <c r="D181" s="60">
        <f t="shared" si="73"/>
        <v>0</v>
      </c>
      <c r="E181" s="60">
        <f t="shared" si="74"/>
        <v>1.6545090718626304E-3</v>
      </c>
      <c r="F181" s="60">
        <f t="shared" si="75"/>
        <v>1.6086324839913978E-3</v>
      </c>
      <c r="G181" s="60">
        <f t="shared" si="76"/>
        <v>1.8238042883066607E-3</v>
      </c>
      <c r="H181" s="60">
        <f t="shared" si="77"/>
        <v>1.9670345196981871E-3</v>
      </c>
      <c r="I181" s="60">
        <f t="shared" si="78"/>
        <v>2.4928767492822198E-3</v>
      </c>
      <c r="J181" s="60">
        <f t="shared" si="79"/>
        <v>2.2558712923885535E-3</v>
      </c>
      <c r="K181" s="60">
        <f t="shared" si="80"/>
        <v>2.2139962359324196E-3</v>
      </c>
      <c r="L181" s="135">
        <f t="shared" si="81"/>
        <v>2.5810887130830918E-3</v>
      </c>
      <c r="M181" s="135">
        <f t="shared" si="82"/>
        <v>2.3084740391605425E-3</v>
      </c>
    </row>
    <row r="182" spans="1:13" x14ac:dyDescent="0.2">
      <c r="A182" s="37" t="s">
        <v>201</v>
      </c>
      <c r="B182" s="60">
        <f t="shared" si="71"/>
        <v>1.1760670950140977E-2</v>
      </c>
      <c r="C182" s="60">
        <f t="shared" si="72"/>
        <v>1.1024225379719641E-2</v>
      </c>
      <c r="D182" s="60">
        <f t="shared" si="73"/>
        <v>1.2813285895065148E-2</v>
      </c>
      <c r="E182" s="60">
        <f t="shared" si="74"/>
        <v>1.3224335214006231E-2</v>
      </c>
      <c r="F182" s="60">
        <f t="shared" si="75"/>
        <v>1.4692758208481586E-2</v>
      </c>
      <c r="G182" s="60">
        <f t="shared" si="76"/>
        <v>1.4833292044244986E-2</v>
      </c>
      <c r="H182" s="60">
        <f t="shared" si="77"/>
        <v>1.533254315577824E-2</v>
      </c>
      <c r="I182" s="60">
        <f t="shared" si="78"/>
        <v>1.5341441100000217E-2</v>
      </c>
      <c r="J182" s="60">
        <f t="shared" si="79"/>
        <v>1.6763470993414728E-2</v>
      </c>
      <c r="K182" s="60">
        <f t="shared" si="80"/>
        <v>1.5571272587710468E-2</v>
      </c>
      <c r="L182" s="135">
        <f t="shared" si="81"/>
        <v>1.5895195174728111E-2</v>
      </c>
      <c r="M182" s="135">
        <f t="shared" si="82"/>
        <v>1.561852254142578E-2</v>
      </c>
    </row>
    <row r="183" spans="1:13" ht="9.75" customHeight="1" x14ac:dyDescent="0.2">
      <c r="B183" s="43"/>
      <c r="C183" s="43"/>
      <c r="D183" s="43"/>
      <c r="E183" s="43"/>
      <c r="F183" s="43"/>
      <c r="G183" s="43"/>
      <c r="H183" s="43"/>
      <c r="I183" s="43"/>
      <c r="J183" s="43"/>
      <c r="K183" s="43"/>
      <c r="L183" s="133"/>
      <c r="M183" s="133"/>
    </row>
    <row r="184" spans="1:13" x14ac:dyDescent="0.2">
      <c r="A184" s="35" t="s">
        <v>35</v>
      </c>
      <c r="B184" s="61">
        <f t="shared" ref="B184:B192" si="83">B27/$B$73</f>
        <v>0.49971460464841516</v>
      </c>
      <c r="C184" s="61">
        <f t="shared" ref="C184:C192" si="84">C27/$C$73</f>
        <v>0.51237374792687707</v>
      </c>
      <c r="D184" s="61">
        <f t="shared" ref="D184:D192" si="85">D27/$D$73</f>
        <v>0.47797842457248929</v>
      </c>
      <c r="E184" s="61">
        <f t="shared" ref="E184:E192" si="86">E27/$E$73</f>
        <v>0.45862447831947523</v>
      </c>
      <c r="F184" s="61">
        <f t="shared" ref="F184:F192" si="87">F27/$F$73</f>
        <v>0.4662091439155836</v>
      </c>
      <c r="G184" s="61">
        <f t="shared" ref="G184:G192" si="88">G27/$G$73</f>
        <v>0.46508394494577016</v>
      </c>
      <c r="H184" s="61">
        <f t="shared" ref="H184:H192" si="89">H27/$H$73</f>
        <v>0.45096979332273457</v>
      </c>
      <c r="I184" s="61">
        <f t="shared" ref="I184:I192" si="90">I27/$I$73</f>
        <v>0.43762566352661675</v>
      </c>
      <c r="J184" s="61">
        <f t="shared" ref="J184:J192" si="91">J27/$J$73</f>
        <v>0.38918991706082134</v>
      </c>
      <c r="K184" s="61">
        <f t="shared" ref="K184:K192" si="92">K27/$K$73</f>
        <v>0.38144289252805563</v>
      </c>
      <c r="L184" s="134">
        <f t="shared" ref="L184:L192" si="93">L27/$L$73</f>
        <v>0.37523009071464009</v>
      </c>
      <c r="M184" s="134">
        <f>M27/$M$73</f>
        <v>0.37271908727464714</v>
      </c>
    </row>
    <row r="185" spans="1:13" x14ac:dyDescent="0.2">
      <c r="A185" s="37" t="s">
        <v>202</v>
      </c>
      <c r="B185" s="60">
        <f t="shared" si="83"/>
        <v>0.14433157814568279</v>
      </c>
      <c r="C185" s="60">
        <f t="shared" si="84"/>
        <v>0.13031357780911465</v>
      </c>
      <c r="D185" s="60">
        <f t="shared" si="85"/>
        <v>0.14373487621160766</v>
      </c>
      <c r="E185" s="60">
        <f t="shared" si="86"/>
        <v>0.12591838752185161</v>
      </c>
      <c r="F185" s="60">
        <f t="shared" si="87"/>
        <v>0.12699748887913143</v>
      </c>
      <c r="G185" s="60">
        <f t="shared" si="88"/>
        <v>0.13929651764447096</v>
      </c>
      <c r="H185" s="60">
        <f t="shared" si="89"/>
        <v>0.14095025101205988</v>
      </c>
      <c r="I185" s="60">
        <f t="shared" si="90"/>
        <v>0.1369421990339586</v>
      </c>
      <c r="J185" s="60">
        <f t="shared" si="91"/>
        <v>0.13580425842789165</v>
      </c>
      <c r="K185" s="60">
        <f t="shared" si="92"/>
        <v>0.13775959821872397</v>
      </c>
      <c r="L185" s="135">
        <f t="shared" si="93"/>
        <v>0.1340419892510909</v>
      </c>
      <c r="M185" s="135">
        <f>M28/$M$73</f>
        <v>0.12882214424951957</v>
      </c>
    </row>
    <row r="186" spans="1:13" x14ac:dyDescent="0.2">
      <c r="A186" s="37" t="s">
        <v>203</v>
      </c>
      <c r="B186" s="60">
        <f t="shared" si="83"/>
        <v>8.9082695923957886E-3</v>
      </c>
      <c r="C186" s="60">
        <f t="shared" si="84"/>
        <v>9.9555957913371965E-3</v>
      </c>
      <c r="D186" s="60">
        <f t="shared" si="85"/>
        <v>1.3715863454681293E-2</v>
      </c>
      <c r="E186" s="60">
        <f t="shared" si="86"/>
        <v>1.1392572688216201E-2</v>
      </c>
      <c r="F186" s="60">
        <f t="shared" si="87"/>
        <v>1.0558092914071388E-2</v>
      </c>
      <c r="G186" s="60">
        <f t="shared" si="88"/>
        <v>1.0806332175663879E-2</v>
      </c>
      <c r="H186" s="60">
        <f t="shared" si="89"/>
        <v>1.253761771694749E-2</v>
      </c>
      <c r="I186" s="60">
        <f t="shared" si="90"/>
        <v>1.0553208169226062E-2</v>
      </c>
      <c r="J186" s="60">
        <f t="shared" si="91"/>
        <v>1.1434488073446866E-2</v>
      </c>
      <c r="K186" s="60">
        <f t="shared" si="92"/>
        <v>1.0780682610704676E-2</v>
      </c>
      <c r="L186" s="135">
        <f t="shared" si="93"/>
        <v>1.0649639070051196E-2</v>
      </c>
      <c r="M186" s="135">
        <f t="shared" ref="M186:M192" si="94">M29/$M$73</f>
        <v>1.0939403367049327E-2</v>
      </c>
    </row>
    <row r="187" spans="1:13" x14ac:dyDescent="0.2">
      <c r="A187" s="37" t="s">
        <v>204</v>
      </c>
      <c r="B187" s="60">
        <f t="shared" si="83"/>
        <v>0.26285744643488101</v>
      </c>
      <c r="C187" s="60">
        <f t="shared" si="84"/>
        <v>0.2906635405082979</v>
      </c>
      <c r="D187" s="60">
        <f t="shared" si="85"/>
        <v>0.2322342955346553</v>
      </c>
      <c r="E187" s="60">
        <f t="shared" si="86"/>
        <v>0.24099004895518822</v>
      </c>
      <c r="F187" s="60">
        <f t="shared" si="87"/>
        <v>0.24719413059642276</v>
      </c>
      <c r="G187" s="60">
        <f t="shared" si="88"/>
        <v>0.23295716229235339</v>
      </c>
      <c r="H187" s="60">
        <f t="shared" si="89"/>
        <v>0.22284764687321135</v>
      </c>
      <c r="I187" s="60">
        <f t="shared" si="90"/>
        <v>0.21562346999860543</v>
      </c>
      <c r="J187" s="60">
        <f t="shared" si="91"/>
        <v>0.16922476581757226</v>
      </c>
      <c r="K187" s="60">
        <f t="shared" si="92"/>
        <v>0.1557723713515774</v>
      </c>
      <c r="L187" s="135">
        <f t="shared" si="93"/>
        <v>0.15560859881846165</v>
      </c>
      <c r="M187" s="135">
        <f t="shared" si="94"/>
        <v>0.1642312158468536</v>
      </c>
    </row>
    <row r="188" spans="1:13" x14ac:dyDescent="0.2">
      <c r="A188" s="37" t="s">
        <v>205</v>
      </c>
      <c r="B188" s="60">
        <f t="shared" si="83"/>
        <v>1.5817500772347669E-5</v>
      </c>
      <c r="C188" s="60">
        <f t="shared" si="84"/>
        <v>1.6424492086870794E-5</v>
      </c>
      <c r="D188" s="60">
        <f t="shared" si="85"/>
        <v>2.3184911258583376E-5</v>
      </c>
      <c r="E188" s="60">
        <f t="shared" si="86"/>
        <v>1.1528149578136387E-5</v>
      </c>
      <c r="F188" s="60">
        <f t="shared" si="87"/>
        <v>8.4985079244744396E-6</v>
      </c>
      <c r="G188" s="60">
        <f t="shared" si="88"/>
        <v>9.76544613840627E-6</v>
      </c>
      <c r="H188" s="60">
        <f t="shared" si="89"/>
        <v>9.0154486151626972E-6</v>
      </c>
      <c r="I188" s="60">
        <f t="shared" si="90"/>
        <v>9.8699710065860363E-6</v>
      </c>
      <c r="J188" s="60">
        <f t="shared" si="91"/>
        <v>0</v>
      </c>
      <c r="K188" s="60">
        <f t="shared" si="92"/>
        <v>0</v>
      </c>
      <c r="L188" s="135">
        <f t="shared" si="93"/>
        <v>0</v>
      </c>
      <c r="M188" s="135">
        <f t="shared" si="94"/>
        <v>0</v>
      </c>
    </row>
    <row r="189" spans="1:13" x14ac:dyDescent="0.2">
      <c r="A189" s="37" t="s">
        <v>206</v>
      </c>
      <c r="B189" s="60">
        <f t="shared" si="83"/>
        <v>2.9257667889259095E-2</v>
      </c>
      <c r="C189" s="60">
        <f t="shared" si="84"/>
        <v>2.9578283198679809E-2</v>
      </c>
      <c r="D189" s="60">
        <f t="shared" si="85"/>
        <v>3.3804157452821712E-2</v>
      </c>
      <c r="E189" s="60">
        <f t="shared" si="86"/>
        <v>2.483379140850565E-2</v>
      </c>
      <c r="F189" s="60">
        <f t="shared" si="87"/>
        <v>2.5503898053876102E-2</v>
      </c>
      <c r="G189" s="60">
        <f t="shared" si="88"/>
        <v>2.4919043166422378E-2</v>
      </c>
      <c r="H189" s="60">
        <f t="shared" si="89"/>
        <v>2.5498241798119863E-2</v>
      </c>
      <c r="I189" s="60">
        <f t="shared" si="90"/>
        <v>2.8551894885849229E-2</v>
      </c>
      <c r="J189" s="60">
        <f t="shared" si="91"/>
        <v>2.8051490809764119E-2</v>
      </c>
      <c r="K189" s="60">
        <f t="shared" si="92"/>
        <v>3.2815621421443994E-2</v>
      </c>
      <c r="L189" s="135">
        <f t="shared" si="93"/>
        <v>3.0250934197862307E-2</v>
      </c>
      <c r="M189" s="135">
        <f t="shared" si="94"/>
        <v>2.90112245424856E-2</v>
      </c>
    </row>
    <row r="190" spans="1:13" x14ac:dyDescent="0.2">
      <c r="A190" s="37" t="s">
        <v>207</v>
      </c>
      <c r="B190" s="60">
        <f t="shared" si="83"/>
        <v>4.9204525954559722E-2</v>
      </c>
      <c r="C190" s="60">
        <f t="shared" si="84"/>
        <v>4.8130417656471094E-2</v>
      </c>
      <c r="D190" s="60">
        <f t="shared" si="85"/>
        <v>5.0356771562084054E-2</v>
      </c>
      <c r="E190" s="60">
        <f t="shared" si="86"/>
        <v>5.1400860343749924E-2</v>
      </c>
      <c r="F190" s="60">
        <f t="shared" si="87"/>
        <v>5.2189519953090187E-2</v>
      </c>
      <c r="G190" s="60">
        <f t="shared" si="88"/>
        <v>5.3721772920285446E-2</v>
      </c>
      <c r="H190" s="60">
        <f t="shared" si="89"/>
        <v>4.542736067438586E-2</v>
      </c>
      <c r="I190" s="60">
        <f t="shared" si="90"/>
        <v>4.2344691213752526E-2</v>
      </c>
      <c r="J190" s="60">
        <f t="shared" si="91"/>
        <v>4.0856399807422714E-2</v>
      </c>
      <c r="K190" s="60">
        <f t="shared" si="92"/>
        <v>4.034818152667722E-2</v>
      </c>
      <c r="L190" s="135">
        <f t="shared" si="93"/>
        <v>3.9490346263019539E-2</v>
      </c>
      <c r="M190" s="135">
        <f t="shared" si="94"/>
        <v>3.5902505932902139E-2</v>
      </c>
    </row>
    <row r="191" spans="1:13" x14ac:dyDescent="0.2">
      <c r="A191" s="37" t="s">
        <v>208</v>
      </c>
      <c r="B191" s="60">
        <f t="shared" si="83"/>
        <v>1.4197124709372155E-3</v>
      </c>
      <c r="C191" s="60">
        <f t="shared" si="84"/>
        <v>1.5419029728455729E-3</v>
      </c>
      <c r="D191" s="60">
        <f t="shared" si="85"/>
        <v>1.7774691423432668E-3</v>
      </c>
      <c r="E191" s="60">
        <f t="shared" si="86"/>
        <v>1.7958754069825832E-3</v>
      </c>
      <c r="F191" s="60">
        <f t="shared" si="87"/>
        <v>1.4711554348292688E-3</v>
      </c>
      <c r="G191" s="60">
        <f t="shared" si="88"/>
        <v>1.4180928900395962E-3</v>
      </c>
      <c r="H191" s="60">
        <f t="shared" si="89"/>
        <v>1.3900230803060556E-3</v>
      </c>
      <c r="I191" s="60">
        <f t="shared" si="90"/>
        <v>1.4402247440144633E-3</v>
      </c>
      <c r="J191" s="60">
        <f t="shared" si="91"/>
        <v>1.408397525750023E-3</v>
      </c>
      <c r="K191" s="60">
        <f t="shared" si="92"/>
        <v>1.5228948404503746E-3</v>
      </c>
      <c r="L191" s="135">
        <f t="shared" si="93"/>
        <v>2.7452848047187675E-3</v>
      </c>
      <c r="M191" s="135">
        <f t="shared" si="94"/>
        <v>1.8303603267519201E-3</v>
      </c>
    </row>
    <row r="192" spans="1:13" x14ac:dyDescent="0.2">
      <c r="A192" s="37" t="s">
        <v>209</v>
      </c>
      <c r="B192" s="60">
        <f t="shared" si="83"/>
        <v>3.7195866599272465E-3</v>
      </c>
      <c r="C192" s="60">
        <f t="shared" si="84"/>
        <v>2.1740054980439886E-3</v>
      </c>
      <c r="D192" s="60">
        <f t="shared" si="85"/>
        <v>2.3318063030374836E-3</v>
      </c>
      <c r="E192" s="60">
        <f t="shared" si="86"/>
        <v>2.281413845402867E-3</v>
      </c>
      <c r="F192" s="60">
        <f t="shared" si="87"/>
        <v>2.2863595762379093E-3</v>
      </c>
      <c r="G192" s="60">
        <f t="shared" si="88"/>
        <v>1.9552584103961195E-3</v>
      </c>
      <c r="H192" s="60">
        <f t="shared" si="89"/>
        <v>2.3096367190888487E-3</v>
      </c>
      <c r="I192" s="60">
        <f t="shared" si="90"/>
        <v>2.1601055102038504E-3</v>
      </c>
      <c r="J192" s="60">
        <f t="shared" si="91"/>
        <v>2.4101165989737407E-3</v>
      </c>
      <c r="K192" s="60">
        <f t="shared" si="92"/>
        <v>2.4435425584780337E-3</v>
      </c>
      <c r="L192" s="135">
        <f t="shared" si="93"/>
        <v>2.4432983094357383E-3</v>
      </c>
      <c r="M192" s="135">
        <f t="shared" si="94"/>
        <v>1.9822330090849779E-3</v>
      </c>
    </row>
    <row r="193" spans="1:13" x14ac:dyDescent="0.2">
      <c r="B193" s="43"/>
      <c r="C193" s="43"/>
      <c r="D193" s="43"/>
      <c r="E193" s="43"/>
      <c r="F193" s="43"/>
      <c r="G193" s="43"/>
      <c r="H193" s="43"/>
      <c r="I193" s="43"/>
      <c r="J193" s="43"/>
      <c r="K193" s="43"/>
      <c r="L193" s="133"/>
      <c r="M193" s="133"/>
    </row>
    <row r="194" spans="1:13" x14ac:dyDescent="0.2">
      <c r="A194" s="35" t="s">
        <v>210</v>
      </c>
      <c r="B194" s="61">
        <f>B37/$B$73</f>
        <v>1.9905470800413954E-3</v>
      </c>
      <c r="C194" s="61">
        <f>C37/$C$73</f>
        <v>2.1584034959306513E-3</v>
      </c>
      <c r="D194" s="61">
        <f>D37/$D$73</f>
        <v>2.6253780113138702E-3</v>
      </c>
      <c r="E194" s="61">
        <f>E37/$E$73</f>
        <v>2.6848730159881548E-3</v>
      </c>
      <c r="F194" s="61">
        <f>F37/$F$73</f>
        <v>2.737873485036465E-3</v>
      </c>
      <c r="G194" s="61">
        <f>G37/$G$73</f>
        <v>2.779077714992769E-3</v>
      </c>
      <c r="H194" s="61">
        <f>H37/$H$73</f>
        <v>2.3600701992830824E-3</v>
      </c>
      <c r="I194" s="61">
        <f>I37/$I$73</f>
        <v>2.7444434254580278E-3</v>
      </c>
      <c r="J194" s="61">
        <f>J37/$J$73</f>
        <v>2.8225376620427752E-3</v>
      </c>
      <c r="K194" s="61">
        <f>K37/$K$73</f>
        <v>3.043093689438791E-3</v>
      </c>
      <c r="L194" s="134">
        <f>L37/$L$73</f>
        <v>2.6382426460735109E-3</v>
      </c>
      <c r="M194" s="134">
        <f>M37/$M$73</f>
        <v>2.4292229639917757E-3</v>
      </c>
    </row>
    <row r="195" spans="1:13" x14ac:dyDescent="0.2">
      <c r="A195" s="37" t="s">
        <v>211</v>
      </c>
      <c r="B195" s="60">
        <f>B38/$B$73</f>
        <v>4.9583315993237181E-4</v>
      </c>
      <c r="C195" s="60">
        <f>C38/$C$73</f>
        <v>1.6308584269062059E-3</v>
      </c>
      <c r="D195" s="60">
        <f>D38/$D$73</f>
        <v>1.9813275380347567E-3</v>
      </c>
      <c r="E195" s="60">
        <f>E38/$E$73</f>
        <v>1.898430537129483E-3</v>
      </c>
      <c r="F195" s="60">
        <f>F38/$F$73</f>
        <v>1.938513264589832E-3</v>
      </c>
      <c r="G195" s="60">
        <f>G38/$G$73</f>
        <v>2.0054217916577639E-3</v>
      </c>
      <c r="H195" s="60">
        <f>H38/$H$73</f>
        <v>1.7446408271787745E-3</v>
      </c>
      <c r="I195" s="60">
        <f>I38/$I$73</f>
        <v>2.1181527886762175E-3</v>
      </c>
      <c r="J195" s="60">
        <f>J38/$J$73</f>
        <v>2.0047907086053699E-3</v>
      </c>
      <c r="K195" s="60">
        <f>K38/$K$73</f>
        <v>2.1343310228808024E-3</v>
      </c>
      <c r="L195" s="135">
        <f>L38/$L$73</f>
        <v>1.6787999119126506E-3</v>
      </c>
      <c r="M195" s="135">
        <f>M38/$M$73</f>
        <v>1.6488354084536903E-3</v>
      </c>
    </row>
    <row r="196" spans="1:13" x14ac:dyDescent="0.2">
      <c r="A196" s="37" t="s">
        <v>212</v>
      </c>
      <c r="B196" s="60">
        <f>B39/$B$73</f>
        <v>1.4947139201090239E-3</v>
      </c>
      <c r="C196" s="60">
        <f>C39/$C$73</f>
        <v>5.2754506902444559E-4</v>
      </c>
      <c r="D196" s="60">
        <f>D39/$D$73</f>
        <v>6.4405047327911345E-4</v>
      </c>
      <c r="E196" s="60">
        <f>E39/$E$73</f>
        <v>7.8644247885867162E-4</v>
      </c>
      <c r="F196" s="60">
        <f>F39/$F$73</f>
        <v>7.9936022044663278E-4</v>
      </c>
      <c r="G196" s="60">
        <f>G39/$G$73</f>
        <v>7.736559233350055E-4</v>
      </c>
      <c r="H196" s="60">
        <f>H39/$H$73</f>
        <v>6.15429372104308E-4</v>
      </c>
      <c r="I196" s="60">
        <f>I39/$I$73</f>
        <v>6.2629063678181027E-4</v>
      </c>
      <c r="J196" s="60">
        <f>J39/$J$73</f>
        <v>8.1774695343740547E-4</v>
      </c>
      <c r="K196" s="60">
        <f>K39/$K$73</f>
        <v>9.0876266655798852E-4</v>
      </c>
      <c r="L196" s="135">
        <f>L39/$L$73</f>
        <v>9.5944273416086038E-4</v>
      </c>
      <c r="M196" s="135">
        <f>M39/$M$73</f>
        <v>7.8038755553808516E-4</v>
      </c>
    </row>
    <row r="197" spans="1:13" ht="9.75" customHeight="1" x14ac:dyDescent="0.2">
      <c r="B197" s="43"/>
      <c r="C197" s="43"/>
      <c r="D197" s="43"/>
      <c r="E197" s="43"/>
      <c r="F197" s="43"/>
      <c r="G197" s="43"/>
      <c r="H197" s="43"/>
      <c r="I197" s="43"/>
      <c r="J197" s="43"/>
      <c r="K197" s="43"/>
      <c r="L197" s="133"/>
      <c r="M197" s="133"/>
    </row>
    <row r="198" spans="1:13" x14ac:dyDescent="0.2">
      <c r="A198" s="35" t="s">
        <v>213</v>
      </c>
      <c r="B198" s="61">
        <f>B41/$B$73</f>
        <v>3.6019721294617814E-2</v>
      </c>
      <c r="C198" s="61">
        <f>C41/$C$73</f>
        <v>3.9419489615236329E-2</v>
      </c>
      <c r="D198" s="61">
        <f>D41/$D$73</f>
        <v>4.1287418120265755E-2</v>
      </c>
      <c r="E198" s="61">
        <f>E41/$E$73</f>
        <v>4.0968435058091536E-2</v>
      </c>
      <c r="F198" s="61">
        <f>F41/$F$73</f>
        <v>3.8963423052104353E-2</v>
      </c>
      <c r="G198" s="61">
        <f>G41/$G$73</f>
        <v>3.8553041100323412E-2</v>
      </c>
      <c r="H198" s="61">
        <f>H41/$H$73</f>
        <v>3.9383328162708391E-2</v>
      </c>
      <c r="I198" s="61">
        <f>I41/$I$73</f>
        <v>4.0884241937090629E-2</v>
      </c>
      <c r="J198" s="61">
        <f>J41/$J$73</f>
        <v>4.6011097001702875E-2</v>
      </c>
      <c r="K198" s="61">
        <f>K41/$K$73</f>
        <v>4.6051251168370486E-2</v>
      </c>
      <c r="L198" s="134">
        <f>L41/$L$73</f>
        <v>4.6400131967210698E-2</v>
      </c>
      <c r="M198" s="134">
        <f>M41/$M$73</f>
        <v>4.8014355349087233E-2</v>
      </c>
    </row>
    <row r="199" spans="1:13" x14ac:dyDescent="0.2">
      <c r="A199" s="37" t="s">
        <v>214</v>
      </c>
      <c r="B199" s="60">
        <f>B42/$B$73</f>
        <v>8.822781666929902E-3</v>
      </c>
      <c r="C199" s="60">
        <f>C42/$C$73</f>
        <v>9.4646325455971445E-3</v>
      </c>
      <c r="D199" s="60">
        <f>D42/$D$73</f>
        <v>1.0756935901558068E-2</v>
      </c>
      <c r="E199" s="60">
        <f>E42/$E$73</f>
        <v>9.9877334928333231E-3</v>
      </c>
      <c r="F199" s="60">
        <f>F42/$F$73</f>
        <v>8.791080742721424E-3</v>
      </c>
      <c r="G199" s="60">
        <f>G42/$G$73</f>
        <v>7.3096756220447394E-3</v>
      </c>
      <c r="H199" s="60">
        <f>H42/$H$73</f>
        <v>7.6744195736753442E-3</v>
      </c>
      <c r="I199" s="60">
        <f>I42/$I$73</f>
        <v>7.1382694642758608E-3</v>
      </c>
      <c r="J199" s="60">
        <f>J42/$J$73</f>
        <v>9.4183052576517073E-3</v>
      </c>
      <c r="K199" s="60">
        <f>K42/$K$73</f>
        <v>8.3248212397544295E-3</v>
      </c>
      <c r="L199" s="135">
        <f>L42/$L$73</f>
        <v>6.884650090514549E-3</v>
      </c>
      <c r="M199" s="135">
        <f>M42/$M$73</f>
        <v>7.5992660899741092E-3</v>
      </c>
    </row>
    <row r="200" spans="1:13" x14ac:dyDescent="0.2">
      <c r="A200" s="37" t="s">
        <v>215</v>
      </c>
      <c r="B200" s="60">
        <f>B43/$B$73</f>
        <v>1.9946443075371186E-2</v>
      </c>
      <c r="C200" s="60">
        <f>C43/$C$73</f>
        <v>2.3045953945648921E-2</v>
      </c>
      <c r="D200" s="60">
        <f>D43/$D$73</f>
        <v>2.2927021153456083E-2</v>
      </c>
      <c r="E200" s="60">
        <f>E43/$E$73</f>
        <v>2.2507054140544477E-2</v>
      </c>
      <c r="F200" s="60">
        <f>F43/$F$73</f>
        <v>2.1952473052272246E-2</v>
      </c>
      <c r="G200" s="60">
        <f>G43/$G$73</f>
        <v>2.2975018318222636E-2</v>
      </c>
      <c r="H200" s="60">
        <f>H43/$H$73</f>
        <v>2.2875011411360904E-2</v>
      </c>
      <c r="I200" s="60">
        <f>I43/$I$73</f>
        <v>2.4403820435596101E-2</v>
      </c>
      <c r="J200" s="60">
        <f>J43/$J$73</f>
        <v>2.6362765086569789E-2</v>
      </c>
      <c r="K200" s="60">
        <f>K43/$K$73</f>
        <v>2.7822792045314199E-2</v>
      </c>
      <c r="L200" s="135">
        <f>L43/$L$73</f>
        <v>2.9202262040125875E-2</v>
      </c>
      <c r="M200" s="135">
        <f>M43/$M$73</f>
        <v>3.0892037277176671E-2</v>
      </c>
    </row>
    <row r="201" spans="1:13" x14ac:dyDescent="0.2">
      <c r="A201" s="37" t="s">
        <v>216</v>
      </c>
      <c r="B201" s="60">
        <f>B44/$B$73</f>
        <v>7.0845803862939725E-3</v>
      </c>
      <c r="C201" s="60">
        <f>C44/$C$73</f>
        <v>6.7018001486545079E-3</v>
      </c>
      <c r="D201" s="60">
        <f>D44/$D$73</f>
        <v>7.3976696199121936E-3</v>
      </c>
      <c r="E201" s="60">
        <f>E44/$E$73</f>
        <v>7.9583969503071606E-3</v>
      </c>
      <c r="F201" s="60">
        <f>F44/$F$73</f>
        <v>8.0300783106329095E-3</v>
      </c>
      <c r="G201" s="60">
        <f>G44/$G$73</f>
        <v>8.0850388488853623E-3</v>
      </c>
      <c r="H201" s="60">
        <f>H44/$H$73</f>
        <v>8.6524442282757043E-3</v>
      </c>
      <c r="I201" s="60">
        <f>I44/$I$73</f>
        <v>9.1590480407975714E-3</v>
      </c>
      <c r="J201" s="60">
        <f>J44/$J$73</f>
        <v>1.003433487615291E-2</v>
      </c>
      <c r="K201" s="60">
        <f>K44/$K$73</f>
        <v>9.7137239698962576E-3</v>
      </c>
      <c r="L201" s="135">
        <f>L44/$L$73</f>
        <v>1.0130877524802432E-2</v>
      </c>
      <c r="M201" s="135">
        <f>M44/$M$73</f>
        <v>9.3491776500243991E-3</v>
      </c>
    </row>
    <row r="202" spans="1:13" x14ac:dyDescent="0.2">
      <c r="A202" s="37" t="s">
        <v>217</v>
      </c>
      <c r="B202" s="60">
        <f>B45/$B$73</f>
        <v>1.6591616602275888E-4</v>
      </c>
      <c r="C202" s="60">
        <f>C45/$C$73</f>
        <v>2.0710297533575831E-4</v>
      </c>
      <c r="D202" s="60">
        <f>D45/$D$73</f>
        <v>2.057914453394103E-4</v>
      </c>
      <c r="E202" s="60">
        <f>E45/$E$73</f>
        <v>5.1525047440657639E-4</v>
      </c>
      <c r="F202" s="60">
        <f>F45/$F$73</f>
        <v>1.8979094647776708E-4</v>
      </c>
      <c r="G202" s="60">
        <f>G45/$G$73</f>
        <v>1.8330831117067511E-4</v>
      </c>
      <c r="H202" s="60">
        <f>H45/$H$73</f>
        <v>1.8145294939643844E-4</v>
      </c>
      <c r="I202" s="60">
        <f>I45/$I$73</f>
        <v>1.8310399642109865E-4</v>
      </c>
      <c r="J202" s="60">
        <f>J45/$J$73</f>
        <v>1.956917813284696E-4</v>
      </c>
      <c r="K202" s="60">
        <f>K45/$K$73</f>
        <v>1.8991391340559402E-4</v>
      </c>
      <c r="L202" s="135">
        <f>L45/$L$73</f>
        <v>1.8234231176784713E-4</v>
      </c>
      <c r="M202" s="135">
        <f>M45/$M$73</f>
        <v>1.7387433191205632E-4</v>
      </c>
    </row>
    <row r="203" spans="1:13" ht="8.25" customHeight="1" x14ac:dyDescent="0.2">
      <c r="B203" s="43"/>
      <c r="C203" s="43"/>
      <c r="D203" s="43"/>
      <c r="E203" s="43"/>
      <c r="F203" s="43"/>
      <c r="G203" s="43"/>
      <c r="H203" s="43"/>
      <c r="I203" s="43"/>
      <c r="J203" s="43"/>
      <c r="K203" s="43"/>
      <c r="L203" s="133"/>
      <c r="M203" s="133"/>
    </row>
    <row r="204" spans="1:13" x14ac:dyDescent="0.2">
      <c r="A204" s="35" t="s">
        <v>37</v>
      </c>
      <c r="B204" s="61">
        <f>B47/$B$73</f>
        <v>0.10974217150387307</v>
      </c>
      <c r="C204" s="61">
        <f>C47/$C$73</f>
        <v>0.11568906078315766</v>
      </c>
      <c r="D204" s="61">
        <f>D47/$D$73</f>
        <v>0.12454613916419119</v>
      </c>
      <c r="E204" s="61">
        <f>E47/$E$73</f>
        <v>0.12417877241966496</v>
      </c>
      <c r="F204" s="61">
        <f>F47/$F$73</f>
        <v>0.12325891188440251</v>
      </c>
      <c r="G204" s="61">
        <f>G47/$G$73</f>
        <v>0.12681932423280018</v>
      </c>
      <c r="H204" s="61">
        <f>H47/$H$73</f>
        <v>0.12289958797884629</v>
      </c>
      <c r="I204" s="61">
        <f>I47/$I$73</f>
        <v>0.12254888088888348</v>
      </c>
      <c r="J204" s="61">
        <f>J47/$J$73</f>
        <v>0.13377338072749625</v>
      </c>
      <c r="K204" s="61">
        <f>K47/$K$73</f>
        <v>0.13538922113150559</v>
      </c>
      <c r="L204" s="134">
        <f>L47/$L$73</f>
        <v>0.13263291493670704</v>
      </c>
      <c r="M204" s="134">
        <f>M47/$M$73</f>
        <v>0.13358691818682311</v>
      </c>
    </row>
    <row r="205" spans="1:13" x14ac:dyDescent="0.2">
      <c r="A205" s="37" t="s">
        <v>218</v>
      </c>
      <c r="B205" s="61"/>
      <c r="C205" s="61"/>
      <c r="D205" s="61"/>
      <c r="E205" s="61"/>
      <c r="F205" s="61"/>
      <c r="G205" s="60">
        <f>G48/$G$73</f>
        <v>4.0274217477903559E-5</v>
      </c>
      <c r="H205" s="60">
        <f>H48/$H$73</f>
        <v>2.6781185592100954E-4</v>
      </c>
      <c r="I205" s="60">
        <f>I48/$I$73</f>
        <v>8.9245204264822313E-4</v>
      </c>
      <c r="J205" s="60">
        <f>J48/$J$73</f>
        <v>1.3892021465364071E-3</v>
      </c>
      <c r="K205" s="60">
        <f>K48/$K$73</f>
        <v>1.4562090912440741E-3</v>
      </c>
      <c r="L205" s="135">
        <f>L48/$L$73</f>
        <v>1.8779762371401683E-3</v>
      </c>
      <c r="M205" s="135">
        <f>M48/$M$73</f>
        <v>1.9587632400073288E-3</v>
      </c>
    </row>
    <row r="206" spans="1:13" x14ac:dyDescent="0.2">
      <c r="A206" s="37" t="s">
        <v>219</v>
      </c>
      <c r="B206" s="60">
        <f>B49/$B$73</f>
        <v>9.5260459469807702E-3</v>
      </c>
      <c r="C206" s="60">
        <f>C49/$C$73</f>
        <v>1.2986711763954592E-2</v>
      </c>
      <c r="D206" s="60">
        <f>D49/$D$73</f>
        <v>1.6578293877730747E-2</v>
      </c>
      <c r="E206" s="60">
        <f>E49/$E$73</f>
        <v>1.2961846919169918E-2</v>
      </c>
      <c r="F206" s="60">
        <f>F49/$F$73</f>
        <v>1.278773638925035E-2</v>
      </c>
      <c r="G206" s="60">
        <f>G49/$G$73</f>
        <v>1.9945902293302946E-2</v>
      </c>
      <c r="H206" s="60">
        <f>H49/$H$73</f>
        <v>1.7087131280462652E-2</v>
      </c>
      <c r="I206" s="60">
        <f>I49/$I$73</f>
        <v>1.6913894950171506E-2</v>
      </c>
      <c r="J206" s="60">
        <f>J49/$J$73</f>
        <v>1.8605162823185726E-2</v>
      </c>
      <c r="K206" s="60">
        <f>K49/$K$73</f>
        <v>1.9389777465033228E-2</v>
      </c>
      <c r="L206" s="135">
        <f>L49/$L$73</f>
        <v>1.9227884645948289E-2</v>
      </c>
      <c r="M206" s="135">
        <f>M49/$M$73</f>
        <v>1.9446819876445632E-2</v>
      </c>
    </row>
    <row r="207" spans="1:13" x14ac:dyDescent="0.2">
      <c r="A207" s="37" t="s">
        <v>220</v>
      </c>
      <c r="B207" s="60">
        <f>B50/$B$73</f>
        <v>2.2992038206424642E-4</v>
      </c>
      <c r="C207" s="60">
        <f>C50/$C$73</f>
        <v>2.3926866014687201E-4</v>
      </c>
      <c r="D207" s="60">
        <f>D50/$D$73</f>
        <v>2.7181883428390038E-4</v>
      </c>
      <c r="E207" s="60">
        <f>E50/$E$73</f>
        <v>2.9406182425678742E-4</v>
      </c>
      <c r="F207" s="60">
        <f>F50/$F$73</f>
        <v>2.9806861920992776E-4</v>
      </c>
      <c r="G207" s="60">
        <f>G50/$G$73</f>
        <v>2.796761090432586E-4</v>
      </c>
      <c r="H207" s="60">
        <f>H50/$H$73</f>
        <v>2.7278171667020846E-4</v>
      </c>
      <c r="I207" s="60">
        <f>I50/$I$73</f>
        <v>2.7105719653899385E-4</v>
      </c>
      <c r="J207" s="60">
        <f>J50/$J$73</f>
        <v>3.0564596406338571E-4</v>
      </c>
      <c r="K207" s="60">
        <f>K50/$K$73</f>
        <v>3.6239730775516318E-4</v>
      </c>
      <c r="L207" s="135">
        <f>L50/$L$73</f>
        <v>3.6679187591646338E-4</v>
      </c>
      <c r="M207" s="135">
        <f>M50/$M$73</f>
        <v>3.4338889563735305E-4</v>
      </c>
    </row>
    <row r="208" spans="1:13" x14ac:dyDescent="0.2">
      <c r="A208" s="37" t="s">
        <v>221</v>
      </c>
      <c r="B208" s="60">
        <f>B51/$B$73</f>
        <v>9.9986205174828049E-2</v>
      </c>
      <c r="C208" s="60">
        <f>C51/$C$73</f>
        <v>0.1024630803590562</v>
      </c>
      <c r="D208" s="60">
        <f>D51/$D$73</f>
        <v>0.10769602645217653</v>
      </c>
      <c r="E208" s="60">
        <f>E51/$E$73</f>
        <v>0.11092286367623826</v>
      </c>
      <c r="F208" s="60">
        <f>F51/$F$73</f>
        <v>0.11017310687594224</v>
      </c>
      <c r="G208" s="60">
        <f>G51/$G$73</f>
        <v>0.10655347161297607</v>
      </c>
      <c r="H208" s="60">
        <f>H51/$H$73</f>
        <v>0.10527186312579241</v>
      </c>
      <c r="I208" s="60">
        <f>I51/$I$73</f>
        <v>0.10447147669952475</v>
      </c>
      <c r="J208" s="60">
        <f>J51/$J$73</f>
        <v>0.11347336979371075</v>
      </c>
      <c r="K208" s="60">
        <f>K51/$K$73</f>
        <v>0.11418083726747312</v>
      </c>
      <c r="L208" s="135">
        <f>L51/$L$73</f>
        <v>0.1111602621777021</v>
      </c>
      <c r="M208" s="135">
        <f>M51/$M$73</f>
        <v>0.11183794617473281</v>
      </c>
    </row>
    <row r="209" spans="1:13" ht="9.75" customHeight="1" x14ac:dyDescent="0.2">
      <c r="B209" s="43"/>
      <c r="C209" s="43"/>
      <c r="D209" s="43"/>
      <c r="E209" s="43"/>
      <c r="F209" s="43"/>
      <c r="G209" s="43"/>
      <c r="H209" s="43"/>
      <c r="I209" s="43"/>
      <c r="J209" s="43"/>
      <c r="K209" s="43"/>
      <c r="L209" s="133"/>
      <c r="M209" s="133"/>
    </row>
    <row r="210" spans="1:13" x14ac:dyDescent="0.2">
      <c r="A210" s="35" t="s">
        <v>222</v>
      </c>
      <c r="B210" s="61">
        <f>B53/$B$73</f>
        <v>2.9213694917888939E-3</v>
      </c>
      <c r="C210" s="61">
        <f>C53/$C$73</f>
        <v>2.7858874235853789E-3</v>
      </c>
      <c r="D210" s="61">
        <f>D53/$D$73</f>
        <v>3.9705803342415238E-3</v>
      </c>
      <c r="E210" s="61">
        <f>E53/$E$73</f>
        <v>3.612421591908087E-3</v>
      </c>
      <c r="F210" s="61">
        <f>F53/$F$73</f>
        <v>3.6919692669323038E-3</v>
      </c>
      <c r="G210" s="61">
        <f>G53/$G$73</f>
        <v>3.5440767022915658E-3</v>
      </c>
      <c r="H210" s="61">
        <f>H53/$H$73</f>
        <v>4.1538414334108742E-3</v>
      </c>
      <c r="I210" s="61">
        <f>I53/$I$73</f>
        <v>4.0594798801781243E-3</v>
      </c>
      <c r="J210" s="61">
        <f>J53/$J$73</f>
        <v>4.0670567531810873E-3</v>
      </c>
      <c r="K210" s="61">
        <f>K53/$K$73</f>
        <v>3.8063662424977539E-3</v>
      </c>
      <c r="L210" s="134">
        <f>L53/$L$73</f>
        <v>4.2106136373268061E-3</v>
      </c>
      <c r="M210" s="134">
        <f>M53/$M$73</f>
        <v>3.6589508702595296E-3</v>
      </c>
    </row>
    <row r="211" spans="1:13" x14ac:dyDescent="0.2">
      <c r="A211" s="37" t="s">
        <v>223</v>
      </c>
      <c r="B211" s="60">
        <f>B54/$B$73</f>
        <v>3.9229317253558136E-4</v>
      </c>
      <c r="C211" s="60">
        <f>C54/$C$73</f>
        <v>4.4885175909513154E-4</v>
      </c>
      <c r="D211" s="60">
        <f>D54/$D$73</f>
        <v>7.7224057239462095E-4</v>
      </c>
      <c r="E211" s="60">
        <f>E54/$E$73</f>
        <v>5.8162147667556777E-4</v>
      </c>
      <c r="F211" s="60">
        <f>F54/$F$73</f>
        <v>6.0575685181899765E-4</v>
      </c>
      <c r="G211" s="60">
        <f>G54/$G$73</f>
        <v>5.2278952996864976E-4</v>
      </c>
      <c r="H211" s="60">
        <f>H54/$H$73</f>
        <v>9.3506111754440395E-4</v>
      </c>
      <c r="I211" s="60">
        <f>I54/$I$73</f>
        <v>8.8454893951009752E-4</v>
      </c>
      <c r="J211" s="60">
        <f>J54/$J$73</f>
        <v>7.7647603500465522E-4</v>
      </c>
      <c r="K211" s="60">
        <f>K54/$K$73</f>
        <v>6.3273051103217976E-4</v>
      </c>
      <c r="L211" s="135">
        <f>L54/$L$73</f>
        <v>6.724845314567227E-4</v>
      </c>
      <c r="M211" s="135">
        <f>M54/$M$73</f>
        <v>6.1604646994014754E-4</v>
      </c>
    </row>
    <row r="212" spans="1:13" x14ac:dyDescent="0.2">
      <c r="A212" s="37" t="s">
        <v>224</v>
      </c>
      <c r="B212" s="60">
        <f>B55/$B$73</f>
        <v>1.8626344148652155E-3</v>
      </c>
      <c r="C212" s="60">
        <f>C55/$C$73</f>
        <v>1.8441110965056156E-3</v>
      </c>
      <c r="D212" s="60">
        <f>D55/$D$73</f>
        <v>2.4402469462249093E-3</v>
      </c>
      <c r="E212" s="60">
        <f>E55/$E$73</f>
        <v>2.59284224646674E-3</v>
      </c>
      <c r="F212" s="60">
        <f>F55/$F$73</f>
        <v>2.5270683509321492E-3</v>
      </c>
      <c r="G212" s="60">
        <f>G55/$G$73</f>
        <v>2.514820123695403E-3</v>
      </c>
      <c r="H212" s="60">
        <f>H55/$H$73</f>
        <v>2.6321397712727652E-3</v>
      </c>
      <c r="I212" s="60">
        <f>I55/$I$73</f>
        <v>2.6717263249878445E-3</v>
      </c>
      <c r="J212" s="60">
        <f>J55/$J$73</f>
        <v>2.6980557251870896E-3</v>
      </c>
      <c r="K212" s="60">
        <f>K55/$K$73</f>
        <v>2.5475050609182373E-3</v>
      </c>
      <c r="L212" s="135">
        <f>L55/$L$73</f>
        <v>2.9250022587756518E-3</v>
      </c>
      <c r="M212" s="135">
        <f>M55/$M$73</f>
        <v>2.5193779659866177E-3</v>
      </c>
    </row>
    <row r="213" spans="1:13" x14ac:dyDescent="0.2">
      <c r="A213" s="37" t="s">
        <v>225</v>
      </c>
      <c r="B213" s="60">
        <f>B56/$B$73</f>
        <v>6.2580481360464935E-4</v>
      </c>
      <c r="C213" s="60">
        <f>C56/$C$73</f>
        <v>4.5875959985323625E-4</v>
      </c>
      <c r="D213" s="60">
        <f>D56/$D$73</f>
        <v>7.221527076262215E-4</v>
      </c>
      <c r="E213" s="60">
        <f>E56/$E$73</f>
        <v>3.9060924440950282E-4</v>
      </c>
      <c r="F213" s="60">
        <f>F56/$F$73</f>
        <v>4.9629888088560887E-4</v>
      </c>
      <c r="G213" s="60">
        <f>G56/$G$73</f>
        <v>4.6375146961500784E-4</v>
      </c>
      <c r="H213" s="60">
        <f>H56/$H$73</f>
        <v>5.2473698943866711E-4</v>
      </c>
      <c r="I213" s="60">
        <f>I56/$I$73</f>
        <v>4.4672130145765508E-4</v>
      </c>
      <c r="J213" s="60">
        <f>J56/$J$73</f>
        <v>5.1234432302760485E-4</v>
      </c>
      <c r="K213" s="60">
        <f>K56/$K$73</f>
        <v>5.6963496827769464E-4</v>
      </c>
      <c r="L213" s="135">
        <f>L56/$L$73</f>
        <v>5.4212402706017848E-4</v>
      </c>
      <c r="M213" s="135">
        <f>M56/$M$73</f>
        <v>4.5560462321935185E-4</v>
      </c>
    </row>
    <row r="214" spans="1:13" x14ac:dyDescent="0.2">
      <c r="A214" s="37" t="s">
        <v>226</v>
      </c>
      <c r="B214" s="60">
        <f>B57/$B$73</f>
        <v>4.0637090783448207E-5</v>
      </c>
      <c r="C214" s="60">
        <f>C57/$C$73</f>
        <v>3.416496813139533E-5</v>
      </c>
      <c r="D214" s="60">
        <f>D57/$D$73</f>
        <v>3.5940107995772025E-5</v>
      </c>
      <c r="E214" s="60">
        <f>E57/$E$73</f>
        <v>4.7348624356276384E-5</v>
      </c>
      <c r="F214" s="60">
        <f>F57/$F$73</f>
        <v>6.2845183295548186E-5</v>
      </c>
      <c r="G214" s="60">
        <f>G57/$G$73</f>
        <v>4.2715579012505124E-5</v>
      </c>
      <c r="H214" s="60">
        <f>H57/$H$73</f>
        <v>6.1903555155037304E-5</v>
      </c>
      <c r="I214" s="60">
        <f>I57/$I$73</f>
        <v>5.6483314222527746E-5</v>
      </c>
      <c r="J214" s="60">
        <f>J57/$J$73</f>
        <v>8.0180669961737219E-5</v>
      </c>
      <c r="K214" s="60">
        <f>K57/$K$73</f>
        <v>5.6495702269642612E-5</v>
      </c>
      <c r="L214" s="135">
        <f>L57/$L$73</f>
        <v>7.1002820034252696E-5</v>
      </c>
      <c r="M214" s="135">
        <f>M57/$M$73</f>
        <v>6.7921811113412508E-5</v>
      </c>
    </row>
    <row r="215" spans="1:13" ht="9.75" customHeight="1" x14ac:dyDescent="0.2">
      <c r="B215" s="43"/>
      <c r="C215" s="43"/>
      <c r="D215" s="43"/>
      <c r="E215" s="43"/>
      <c r="F215" s="43"/>
      <c r="G215" s="43"/>
      <c r="H215" s="43"/>
      <c r="I215" s="43"/>
      <c r="J215" s="43"/>
      <c r="K215" s="43"/>
      <c r="L215" s="133"/>
      <c r="M215" s="133"/>
    </row>
    <row r="216" spans="1:13" x14ac:dyDescent="0.2">
      <c r="A216" s="35" t="s">
        <v>38</v>
      </c>
      <c r="B216" s="61">
        <f t="shared" ref="B216:B221" si="95">B59/$B$73</f>
        <v>0.11220438656103217</v>
      </c>
      <c r="C216" s="61">
        <f t="shared" ref="C216:C221" si="96">C59/$C$73</f>
        <v>0.1136036943968768</v>
      </c>
      <c r="D216" s="61">
        <f t="shared" ref="D216:D221" si="97">D59/$D$73</f>
        <v>0.12757863216311591</v>
      </c>
      <c r="E216" s="61">
        <f t="shared" ref="E216:E221" si="98">E59/$E$73</f>
        <v>0.13767992533540424</v>
      </c>
      <c r="F216" s="61">
        <f t="shared" ref="F216:F221" si="99">F59/$F$73</f>
        <v>0.13262613242262744</v>
      </c>
      <c r="G216" s="61">
        <f t="shared" ref="G216:G221" si="100">G59/$G$73</f>
        <v>0.1351997202568655</v>
      </c>
      <c r="H216" s="61">
        <f t="shared" ref="H216:H221" si="101">H59/$H$73</f>
        <v>0.1372625991841398</v>
      </c>
      <c r="I216" s="61">
        <f t="shared" ref="I216:I221" si="102">I59/$I$73</f>
        <v>0.14106554510919883</v>
      </c>
      <c r="J216" s="61">
        <f t="shared" ref="J216:J221" si="103">J59/$J$73</f>
        <v>0.15333379461666685</v>
      </c>
      <c r="K216" s="61">
        <f t="shared" ref="K216:K221" si="104">K59/$K$73</f>
        <v>0.15615287984950027</v>
      </c>
      <c r="L216" s="134">
        <f t="shared" ref="L216:L221" si="105">L59/$L$73</f>
        <v>0.1572000006957644</v>
      </c>
      <c r="M216" s="134">
        <f t="shared" ref="M216:M221" si="106">M59/$M$73</f>
        <v>0.14948365070195177</v>
      </c>
    </row>
    <row r="217" spans="1:13" x14ac:dyDescent="0.2">
      <c r="A217" s="37" t="s">
        <v>227</v>
      </c>
      <c r="B217" s="60">
        <f t="shared" si="95"/>
        <v>5.7747444797531667E-5</v>
      </c>
      <c r="C217" s="60">
        <f t="shared" si="96"/>
        <v>9.8673489440229917E-5</v>
      </c>
      <c r="D217" s="60">
        <f t="shared" si="97"/>
        <v>1.6719984367629444E-4</v>
      </c>
      <c r="E217" s="60">
        <f t="shared" si="98"/>
        <v>1.2156284732680785E-4</v>
      </c>
      <c r="F217" s="60">
        <f t="shared" si="99"/>
        <v>4.4230867459791028E-4</v>
      </c>
      <c r="G217" s="60">
        <f t="shared" si="100"/>
        <v>1.3989358205255737E-4</v>
      </c>
      <c r="H217" s="60">
        <f t="shared" si="101"/>
        <v>4.4257519092485244E-4</v>
      </c>
      <c r="I217" s="60">
        <f t="shared" si="102"/>
        <v>2.5198712981435544E-5</v>
      </c>
      <c r="J217" s="60">
        <f t="shared" si="103"/>
        <v>0</v>
      </c>
      <c r="K217" s="60">
        <f t="shared" si="104"/>
        <v>0</v>
      </c>
      <c r="L217" s="135">
        <f t="shared" si="105"/>
        <v>0</v>
      </c>
      <c r="M217" s="135">
        <f t="shared" si="106"/>
        <v>0</v>
      </c>
    </row>
    <row r="218" spans="1:13" x14ac:dyDescent="0.2">
      <c r="A218" s="37" t="s">
        <v>228</v>
      </c>
      <c r="B218" s="60">
        <f t="shared" si="95"/>
        <v>9.0356076561311975E-4</v>
      </c>
      <c r="C218" s="60">
        <f t="shared" si="96"/>
        <v>8.7447133986091441E-4</v>
      </c>
      <c r="D218" s="60">
        <f t="shared" si="97"/>
        <v>9.8652337495241807E-4</v>
      </c>
      <c r="E218" s="60">
        <f t="shared" si="98"/>
        <v>4.0489377643410378E-4</v>
      </c>
      <c r="F218" s="60">
        <f t="shared" si="99"/>
        <v>3.7674809829456671E-4</v>
      </c>
      <c r="G218" s="60">
        <f t="shared" si="100"/>
        <v>3.8180090134540934E-4</v>
      </c>
      <c r="H218" s="60">
        <f t="shared" si="101"/>
        <v>3.7240621187137611E-4</v>
      </c>
      <c r="I218" s="60">
        <f t="shared" si="102"/>
        <v>3.8842789868951517E-4</v>
      </c>
      <c r="J218" s="60">
        <f t="shared" si="103"/>
        <v>4.1715042083569195E-4</v>
      </c>
      <c r="K218" s="60">
        <f t="shared" si="104"/>
        <v>4.4228273793114848E-4</v>
      </c>
      <c r="L218" s="135">
        <f t="shared" si="105"/>
        <v>4.3554317641517353E-4</v>
      </c>
      <c r="M218" s="135">
        <f t="shared" si="106"/>
        <v>3.9410300080420325E-4</v>
      </c>
    </row>
    <row r="219" spans="1:13" x14ac:dyDescent="0.2">
      <c r="A219" s="37" t="s">
        <v>229</v>
      </c>
      <c r="B219" s="60">
        <f t="shared" si="95"/>
        <v>2.3581914468829946E-2</v>
      </c>
      <c r="C219" s="60">
        <f t="shared" si="96"/>
        <v>2.5493456340430681E-2</v>
      </c>
      <c r="D219" s="60">
        <f t="shared" si="97"/>
        <v>2.6411629339150595E-2</v>
      </c>
      <c r="E219" s="60">
        <f t="shared" si="98"/>
        <v>2.7704955216252346E-2</v>
      </c>
      <c r="F219" s="60">
        <f t="shared" si="99"/>
        <v>2.7974339714170279E-2</v>
      </c>
      <c r="G219" s="60">
        <f t="shared" si="100"/>
        <v>2.9026381564393029E-2</v>
      </c>
      <c r="H219" s="60">
        <f t="shared" si="101"/>
        <v>3.0094734182527987E-2</v>
      </c>
      <c r="I219" s="60">
        <f t="shared" si="102"/>
        <v>3.2043128110363694E-2</v>
      </c>
      <c r="J219" s="60">
        <f t="shared" si="103"/>
        <v>3.4891702220541804E-2</v>
      </c>
      <c r="K219" s="60">
        <f t="shared" si="104"/>
        <v>3.7485572453773354E-2</v>
      </c>
      <c r="L219" s="135">
        <f t="shared" si="105"/>
        <v>3.7528779713999587E-2</v>
      </c>
      <c r="M219" s="135">
        <f t="shared" si="106"/>
        <v>3.5871284244483194E-2</v>
      </c>
    </row>
    <row r="220" spans="1:13" x14ac:dyDescent="0.2">
      <c r="A220" s="37" t="s">
        <v>230</v>
      </c>
      <c r="B220" s="60">
        <f t="shared" si="95"/>
        <v>5.8308319648329139E-3</v>
      </c>
      <c r="C220" s="60">
        <f t="shared" si="96"/>
        <v>6.8605660209302933E-3</v>
      </c>
      <c r="D220" s="60">
        <f t="shared" si="97"/>
        <v>6.6990161267421709E-3</v>
      </c>
      <c r="E220" s="60">
        <f t="shared" si="98"/>
        <v>6.0762335991880823E-3</v>
      </c>
      <c r="F220" s="60">
        <f t="shared" si="99"/>
        <v>5.4618253498444243E-3</v>
      </c>
      <c r="G220" s="60">
        <f t="shared" si="100"/>
        <v>5.6481723887309493E-3</v>
      </c>
      <c r="H220" s="60">
        <f t="shared" si="101"/>
        <v>5.7391664043474162E-3</v>
      </c>
      <c r="I220" s="60">
        <f t="shared" si="102"/>
        <v>5.4465208020827317E-3</v>
      </c>
      <c r="J220" s="60">
        <f t="shared" si="103"/>
        <v>5.8883605007401894E-3</v>
      </c>
      <c r="K220" s="60">
        <f t="shared" si="104"/>
        <v>6.0553770012046629E-3</v>
      </c>
      <c r="L220" s="135">
        <f t="shared" si="105"/>
        <v>5.9045999877252011E-3</v>
      </c>
      <c r="M220" s="135">
        <f t="shared" si="106"/>
        <v>5.8822371296114503E-3</v>
      </c>
    </row>
    <row r="221" spans="1:13" x14ac:dyDescent="0.2">
      <c r="A221" s="37" t="s">
        <v>231</v>
      </c>
      <c r="B221" s="60">
        <f t="shared" si="95"/>
        <v>8.1830331916958654E-2</v>
      </c>
      <c r="C221" s="60">
        <f t="shared" si="96"/>
        <v>8.0276527206214685E-2</v>
      </c>
      <c r="D221" s="60">
        <f t="shared" si="97"/>
        <v>9.3314263478594436E-2</v>
      </c>
      <c r="E221" s="60">
        <f t="shared" si="98"/>
        <v>0.1033722798962029</v>
      </c>
      <c r="F221" s="60">
        <f t="shared" si="99"/>
        <v>9.8370910585720242E-2</v>
      </c>
      <c r="G221" s="60">
        <f t="shared" si="100"/>
        <v>0.10000347182034354</v>
      </c>
      <c r="H221" s="60">
        <f t="shared" si="101"/>
        <v>0.10061371719446816</v>
      </c>
      <c r="I221" s="60">
        <f t="shared" si="102"/>
        <v>0.10316226958508146</v>
      </c>
      <c r="J221" s="60">
        <f t="shared" si="103"/>
        <v>0.11213658147454916</v>
      </c>
      <c r="K221" s="60">
        <f t="shared" si="104"/>
        <v>0.11216964765659111</v>
      </c>
      <c r="L221" s="135">
        <f t="shared" si="105"/>
        <v>0.11333107781762444</v>
      </c>
      <c r="M221" s="135">
        <f t="shared" si="106"/>
        <v>0.10733602632705291</v>
      </c>
    </row>
    <row r="222" spans="1:13" x14ac:dyDescent="0.2">
      <c r="B222" s="43"/>
      <c r="C222" s="43"/>
      <c r="D222" s="43"/>
      <c r="E222" s="43"/>
      <c r="F222" s="43"/>
      <c r="G222" s="43"/>
      <c r="H222" s="43"/>
      <c r="I222" s="43"/>
      <c r="J222" s="43"/>
      <c r="K222" s="43"/>
      <c r="L222" s="133"/>
      <c r="M222" s="133"/>
    </row>
    <row r="223" spans="1:13" x14ac:dyDescent="0.2">
      <c r="A223" s="35" t="s">
        <v>157</v>
      </c>
      <c r="B223" s="61">
        <f>B66/$B$73</f>
        <v>0.11484220620295148</v>
      </c>
      <c r="C223" s="61">
        <f>C66/$C$73</f>
        <v>0.11006191338023025</v>
      </c>
      <c r="D223" s="61">
        <f>D66/$D$73</f>
        <v>0.1206095806374452</v>
      </c>
      <c r="E223" s="61">
        <f>E66/$E$73</f>
        <v>0.1241829963300444</v>
      </c>
      <c r="F223" s="61">
        <f>F66/$F$73</f>
        <v>0.12424587065663172</v>
      </c>
      <c r="G223" s="61">
        <f>G66/$G$73</f>
        <v>0.124900273853272</v>
      </c>
      <c r="H223" s="61">
        <f>H66/$H$73</f>
        <v>0.12764732019577918</v>
      </c>
      <c r="I223" s="61">
        <f>I66/$I$73</f>
        <v>0.13149979725226707</v>
      </c>
      <c r="J223" s="61">
        <f>J66/$J$73</f>
        <v>0.14217578965128611</v>
      </c>
      <c r="K223" s="61">
        <f>K66/$K$73</f>
        <v>0.14391875754472164</v>
      </c>
      <c r="L223" s="134">
        <f>L66/$L$73</f>
        <v>0.14481619319214883</v>
      </c>
      <c r="M223" s="134">
        <f>M66/$M$73</f>
        <v>0.14763786911043852</v>
      </c>
    </row>
    <row r="224" spans="1:13" x14ac:dyDescent="0.2">
      <c r="A224" s="37" t="s">
        <v>232</v>
      </c>
      <c r="B224" s="60">
        <f>B67/$B$73</f>
        <v>9.402228913185201E-2</v>
      </c>
      <c r="C224" s="60">
        <f>C67/$C$73</f>
        <v>8.9922069584913514E-2</v>
      </c>
      <c r="D224" s="60">
        <f>D67/$D$73</f>
        <v>9.6188211038607571E-2</v>
      </c>
      <c r="E224" s="60">
        <f>E67/$E$73</f>
        <v>9.88888928552136E-2</v>
      </c>
      <c r="F224" s="60">
        <f>F67/$F$73</f>
        <v>9.8929333671320438E-2</v>
      </c>
      <c r="G224" s="60">
        <f>G67/$G$73</f>
        <v>9.8999011557009631E-2</v>
      </c>
      <c r="H224" s="60">
        <f>H67/$H$73</f>
        <v>0.10109776344902276</v>
      </c>
      <c r="I224" s="60">
        <f>I67/$I$73</f>
        <v>0.10384725982560425</v>
      </c>
      <c r="J224" s="60">
        <f>J67/$J$73</f>
        <v>0.11285462218178573</v>
      </c>
      <c r="K224" s="60">
        <f>K67/$K$73</f>
        <v>0.1143688826719447</v>
      </c>
      <c r="L224" s="135">
        <f>L67/$L$73</f>
        <v>0.11377608445706634</v>
      </c>
      <c r="M224" s="135">
        <f>M67/$M$73</f>
        <v>0.11579812146677457</v>
      </c>
    </row>
    <row r="225" spans="1:13" x14ac:dyDescent="0.2">
      <c r="A225" s="37" t="s">
        <v>233</v>
      </c>
      <c r="B225" s="60">
        <f>B68/$B$73</f>
        <v>9.1632968651915222E-3</v>
      </c>
      <c r="C225" s="60">
        <f>C68/$C$73</f>
        <v>9.1091270716521251E-3</v>
      </c>
      <c r="D225" s="60">
        <f>D68/$D$73</f>
        <v>1.3073780516909168E-2</v>
      </c>
      <c r="E225" s="60">
        <f>E68/$E$73</f>
        <v>1.3790165943653501E-2</v>
      </c>
      <c r="F225" s="60">
        <f>F68/$F$73</f>
        <v>1.3232646750310138E-2</v>
      </c>
      <c r="G225" s="60">
        <f>G68/$G$73</f>
        <v>1.4214547108554867E-2</v>
      </c>
      <c r="H225" s="60">
        <f>H68/$H$73</f>
        <v>1.5210395191053645E-2</v>
      </c>
      <c r="I225" s="60">
        <f>I68/$I$73</f>
        <v>1.6773057233923735E-2</v>
      </c>
      <c r="J225" s="60">
        <f>J68/$J$73</f>
        <v>1.7749374499074412E-2</v>
      </c>
      <c r="K225" s="60">
        <f>K68/$K$73</f>
        <v>1.8992118724394436E-2</v>
      </c>
      <c r="L225" s="135">
        <f>L68/$L$73</f>
        <v>1.9462872117792695E-2</v>
      </c>
      <c r="M225" s="135">
        <f>M68/$M$73</f>
        <v>1.9753658562416298E-2</v>
      </c>
    </row>
    <row r="226" spans="1:13" x14ac:dyDescent="0.2">
      <c r="A226" s="37" t="s">
        <v>234</v>
      </c>
      <c r="B226" s="60">
        <f>B69/$B$73</f>
        <v>3.6860682425489118E-4</v>
      </c>
      <c r="C226" s="60">
        <f>C69/$C$73</f>
        <v>4.8228281309629695E-4</v>
      </c>
      <c r="D226" s="60">
        <f>D69/$D$73</f>
        <v>4.460765257383765E-4</v>
      </c>
      <c r="E226" s="60">
        <f>E69/$E$73</f>
        <v>5.7722764342166483E-4</v>
      </c>
      <c r="F226" s="60">
        <f>F69/$F$73</f>
        <v>4.8837774361684433E-4</v>
      </c>
      <c r="G226" s="60">
        <f>G69/$G$73</f>
        <v>6.0391531393601814E-4</v>
      </c>
      <c r="H226" s="60">
        <f>H69/$H$73</f>
        <v>6.2204322642450726E-4</v>
      </c>
      <c r="I226" s="60">
        <f>I69/$I$73</f>
        <v>6.49999946196187E-4</v>
      </c>
      <c r="J226" s="60">
        <f>J69/$J$73</f>
        <v>8.4022927110427776E-4</v>
      </c>
      <c r="K226" s="60">
        <f>K69/$K$73</f>
        <v>7.6813734953363479E-4</v>
      </c>
      <c r="L226" s="135">
        <f>L69/$L$73</f>
        <v>7.1364088705975983E-4</v>
      </c>
      <c r="M226" s="135">
        <f>M69/$M$73</f>
        <v>7.1978340289324968E-4</v>
      </c>
    </row>
    <row r="227" spans="1:13" x14ac:dyDescent="0.2">
      <c r="A227" s="37" t="s">
        <v>235</v>
      </c>
      <c r="B227" s="60">
        <f>B70/$B$73</f>
        <v>1.1288013381653054E-2</v>
      </c>
      <c r="C227" s="60">
        <f>C70/$C$73</f>
        <v>1.0548433910568309E-2</v>
      </c>
      <c r="D227" s="60">
        <f>D70/$D$73</f>
        <v>1.0901512556190101E-2</v>
      </c>
      <c r="E227" s="60">
        <f>E70/$E$73</f>
        <v>1.0926709887755645E-2</v>
      </c>
      <c r="F227" s="60">
        <f>F70/$F$73</f>
        <v>1.1595512491384293E-2</v>
      </c>
      <c r="G227" s="60">
        <f>G70/$G$73</f>
        <v>1.1082799873771462E-2</v>
      </c>
      <c r="H227" s="60">
        <f>H70/$H$73</f>
        <v>1.0717118329278274E-2</v>
      </c>
      <c r="I227" s="60">
        <f>I70/$I$73</f>
        <v>1.0229480246542896E-2</v>
      </c>
      <c r="J227" s="60">
        <f>J70/$J$73</f>
        <v>1.0731563699321675E-2</v>
      </c>
      <c r="K227" s="60">
        <f>K70/$K$73</f>
        <v>9.7896187988488498E-3</v>
      </c>
      <c r="L227" s="135">
        <f>L70/$L$73</f>
        <v>1.0863595730230028E-2</v>
      </c>
      <c r="M227" s="135">
        <f>M70/$M$73</f>
        <v>1.1366305678354402E-2</v>
      </c>
    </row>
    <row r="228" spans="1:13" ht="9" customHeight="1" x14ac:dyDescent="0.2">
      <c r="B228" s="49"/>
      <c r="C228" s="49"/>
      <c r="D228" s="49"/>
      <c r="E228" s="49"/>
      <c r="F228" s="49"/>
      <c r="G228" s="49"/>
      <c r="H228" s="49"/>
      <c r="I228" s="49"/>
      <c r="J228" s="49"/>
      <c r="K228" s="49"/>
      <c r="L228" s="49"/>
      <c r="M228" s="49"/>
    </row>
    <row r="229" spans="1:13" ht="9.75" customHeight="1" x14ac:dyDescent="0.2">
      <c r="A229" s="35"/>
      <c r="B229" s="49"/>
      <c r="C229" s="49"/>
      <c r="D229" s="49"/>
      <c r="E229" s="49"/>
      <c r="F229" s="49"/>
      <c r="G229" s="49"/>
      <c r="H229" s="49"/>
      <c r="I229" s="49"/>
      <c r="J229" s="49"/>
      <c r="K229" s="49"/>
      <c r="L229" s="49"/>
      <c r="M229" s="49"/>
    </row>
    <row r="230" spans="1:13" x14ac:dyDescent="0.2">
      <c r="A230" s="50" t="s">
        <v>236</v>
      </c>
      <c r="B230" s="58">
        <f>B73/$B$73</f>
        <v>1</v>
      </c>
      <c r="C230" s="58">
        <f>C73/$C$73</f>
        <v>1</v>
      </c>
      <c r="D230" s="58">
        <f>D73/$D$73</f>
        <v>1</v>
      </c>
      <c r="E230" s="58">
        <f>E73/$E$73</f>
        <v>1</v>
      </c>
      <c r="F230" s="58">
        <f>F73/$F$73</f>
        <v>1</v>
      </c>
      <c r="G230" s="58">
        <f>G73/$G$73</f>
        <v>1</v>
      </c>
      <c r="H230" s="58">
        <f>H73/$H$73</f>
        <v>1</v>
      </c>
      <c r="I230" s="58">
        <f>I73/$I$73</f>
        <v>1</v>
      </c>
      <c r="J230" s="58">
        <f>J73/$J$73</f>
        <v>1</v>
      </c>
      <c r="K230" s="58">
        <f>K73/$K$73</f>
        <v>1</v>
      </c>
      <c r="L230" s="58">
        <f>L73/$L$73</f>
        <v>1</v>
      </c>
      <c r="M230" s="58">
        <f>M73/$M$73</f>
        <v>1</v>
      </c>
    </row>
    <row r="231" spans="1:13" ht="13.5" thickBot="1" x14ac:dyDescent="0.25">
      <c r="A231" s="63"/>
      <c r="B231" s="52"/>
      <c r="C231" s="52"/>
      <c r="D231" s="52"/>
      <c r="E231" s="52"/>
      <c r="F231" s="52"/>
      <c r="G231" s="52"/>
      <c r="H231" s="52"/>
      <c r="I231" s="52"/>
      <c r="J231" s="52"/>
      <c r="K231" s="52"/>
      <c r="L231" s="52"/>
      <c r="M231" s="164"/>
    </row>
    <row r="232" spans="1:13" ht="13.5" thickTop="1" x14ac:dyDescent="0.2">
      <c r="E232" s="34"/>
      <c r="F232" s="34"/>
      <c r="M232" s="159"/>
    </row>
    <row r="233" spans="1:13" x14ac:dyDescent="0.2">
      <c r="E233" s="34"/>
      <c r="F233" s="34"/>
    </row>
    <row r="234" spans="1:13" x14ac:dyDescent="0.2">
      <c r="E234" s="34"/>
      <c r="F234" s="34"/>
    </row>
    <row r="235" spans="1:13" x14ac:dyDescent="0.2">
      <c r="E235" s="34"/>
      <c r="F235" s="34"/>
    </row>
    <row r="236" spans="1:13" x14ac:dyDescent="0.2">
      <c r="E236" s="34"/>
      <c r="F236" s="34"/>
    </row>
    <row r="237" spans="1:13" x14ac:dyDescent="0.2">
      <c r="E237" s="34"/>
      <c r="F237" s="34"/>
    </row>
    <row r="238" spans="1:13" x14ac:dyDescent="0.2">
      <c r="E238" s="34"/>
      <c r="F238" s="34"/>
    </row>
  </sheetData>
  <mergeCells count="19">
    <mergeCell ref="A79:J79"/>
    <mergeCell ref="A84:K84"/>
    <mergeCell ref="A164:L164"/>
    <mergeCell ref="A165:L165"/>
    <mergeCell ref="A4:L4"/>
    <mergeCell ref="A5:L5"/>
    <mergeCell ref="A161:L161"/>
    <mergeCell ref="A162:L162"/>
    <mergeCell ref="A163:L163"/>
    <mergeCell ref="A85:K85"/>
    <mergeCell ref="A86:K86"/>
    <mergeCell ref="A87:K87"/>
    <mergeCell ref="A88:K88"/>
    <mergeCell ref="A6:L6"/>
    <mergeCell ref="A7:L7"/>
    <mergeCell ref="A8:L8"/>
    <mergeCell ref="A76:J76"/>
    <mergeCell ref="A77:J77"/>
    <mergeCell ref="A78:J78"/>
  </mergeCells>
  <printOptions horizontalCentered="1" verticalCentered="1"/>
  <pageMargins left="0.23622047244094491" right="0.27559055118110237" top="0.19685039370078741" bottom="0.19685039370078741" header="0" footer="0"/>
  <pageSetup scale="55" orientation="portrait" r:id="rId1"/>
  <headerFooter alignWithMargins="0"/>
  <rowBreaks count="2" manualBreakCount="2">
    <brk id="80" max="16383" man="1"/>
    <brk id="15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sheetPr>
  <dimension ref="A18:G71"/>
  <sheetViews>
    <sheetView workbookViewId="0">
      <selection activeCell="L22" sqref="L22"/>
    </sheetView>
  </sheetViews>
  <sheetFormatPr baseColWidth="10" defaultColWidth="11.42578125" defaultRowHeight="15" x14ac:dyDescent="0.25"/>
  <cols>
    <col min="1" max="6" width="11.42578125" style="71"/>
    <col min="7" max="7" width="14.28515625" style="71" customWidth="1"/>
    <col min="8" max="16384" width="11.42578125" style="71"/>
  </cols>
  <sheetData>
    <row r="18" spans="1:7" ht="99.75" customHeight="1" x14ac:dyDescent="0.25">
      <c r="A18" s="202" t="s">
        <v>37</v>
      </c>
      <c r="B18" s="202"/>
      <c r="C18" s="202"/>
      <c r="D18" s="202"/>
      <c r="E18" s="202"/>
      <c r="F18" s="202"/>
      <c r="G18" s="202"/>
    </row>
    <row r="20" spans="1:7" ht="46.5" x14ac:dyDescent="0.7">
      <c r="A20" s="199"/>
      <c r="B20" s="199"/>
      <c r="C20" s="199"/>
      <c r="D20" s="199"/>
      <c r="E20" s="199"/>
      <c r="F20" s="199"/>
      <c r="G20" s="199"/>
    </row>
    <row r="71" spans="2:2" x14ac:dyDescent="0.2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L79"/>
  <sheetViews>
    <sheetView showGridLines="0" defaultGridColor="0" colorId="60" workbookViewId="0">
      <selection activeCell="L22" sqref="L22"/>
    </sheetView>
  </sheetViews>
  <sheetFormatPr baseColWidth="10" defaultColWidth="11.42578125" defaultRowHeight="12.75" x14ac:dyDescent="0.2"/>
  <cols>
    <col min="1" max="1" width="53.7109375" style="16" customWidth="1"/>
    <col min="2" max="5" width="12.7109375" style="16" customWidth="1"/>
    <col min="6" max="6" width="12.42578125" style="16" customWidth="1"/>
    <col min="7" max="7" width="11.42578125" style="16"/>
    <col min="8" max="8" width="14.28515625" style="16" customWidth="1"/>
    <col min="9" max="9" width="13.5703125" style="16" customWidth="1"/>
    <col min="10" max="16384" width="11.42578125" style="16"/>
  </cols>
  <sheetData>
    <row r="1" spans="1:9" x14ac:dyDescent="0.2">
      <c r="A1" s="15" t="s">
        <v>0</v>
      </c>
    </row>
    <row r="2" spans="1:9" x14ac:dyDescent="0.2">
      <c r="A2" s="15" t="s">
        <v>1</v>
      </c>
    </row>
    <row r="3" spans="1:9" x14ac:dyDescent="0.2">
      <c r="A3" s="15" t="s">
        <v>2</v>
      </c>
      <c r="F3" s="136"/>
    </row>
    <row r="5" spans="1:9" x14ac:dyDescent="0.2">
      <c r="A5" s="195" t="s">
        <v>575</v>
      </c>
      <c r="B5" s="195"/>
      <c r="C5" s="195"/>
      <c r="D5" s="195"/>
      <c r="E5" s="195"/>
      <c r="F5" s="195"/>
      <c r="G5" s="17"/>
      <c r="H5" s="17"/>
    </row>
    <row r="6" spans="1:9" x14ac:dyDescent="0.2">
      <c r="A6" s="195" t="s">
        <v>37</v>
      </c>
      <c r="B6" s="195"/>
      <c r="C6" s="195"/>
      <c r="D6" s="195"/>
      <c r="E6" s="195"/>
      <c r="F6" s="195"/>
      <c r="G6" s="17"/>
      <c r="H6" s="17"/>
    </row>
    <row r="7" spans="1:9" x14ac:dyDescent="0.2">
      <c r="A7" s="195">
        <v>2018</v>
      </c>
      <c r="B7" s="195"/>
      <c r="C7" s="195"/>
      <c r="D7" s="195"/>
      <c r="E7" s="195"/>
      <c r="F7" s="195"/>
      <c r="G7" s="17"/>
      <c r="H7" s="17"/>
    </row>
    <row r="8" spans="1:9" x14ac:dyDescent="0.2">
      <c r="A8" s="195" t="s">
        <v>4</v>
      </c>
      <c r="B8" s="195"/>
      <c r="C8" s="195"/>
      <c r="D8" s="195"/>
      <c r="E8" s="195"/>
      <c r="F8" s="195"/>
      <c r="G8" s="17"/>
      <c r="H8" s="17"/>
    </row>
    <row r="9" spans="1:9" ht="13.5" thickBot="1" x14ac:dyDescent="0.25"/>
    <row r="10" spans="1:9" s="21" customFormat="1" ht="66" customHeight="1" thickTop="1" thickBot="1" x14ac:dyDescent="0.25">
      <c r="A10" s="3" t="s">
        <v>395</v>
      </c>
      <c r="B10" s="3" t="s">
        <v>487</v>
      </c>
      <c r="C10" s="3" t="s">
        <v>488</v>
      </c>
      <c r="D10" s="3" t="s">
        <v>489</v>
      </c>
      <c r="E10" s="3" t="s">
        <v>490</v>
      </c>
      <c r="F10" s="3" t="s">
        <v>402</v>
      </c>
      <c r="G10" s="13"/>
      <c r="H10" s="13"/>
      <c r="I10" s="13"/>
    </row>
    <row r="11" spans="1:9" s="10" customFormat="1" ht="13.5" thickTop="1" x14ac:dyDescent="0.2">
      <c r="A11" s="4"/>
      <c r="B11" s="5"/>
      <c r="C11" s="5"/>
      <c r="D11" s="5"/>
      <c r="E11" s="5"/>
      <c r="F11" s="5"/>
      <c r="G11" s="9"/>
      <c r="H11" s="9"/>
      <c r="I11" s="9"/>
    </row>
    <row r="12" spans="1:9" s="10" customFormat="1" x14ac:dyDescent="0.2">
      <c r="A12" s="149" t="s">
        <v>403</v>
      </c>
      <c r="B12" s="9">
        <v>34874.315157199999</v>
      </c>
      <c r="C12" s="9">
        <v>350305.49224550999</v>
      </c>
      <c r="D12" s="9">
        <v>5907.3432026399996</v>
      </c>
      <c r="E12" s="9">
        <v>1939329.3615830699</v>
      </c>
      <c r="F12" s="9">
        <v>2330416.5121884202</v>
      </c>
      <c r="G12" s="9"/>
      <c r="H12" s="9"/>
      <c r="I12" s="9"/>
    </row>
    <row r="13" spans="1:9" s="10" customFormat="1" x14ac:dyDescent="0.2">
      <c r="A13" s="149" t="s">
        <v>404</v>
      </c>
      <c r="B13" s="9">
        <v>34874.315157199999</v>
      </c>
      <c r="C13" s="9">
        <v>350305.49224550999</v>
      </c>
      <c r="D13" s="9">
        <v>5907.3432026399996</v>
      </c>
      <c r="E13" s="9">
        <v>1939360.7853891701</v>
      </c>
      <c r="F13" s="9">
        <v>2330447.9359945199</v>
      </c>
      <c r="G13" s="9"/>
      <c r="H13" s="9"/>
      <c r="I13" s="9"/>
    </row>
    <row r="14" spans="1:9" s="18" customFormat="1" x14ac:dyDescent="0.2">
      <c r="A14" s="149" t="s">
        <v>405</v>
      </c>
      <c r="B14" s="9">
        <v>34807.429320499999</v>
      </c>
      <c r="C14" s="9">
        <v>340790.60557930998</v>
      </c>
      <c r="D14" s="9">
        <v>4810.2878274799996</v>
      </c>
      <c r="E14" s="9">
        <v>1860793.9070355699</v>
      </c>
      <c r="F14" s="9">
        <v>2241202.2297628601</v>
      </c>
      <c r="G14" s="5"/>
      <c r="H14" s="5"/>
      <c r="I14" s="5"/>
    </row>
    <row r="15" spans="1:9" s="18" customFormat="1" x14ac:dyDescent="0.2">
      <c r="A15" s="4" t="s">
        <v>406</v>
      </c>
      <c r="B15" s="5">
        <v>19230.147872900001</v>
      </c>
      <c r="C15" s="5">
        <v>66252.657077290001</v>
      </c>
      <c r="D15" s="5">
        <v>3066.11483275</v>
      </c>
      <c r="E15" s="5">
        <v>1118978.9969661001</v>
      </c>
      <c r="F15" s="5">
        <v>1207527.9167490399</v>
      </c>
      <c r="G15" s="5"/>
      <c r="H15" s="5"/>
      <c r="I15" s="5"/>
    </row>
    <row r="16" spans="1:9" s="18" customFormat="1" x14ac:dyDescent="0.2">
      <c r="A16" s="4" t="s">
        <v>407</v>
      </c>
      <c r="B16" s="5">
        <v>3834.5513470999999</v>
      </c>
      <c r="C16" s="5">
        <v>8850.8861643300006</v>
      </c>
      <c r="D16" s="5">
        <v>414.70432126999998</v>
      </c>
      <c r="E16" s="5">
        <v>20634.6462909</v>
      </c>
      <c r="F16" s="5">
        <v>33734.788123600003</v>
      </c>
      <c r="G16" s="5"/>
      <c r="H16" s="5"/>
      <c r="I16" s="5"/>
    </row>
    <row r="17" spans="1:9" s="18" customFormat="1" x14ac:dyDescent="0.2">
      <c r="A17" s="4" t="s">
        <v>408</v>
      </c>
      <c r="B17" s="5">
        <v>876.75478280000004</v>
      </c>
      <c r="C17" s="5">
        <v>0</v>
      </c>
      <c r="D17" s="5">
        <v>0</v>
      </c>
      <c r="E17" s="5">
        <v>0</v>
      </c>
      <c r="F17" s="5">
        <v>876.75478280000004</v>
      </c>
      <c r="G17" s="5"/>
      <c r="H17" s="5"/>
      <c r="I17" s="5"/>
    </row>
    <row r="18" spans="1:9" s="18" customFormat="1" x14ac:dyDescent="0.2">
      <c r="A18" s="4" t="s">
        <v>409</v>
      </c>
      <c r="B18" s="5">
        <v>2563.2569100999999</v>
      </c>
      <c r="C18" s="5">
        <v>8544.2783860599993</v>
      </c>
      <c r="D18" s="5">
        <v>400.71854926999998</v>
      </c>
      <c r="E18" s="5">
        <v>6376.1674881600002</v>
      </c>
      <c r="F18" s="5">
        <v>11508.253845429999</v>
      </c>
      <c r="G18" s="5"/>
      <c r="H18" s="5"/>
      <c r="I18" s="5"/>
    </row>
    <row r="19" spans="1:9" s="18" customFormat="1" x14ac:dyDescent="0.2">
      <c r="A19" s="4" t="s">
        <v>410</v>
      </c>
      <c r="B19" s="5">
        <v>87.675480399999998</v>
      </c>
      <c r="C19" s="5">
        <v>0</v>
      </c>
      <c r="D19" s="5">
        <v>0</v>
      </c>
      <c r="E19" s="5">
        <v>0</v>
      </c>
      <c r="F19" s="5">
        <v>87.675480399999998</v>
      </c>
      <c r="G19" s="5"/>
      <c r="H19" s="5"/>
      <c r="I19" s="5"/>
    </row>
    <row r="20" spans="1:9" s="18" customFormat="1" x14ac:dyDescent="0.2">
      <c r="A20" s="4" t="s">
        <v>411</v>
      </c>
      <c r="B20" s="5">
        <v>263.02643510000001</v>
      </c>
      <c r="C20" s="5">
        <v>1.2257872999999999</v>
      </c>
      <c r="D20" s="5">
        <v>0</v>
      </c>
      <c r="E20" s="5">
        <v>15475.6554342</v>
      </c>
      <c r="F20" s="5">
        <v>15739.9076566</v>
      </c>
      <c r="G20" s="5"/>
      <c r="H20" s="5"/>
      <c r="I20" s="5"/>
    </row>
    <row r="21" spans="1:9" s="18" customFormat="1" x14ac:dyDescent="0.2">
      <c r="A21" s="4" t="s">
        <v>412</v>
      </c>
      <c r="B21" s="5">
        <v>43.837738700000003</v>
      </c>
      <c r="C21" s="5">
        <v>305.38199097</v>
      </c>
      <c r="D21" s="5">
        <v>13.985772000000001</v>
      </c>
      <c r="E21" s="5">
        <v>5382.2239410499997</v>
      </c>
      <c r="F21" s="5">
        <v>5522.1963583699999</v>
      </c>
      <c r="G21" s="5"/>
      <c r="H21" s="5"/>
      <c r="I21" s="5"/>
    </row>
    <row r="22" spans="1:9" s="10" customFormat="1" x14ac:dyDescent="0.2">
      <c r="A22" s="4" t="s">
        <v>413</v>
      </c>
      <c r="B22" s="5">
        <v>10190.1617499</v>
      </c>
      <c r="C22" s="5">
        <v>21771.178613830001</v>
      </c>
      <c r="D22" s="5">
        <v>1114.7502406799999</v>
      </c>
      <c r="E22" s="5">
        <v>487535.14304956998</v>
      </c>
      <c r="F22" s="5">
        <v>520611.23365398002</v>
      </c>
      <c r="G22" s="9"/>
      <c r="H22" s="9"/>
      <c r="I22" s="9"/>
    </row>
    <row r="23" spans="1:9" s="10" customFormat="1" x14ac:dyDescent="0.2">
      <c r="A23" s="149" t="s">
        <v>414</v>
      </c>
      <c r="B23" s="9">
        <v>0</v>
      </c>
      <c r="C23" s="9">
        <v>0.62168201000000001</v>
      </c>
      <c r="D23" s="9">
        <v>6.7780959300000001</v>
      </c>
      <c r="E23" s="9">
        <v>7499.7657220999999</v>
      </c>
      <c r="F23" s="9">
        <v>7507.1655000399996</v>
      </c>
      <c r="G23" s="9"/>
      <c r="H23" s="9"/>
      <c r="I23" s="9"/>
    </row>
    <row r="24" spans="1:9" s="18" customFormat="1" x14ac:dyDescent="0.2">
      <c r="A24" s="149" t="s">
        <v>415</v>
      </c>
      <c r="B24" s="9">
        <v>0</v>
      </c>
      <c r="C24" s="9">
        <v>0.62168201000000001</v>
      </c>
      <c r="D24" s="9">
        <v>6.7780959300000001</v>
      </c>
      <c r="E24" s="9">
        <v>4966.7390672000001</v>
      </c>
      <c r="F24" s="9">
        <v>4974.1388451399998</v>
      </c>
      <c r="G24" s="5"/>
      <c r="H24" s="5"/>
      <c r="I24" s="5"/>
    </row>
    <row r="25" spans="1:9" s="18" customFormat="1" x14ac:dyDescent="0.2">
      <c r="A25" s="4" t="s">
        <v>416</v>
      </c>
      <c r="B25" s="5">
        <v>0</v>
      </c>
      <c r="C25" s="5">
        <v>0</v>
      </c>
      <c r="D25" s="5">
        <v>0</v>
      </c>
      <c r="E25" s="5">
        <v>0</v>
      </c>
      <c r="F25" s="5">
        <v>0</v>
      </c>
      <c r="G25" s="5"/>
      <c r="H25" s="5"/>
      <c r="I25" s="5"/>
    </row>
    <row r="26" spans="1:9" s="18" customFormat="1" x14ac:dyDescent="0.2">
      <c r="A26" s="4" t="s">
        <v>417</v>
      </c>
      <c r="B26" s="5">
        <v>0</v>
      </c>
      <c r="C26" s="5">
        <v>0</v>
      </c>
      <c r="D26" s="5">
        <v>0</v>
      </c>
      <c r="E26" s="5">
        <v>0</v>
      </c>
      <c r="F26" s="5">
        <v>0</v>
      </c>
      <c r="G26" s="5"/>
      <c r="H26" s="5"/>
      <c r="I26" s="5"/>
    </row>
    <row r="27" spans="1:9" s="18" customFormat="1" x14ac:dyDescent="0.2">
      <c r="A27" s="4" t="s">
        <v>418</v>
      </c>
      <c r="B27" s="5">
        <v>0</v>
      </c>
      <c r="C27" s="5">
        <v>0.62168201000000001</v>
      </c>
      <c r="D27" s="5">
        <v>6.7780959300000001</v>
      </c>
      <c r="E27" s="5">
        <v>4966.7390672000001</v>
      </c>
      <c r="F27" s="5">
        <v>4974.1388451399998</v>
      </c>
      <c r="G27" s="5"/>
      <c r="H27" s="5"/>
      <c r="I27" s="5"/>
    </row>
    <row r="28" spans="1:9" s="10" customFormat="1" x14ac:dyDescent="0.2">
      <c r="A28" s="4" t="s">
        <v>419</v>
      </c>
      <c r="B28" s="5">
        <v>0</v>
      </c>
      <c r="C28" s="5">
        <v>0</v>
      </c>
      <c r="D28" s="5">
        <v>0</v>
      </c>
      <c r="E28" s="5">
        <v>2533.0266548999998</v>
      </c>
      <c r="F28" s="5">
        <v>2533.0266548999998</v>
      </c>
      <c r="G28" s="9"/>
      <c r="H28" s="9"/>
      <c r="I28" s="9"/>
    </row>
    <row r="29" spans="1:9" s="18" customFormat="1" x14ac:dyDescent="0.2">
      <c r="A29" s="149" t="s">
        <v>420</v>
      </c>
      <c r="B29" s="9">
        <v>1552.5683506</v>
      </c>
      <c r="C29" s="9">
        <v>243915.26204184999</v>
      </c>
      <c r="D29" s="9">
        <v>207.94033684999999</v>
      </c>
      <c r="E29" s="9">
        <v>226145.3550069</v>
      </c>
      <c r="F29" s="9">
        <v>471821.12573620002</v>
      </c>
      <c r="G29" s="5"/>
      <c r="H29" s="5"/>
      <c r="I29" s="5"/>
    </row>
    <row r="30" spans="1:9" s="18" customFormat="1" x14ac:dyDescent="0.2">
      <c r="A30" s="4" t="s">
        <v>421</v>
      </c>
      <c r="B30" s="5">
        <v>1.8329800000000001</v>
      </c>
      <c r="C30" s="5">
        <v>215012.86977359001</v>
      </c>
      <c r="D30" s="5">
        <v>14.3699394</v>
      </c>
      <c r="E30" s="5">
        <v>414.19523199999998</v>
      </c>
      <c r="F30" s="5">
        <v>215443.26792499001</v>
      </c>
      <c r="G30" s="5"/>
      <c r="H30" s="5"/>
      <c r="I30" s="5"/>
    </row>
    <row r="31" spans="1:9" s="18" customFormat="1" x14ac:dyDescent="0.2">
      <c r="A31" s="4" t="s">
        <v>446</v>
      </c>
      <c r="B31" s="5">
        <v>0</v>
      </c>
      <c r="C31" s="5">
        <v>18.653827150000001</v>
      </c>
      <c r="D31" s="5">
        <v>0.41026439999999997</v>
      </c>
      <c r="E31" s="5">
        <v>18.620966549999999</v>
      </c>
      <c r="F31" s="5">
        <v>19.064091550000001</v>
      </c>
      <c r="G31" s="5"/>
      <c r="H31" s="5"/>
      <c r="I31" s="5"/>
    </row>
    <row r="32" spans="1:9" s="18" customFormat="1" x14ac:dyDescent="0.2">
      <c r="A32" s="4" t="s">
        <v>422</v>
      </c>
      <c r="B32" s="5">
        <v>0</v>
      </c>
      <c r="C32" s="5">
        <v>99.999999000000003</v>
      </c>
      <c r="D32" s="5">
        <v>0</v>
      </c>
      <c r="E32" s="5">
        <v>99.999999000000003</v>
      </c>
      <c r="F32" s="5">
        <v>99.999999000000003</v>
      </c>
      <c r="G32" s="5"/>
      <c r="H32" s="5"/>
      <c r="I32" s="5"/>
    </row>
    <row r="33" spans="1:9" s="18" customFormat="1" x14ac:dyDescent="0.2">
      <c r="A33" s="4" t="s">
        <v>482</v>
      </c>
      <c r="B33" s="5">
        <v>0</v>
      </c>
      <c r="C33" s="5">
        <v>6652.4833332999997</v>
      </c>
      <c r="D33" s="5">
        <v>0</v>
      </c>
      <c r="E33" s="5">
        <v>6652.4833332999997</v>
      </c>
      <c r="F33" s="5">
        <v>6652.4833332999997</v>
      </c>
      <c r="G33" s="5"/>
      <c r="H33" s="5"/>
      <c r="I33" s="5"/>
    </row>
    <row r="34" spans="1:9" s="18" customFormat="1" x14ac:dyDescent="0.2">
      <c r="A34" s="4" t="s">
        <v>428</v>
      </c>
      <c r="B34" s="5">
        <v>0</v>
      </c>
      <c r="C34" s="5">
        <v>3462.57425758</v>
      </c>
      <c r="D34" s="5">
        <v>0</v>
      </c>
      <c r="E34" s="5">
        <v>104.11348699</v>
      </c>
      <c r="F34" s="5">
        <v>3552.3525895799999</v>
      </c>
      <c r="G34" s="5"/>
      <c r="H34" s="5"/>
      <c r="I34" s="5"/>
    </row>
    <row r="35" spans="1:9" s="18" customFormat="1" x14ac:dyDescent="0.2">
      <c r="A35" s="4" t="s">
        <v>429</v>
      </c>
      <c r="B35" s="5">
        <v>1.8329800000000001</v>
      </c>
      <c r="C35" s="5">
        <v>19.169327899999999</v>
      </c>
      <c r="D35" s="5">
        <v>13.959675000000001</v>
      </c>
      <c r="E35" s="5">
        <v>28.557594600000002</v>
      </c>
      <c r="F35" s="5">
        <v>34.961982900000002</v>
      </c>
      <c r="G35" s="5"/>
      <c r="H35" s="5"/>
      <c r="I35" s="5"/>
    </row>
    <row r="36" spans="1:9" s="18" customFormat="1" x14ac:dyDescent="0.2">
      <c r="A36" s="4" t="s">
        <v>454</v>
      </c>
      <c r="B36" s="5">
        <v>0</v>
      </c>
      <c r="C36" s="5">
        <v>1300.96972426</v>
      </c>
      <c r="D36" s="5">
        <v>0</v>
      </c>
      <c r="E36" s="5">
        <v>1300.96972426</v>
      </c>
      <c r="F36" s="5">
        <v>1300.96972426</v>
      </c>
      <c r="G36" s="5"/>
      <c r="H36" s="5"/>
      <c r="I36" s="5"/>
    </row>
    <row r="37" spans="1:9" s="18" customFormat="1" x14ac:dyDescent="0.2">
      <c r="A37" s="4" t="s">
        <v>430</v>
      </c>
      <c r="B37" s="5">
        <v>0</v>
      </c>
      <c r="C37" s="5">
        <v>203370.23597139999</v>
      </c>
      <c r="D37" s="5">
        <v>0</v>
      </c>
      <c r="E37" s="5">
        <v>203694.6528714</v>
      </c>
      <c r="F37" s="5">
        <v>203694.6528714</v>
      </c>
      <c r="G37" s="5"/>
      <c r="H37" s="5"/>
      <c r="I37" s="5"/>
    </row>
    <row r="38" spans="1:9" s="18" customFormat="1" x14ac:dyDescent="0.2">
      <c r="A38" s="4" t="s">
        <v>455</v>
      </c>
      <c r="B38" s="5">
        <v>0</v>
      </c>
      <c r="C38" s="5">
        <v>88.783332999999999</v>
      </c>
      <c r="D38" s="5">
        <v>0</v>
      </c>
      <c r="E38" s="5">
        <v>88.783332999999999</v>
      </c>
      <c r="F38" s="5">
        <v>88.783332999999999</v>
      </c>
      <c r="G38" s="5"/>
      <c r="H38" s="5"/>
      <c r="I38" s="5"/>
    </row>
    <row r="39" spans="1:9" s="18" customFormat="1" x14ac:dyDescent="0.2">
      <c r="A39" s="4" t="s">
        <v>431</v>
      </c>
      <c r="B39" s="5">
        <v>1550.7353705999999</v>
      </c>
      <c r="C39" s="5">
        <v>28564.103233260001</v>
      </c>
      <c r="D39" s="5">
        <v>193.57039745</v>
      </c>
      <c r="E39" s="5">
        <v>225704.12590000001</v>
      </c>
      <c r="F39" s="5">
        <v>256012.53490130999</v>
      </c>
      <c r="G39" s="5"/>
      <c r="H39" s="5"/>
      <c r="I39" s="5"/>
    </row>
    <row r="40" spans="1:9" s="18" customFormat="1" x14ac:dyDescent="0.2">
      <c r="A40" s="4" t="s">
        <v>432</v>
      </c>
      <c r="B40" s="5">
        <v>0</v>
      </c>
      <c r="C40" s="5">
        <v>338.28903500000001</v>
      </c>
      <c r="D40" s="5">
        <v>0</v>
      </c>
      <c r="E40" s="5">
        <v>27.033874900000001</v>
      </c>
      <c r="F40" s="5">
        <v>365.32290990000001</v>
      </c>
      <c r="G40" s="5"/>
      <c r="H40" s="5"/>
      <c r="I40" s="5"/>
    </row>
    <row r="41" spans="1:9" s="10" customFormat="1" x14ac:dyDescent="0.2">
      <c r="A41" s="4" t="s">
        <v>433</v>
      </c>
      <c r="B41" s="5">
        <v>0</v>
      </c>
      <c r="C41" s="5">
        <v>0</v>
      </c>
      <c r="D41" s="5">
        <v>0</v>
      </c>
      <c r="E41" s="5">
        <v>0</v>
      </c>
      <c r="F41" s="5">
        <v>0</v>
      </c>
      <c r="G41" s="9"/>
      <c r="H41" s="9"/>
      <c r="I41" s="9"/>
    </row>
    <row r="42" spans="1:9" s="10" customFormat="1" x14ac:dyDescent="0.2">
      <c r="A42" s="149" t="s">
        <v>434</v>
      </c>
      <c r="B42" s="9">
        <v>66.885836699999999</v>
      </c>
      <c r="C42" s="9">
        <v>9514.8866662</v>
      </c>
      <c r="D42" s="9">
        <v>1097.05537516</v>
      </c>
      <c r="E42" s="9">
        <v>78566.878353599997</v>
      </c>
      <c r="F42" s="9">
        <v>89245.706231660006</v>
      </c>
      <c r="G42" s="9"/>
      <c r="H42" s="9"/>
      <c r="I42" s="9"/>
    </row>
    <row r="43" spans="1:9" s="18" customFormat="1" x14ac:dyDescent="0.2">
      <c r="A43" s="149" t="s">
        <v>435</v>
      </c>
      <c r="B43" s="9">
        <v>66.885836699999999</v>
      </c>
      <c r="C43" s="9">
        <v>3137.8238686</v>
      </c>
      <c r="D43" s="9">
        <v>1097.05537516</v>
      </c>
      <c r="E43" s="9">
        <v>76574.640896199999</v>
      </c>
      <c r="F43" s="9">
        <v>80876.405976659997</v>
      </c>
      <c r="G43" s="5"/>
      <c r="H43" s="5"/>
      <c r="I43" s="5"/>
    </row>
    <row r="44" spans="1:9" s="18" customFormat="1" x14ac:dyDescent="0.2">
      <c r="A44" s="4" t="s">
        <v>436</v>
      </c>
      <c r="B44" s="5">
        <v>66.885836699999999</v>
      </c>
      <c r="C44" s="5">
        <v>1116.5432255000001</v>
      </c>
      <c r="D44" s="5">
        <v>327.20365656000001</v>
      </c>
      <c r="E44" s="5">
        <v>51345.053689599998</v>
      </c>
      <c r="F44" s="5">
        <v>52855.686408360001</v>
      </c>
      <c r="G44" s="5"/>
      <c r="H44" s="5"/>
      <c r="I44" s="5"/>
    </row>
    <row r="45" spans="1:9" s="10" customFormat="1" x14ac:dyDescent="0.2">
      <c r="A45" s="4" t="s">
        <v>437</v>
      </c>
      <c r="B45" s="5">
        <v>0</v>
      </c>
      <c r="C45" s="5">
        <v>2021.2806430999999</v>
      </c>
      <c r="D45" s="5">
        <v>769.85171860000003</v>
      </c>
      <c r="E45" s="5">
        <v>25229.587206600001</v>
      </c>
      <c r="F45" s="5">
        <v>28020.719568299999</v>
      </c>
      <c r="G45" s="9"/>
      <c r="H45" s="9"/>
      <c r="I45" s="9"/>
    </row>
    <row r="46" spans="1:9" s="18" customFormat="1" x14ac:dyDescent="0.2">
      <c r="A46" s="149" t="s">
        <v>438</v>
      </c>
      <c r="B46" s="9">
        <v>0</v>
      </c>
      <c r="C46" s="9">
        <v>315.20999999999998</v>
      </c>
      <c r="D46" s="9">
        <v>0</v>
      </c>
      <c r="E46" s="9">
        <v>1992.2374574</v>
      </c>
      <c r="F46" s="9">
        <v>2307.4474574000001</v>
      </c>
      <c r="G46" s="5"/>
      <c r="H46" s="5"/>
      <c r="I46" s="5"/>
    </row>
    <row r="47" spans="1:9" s="18" customFormat="1" x14ac:dyDescent="0.2">
      <c r="A47" s="4" t="s">
        <v>439</v>
      </c>
      <c r="B47" s="5">
        <v>0</v>
      </c>
      <c r="C47" s="5">
        <v>315.20999999999998</v>
      </c>
      <c r="D47" s="5">
        <v>0</v>
      </c>
      <c r="E47" s="5">
        <v>1992.2374574</v>
      </c>
      <c r="F47" s="5">
        <v>2307.4474574000001</v>
      </c>
      <c r="G47" s="5"/>
      <c r="H47" s="5"/>
      <c r="I47" s="5"/>
    </row>
    <row r="48" spans="1:9" s="10" customFormat="1" x14ac:dyDescent="0.2">
      <c r="A48" s="4" t="s">
        <v>440</v>
      </c>
      <c r="B48" s="5">
        <v>0</v>
      </c>
      <c r="C48" s="5">
        <v>0</v>
      </c>
      <c r="D48" s="5">
        <v>0</v>
      </c>
      <c r="E48" s="5">
        <v>0</v>
      </c>
      <c r="F48" s="5">
        <v>0</v>
      </c>
      <c r="G48" s="9"/>
      <c r="H48" s="9"/>
      <c r="I48" s="9"/>
    </row>
    <row r="49" spans="1:12" s="18" customFormat="1" x14ac:dyDescent="0.2">
      <c r="A49" s="149" t="s">
        <v>441</v>
      </c>
      <c r="B49" s="9">
        <v>0</v>
      </c>
      <c r="C49" s="9">
        <v>6061.8527975999996</v>
      </c>
      <c r="D49" s="9">
        <v>0</v>
      </c>
      <c r="E49" s="9">
        <v>0</v>
      </c>
      <c r="F49" s="9">
        <v>6061.8527975999996</v>
      </c>
      <c r="G49" s="5"/>
      <c r="H49" s="5"/>
      <c r="I49" s="5"/>
    </row>
    <row r="50" spans="1:12" s="18" customFormat="1" x14ac:dyDescent="0.2">
      <c r="A50" s="4" t="s">
        <v>421</v>
      </c>
      <c r="B50" s="5">
        <v>0</v>
      </c>
      <c r="C50" s="5">
        <v>6061.8527975999996</v>
      </c>
      <c r="D50" s="5">
        <v>0</v>
      </c>
      <c r="E50" s="5">
        <v>0</v>
      </c>
      <c r="F50" s="5">
        <v>6061.8527975999996</v>
      </c>
      <c r="G50" s="5"/>
      <c r="H50" s="5"/>
      <c r="I50" s="5"/>
    </row>
    <row r="51" spans="1:12" s="18" customFormat="1" x14ac:dyDescent="0.2">
      <c r="A51" s="4" t="s">
        <v>491</v>
      </c>
      <c r="B51" s="5">
        <v>0</v>
      </c>
      <c r="C51" s="5">
        <v>6061.8527975999996</v>
      </c>
      <c r="D51" s="5">
        <v>0</v>
      </c>
      <c r="E51" s="5">
        <v>6061.8527975999996</v>
      </c>
      <c r="F51" s="5">
        <v>6061.8527975999996</v>
      </c>
      <c r="G51" s="5"/>
      <c r="H51" s="5"/>
      <c r="I51" s="5"/>
    </row>
    <row r="52" spans="1:12" s="18" customFormat="1" x14ac:dyDescent="0.2">
      <c r="A52" s="4" t="s">
        <v>431</v>
      </c>
      <c r="B52" s="5">
        <v>0</v>
      </c>
      <c r="C52" s="5">
        <v>0</v>
      </c>
      <c r="D52" s="5">
        <v>0</v>
      </c>
      <c r="E52" s="5">
        <v>0</v>
      </c>
      <c r="F52" s="5">
        <v>0</v>
      </c>
      <c r="G52" s="5"/>
      <c r="H52" s="5"/>
      <c r="I52" s="5"/>
    </row>
    <row r="53" spans="1:12" s="18" customFormat="1" x14ac:dyDescent="0.2">
      <c r="A53" s="4" t="s">
        <v>432</v>
      </c>
      <c r="B53" s="5">
        <v>0</v>
      </c>
      <c r="C53" s="5">
        <v>0</v>
      </c>
      <c r="D53" s="5">
        <v>0</v>
      </c>
      <c r="E53" s="5">
        <v>0</v>
      </c>
      <c r="F53" s="5">
        <v>0</v>
      </c>
      <c r="G53" s="5"/>
      <c r="H53" s="5"/>
      <c r="I53" s="5"/>
    </row>
    <row r="54" spans="1:12" s="10" customFormat="1" x14ac:dyDescent="0.2">
      <c r="A54" s="149" t="s">
        <v>443</v>
      </c>
      <c r="B54" s="9">
        <v>0</v>
      </c>
      <c r="C54" s="9">
        <v>0</v>
      </c>
      <c r="D54" s="9">
        <v>0</v>
      </c>
      <c r="E54" s="9">
        <v>-31.4238061</v>
      </c>
      <c r="F54" s="9">
        <v>-31.4238061</v>
      </c>
      <c r="G54" s="9"/>
      <c r="H54" s="9"/>
      <c r="I54" s="9"/>
    </row>
    <row r="55" spans="1:12" s="18" customFormat="1" x14ac:dyDescent="0.2">
      <c r="A55" s="4" t="s">
        <v>444</v>
      </c>
      <c r="B55" s="5">
        <v>0</v>
      </c>
      <c r="C55" s="5">
        <v>0</v>
      </c>
      <c r="D55" s="5">
        <v>0</v>
      </c>
      <c r="E55" s="5">
        <v>0</v>
      </c>
      <c r="F55" s="5">
        <v>0</v>
      </c>
      <c r="G55" s="5"/>
      <c r="H55" s="5"/>
      <c r="I55" s="5"/>
    </row>
    <row r="56" spans="1:12" s="18" customFormat="1" x14ac:dyDescent="0.2">
      <c r="A56" s="4" t="s">
        <v>445</v>
      </c>
      <c r="B56" s="5">
        <v>0</v>
      </c>
      <c r="C56" s="5">
        <v>0</v>
      </c>
      <c r="D56" s="5">
        <v>0</v>
      </c>
      <c r="E56" s="5">
        <v>31.4238061</v>
      </c>
      <c r="F56" s="5">
        <v>31.4238061</v>
      </c>
      <c r="G56" s="5"/>
      <c r="H56" s="5"/>
      <c r="I56" s="5"/>
    </row>
    <row r="57" spans="1:12" s="18" customFormat="1" ht="13.5" thickBot="1" x14ac:dyDescent="0.25">
      <c r="A57" s="24"/>
      <c r="B57" s="24"/>
      <c r="C57" s="24"/>
      <c r="D57" s="24"/>
      <c r="E57" s="24"/>
      <c r="F57" s="24"/>
      <c r="G57" s="29"/>
      <c r="H57" s="29"/>
      <c r="I57" s="29"/>
      <c r="J57" s="28"/>
      <c r="K57" s="28"/>
      <c r="L57" s="28"/>
    </row>
    <row r="58" spans="1:12" ht="13.5" thickTop="1" x14ac:dyDescent="0.2">
      <c r="A58" s="21"/>
      <c r="B58" s="22"/>
      <c r="C58" s="22"/>
      <c r="D58" s="22"/>
      <c r="E58" s="22"/>
      <c r="F58" s="22"/>
      <c r="G58" s="20"/>
      <c r="H58" s="20"/>
      <c r="I58" s="20"/>
      <c r="J58" s="20"/>
      <c r="K58" s="20"/>
      <c r="L58" s="20"/>
    </row>
    <row r="59" spans="1:12" x14ac:dyDescent="0.2">
      <c r="A59" s="20"/>
      <c r="B59" s="20"/>
      <c r="C59" s="20"/>
      <c r="D59" s="20"/>
      <c r="E59" s="20"/>
      <c r="F59" s="20"/>
    </row>
    <row r="60" spans="1:12" x14ac:dyDescent="0.2">
      <c r="A60" s="20"/>
      <c r="B60" s="20"/>
      <c r="C60" s="20"/>
      <c r="D60" s="20"/>
      <c r="E60" s="20"/>
      <c r="F60" s="20"/>
    </row>
    <row r="61" spans="1:12" x14ac:dyDescent="0.2">
      <c r="A61" s="20"/>
      <c r="B61" s="20"/>
      <c r="C61" s="20"/>
      <c r="D61" s="20"/>
      <c r="E61" s="20"/>
      <c r="F61" s="20"/>
    </row>
    <row r="62" spans="1:12" x14ac:dyDescent="0.2">
      <c r="A62" s="20"/>
      <c r="B62" s="20"/>
      <c r="C62" s="20"/>
      <c r="D62" s="20"/>
      <c r="E62" s="20"/>
      <c r="F62" s="20"/>
    </row>
    <row r="63" spans="1:12" x14ac:dyDescent="0.2">
      <c r="A63" s="20"/>
      <c r="B63" s="20"/>
      <c r="C63" s="20"/>
      <c r="D63" s="20"/>
      <c r="E63" s="20"/>
      <c r="F63" s="20"/>
    </row>
    <row r="64" spans="1:12" x14ac:dyDescent="0.2">
      <c r="A64" s="20"/>
      <c r="B64" s="20"/>
      <c r="C64" s="20"/>
      <c r="D64" s="20"/>
      <c r="E64" s="20"/>
      <c r="F64" s="20"/>
    </row>
    <row r="65" spans="1:6" x14ac:dyDescent="0.2">
      <c r="A65" s="20"/>
      <c r="B65" s="20"/>
      <c r="C65" s="20"/>
      <c r="D65" s="20"/>
      <c r="E65" s="20"/>
      <c r="F65" s="20"/>
    </row>
    <row r="66" spans="1:6" x14ac:dyDescent="0.2">
      <c r="A66" s="20"/>
      <c r="B66" s="20"/>
      <c r="C66" s="20"/>
      <c r="D66" s="20"/>
      <c r="E66" s="20"/>
      <c r="F66" s="20"/>
    </row>
    <row r="67" spans="1:6" x14ac:dyDescent="0.2">
      <c r="A67" s="20"/>
      <c r="B67" s="20"/>
      <c r="C67" s="20"/>
      <c r="D67" s="20"/>
      <c r="E67" s="20"/>
      <c r="F67" s="20"/>
    </row>
    <row r="68" spans="1:6" x14ac:dyDescent="0.2">
      <c r="A68" s="20"/>
      <c r="B68" s="20"/>
      <c r="C68" s="20"/>
      <c r="D68" s="20"/>
      <c r="E68" s="20"/>
      <c r="F68" s="20"/>
    </row>
    <row r="69" spans="1:6" x14ac:dyDescent="0.2">
      <c r="A69" s="20"/>
      <c r="B69" s="20"/>
      <c r="C69" s="20"/>
      <c r="D69" s="20"/>
      <c r="E69" s="20"/>
      <c r="F69" s="20"/>
    </row>
    <row r="70" spans="1:6" x14ac:dyDescent="0.2">
      <c r="A70" s="20"/>
      <c r="B70" s="20"/>
      <c r="C70" s="20"/>
      <c r="D70" s="20"/>
      <c r="E70" s="20"/>
      <c r="F70" s="20"/>
    </row>
    <row r="71" spans="1:6" x14ac:dyDescent="0.2">
      <c r="A71" s="20"/>
      <c r="B71" s="20"/>
      <c r="C71" s="20"/>
      <c r="D71" s="20"/>
      <c r="E71" s="20"/>
      <c r="F71" s="20"/>
    </row>
    <row r="72" spans="1:6" x14ac:dyDescent="0.2">
      <c r="A72" s="20"/>
      <c r="B72" s="20"/>
      <c r="C72" s="20"/>
      <c r="D72" s="20"/>
      <c r="E72" s="20"/>
      <c r="F72" s="20"/>
    </row>
    <row r="73" spans="1:6" x14ac:dyDescent="0.2">
      <c r="A73" s="20"/>
      <c r="B73" s="20"/>
      <c r="C73" s="20"/>
      <c r="D73" s="20"/>
      <c r="E73" s="20"/>
      <c r="F73" s="20"/>
    </row>
    <row r="74" spans="1:6" x14ac:dyDescent="0.2">
      <c r="A74" s="20"/>
      <c r="B74" s="20"/>
      <c r="C74" s="20"/>
      <c r="D74" s="20"/>
      <c r="E74" s="20"/>
      <c r="F74" s="20"/>
    </row>
    <row r="75" spans="1:6" x14ac:dyDescent="0.2">
      <c r="A75" s="20"/>
      <c r="B75" s="20"/>
      <c r="C75" s="20"/>
      <c r="D75" s="20"/>
      <c r="E75" s="20"/>
      <c r="F75" s="20"/>
    </row>
    <row r="76" spans="1:6" x14ac:dyDescent="0.2">
      <c r="A76" s="20"/>
      <c r="B76" s="20"/>
      <c r="C76" s="20"/>
      <c r="D76" s="20"/>
      <c r="E76" s="20"/>
      <c r="F76" s="20"/>
    </row>
    <row r="77" spans="1:6" x14ac:dyDescent="0.2">
      <c r="A77" s="20"/>
      <c r="B77" s="20"/>
      <c r="C77" s="20"/>
      <c r="D77" s="20"/>
      <c r="E77" s="20"/>
      <c r="F77" s="20"/>
    </row>
    <row r="78" spans="1:6" x14ac:dyDescent="0.2">
      <c r="A78" s="20"/>
      <c r="B78" s="20"/>
      <c r="C78" s="20"/>
      <c r="D78" s="20"/>
      <c r="E78" s="20"/>
      <c r="F78" s="20"/>
    </row>
    <row r="79" spans="1:6" x14ac:dyDescent="0.2">
      <c r="A79" s="20"/>
      <c r="B79" s="20"/>
      <c r="C79" s="20"/>
      <c r="D79" s="20"/>
      <c r="E79" s="20"/>
      <c r="F79" s="20"/>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K50"/>
  <sheetViews>
    <sheetView showGridLines="0" defaultGridColor="0" colorId="60" workbookViewId="0">
      <selection activeCell="L22" sqref="L22"/>
    </sheetView>
  </sheetViews>
  <sheetFormatPr baseColWidth="10" defaultColWidth="11.42578125" defaultRowHeight="12.75" x14ac:dyDescent="0.2"/>
  <cols>
    <col min="1" max="1" width="51.5703125" style="16" bestFit="1" customWidth="1"/>
    <col min="2" max="6" width="11.42578125" style="16"/>
    <col min="7" max="7" width="14.28515625" style="16" customWidth="1"/>
    <col min="8" max="8" width="13.5703125" style="16" customWidth="1"/>
    <col min="9" max="16384" width="11.42578125" style="16"/>
  </cols>
  <sheetData>
    <row r="1" spans="1:8" x14ac:dyDescent="0.2">
      <c r="A1" s="15" t="s">
        <v>0</v>
      </c>
    </row>
    <row r="2" spans="1:8" x14ac:dyDescent="0.2">
      <c r="A2" s="15" t="s">
        <v>1</v>
      </c>
    </row>
    <row r="3" spans="1:8" x14ac:dyDescent="0.2">
      <c r="A3" s="15" t="s">
        <v>2</v>
      </c>
    </row>
    <row r="5" spans="1:8" x14ac:dyDescent="0.2">
      <c r="A5" s="195" t="s">
        <v>575</v>
      </c>
      <c r="B5" s="195"/>
      <c r="C5" s="140"/>
      <c r="D5" s="17"/>
      <c r="E5" s="17"/>
      <c r="F5" s="17"/>
      <c r="G5" s="17"/>
    </row>
    <row r="6" spans="1:8" x14ac:dyDescent="0.2">
      <c r="A6" s="195" t="s">
        <v>117</v>
      </c>
      <c r="B6" s="195"/>
      <c r="C6" s="17"/>
      <c r="D6" s="17"/>
      <c r="E6" s="17"/>
      <c r="F6" s="17"/>
      <c r="G6" s="17"/>
    </row>
    <row r="7" spans="1:8" x14ac:dyDescent="0.2">
      <c r="A7" s="195">
        <v>2018</v>
      </c>
      <c r="B7" s="195"/>
      <c r="C7" s="17"/>
      <c r="D7" s="17"/>
      <c r="E7" s="17"/>
      <c r="F7" s="17"/>
      <c r="G7" s="17"/>
    </row>
    <row r="8" spans="1:8" x14ac:dyDescent="0.2">
      <c r="A8" s="195" t="s">
        <v>4</v>
      </c>
      <c r="B8" s="195"/>
      <c r="C8" s="17"/>
      <c r="D8" s="17"/>
      <c r="E8" s="17"/>
      <c r="F8" s="17"/>
      <c r="G8" s="17"/>
    </row>
    <row r="9" spans="1:8" ht="13.5" thickBot="1" x14ac:dyDescent="0.25"/>
    <row r="10" spans="1:8" customFormat="1" ht="37.5" thickTop="1" thickBot="1" x14ac:dyDescent="0.25">
      <c r="A10" s="3" t="s">
        <v>395</v>
      </c>
      <c r="B10" s="3" t="s">
        <v>604</v>
      </c>
      <c r="C10" s="3" t="s">
        <v>402</v>
      </c>
      <c r="D10" s="13"/>
      <c r="E10" s="13"/>
      <c r="F10" s="13"/>
      <c r="G10" s="13"/>
      <c r="H10" s="13"/>
    </row>
    <row r="11" spans="1:8" customFormat="1" ht="13.5" thickTop="1" x14ac:dyDescent="0.2">
      <c r="A11" s="4"/>
      <c r="B11" s="5"/>
      <c r="C11" s="5"/>
      <c r="D11" s="9"/>
      <c r="E11" s="9"/>
      <c r="F11" s="9"/>
      <c r="G11" s="9"/>
      <c r="H11" s="9"/>
    </row>
    <row r="12" spans="1:8" customFormat="1" x14ac:dyDescent="0.2">
      <c r="A12" s="149" t="s">
        <v>403</v>
      </c>
      <c r="B12" s="9">
        <v>34874.315157199999</v>
      </c>
      <c r="C12" s="9">
        <v>34874.315157199999</v>
      </c>
      <c r="D12" s="9"/>
      <c r="E12" s="9"/>
      <c r="F12" s="9"/>
      <c r="G12" s="9"/>
      <c r="H12" s="9"/>
    </row>
    <row r="13" spans="1:8" customFormat="1" x14ac:dyDescent="0.2">
      <c r="A13" s="149" t="s">
        <v>404</v>
      </c>
      <c r="B13" s="9">
        <v>34874.315157199999</v>
      </c>
      <c r="C13" s="9">
        <v>34874.315157199999</v>
      </c>
      <c r="D13" s="9"/>
      <c r="E13" s="9"/>
      <c r="F13" s="9"/>
      <c r="G13" s="9"/>
      <c r="H13" s="9"/>
    </row>
    <row r="14" spans="1:8" customFormat="1" x14ac:dyDescent="0.2">
      <c r="A14" s="149" t="s">
        <v>405</v>
      </c>
      <c r="B14" s="9">
        <v>34807.429320499999</v>
      </c>
      <c r="C14" s="9">
        <v>34807.429320499999</v>
      </c>
      <c r="D14" s="5"/>
      <c r="E14" s="5"/>
      <c r="F14" s="5"/>
      <c r="G14" s="5"/>
      <c r="H14" s="5"/>
    </row>
    <row r="15" spans="1:8" customFormat="1" x14ac:dyDescent="0.2">
      <c r="A15" s="4" t="s">
        <v>406</v>
      </c>
      <c r="B15" s="5">
        <v>19230.147872900001</v>
      </c>
      <c r="C15" s="5">
        <v>19230.147872900001</v>
      </c>
      <c r="D15" s="5"/>
      <c r="E15" s="5"/>
      <c r="F15" s="5"/>
      <c r="G15" s="5"/>
      <c r="H15" s="5"/>
    </row>
    <row r="16" spans="1:8" customFormat="1" x14ac:dyDescent="0.2">
      <c r="A16" s="4" t="s">
        <v>407</v>
      </c>
      <c r="B16" s="5">
        <v>3834.5513470999999</v>
      </c>
      <c r="C16" s="5">
        <v>3834.5513470999999</v>
      </c>
      <c r="D16" s="5"/>
      <c r="E16" s="5"/>
      <c r="F16" s="5"/>
      <c r="G16" s="5"/>
      <c r="H16" s="5"/>
    </row>
    <row r="17" spans="1:8" customFormat="1" x14ac:dyDescent="0.2">
      <c r="A17" s="4" t="s">
        <v>408</v>
      </c>
      <c r="B17" s="5">
        <v>876.75478280000004</v>
      </c>
      <c r="C17" s="5">
        <v>876.75478280000004</v>
      </c>
      <c r="D17" s="5"/>
      <c r="E17" s="5"/>
      <c r="F17" s="5"/>
      <c r="G17" s="5"/>
      <c r="H17" s="5"/>
    </row>
    <row r="18" spans="1:8" customFormat="1" x14ac:dyDescent="0.2">
      <c r="A18" s="4" t="s">
        <v>409</v>
      </c>
      <c r="B18" s="5">
        <v>2563.2569100999999</v>
      </c>
      <c r="C18" s="5">
        <v>2563.2569100999999</v>
      </c>
      <c r="D18" s="5"/>
      <c r="E18" s="5"/>
      <c r="F18" s="5"/>
      <c r="G18" s="5"/>
      <c r="H18" s="5"/>
    </row>
    <row r="19" spans="1:8" customFormat="1" x14ac:dyDescent="0.2">
      <c r="A19" s="4" t="s">
        <v>410</v>
      </c>
      <c r="B19" s="5">
        <v>87.675480399999998</v>
      </c>
      <c r="C19" s="5">
        <v>87.675480399999998</v>
      </c>
      <c r="D19" s="5"/>
      <c r="E19" s="5"/>
      <c r="F19" s="5"/>
      <c r="G19" s="5"/>
      <c r="H19" s="5"/>
    </row>
    <row r="20" spans="1:8" customFormat="1" x14ac:dyDescent="0.2">
      <c r="A20" s="4" t="s">
        <v>411</v>
      </c>
      <c r="B20" s="5">
        <v>263.02643510000001</v>
      </c>
      <c r="C20" s="5">
        <v>263.02643510000001</v>
      </c>
      <c r="D20" s="5"/>
      <c r="E20" s="5"/>
      <c r="F20" s="5"/>
      <c r="G20" s="5"/>
      <c r="H20" s="5"/>
    </row>
    <row r="21" spans="1:8" customFormat="1" x14ac:dyDescent="0.2">
      <c r="A21" s="4" t="s">
        <v>412</v>
      </c>
      <c r="B21" s="5">
        <v>43.837738700000003</v>
      </c>
      <c r="C21" s="5">
        <v>43.837738700000003</v>
      </c>
      <c r="D21" s="5"/>
      <c r="E21" s="5"/>
      <c r="F21" s="5"/>
      <c r="G21" s="5"/>
      <c r="H21" s="5"/>
    </row>
    <row r="22" spans="1:8" customFormat="1" x14ac:dyDescent="0.2">
      <c r="A22" s="4" t="s">
        <v>413</v>
      </c>
      <c r="B22" s="5">
        <v>10190.1617499</v>
      </c>
      <c r="C22" s="5">
        <v>10190.1617499</v>
      </c>
      <c r="D22" s="9"/>
      <c r="E22" s="9"/>
      <c r="F22" s="9"/>
      <c r="G22" s="9"/>
      <c r="H22" s="9"/>
    </row>
    <row r="23" spans="1:8" customFormat="1" x14ac:dyDescent="0.2">
      <c r="A23" s="149" t="s">
        <v>414</v>
      </c>
      <c r="B23" s="9">
        <v>0</v>
      </c>
      <c r="C23" s="9">
        <v>0</v>
      </c>
      <c r="D23" s="9"/>
      <c r="E23" s="9"/>
      <c r="F23" s="9"/>
      <c r="G23" s="9"/>
      <c r="H23" s="9"/>
    </row>
    <row r="24" spans="1:8" customFormat="1" x14ac:dyDescent="0.2">
      <c r="A24" s="149" t="s">
        <v>415</v>
      </c>
      <c r="B24" s="9">
        <v>0</v>
      </c>
      <c r="C24" s="9">
        <v>0</v>
      </c>
      <c r="D24" s="5"/>
      <c r="E24" s="5"/>
      <c r="F24" s="5"/>
      <c r="G24" s="5"/>
      <c r="H24" s="5"/>
    </row>
    <row r="25" spans="1:8" customFormat="1" x14ac:dyDescent="0.2">
      <c r="A25" s="4" t="s">
        <v>416</v>
      </c>
      <c r="B25" s="5">
        <v>0</v>
      </c>
      <c r="C25" s="5">
        <v>0</v>
      </c>
      <c r="D25" s="5"/>
      <c r="E25" s="5"/>
      <c r="F25" s="5"/>
      <c r="G25" s="5"/>
      <c r="H25" s="5"/>
    </row>
    <row r="26" spans="1:8" customFormat="1" x14ac:dyDescent="0.2">
      <c r="A26" s="4" t="s">
        <v>417</v>
      </c>
      <c r="B26" s="5">
        <v>0</v>
      </c>
      <c r="C26" s="5">
        <v>0</v>
      </c>
      <c r="D26" s="5"/>
      <c r="E26" s="5"/>
      <c r="F26" s="5"/>
      <c r="G26" s="5"/>
      <c r="H26" s="5"/>
    </row>
    <row r="27" spans="1:8" customFormat="1" x14ac:dyDescent="0.2">
      <c r="A27" s="4" t="s">
        <v>418</v>
      </c>
      <c r="B27" s="5">
        <v>0</v>
      </c>
      <c r="C27" s="5">
        <v>0</v>
      </c>
      <c r="D27" s="5"/>
      <c r="E27" s="5"/>
      <c r="F27" s="5"/>
      <c r="G27" s="5"/>
      <c r="H27" s="5"/>
    </row>
    <row r="28" spans="1:8" customFormat="1" x14ac:dyDescent="0.2">
      <c r="A28" s="4" t="s">
        <v>419</v>
      </c>
      <c r="B28" s="5">
        <v>0</v>
      </c>
      <c r="C28" s="5">
        <v>0</v>
      </c>
      <c r="D28" s="9"/>
      <c r="E28" s="9"/>
      <c r="F28" s="9"/>
      <c r="G28" s="9"/>
      <c r="H28" s="9"/>
    </row>
    <row r="29" spans="1:8" customFormat="1" x14ac:dyDescent="0.2">
      <c r="A29" s="149" t="s">
        <v>420</v>
      </c>
      <c r="B29" s="9">
        <v>1552.5683506</v>
      </c>
      <c r="C29" s="9">
        <v>1552.5683506</v>
      </c>
      <c r="D29" s="5"/>
      <c r="E29" s="5"/>
      <c r="F29" s="5"/>
      <c r="G29" s="5"/>
      <c r="H29" s="5"/>
    </row>
    <row r="30" spans="1:8" customFormat="1" x14ac:dyDescent="0.2">
      <c r="A30" s="4" t="s">
        <v>421</v>
      </c>
      <c r="B30" s="5">
        <v>1.8329800000000001</v>
      </c>
      <c r="C30" s="5">
        <v>1.8329800000000001</v>
      </c>
      <c r="D30" s="5"/>
      <c r="E30" s="5"/>
      <c r="F30" s="5"/>
      <c r="G30" s="5"/>
      <c r="H30" s="5"/>
    </row>
    <row r="31" spans="1:8" customFormat="1" x14ac:dyDescent="0.2">
      <c r="A31" s="4" t="s">
        <v>429</v>
      </c>
      <c r="B31" s="5">
        <v>1.8329800000000001</v>
      </c>
      <c r="C31" s="5">
        <v>1.8329800000000001</v>
      </c>
      <c r="D31" s="5"/>
      <c r="E31" s="5"/>
      <c r="F31" s="5"/>
      <c r="G31" s="5"/>
      <c r="H31" s="5"/>
    </row>
    <row r="32" spans="1:8" customFormat="1" x14ac:dyDescent="0.2">
      <c r="A32" s="4" t="s">
        <v>431</v>
      </c>
      <c r="B32" s="5">
        <v>1550.7353705999999</v>
      </c>
      <c r="C32" s="5">
        <v>1550.7353705999999</v>
      </c>
      <c r="D32" s="5"/>
      <c r="E32" s="5"/>
      <c r="F32" s="5"/>
      <c r="G32" s="5"/>
      <c r="H32" s="5"/>
    </row>
    <row r="33" spans="1:11" customFormat="1" x14ac:dyDescent="0.2">
      <c r="A33" s="4" t="s">
        <v>432</v>
      </c>
      <c r="B33" s="5">
        <v>0</v>
      </c>
      <c r="C33" s="5">
        <v>0</v>
      </c>
      <c r="D33" s="9"/>
      <c r="E33" s="9"/>
      <c r="F33" s="9"/>
      <c r="G33" s="9"/>
      <c r="H33" s="9"/>
    </row>
    <row r="34" spans="1:11" customFormat="1" x14ac:dyDescent="0.2">
      <c r="A34" s="4" t="s">
        <v>433</v>
      </c>
      <c r="B34" s="5">
        <v>0</v>
      </c>
      <c r="C34" s="5">
        <v>0</v>
      </c>
      <c r="D34" s="9"/>
      <c r="E34" s="9"/>
      <c r="F34" s="9"/>
      <c r="G34" s="9"/>
      <c r="H34" s="9"/>
    </row>
    <row r="35" spans="1:11" customFormat="1" x14ac:dyDescent="0.2">
      <c r="A35" s="149" t="s">
        <v>434</v>
      </c>
      <c r="B35" s="9">
        <v>66.885836699999999</v>
      </c>
      <c r="C35" s="9">
        <v>66.885836699999999</v>
      </c>
      <c r="D35" s="5"/>
      <c r="E35" s="5"/>
      <c r="F35" s="5"/>
      <c r="G35" s="5"/>
      <c r="H35" s="5"/>
    </row>
    <row r="36" spans="1:11" customFormat="1" x14ac:dyDescent="0.2">
      <c r="A36" s="149" t="s">
        <v>435</v>
      </c>
      <c r="B36" s="9">
        <v>66.885836699999999</v>
      </c>
      <c r="C36" s="9">
        <v>66.885836699999999</v>
      </c>
      <c r="D36" s="5"/>
      <c r="E36" s="5"/>
      <c r="F36" s="5"/>
      <c r="G36" s="5"/>
      <c r="H36" s="5"/>
    </row>
    <row r="37" spans="1:11" customFormat="1" x14ac:dyDescent="0.2">
      <c r="A37" s="4" t="s">
        <v>436</v>
      </c>
      <c r="B37" s="5">
        <v>66.885836699999999</v>
      </c>
      <c r="C37" s="5">
        <v>66.885836699999999</v>
      </c>
      <c r="D37" s="9"/>
      <c r="E37" s="9"/>
      <c r="F37" s="9"/>
      <c r="G37" s="9"/>
      <c r="H37" s="9"/>
    </row>
    <row r="38" spans="1:11" customFormat="1" x14ac:dyDescent="0.2">
      <c r="A38" s="4" t="s">
        <v>437</v>
      </c>
      <c r="B38" s="5">
        <v>0</v>
      </c>
      <c r="C38" s="5">
        <v>0</v>
      </c>
      <c r="D38" s="5"/>
      <c r="E38" s="5"/>
      <c r="F38" s="5"/>
      <c r="G38" s="5"/>
      <c r="H38" s="5"/>
    </row>
    <row r="39" spans="1:11" customFormat="1" x14ac:dyDescent="0.2">
      <c r="A39" s="149" t="s">
        <v>438</v>
      </c>
      <c r="B39" s="9">
        <v>0</v>
      </c>
      <c r="C39" s="9">
        <v>0</v>
      </c>
      <c r="D39" s="5"/>
      <c r="E39" s="5"/>
      <c r="F39" s="5"/>
      <c r="G39" s="5"/>
      <c r="H39" s="5"/>
    </row>
    <row r="40" spans="1:11" customFormat="1" x14ac:dyDescent="0.2">
      <c r="A40" s="4" t="s">
        <v>439</v>
      </c>
      <c r="B40" s="5">
        <v>0</v>
      </c>
      <c r="C40" s="5">
        <v>0</v>
      </c>
      <c r="D40" s="9"/>
      <c r="E40" s="9"/>
      <c r="F40" s="9"/>
      <c r="G40" s="9"/>
      <c r="H40" s="9"/>
    </row>
    <row r="41" spans="1:11" customFormat="1" x14ac:dyDescent="0.2">
      <c r="A41" s="4" t="s">
        <v>440</v>
      </c>
      <c r="B41" s="5">
        <v>0</v>
      </c>
      <c r="C41" s="5">
        <v>0</v>
      </c>
      <c r="D41" s="5"/>
      <c r="E41" s="5"/>
      <c r="F41" s="5"/>
      <c r="G41" s="5"/>
      <c r="H41" s="5"/>
    </row>
    <row r="42" spans="1:11" customFormat="1" x14ac:dyDescent="0.2">
      <c r="A42" s="149" t="s">
        <v>441</v>
      </c>
      <c r="B42" s="9">
        <v>0</v>
      </c>
      <c r="C42" s="9">
        <v>0</v>
      </c>
      <c r="D42" s="5"/>
      <c r="E42" s="5"/>
      <c r="F42" s="5"/>
      <c r="G42" s="5"/>
      <c r="H42" s="5"/>
    </row>
    <row r="43" spans="1:11" customFormat="1" x14ac:dyDescent="0.2">
      <c r="A43" s="4" t="s">
        <v>421</v>
      </c>
      <c r="B43" s="5">
        <v>0</v>
      </c>
      <c r="C43" s="5">
        <v>0</v>
      </c>
      <c r="D43" s="5"/>
      <c r="E43" s="5"/>
      <c r="F43" s="5"/>
      <c r="G43" s="5"/>
      <c r="H43" s="5"/>
    </row>
    <row r="44" spans="1:11" customFormat="1" x14ac:dyDescent="0.2">
      <c r="A44" s="4" t="s">
        <v>431</v>
      </c>
      <c r="B44" s="5">
        <v>0</v>
      </c>
      <c r="C44" s="5">
        <v>0</v>
      </c>
      <c r="D44" s="9"/>
      <c r="E44" s="9"/>
      <c r="F44" s="9"/>
      <c r="G44" s="9"/>
      <c r="H44" s="9"/>
    </row>
    <row r="45" spans="1:11" customFormat="1" x14ac:dyDescent="0.2">
      <c r="A45" s="4" t="s">
        <v>432</v>
      </c>
      <c r="B45" s="5">
        <v>0</v>
      </c>
      <c r="C45" s="5">
        <v>0</v>
      </c>
      <c r="D45" s="5"/>
      <c r="E45" s="5"/>
      <c r="F45" s="5"/>
      <c r="G45" s="5"/>
      <c r="H45" s="5"/>
    </row>
    <row r="46" spans="1:11" customFormat="1" x14ac:dyDescent="0.2">
      <c r="A46" s="149" t="s">
        <v>443</v>
      </c>
      <c r="B46" s="9">
        <v>0</v>
      </c>
      <c r="C46" s="9">
        <v>0</v>
      </c>
      <c r="D46" s="5"/>
      <c r="E46" s="5"/>
      <c r="F46" s="5"/>
      <c r="G46" s="5"/>
      <c r="H46" s="5"/>
    </row>
    <row r="47" spans="1:11" s="18" customFormat="1" x14ac:dyDescent="0.2">
      <c r="A47" s="4" t="s">
        <v>444</v>
      </c>
      <c r="B47" s="5">
        <v>0</v>
      </c>
      <c r="C47" s="5">
        <v>0</v>
      </c>
      <c r="D47" s="29"/>
      <c r="E47" s="29"/>
      <c r="F47" s="29"/>
      <c r="G47" s="29"/>
      <c r="H47" s="29"/>
      <c r="I47" s="28"/>
      <c r="J47" s="28"/>
      <c r="K47" s="28"/>
    </row>
    <row r="48" spans="1:11" x14ac:dyDescent="0.2">
      <c r="A48" s="4" t="s">
        <v>445</v>
      </c>
      <c r="B48" s="5">
        <v>0</v>
      </c>
      <c r="C48" s="5">
        <v>0</v>
      </c>
      <c r="D48" s="122"/>
      <c r="E48" s="20"/>
      <c r="F48" s="20"/>
      <c r="G48" s="20"/>
      <c r="H48" s="20"/>
      <c r="I48" s="20"/>
      <c r="J48" s="20"/>
      <c r="K48" s="20"/>
    </row>
    <row r="49" spans="1:3" ht="13.5" thickBot="1" x14ac:dyDescent="0.25">
      <c r="A49" s="24"/>
      <c r="B49" s="24"/>
      <c r="C49" s="24"/>
    </row>
    <row r="50" spans="1:3" ht="13.5" thickTop="1" x14ac:dyDescent="0.2">
      <c r="A50" s="21"/>
      <c r="B50" s="22"/>
      <c r="C50" s="22"/>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M83"/>
  <sheetViews>
    <sheetView showGridLines="0" defaultGridColor="0" colorId="60" workbookViewId="0">
      <selection activeCell="L22" sqref="L22"/>
    </sheetView>
  </sheetViews>
  <sheetFormatPr baseColWidth="10" defaultColWidth="11.42578125" defaultRowHeight="12.75" x14ac:dyDescent="0.2"/>
  <cols>
    <col min="1" max="1" width="53" style="16" customWidth="1"/>
    <col min="2" max="2" width="8.85546875" style="16" bestFit="1" customWidth="1"/>
    <col min="3" max="3" width="9.42578125" style="16" customWidth="1"/>
    <col min="4" max="4" width="7.7109375" style="16" bestFit="1" customWidth="1"/>
    <col min="5" max="5" width="9.28515625" style="16" customWidth="1"/>
    <col min="6" max="7" width="9.7109375" style="16" bestFit="1" customWidth="1"/>
    <col min="8" max="8" width="8.7109375" style="16" bestFit="1" customWidth="1"/>
    <col min="9" max="9" width="7.7109375" style="16" bestFit="1" customWidth="1"/>
    <col min="10" max="10" width="10.28515625" style="16" bestFit="1" customWidth="1"/>
    <col min="11" max="16384" width="11.42578125" style="16"/>
  </cols>
  <sheetData>
    <row r="1" spans="1:13" x14ac:dyDescent="0.2">
      <c r="A1" s="15" t="s">
        <v>0</v>
      </c>
    </row>
    <row r="2" spans="1:13" x14ac:dyDescent="0.2">
      <c r="A2" s="15" t="s">
        <v>1</v>
      </c>
    </row>
    <row r="3" spans="1:13" x14ac:dyDescent="0.2">
      <c r="A3" s="15" t="s">
        <v>2</v>
      </c>
    </row>
    <row r="4" spans="1:13" x14ac:dyDescent="0.2">
      <c r="G4" s="136"/>
    </row>
    <row r="5" spans="1:13" x14ac:dyDescent="0.2">
      <c r="A5" s="195" t="s">
        <v>575</v>
      </c>
      <c r="B5" s="195"/>
      <c r="C5" s="195"/>
      <c r="D5" s="195"/>
      <c r="E5" s="195"/>
      <c r="F5" s="195"/>
      <c r="G5" s="195"/>
      <c r="H5" s="195"/>
      <c r="I5" s="195"/>
      <c r="J5" s="195"/>
      <c r="K5" s="195"/>
    </row>
    <row r="6" spans="1:13" x14ac:dyDescent="0.2">
      <c r="A6" s="195" t="s">
        <v>585</v>
      </c>
      <c r="B6" s="195"/>
      <c r="C6" s="195"/>
      <c r="D6" s="195"/>
      <c r="E6" s="195"/>
      <c r="F6" s="195"/>
      <c r="G6" s="195"/>
      <c r="H6" s="195"/>
      <c r="I6" s="195"/>
      <c r="J6" s="195"/>
      <c r="K6" s="195"/>
    </row>
    <row r="7" spans="1:13" x14ac:dyDescent="0.2">
      <c r="A7" s="195">
        <v>2018</v>
      </c>
      <c r="B7" s="195"/>
      <c r="C7" s="195"/>
      <c r="D7" s="195"/>
      <c r="E7" s="195"/>
      <c r="F7" s="195"/>
      <c r="G7" s="195"/>
      <c r="H7" s="195"/>
      <c r="I7" s="195"/>
      <c r="J7" s="195"/>
      <c r="K7" s="195"/>
    </row>
    <row r="8" spans="1:13" x14ac:dyDescent="0.2">
      <c r="A8" s="195" t="s">
        <v>4</v>
      </c>
      <c r="B8" s="195"/>
      <c r="C8" s="195"/>
      <c r="D8" s="195"/>
      <c r="E8" s="195"/>
      <c r="F8" s="195"/>
      <c r="G8" s="195"/>
      <c r="H8" s="195"/>
      <c r="I8" s="195"/>
      <c r="J8" s="195"/>
      <c r="K8" s="195"/>
    </row>
    <row r="9" spans="1:13" ht="13.5" thickBot="1" x14ac:dyDescent="0.25"/>
    <row r="10" spans="1:13" s="21" customFormat="1" ht="25.5" thickTop="1" thickBot="1" x14ac:dyDescent="0.25">
      <c r="A10" s="3" t="s">
        <v>395</v>
      </c>
      <c r="B10" s="3" t="s">
        <v>124</v>
      </c>
      <c r="C10" s="3" t="s">
        <v>561</v>
      </c>
      <c r="D10" s="3" t="s">
        <v>123</v>
      </c>
      <c r="E10" s="3" t="s">
        <v>562</v>
      </c>
      <c r="F10" s="3" t="s">
        <v>122</v>
      </c>
      <c r="G10" s="3" t="s">
        <v>121</v>
      </c>
      <c r="H10" s="3" t="s">
        <v>120</v>
      </c>
      <c r="I10" s="3" t="s">
        <v>119</v>
      </c>
      <c r="J10" s="3" t="s">
        <v>118</v>
      </c>
      <c r="K10" s="3" t="s">
        <v>402</v>
      </c>
      <c r="M10" s="96"/>
    </row>
    <row r="11" spans="1:13" s="10" customFormat="1" ht="13.5" thickTop="1" x14ac:dyDescent="0.2">
      <c r="A11" s="4"/>
      <c r="B11" s="5"/>
      <c r="C11" s="5"/>
      <c r="D11" s="5"/>
      <c r="E11" s="5"/>
      <c r="F11" s="5"/>
      <c r="G11" s="5"/>
      <c r="H11" s="5"/>
      <c r="I11" s="5"/>
      <c r="J11" s="18"/>
      <c r="K11" s="18"/>
    </row>
    <row r="12" spans="1:13" s="10" customFormat="1" x14ac:dyDescent="0.2">
      <c r="A12" s="149" t="s">
        <v>403</v>
      </c>
      <c r="B12" s="9">
        <v>557.16645587999994</v>
      </c>
      <c r="C12" s="9">
        <v>11059.290371999999</v>
      </c>
      <c r="D12" s="9">
        <v>1502.00573895</v>
      </c>
      <c r="E12" s="9">
        <v>50551.873610390001</v>
      </c>
      <c r="F12" s="9">
        <v>10838.51367579</v>
      </c>
      <c r="G12" s="9">
        <v>279498.78242260002</v>
      </c>
      <c r="H12" s="9">
        <v>1398.4429164799999</v>
      </c>
      <c r="I12" s="9">
        <v>173.46791003999999</v>
      </c>
      <c r="J12" s="10">
        <v>510.06820707999998</v>
      </c>
      <c r="K12" s="10">
        <v>356089.61130921001</v>
      </c>
    </row>
    <row r="13" spans="1:13" s="10" customFormat="1" x14ac:dyDescent="0.2">
      <c r="A13" s="149" t="s">
        <v>404</v>
      </c>
      <c r="B13" s="9">
        <v>557.16645587999994</v>
      </c>
      <c r="C13" s="9">
        <v>11059.290371999999</v>
      </c>
      <c r="D13" s="9">
        <v>1502.00573895</v>
      </c>
      <c r="E13" s="9">
        <v>50551.873610390001</v>
      </c>
      <c r="F13" s="9">
        <v>10838.51367579</v>
      </c>
      <c r="G13" s="9">
        <v>279498.78242260002</v>
      </c>
      <c r="H13" s="9">
        <v>1398.4429164799999</v>
      </c>
      <c r="I13" s="9">
        <v>173.46791003999999</v>
      </c>
      <c r="J13" s="10">
        <v>510.06820707999998</v>
      </c>
      <c r="K13" s="10">
        <v>356089.61130921001</v>
      </c>
    </row>
    <row r="14" spans="1:13" s="18" customFormat="1" x14ac:dyDescent="0.2">
      <c r="A14" s="149" t="s">
        <v>405</v>
      </c>
      <c r="B14" s="9">
        <v>557.16645587999994</v>
      </c>
      <c r="C14" s="9">
        <v>10662.1294984</v>
      </c>
      <c r="D14" s="9">
        <v>1502.00573895</v>
      </c>
      <c r="E14" s="9">
        <v>49738.729129779997</v>
      </c>
      <c r="F14" s="9">
        <v>10112.747394980001</v>
      </c>
      <c r="G14" s="9">
        <v>272305.26432110002</v>
      </c>
      <c r="H14" s="9">
        <v>38.438816879999997</v>
      </c>
      <c r="I14" s="9">
        <v>146.03092749000001</v>
      </c>
      <c r="J14" s="10">
        <v>499.21236084999998</v>
      </c>
      <c r="K14" s="10">
        <v>345561.72464431002</v>
      </c>
    </row>
    <row r="15" spans="1:13" s="18" customFormat="1" x14ac:dyDescent="0.2">
      <c r="A15" s="4" t="s">
        <v>406</v>
      </c>
      <c r="B15" s="5">
        <v>0</v>
      </c>
      <c r="C15" s="5">
        <v>1344.0159177999999</v>
      </c>
      <c r="D15" s="5">
        <v>0</v>
      </c>
      <c r="E15" s="5">
        <v>19442.915653429998</v>
      </c>
      <c r="F15" s="5">
        <v>5258.9722808400002</v>
      </c>
      <c r="G15" s="5">
        <v>39775.626809200003</v>
      </c>
      <c r="H15" s="5">
        <v>0</v>
      </c>
      <c r="I15" s="5">
        <v>94.384508460000006</v>
      </c>
      <c r="J15" s="18">
        <v>336.74190756000002</v>
      </c>
      <c r="K15" s="18">
        <v>66252.657077290001</v>
      </c>
    </row>
    <row r="16" spans="1:13" s="18" customFormat="1" x14ac:dyDescent="0.2">
      <c r="A16" s="4" t="s">
        <v>407</v>
      </c>
      <c r="B16" s="5">
        <v>0</v>
      </c>
      <c r="C16" s="5">
        <v>183.58218590000001</v>
      </c>
      <c r="D16" s="5">
        <v>0</v>
      </c>
      <c r="E16" s="5">
        <v>2413.9405524099998</v>
      </c>
      <c r="F16" s="5">
        <v>644.26986323999995</v>
      </c>
      <c r="G16" s="5">
        <v>5540.4263879999999</v>
      </c>
      <c r="H16" s="5">
        <v>0</v>
      </c>
      <c r="I16" s="5">
        <v>26.522573999999999</v>
      </c>
      <c r="J16" s="18">
        <v>42.144600779999998</v>
      </c>
      <c r="K16" s="18">
        <v>8850.8861643300006</v>
      </c>
    </row>
    <row r="17" spans="1:11" s="18" customFormat="1" x14ac:dyDescent="0.2">
      <c r="A17" s="4" t="s">
        <v>409</v>
      </c>
      <c r="B17" s="5">
        <v>0</v>
      </c>
      <c r="C17" s="5">
        <v>177.398427</v>
      </c>
      <c r="D17" s="5">
        <v>0</v>
      </c>
      <c r="E17" s="5">
        <v>2325.4895034000001</v>
      </c>
      <c r="F17" s="5">
        <v>621.81859588999998</v>
      </c>
      <c r="G17" s="5">
        <v>5353.6303429999998</v>
      </c>
      <c r="H17" s="5">
        <v>0</v>
      </c>
      <c r="I17" s="5">
        <v>25.199867999999999</v>
      </c>
      <c r="J17" s="18">
        <v>40.741648769999998</v>
      </c>
      <c r="K17" s="18">
        <v>8544.2783860599993</v>
      </c>
    </row>
    <row r="18" spans="1:11" s="18" customFormat="1" x14ac:dyDescent="0.2">
      <c r="A18" s="4" t="s">
        <v>411</v>
      </c>
      <c r="B18" s="5">
        <v>0</v>
      </c>
      <c r="C18" s="5">
        <v>1.2257872999999999</v>
      </c>
      <c r="D18" s="5">
        <v>0</v>
      </c>
      <c r="E18" s="5">
        <v>0</v>
      </c>
      <c r="F18" s="5">
        <v>0</v>
      </c>
      <c r="G18" s="5">
        <v>0</v>
      </c>
      <c r="H18" s="5">
        <v>0</v>
      </c>
      <c r="I18" s="5">
        <v>0</v>
      </c>
      <c r="J18" s="18">
        <v>0</v>
      </c>
      <c r="K18" s="18">
        <v>1.2257872999999999</v>
      </c>
    </row>
    <row r="19" spans="1:11" s="18" customFormat="1" x14ac:dyDescent="0.2">
      <c r="A19" s="4" t="s">
        <v>412</v>
      </c>
      <c r="B19" s="5">
        <v>0</v>
      </c>
      <c r="C19" s="5">
        <v>4.9579715999999996</v>
      </c>
      <c r="D19" s="5">
        <v>0</v>
      </c>
      <c r="E19" s="5">
        <v>88.451049010000006</v>
      </c>
      <c r="F19" s="5">
        <v>22.451267349999998</v>
      </c>
      <c r="G19" s="5">
        <v>186.79604499999999</v>
      </c>
      <c r="H19" s="5">
        <v>0</v>
      </c>
      <c r="I19" s="5">
        <v>1.3227059999999999</v>
      </c>
      <c r="J19" s="18">
        <v>1.4029520099999999</v>
      </c>
      <c r="K19" s="18">
        <v>305.38199097</v>
      </c>
    </row>
    <row r="20" spans="1:11" s="10" customFormat="1" x14ac:dyDescent="0.2">
      <c r="A20" s="4" t="s">
        <v>413</v>
      </c>
      <c r="B20" s="5">
        <v>557.05004787999997</v>
      </c>
      <c r="C20" s="5">
        <v>2015.2993200000001</v>
      </c>
      <c r="D20" s="5">
        <v>0</v>
      </c>
      <c r="E20" s="5">
        <v>9341.29553906</v>
      </c>
      <c r="F20" s="5">
        <v>3603.6439774</v>
      </c>
      <c r="G20" s="5">
        <v>6116.8242389999996</v>
      </c>
      <c r="H20" s="5">
        <v>16.200339159999999</v>
      </c>
      <c r="I20" s="5">
        <v>20.41833819</v>
      </c>
      <c r="J20" s="18">
        <v>100.44681314</v>
      </c>
      <c r="K20" s="18">
        <v>21771.178613830001</v>
      </c>
    </row>
    <row r="21" spans="1:11" s="10" customFormat="1" x14ac:dyDescent="0.2">
      <c r="A21" s="149" t="s">
        <v>414</v>
      </c>
      <c r="B21" s="9">
        <v>0</v>
      </c>
      <c r="C21" s="9">
        <v>0</v>
      </c>
      <c r="D21" s="9">
        <v>0.62165711999999995</v>
      </c>
      <c r="E21" s="9">
        <v>0</v>
      </c>
      <c r="F21" s="9">
        <v>0</v>
      </c>
      <c r="G21" s="9">
        <v>0</v>
      </c>
      <c r="H21" s="9">
        <v>2.4890000000000001E-5</v>
      </c>
      <c r="I21" s="9">
        <v>0</v>
      </c>
      <c r="J21" s="10">
        <v>0</v>
      </c>
      <c r="K21" s="10">
        <v>0.62168201000000001</v>
      </c>
    </row>
    <row r="22" spans="1:11" s="18" customFormat="1" x14ac:dyDescent="0.2">
      <c r="A22" s="149" t="s">
        <v>415</v>
      </c>
      <c r="B22" s="9">
        <v>0</v>
      </c>
      <c r="C22" s="9">
        <v>0</v>
      </c>
      <c r="D22" s="9">
        <v>0.62165711999999995</v>
      </c>
      <c r="E22" s="9">
        <v>0</v>
      </c>
      <c r="F22" s="9">
        <v>0</v>
      </c>
      <c r="G22" s="9">
        <v>0</v>
      </c>
      <c r="H22" s="9">
        <v>2.4890000000000001E-5</v>
      </c>
      <c r="I22" s="9">
        <v>0</v>
      </c>
      <c r="J22" s="10">
        <v>0</v>
      </c>
      <c r="K22" s="10">
        <v>0.62168201000000001</v>
      </c>
    </row>
    <row r="23" spans="1:11" s="18" customFormat="1" x14ac:dyDescent="0.2">
      <c r="A23" s="4" t="s">
        <v>416</v>
      </c>
      <c r="B23" s="5">
        <v>0</v>
      </c>
      <c r="C23" s="5">
        <v>0</v>
      </c>
      <c r="D23" s="5">
        <v>0</v>
      </c>
      <c r="E23" s="5">
        <v>0</v>
      </c>
      <c r="F23" s="5">
        <v>0</v>
      </c>
      <c r="G23" s="5">
        <v>0</v>
      </c>
      <c r="H23" s="5">
        <v>0</v>
      </c>
      <c r="I23" s="5">
        <v>0</v>
      </c>
      <c r="J23" s="18">
        <v>0</v>
      </c>
      <c r="K23" s="18">
        <v>0</v>
      </c>
    </row>
    <row r="24" spans="1:11" s="18" customFormat="1" x14ac:dyDescent="0.2">
      <c r="A24" s="4" t="s">
        <v>417</v>
      </c>
      <c r="B24" s="5">
        <v>0</v>
      </c>
      <c r="C24" s="5">
        <v>0</v>
      </c>
      <c r="D24" s="5">
        <v>0</v>
      </c>
      <c r="E24" s="5">
        <v>0</v>
      </c>
      <c r="F24" s="5">
        <v>0</v>
      </c>
      <c r="G24" s="5">
        <v>0</v>
      </c>
      <c r="H24" s="5">
        <v>0</v>
      </c>
      <c r="I24" s="5">
        <v>0</v>
      </c>
      <c r="J24" s="18">
        <v>0</v>
      </c>
      <c r="K24" s="18">
        <v>0</v>
      </c>
    </row>
    <row r="25" spans="1:11" s="18" customFormat="1" x14ac:dyDescent="0.2">
      <c r="A25" s="4" t="s">
        <v>418</v>
      </c>
      <c r="B25" s="5">
        <v>0</v>
      </c>
      <c r="C25" s="5">
        <v>0</v>
      </c>
      <c r="D25" s="5">
        <v>0.62165711999999995</v>
      </c>
      <c r="E25" s="5">
        <v>0</v>
      </c>
      <c r="F25" s="5">
        <v>0</v>
      </c>
      <c r="G25" s="5">
        <v>0</v>
      </c>
      <c r="H25" s="5">
        <v>2.4890000000000001E-5</v>
      </c>
      <c r="I25" s="5">
        <v>0</v>
      </c>
      <c r="J25" s="18">
        <v>0</v>
      </c>
      <c r="K25" s="18">
        <v>0.62168201000000001</v>
      </c>
    </row>
    <row r="26" spans="1:11" s="10" customFormat="1" x14ac:dyDescent="0.2">
      <c r="A26" s="4" t="s">
        <v>419</v>
      </c>
      <c r="B26" s="5">
        <v>0</v>
      </c>
      <c r="C26" s="5">
        <v>0</v>
      </c>
      <c r="D26" s="5">
        <v>0</v>
      </c>
      <c r="E26" s="5">
        <v>0</v>
      </c>
      <c r="F26" s="5">
        <v>0</v>
      </c>
      <c r="G26" s="5">
        <v>0</v>
      </c>
      <c r="H26" s="5">
        <v>0</v>
      </c>
      <c r="I26" s="5">
        <v>0</v>
      </c>
      <c r="J26" s="18">
        <v>0</v>
      </c>
      <c r="K26" s="18">
        <v>0</v>
      </c>
    </row>
    <row r="27" spans="1:11" s="18" customFormat="1" x14ac:dyDescent="0.2">
      <c r="A27" s="149" t="s">
        <v>420</v>
      </c>
      <c r="B27" s="9">
        <v>0.116408</v>
      </c>
      <c r="C27" s="9">
        <v>7119.2320747000003</v>
      </c>
      <c r="D27" s="9">
        <v>1501.38408183</v>
      </c>
      <c r="E27" s="9">
        <v>18540.577384880002</v>
      </c>
      <c r="F27" s="9">
        <v>605.86127350000004</v>
      </c>
      <c r="G27" s="9">
        <v>220872.38688490001</v>
      </c>
      <c r="H27" s="9">
        <v>22.23845283</v>
      </c>
      <c r="I27" s="9">
        <v>4.70550684</v>
      </c>
      <c r="J27" s="10">
        <v>19.879039370000001</v>
      </c>
      <c r="K27" s="10">
        <v>248686.38110684999</v>
      </c>
    </row>
    <row r="28" spans="1:11" s="18" customFormat="1" x14ac:dyDescent="0.2">
      <c r="A28" s="4" t="s">
        <v>421</v>
      </c>
      <c r="B28" s="5">
        <v>0.116408</v>
      </c>
      <c r="C28" s="5">
        <v>0.79894549999999998</v>
      </c>
      <c r="D28" s="5">
        <v>1501.38408183</v>
      </c>
      <c r="E28" s="5">
        <v>3447.44015709</v>
      </c>
      <c r="F28" s="5">
        <v>29.28810554</v>
      </c>
      <c r="G28" s="5">
        <v>214782.6217017</v>
      </c>
      <c r="H28" s="5">
        <v>22.23845283</v>
      </c>
      <c r="I28" s="5">
        <v>0.1009861</v>
      </c>
      <c r="J28" s="18">
        <v>0</v>
      </c>
      <c r="K28" s="18">
        <v>219783.98883859001</v>
      </c>
    </row>
    <row r="29" spans="1:11" s="18" customFormat="1" x14ac:dyDescent="0.2">
      <c r="A29" s="4" t="s">
        <v>446</v>
      </c>
      <c r="B29" s="5">
        <v>0.116408</v>
      </c>
      <c r="C29" s="5">
        <v>0</v>
      </c>
      <c r="D29" s="5">
        <v>0.40117556999999998</v>
      </c>
      <c r="E29" s="5">
        <v>0</v>
      </c>
      <c r="F29" s="5">
        <v>0</v>
      </c>
      <c r="G29" s="5">
        <v>0</v>
      </c>
      <c r="H29" s="5">
        <v>18.136243579999999</v>
      </c>
      <c r="I29" s="5">
        <v>0</v>
      </c>
      <c r="J29" s="18">
        <v>0</v>
      </c>
      <c r="K29" s="18">
        <v>18.653827150000001</v>
      </c>
    </row>
    <row r="30" spans="1:11" s="18" customFormat="1" x14ac:dyDescent="0.2">
      <c r="A30" s="4" t="s">
        <v>422</v>
      </c>
      <c r="B30" s="5">
        <v>0</v>
      </c>
      <c r="C30" s="5">
        <v>0</v>
      </c>
      <c r="D30" s="5">
        <v>0</v>
      </c>
      <c r="E30" s="5">
        <v>0</v>
      </c>
      <c r="F30" s="5">
        <v>0</v>
      </c>
      <c r="G30" s="5">
        <v>99.999999000000003</v>
      </c>
      <c r="H30" s="5">
        <v>0</v>
      </c>
      <c r="I30" s="5">
        <v>0</v>
      </c>
      <c r="J30" s="18">
        <v>0</v>
      </c>
      <c r="K30" s="18">
        <v>99.999999000000003</v>
      </c>
    </row>
    <row r="31" spans="1:11" s="18" customFormat="1" x14ac:dyDescent="0.2">
      <c r="A31" s="4" t="s">
        <v>482</v>
      </c>
      <c r="B31" s="5">
        <v>0</v>
      </c>
      <c r="C31" s="5">
        <v>0</v>
      </c>
      <c r="D31" s="5">
        <v>0</v>
      </c>
      <c r="E31" s="5">
        <v>0</v>
      </c>
      <c r="F31" s="5">
        <v>0</v>
      </c>
      <c r="G31" s="5">
        <v>6652.4833332999997</v>
      </c>
      <c r="H31" s="5">
        <v>0</v>
      </c>
      <c r="I31" s="5">
        <v>0</v>
      </c>
      <c r="J31" s="18">
        <v>0</v>
      </c>
      <c r="K31" s="18">
        <v>6652.4833332999997</v>
      </c>
    </row>
    <row r="32" spans="1:11" s="18" customFormat="1" x14ac:dyDescent="0.2">
      <c r="A32" s="4" t="s">
        <v>428</v>
      </c>
      <c r="B32" s="5">
        <v>0</v>
      </c>
      <c r="C32" s="5">
        <v>0.79894549999999998</v>
      </c>
      <c r="D32" s="5">
        <v>0</v>
      </c>
      <c r="E32" s="5">
        <v>3447.44015709</v>
      </c>
      <c r="F32" s="5">
        <v>10.26094574</v>
      </c>
      <c r="G32" s="5">
        <v>0</v>
      </c>
      <c r="H32" s="5">
        <v>4.07420925</v>
      </c>
      <c r="I32" s="5">
        <v>0</v>
      </c>
      <c r="J32" s="18">
        <v>0</v>
      </c>
      <c r="K32" s="18">
        <v>3462.57425758</v>
      </c>
    </row>
    <row r="33" spans="1:11" s="18" customFormat="1" x14ac:dyDescent="0.2">
      <c r="A33" s="4" t="s">
        <v>429</v>
      </c>
      <c r="B33" s="5">
        <v>0</v>
      </c>
      <c r="C33" s="5">
        <v>0</v>
      </c>
      <c r="D33" s="5">
        <v>1.3181999999999999E-2</v>
      </c>
      <c r="E33" s="5">
        <v>0</v>
      </c>
      <c r="F33" s="5">
        <v>19.0271598</v>
      </c>
      <c r="G33" s="5">
        <v>0</v>
      </c>
      <c r="H33" s="5">
        <v>2.8000000000000001E-2</v>
      </c>
      <c r="I33" s="5">
        <v>0.1009861</v>
      </c>
      <c r="J33" s="18">
        <v>0</v>
      </c>
      <c r="K33" s="18">
        <v>19.169327899999999</v>
      </c>
    </row>
    <row r="34" spans="1:11" s="18" customFormat="1" x14ac:dyDescent="0.2">
      <c r="A34" s="4" t="s">
        <v>454</v>
      </c>
      <c r="B34" s="5">
        <v>0</v>
      </c>
      <c r="C34" s="5">
        <v>0</v>
      </c>
      <c r="D34" s="5">
        <v>1300.96972426</v>
      </c>
      <c r="E34" s="5">
        <v>0</v>
      </c>
      <c r="F34" s="5">
        <v>0</v>
      </c>
      <c r="G34" s="5">
        <v>0</v>
      </c>
      <c r="H34" s="5">
        <v>0</v>
      </c>
      <c r="I34" s="5">
        <v>0</v>
      </c>
      <c r="J34" s="18">
        <v>0</v>
      </c>
      <c r="K34" s="18">
        <v>1300.96972426</v>
      </c>
    </row>
    <row r="35" spans="1:11" s="18" customFormat="1" x14ac:dyDescent="0.2">
      <c r="A35" s="4" t="s">
        <v>492</v>
      </c>
      <c r="B35" s="5">
        <v>0</v>
      </c>
      <c r="C35" s="5">
        <v>0</v>
      </c>
      <c r="D35" s="5">
        <v>200</v>
      </c>
      <c r="E35" s="5">
        <v>0</v>
      </c>
      <c r="F35" s="5">
        <v>0</v>
      </c>
      <c r="G35" s="5">
        <v>4571.1190649999999</v>
      </c>
      <c r="H35" s="5">
        <v>0</v>
      </c>
      <c r="I35" s="5">
        <v>0</v>
      </c>
      <c r="J35" s="18">
        <v>0</v>
      </c>
      <c r="K35" s="18">
        <v>4771.1190649999999</v>
      </c>
    </row>
    <row r="36" spans="1:11" s="18" customFormat="1" x14ac:dyDescent="0.2">
      <c r="A36" s="4" t="s">
        <v>430</v>
      </c>
      <c r="B36" s="5">
        <v>0</v>
      </c>
      <c r="C36" s="5">
        <v>0</v>
      </c>
      <c r="D36" s="5">
        <v>0</v>
      </c>
      <c r="E36" s="5">
        <v>0</v>
      </c>
      <c r="F36" s="5">
        <v>0</v>
      </c>
      <c r="G36" s="5">
        <v>203370.23597139999</v>
      </c>
      <c r="H36" s="5">
        <v>0</v>
      </c>
      <c r="I36" s="5">
        <v>0</v>
      </c>
      <c r="J36" s="18">
        <v>0</v>
      </c>
      <c r="K36" s="18">
        <v>203370.23597139999</v>
      </c>
    </row>
    <row r="37" spans="1:11" s="18" customFormat="1" x14ac:dyDescent="0.2">
      <c r="A37" s="4" t="s">
        <v>455</v>
      </c>
      <c r="B37" s="5">
        <v>0</v>
      </c>
      <c r="C37" s="5">
        <v>0</v>
      </c>
      <c r="D37" s="5">
        <v>0</v>
      </c>
      <c r="E37" s="5">
        <v>0</v>
      </c>
      <c r="F37" s="5">
        <v>0</v>
      </c>
      <c r="G37" s="5">
        <v>88.783332999999999</v>
      </c>
      <c r="H37" s="5">
        <v>0</v>
      </c>
      <c r="I37" s="5">
        <v>0</v>
      </c>
      <c r="J37" s="18">
        <v>0</v>
      </c>
      <c r="K37" s="18">
        <v>88.783332999999999</v>
      </c>
    </row>
    <row r="38" spans="1:11" s="18" customFormat="1" x14ac:dyDescent="0.2">
      <c r="A38" s="4" t="s">
        <v>431</v>
      </c>
      <c r="B38" s="5">
        <v>0</v>
      </c>
      <c r="C38" s="5">
        <v>7082.1898262000004</v>
      </c>
      <c r="D38" s="5">
        <v>0</v>
      </c>
      <c r="E38" s="5">
        <v>15093.137227790001</v>
      </c>
      <c r="F38" s="5">
        <v>576.57316795999998</v>
      </c>
      <c r="G38" s="5">
        <v>5787.7194511999996</v>
      </c>
      <c r="H38" s="5">
        <v>0</v>
      </c>
      <c r="I38" s="5">
        <v>4.6045207399999999</v>
      </c>
      <c r="J38" s="18">
        <v>19.879039370000001</v>
      </c>
      <c r="K38" s="18">
        <v>28564.103233260001</v>
      </c>
    </row>
    <row r="39" spans="1:11" s="10" customFormat="1" x14ac:dyDescent="0.2">
      <c r="A39" s="4" t="s">
        <v>432</v>
      </c>
      <c r="B39" s="5">
        <v>0</v>
      </c>
      <c r="C39" s="5">
        <v>36.243302999999997</v>
      </c>
      <c r="D39" s="5">
        <v>0</v>
      </c>
      <c r="E39" s="5">
        <v>0</v>
      </c>
      <c r="F39" s="5">
        <v>0</v>
      </c>
      <c r="G39" s="5">
        <v>302.04573199999999</v>
      </c>
      <c r="H39" s="5">
        <v>0</v>
      </c>
      <c r="I39" s="5">
        <v>0</v>
      </c>
      <c r="J39" s="18">
        <v>0</v>
      </c>
      <c r="K39" s="18">
        <v>338.28903500000001</v>
      </c>
    </row>
    <row r="40" spans="1:11" s="10" customFormat="1" x14ac:dyDescent="0.2">
      <c r="A40" s="4" t="s">
        <v>433</v>
      </c>
      <c r="B40" s="5">
        <v>0</v>
      </c>
      <c r="C40" s="5">
        <v>0</v>
      </c>
      <c r="D40" s="5">
        <v>0</v>
      </c>
      <c r="E40" s="5">
        <v>0</v>
      </c>
      <c r="F40" s="5">
        <v>0</v>
      </c>
      <c r="G40" s="5">
        <v>0</v>
      </c>
      <c r="H40" s="5">
        <v>0</v>
      </c>
      <c r="I40" s="5">
        <v>0</v>
      </c>
      <c r="J40" s="18">
        <v>0</v>
      </c>
      <c r="K40" s="18">
        <v>0</v>
      </c>
    </row>
    <row r="41" spans="1:11" s="18" customFormat="1" x14ac:dyDescent="0.2">
      <c r="A41" s="149" t="s">
        <v>434</v>
      </c>
      <c r="B41" s="9">
        <v>0</v>
      </c>
      <c r="C41" s="9">
        <v>397.1608736</v>
      </c>
      <c r="D41" s="9">
        <v>0</v>
      </c>
      <c r="E41" s="9">
        <v>813.14448060999996</v>
      </c>
      <c r="F41" s="9">
        <v>725.76628081000001</v>
      </c>
      <c r="G41" s="9">
        <v>7193.5181014999998</v>
      </c>
      <c r="H41" s="9">
        <v>1360.0040996</v>
      </c>
      <c r="I41" s="9">
        <v>27.43698255</v>
      </c>
      <c r="J41" s="10">
        <v>10.855846229999999</v>
      </c>
      <c r="K41" s="10">
        <v>10527.886664899999</v>
      </c>
    </row>
    <row r="42" spans="1:11" s="18" customFormat="1" x14ac:dyDescent="0.2">
      <c r="A42" s="149" t="s">
        <v>435</v>
      </c>
      <c r="B42" s="9">
        <v>0</v>
      </c>
      <c r="C42" s="9">
        <v>397.1608736</v>
      </c>
      <c r="D42" s="9">
        <v>0</v>
      </c>
      <c r="E42" s="9">
        <v>813.14448060999996</v>
      </c>
      <c r="F42" s="9">
        <v>410.55628080999998</v>
      </c>
      <c r="G42" s="9">
        <v>118.66530520000001</v>
      </c>
      <c r="H42" s="9">
        <v>1360.0040996</v>
      </c>
      <c r="I42" s="9">
        <v>27.43698255</v>
      </c>
      <c r="J42" s="10">
        <v>10.855846229999999</v>
      </c>
      <c r="K42" s="10">
        <v>3137.8238686</v>
      </c>
    </row>
    <row r="43" spans="1:11" s="10" customFormat="1" x14ac:dyDescent="0.2">
      <c r="A43" s="4" t="s">
        <v>436</v>
      </c>
      <c r="B43" s="5">
        <v>0</v>
      </c>
      <c r="C43" s="5">
        <v>163.42872819999999</v>
      </c>
      <c r="D43" s="5">
        <v>0</v>
      </c>
      <c r="E43" s="5">
        <v>291.22241000000002</v>
      </c>
      <c r="F43" s="5">
        <v>355.54995678</v>
      </c>
      <c r="G43" s="5">
        <v>118.66530520000001</v>
      </c>
      <c r="H43" s="5">
        <v>149.38399654</v>
      </c>
      <c r="I43" s="5">
        <v>27.43698255</v>
      </c>
      <c r="J43" s="18">
        <v>10.855846229999999</v>
      </c>
      <c r="K43" s="18">
        <v>1116.5432255000001</v>
      </c>
    </row>
    <row r="44" spans="1:11" s="18" customFormat="1" x14ac:dyDescent="0.2">
      <c r="A44" s="4" t="s">
        <v>437</v>
      </c>
      <c r="B44" s="5">
        <v>0</v>
      </c>
      <c r="C44" s="5">
        <v>233.73214540000001</v>
      </c>
      <c r="D44" s="5">
        <v>0</v>
      </c>
      <c r="E44" s="5">
        <v>521.92207060999999</v>
      </c>
      <c r="F44" s="5">
        <v>55.006324030000002</v>
      </c>
      <c r="G44" s="5">
        <v>0</v>
      </c>
      <c r="H44" s="5">
        <v>1210.62010306</v>
      </c>
      <c r="I44" s="5">
        <v>0</v>
      </c>
      <c r="J44" s="18">
        <v>0</v>
      </c>
      <c r="K44" s="18">
        <v>2021.2806430999999</v>
      </c>
    </row>
    <row r="45" spans="1:11" s="18" customFormat="1" x14ac:dyDescent="0.2">
      <c r="A45" s="149" t="s">
        <v>438</v>
      </c>
      <c r="B45" s="9">
        <v>0</v>
      </c>
      <c r="C45" s="9">
        <v>0</v>
      </c>
      <c r="D45" s="9">
        <v>0</v>
      </c>
      <c r="E45" s="9">
        <v>0</v>
      </c>
      <c r="F45" s="9">
        <v>315.20999999999998</v>
      </c>
      <c r="G45" s="9">
        <v>0</v>
      </c>
      <c r="H45" s="9">
        <v>0</v>
      </c>
      <c r="I45" s="9">
        <v>0</v>
      </c>
      <c r="J45" s="10">
        <v>0</v>
      </c>
      <c r="K45" s="10">
        <v>315.20999999999998</v>
      </c>
    </row>
    <row r="46" spans="1:11" s="10" customFormat="1" x14ac:dyDescent="0.2">
      <c r="A46" s="4" t="s">
        <v>439</v>
      </c>
      <c r="B46" s="5">
        <v>0</v>
      </c>
      <c r="C46" s="5">
        <v>0</v>
      </c>
      <c r="D46" s="5">
        <v>0</v>
      </c>
      <c r="E46" s="5">
        <v>0</v>
      </c>
      <c r="F46" s="5">
        <v>315.20999999999998</v>
      </c>
      <c r="G46" s="5">
        <v>0</v>
      </c>
      <c r="H46" s="5">
        <v>0</v>
      </c>
      <c r="I46" s="5">
        <v>0</v>
      </c>
      <c r="J46" s="18">
        <v>0</v>
      </c>
      <c r="K46" s="18">
        <v>315.20999999999998</v>
      </c>
    </row>
    <row r="47" spans="1:11" s="18" customFormat="1" x14ac:dyDescent="0.2">
      <c r="A47" s="4" t="s">
        <v>440</v>
      </c>
      <c r="B47" s="5">
        <v>0</v>
      </c>
      <c r="C47" s="5">
        <v>0</v>
      </c>
      <c r="D47" s="5">
        <v>0</v>
      </c>
      <c r="E47" s="5">
        <v>0</v>
      </c>
      <c r="F47" s="5">
        <v>0</v>
      </c>
      <c r="G47" s="5">
        <v>0</v>
      </c>
      <c r="H47" s="5">
        <v>0</v>
      </c>
      <c r="I47" s="5">
        <v>0</v>
      </c>
      <c r="J47" s="18">
        <v>0</v>
      </c>
      <c r="K47" s="18">
        <v>0</v>
      </c>
    </row>
    <row r="48" spans="1:11" s="18" customFormat="1" x14ac:dyDescent="0.2">
      <c r="A48" s="149" t="s">
        <v>441</v>
      </c>
      <c r="B48" s="9">
        <v>0</v>
      </c>
      <c r="C48" s="9">
        <v>0</v>
      </c>
      <c r="D48" s="9">
        <v>0</v>
      </c>
      <c r="E48" s="9">
        <v>0</v>
      </c>
      <c r="F48" s="9">
        <v>0</v>
      </c>
      <c r="G48" s="9">
        <v>7074.8527962999997</v>
      </c>
      <c r="H48" s="9">
        <v>0</v>
      </c>
      <c r="I48" s="9">
        <v>0</v>
      </c>
      <c r="J48" s="10">
        <v>0</v>
      </c>
      <c r="K48" s="10">
        <v>7074.8527962999997</v>
      </c>
    </row>
    <row r="49" spans="1:12" s="18" customFormat="1" x14ac:dyDescent="0.2">
      <c r="A49" s="4" t="s">
        <v>421</v>
      </c>
      <c r="B49" s="5">
        <v>0</v>
      </c>
      <c r="C49" s="5">
        <v>0</v>
      </c>
      <c r="D49" s="5">
        <v>0</v>
      </c>
      <c r="E49" s="5">
        <v>0</v>
      </c>
      <c r="F49" s="5">
        <v>0</v>
      </c>
      <c r="G49" s="5">
        <v>7074.8527962999997</v>
      </c>
      <c r="H49" s="5">
        <v>0</v>
      </c>
      <c r="I49" s="5">
        <v>0</v>
      </c>
      <c r="J49" s="18">
        <v>0</v>
      </c>
      <c r="K49" s="18">
        <v>7074.8527962999997</v>
      </c>
    </row>
    <row r="50" spans="1:12" s="18" customFormat="1" x14ac:dyDescent="0.2">
      <c r="A50" s="4" t="s">
        <v>492</v>
      </c>
      <c r="B50" s="5">
        <v>0</v>
      </c>
      <c r="C50" s="5">
        <v>0</v>
      </c>
      <c r="D50" s="5">
        <v>0</v>
      </c>
      <c r="E50" s="5">
        <v>0</v>
      </c>
      <c r="F50" s="5">
        <v>0</v>
      </c>
      <c r="G50" s="5">
        <v>1012.9999987</v>
      </c>
      <c r="H50" s="5">
        <v>0</v>
      </c>
      <c r="I50" s="5">
        <v>0</v>
      </c>
      <c r="J50" s="18">
        <v>0</v>
      </c>
      <c r="K50" s="18">
        <v>1012.9999987</v>
      </c>
    </row>
    <row r="51" spans="1:12" s="18" customFormat="1" x14ac:dyDescent="0.2">
      <c r="A51" s="4" t="s">
        <v>491</v>
      </c>
      <c r="B51" s="5">
        <v>0</v>
      </c>
      <c r="C51" s="5">
        <v>0</v>
      </c>
      <c r="D51" s="5">
        <v>0</v>
      </c>
      <c r="E51" s="5">
        <v>0</v>
      </c>
      <c r="F51" s="5">
        <v>0</v>
      </c>
      <c r="G51" s="5">
        <v>6061.8527975999996</v>
      </c>
      <c r="H51" s="5">
        <v>0</v>
      </c>
      <c r="I51" s="5">
        <v>0</v>
      </c>
      <c r="J51" s="18">
        <v>0</v>
      </c>
      <c r="K51" s="18">
        <v>6061.8527975999996</v>
      </c>
    </row>
    <row r="52" spans="1:12" s="10" customFormat="1" x14ac:dyDescent="0.2">
      <c r="A52" s="4" t="s">
        <v>431</v>
      </c>
      <c r="B52" s="5">
        <v>0</v>
      </c>
      <c r="C52" s="5">
        <v>0</v>
      </c>
      <c r="D52" s="5">
        <v>0</v>
      </c>
      <c r="E52" s="5">
        <v>0</v>
      </c>
      <c r="F52" s="5">
        <v>0</v>
      </c>
      <c r="G52" s="5">
        <v>0</v>
      </c>
      <c r="H52" s="5">
        <v>0</v>
      </c>
      <c r="I52" s="5">
        <v>0</v>
      </c>
      <c r="J52" s="18">
        <v>0</v>
      </c>
      <c r="K52" s="18">
        <v>0</v>
      </c>
    </row>
    <row r="53" spans="1:12" s="18" customFormat="1" x14ac:dyDescent="0.2">
      <c r="A53" s="4" t="s">
        <v>432</v>
      </c>
      <c r="B53" s="5">
        <v>0</v>
      </c>
      <c r="C53" s="5">
        <v>0</v>
      </c>
      <c r="D53" s="5">
        <v>0</v>
      </c>
      <c r="E53" s="5">
        <v>0</v>
      </c>
      <c r="F53" s="5">
        <v>0</v>
      </c>
      <c r="G53" s="5">
        <v>0</v>
      </c>
      <c r="H53" s="5">
        <v>0</v>
      </c>
      <c r="I53" s="5">
        <v>0</v>
      </c>
      <c r="J53" s="18">
        <v>0</v>
      </c>
      <c r="K53" s="18">
        <v>0</v>
      </c>
    </row>
    <row r="54" spans="1:12" s="18" customFormat="1" x14ac:dyDescent="0.2">
      <c r="A54" s="149" t="s">
        <v>443</v>
      </c>
      <c r="B54" s="9">
        <v>0</v>
      </c>
      <c r="C54" s="9">
        <v>0</v>
      </c>
      <c r="D54" s="9">
        <v>0</v>
      </c>
      <c r="E54" s="9">
        <v>0</v>
      </c>
      <c r="F54" s="9">
        <v>0</v>
      </c>
      <c r="G54" s="9">
        <v>0</v>
      </c>
      <c r="H54" s="9">
        <v>0</v>
      </c>
      <c r="I54" s="9">
        <v>0</v>
      </c>
      <c r="J54" s="10">
        <v>0</v>
      </c>
      <c r="K54" s="10">
        <v>0</v>
      </c>
    </row>
    <row r="55" spans="1:12" s="18" customFormat="1" x14ac:dyDescent="0.2">
      <c r="A55" s="4" t="s">
        <v>444</v>
      </c>
      <c r="B55" s="5">
        <v>0</v>
      </c>
      <c r="C55" s="5">
        <v>0</v>
      </c>
      <c r="D55" s="5">
        <v>0</v>
      </c>
      <c r="E55" s="5">
        <v>0</v>
      </c>
      <c r="F55" s="5">
        <v>0</v>
      </c>
      <c r="G55" s="5">
        <v>0</v>
      </c>
      <c r="H55" s="5">
        <v>0</v>
      </c>
      <c r="I55" s="5">
        <v>0</v>
      </c>
      <c r="J55" s="18">
        <v>0</v>
      </c>
      <c r="K55" s="18">
        <v>0</v>
      </c>
      <c r="L55" s="28"/>
    </row>
    <row r="56" spans="1:12" x14ac:dyDescent="0.2">
      <c r="A56" s="4" t="s">
        <v>445</v>
      </c>
      <c r="B56" s="5">
        <v>0</v>
      </c>
      <c r="C56" s="5">
        <v>0</v>
      </c>
      <c r="D56" s="5">
        <v>0</v>
      </c>
      <c r="E56" s="5">
        <v>0</v>
      </c>
      <c r="F56" s="5">
        <v>0</v>
      </c>
      <c r="G56" s="5">
        <v>0</v>
      </c>
      <c r="H56" s="5">
        <v>0</v>
      </c>
      <c r="I56" s="5">
        <v>0</v>
      </c>
      <c r="J56" s="18">
        <v>0</v>
      </c>
      <c r="K56" s="18">
        <v>0</v>
      </c>
      <c r="L56" s="20"/>
    </row>
    <row r="57" spans="1:12" ht="13.5" thickBot="1" x14ac:dyDescent="0.25">
      <c r="A57" s="24"/>
      <c r="B57" s="24"/>
      <c r="C57" s="24"/>
      <c r="D57" s="24"/>
      <c r="E57" s="24"/>
      <c r="F57" s="24"/>
      <c r="G57" s="24"/>
      <c r="H57" s="24"/>
      <c r="I57" s="24"/>
      <c r="J57" s="24"/>
      <c r="K57" s="24"/>
    </row>
    <row r="58" spans="1:12" ht="13.5" thickTop="1" x14ac:dyDescent="0.2">
      <c r="A58" s="21"/>
      <c r="B58" s="22"/>
      <c r="C58" s="22"/>
      <c r="D58" s="22"/>
      <c r="E58" s="22"/>
      <c r="F58" s="22"/>
      <c r="G58" s="22"/>
      <c r="H58" s="22"/>
      <c r="I58" s="22"/>
      <c r="J58" s="22"/>
      <c r="K58" s="22"/>
    </row>
    <row r="59" spans="1:12" x14ac:dyDescent="0.2">
      <c r="A59" s="20"/>
      <c r="B59" s="20"/>
      <c r="C59" s="20"/>
      <c r="D59" s="20"/>
      <c r="E59" s="20"/>
      <c r="F59" s="20"/>
      <c r="G59" s="20"/>
      <c r="H59" s="20"/>
      <c r="I59" s="20"/>
      <c r="J59" s="20"/>
      <c r="K59" s="20"/>
    </row>
    <row r="60" spans="1:12" x14ac:dyDescent="0.2">
      <c r="A60" s="20"/>
      <c r="B60" s="20"/>
      <c r="C60" s="20"/>
      <c r="D60" s="20"/>
      <c r="E60" s="20"/>
      <c r="F60" s="20"/>
      <c r="G60" s="20"/>
      <c r="H60" s="20"/>
      <c r="I60" s="20"/>
      <c r="J60" s="20"/>
      <c r="K60" s="20"/>
    </row>
    <row r="61" spans="1:12" x14ac:dyDescent="0.2">
      <c r="A61" s="20"/>
      <c r="B61" s="20"/>
      <c r="C61" s="20"/>
      <c r="D61" s="20"/>
      <c r="E61" s="20"/>
      <c r="F61" s="20"/>
      <c r="G61" s="20"/>
      <c r="H61" s="20"/>
      <c r="I61" s="20"/>
      <c r="J61" s="20"/>
      <c r="K61" s="20"/>
    </row>
    <row r="62" spans="1:12" x14ac:dyDescent="0.2">
      <c r="A62" s="20"/>
      <c r="B62" s="20"/>
      <c r="C62" s="20"/>
      <c r="D62" s="20"/>
      <c r="E62" s="20"/>
      <c r="F62" s="20"/>
      <c r="G62" s="20"/>
      <c r="H62" s="20"/>
      <c r="I62" s="20"/>
      <c r="J62" s="20"/>
      <c r="K62" s="20"/>
    </row>
    <row r="63" spans="1:12" x14ac:dyDescent="0.2">
      <c r="A63" s="20"/>
      <c r="B63" s="20"/>
      <c r="C63" s="20"/>
      <c r="D63" s="20"/>
      <c r="E63" s="20"/>
      <c r="F63" s="20"/>
      <c r="G63" s="20"/>
      <c r="H63" s="20"/>
      <c r="I63" s="20"/>
      <c r="J63" s="20"/>
      <c r="K63" s="20"/>
    </row>
    <row r="64" spans="1:12" x14ac:dyDescent="0.2">
      <c r="A64" s="20"/>
      <c r="B64" s="20"/>
      <c r="C64" s="20"/>
      <c r="D64" s="20"/>
      <c r="E64" s="20"/>
      <c r="F64" s="20"/>
      <c r="G64" s="20"/>
      <c r="H64" s="20"/>
      <c r="I64" s="20"/>
      <c r="J64" s="20"/>
      <c r="K64" s="20"/>
    </row>
    <row r="65" spans="1:11" x14ac:dyDescent="0.2">
      <c r="A65" s="20"/>
      <c r="B65" s="20"/>
      <c r="C65" s="20"/>
      <c r="D65" s="20"/>
      <c r="E65" s="20"/>
      <c r="F65" s="20"/>
      <c r="G65" s="20"/>
      <c r="H65" s="20"/>
      <c r="I65" s="20"/>
      <c r="J65" s="20"/>
      <c r="K65" s="20"/>
    </row>
    <row r="66" spans="1:11" x14ac:dyDescent="0.2">
      <c r="A66" s="20"/>
      <c r="B66" s="20"/>
      <c r="C66" s="20"/>
      <c r="D66" s="20"/>
      <c r="E66" s="20"/>
      <c r="F66" s="20"/>
      <c r="G66" s="20"/>
      <c r="H66" s="20"/>
      <c r="I66" s="20"/>
      <c r="J66" s="20"/>
      <c r="K66" s="20"/>
    </row>
    <row r="67" spans="1:11" x14ac:dyDescent="0.2">
      <c r="A67" s="20"/>
      <c r="B67" s="20"/>
      <c r="C67" s="20"/>
      <c r="D67" s="20"/>
      <c r="E67" s="20"/>
      <c r="F67" s="20"/>
      <c r="G67" s="20"/>
      <c r="H67" s="20"/>
      <c r="I67" s="20"/>
      <c r="J67" s="20"/>
      <c r="K67" s="20"/>
    </row>
    <row r="68" spans="1:11" x14ac:dyDescent="0.2">
      <c r="A68" s="20"/>
      <c r="B68" s="20"/>
      <c r="C68" s="20"/>
      <c r="D68" s="20"/>
      <c r="E68" s="20"/>
      <c r="F68" s="20"/>
      <c r="G68" s="20"/>
      <c r="H68" s="20"/>
      <c r="I68" s="20"/>
      <c r="J68" s="20"/>
      <c r="K68" s="20"/>
    </row>
    <row r="69" spans="1:11" x14ac:dyDescent="0.2">
      <c r="A69" s="20"/>
      <c r="B69" s="20"/>
      <c r="C69" s="20"/>
      <c r="D69" s="20"/>
      <c r="E69" s="20"/>
      <c r="F69" s="20"/>
      <c r="G69" s="20"/>
      <c r="H69" s="20"/>
      <c r="I69" s="20"/>
      <c r="J69" s="20"/>
      <c r="K69" s="20"/>
    </row>
    <row r="70" spans="1:11" x14ac:dyDescent="0.2">
      <c r="A70" s="20"/>
      <c r="B70" s="20"/>
      <c r="C70" s="20"/>
      <c r="D70" s="20"/>
      <c r="E70" s="20"/>
      <c r="F70" s="20"/>
      <c r="G70" s="20"/>
      <c r="H70" s="20"/>
      <c r="I70" s="20"/>
      <c r="J70" s="20"/>
      <c r="K70" s="20"/>
    </row>
    <row r="71" spans="1:11" x14ac:dyDescent="0.2">
      <c r="A71" s="20"/>
      <c r="B71" s="20"/>
      <c r="C71" s="20"/>
      <c r="D71" s="20"/>
      <c r="E71" s="20"/>
      <c r="F71" s="20"/>
      <c r="G71" s="20"/>
      <c r="H71" s="20"/>
      <c r="I71" s="20"/>
      <c r="J71" s="20"/>
      <c r="K71" s="20"/>
    </row>
    <row r="72" spans="1:11" x14ac:dyDescent="0.2">
      <c r="A72" s="20"/>
      <c r="B72" s="20"/>
      <c r="C72" s="20"/>
      <c r="D72" s="20"/>
      <c r="E72" s="20"/>
      <c r="F72" s="20"/>
      <c r="G72" s="20"/>
      <c r="H72" s="20"/>
      <c r="I72" s="20"/>
      <c r="J72" s="20"/>
      <c r="K72" s="20"/>
    </row>
    <row r="73" spans="1:11" x14ac:dyDescent="0.2">
      <c r="A73" s="20"/>
      <c r="B73" s="20"/>
      <c r="C73" s="20"/>
      <c r="D73" s="20"/>
      <c r="E73" s="20"/>
      <c r="F73" s="20"/>
      <c r="G73" s="20"/>
      <c r="H73" s="20"/>
      <c r="I73" s="20"/>
      <c r="J73" s="20"/>
      <c r="K73" s="20"/>
    </row>
    <row r="74" spans="1:11" x14ac:dyDescent="0.2">
      <c r="A74" s="20"/>
      <c r="B74" s="20"/>
      <c r="C74" s="20"/>
      <c r="D74" s="20"/>
      <c r="E74" s="20"/>
      <c r="F74" s="20"/>
      <c r="G74" s="20"/>
      <c r="H74" s="20"/>
      <c r="I74" s="20"/>
      <c r="J74" s="20"/>
      <c r="K74" s="20"/>
    </row>
    <row r="75" spans="1:11" x14ac:dyDescent="0.2">
      <c r="A75" s="20"/>
      <c r="B75" s="20"/>
      <c r="C75" s="20"/>
      <c r="D75" s="20"/>
      <c r="E75" s="20"/>
      <c r="F75" s="20"/>
      <c r="G75" s="20"/>
      <c r="H75" s="20"/>
      <c r="I75" s="20"/>
      <c r="J75" s="20"/>
      <c r="K75" s="20"/>
    </row>
    <row r="76" spans="1:11" x14ac:dyDescent="0.2">
      <c r="A76" s="20"/>
      <c r="B76" s="20"/>
      <c r="C76" s="20"/>
      <c r="D76" s="20"/>
      <c r="E76" s="20"/>
      <c r="F76" s="20"/>
      <c r="G76" s="20"/>
      <c r="H76" s="20"/>
      <c r="I76" s="20"/>
      <c r="J76" s="20"/>
      <c r="K76" s="20"/>
    </row>
    <row r="77" spans="1:11" x14ac:dyDescent="0.2">
      <c r="A77" s="20"/>
      <c r="B77" s="20"/>
      <c r="C77" s="20"/>
      <c r="D77" s="20"/>
      <c r="E77" s="20"/>
      <c r="F77" s="20"/>
      <c r="G77" s="20"/>
      <c r="H77" s="20"/>
      <c r="I77" s="20"/>
      <c r="J77" s="20"/>
      <c r="K77" s="20"/>
    </row>
    <row r="78" spans="1:11" x14ac:dyDescent="0.2">
      <c r="A78" s="20"/>
      <c r="B78" s="20"/>
      <c r="C78" s="20"/>
      <c r="D78" s="20"/>
      <c r="E78" s="20"/>
      <c r="F78" s="20"/>
      <c r="G78" s="20"/>
      <c r="H78" s="20"/>
      <c r="I78" s="20"/>
      <c r="J78" s="20"/>
      <c r="K78" s="20"/>
    </row>
    <row r="79" spans="1:11" x14ac:dyDescent="0.2">
      <c r="A79" s="20"/>
      <c r="B79" s="20"/>
      <c r="C79" s="20"/>
      <c r="D79" s="20"/>
      <c r="E79" s="20"/>
      <c r="F79" s="20"/>
      <c r="G79" s="20"/>
      <c r="H79" s="20"/>
      <c r="I79" s="20"/>
      <c r="J79" s="20"/>
      <c r="K79" s="20"/>
    </row>
    <row r="80" spans="1:11" x14ac:dyDescent="0.2">
      <c r="A80" s="20"/>
      <c r="B80" s="20"/>
      <c r="C80" s="20"/>
      <c r="D80" s="20"/>
      <c r="E80" s="20"/>
      <c r="F80" s="20"/>
      <c r="G80" s="20"/>
      <c r="H80" s="20"/>
      <c r="I80" s="20"/>
      <c r="J80" s="20"/>
      <c r="K80" s="20"/>
    </row>
    <row r="81" spans="1:11" x14ac:dyDescent="0.2">
      <c r="A81" s="20"/>
      <c r="B81" s="20"/>
      <c r="C81" s="20"/>
      <c r="D81" s="20"/>
      <c r="E81" s="20"/>
      <c r="F81" s="20"/>
      <c r="G81" s="20"/>
      <c r="H81" s="20"/>
      <c r="I81" s="20"/>
      <c r="J81" s="20"/>
      <c r="K81" s="20"/>
    </row>
    <row r="82" spans="1:11" x14ac:dyDescent="0.2">
      <c r="A82" s="20"/>
      <c r="B82" s="20"/>
      <c r="C82" s="20"/>
      <c r="D82" s="20"/>
      <c r="E82" s="20"/>
      <c r="F82" s="20"/>
      <c r="G82" s="20"/>
      <c r="H82" s="20"/>
      <c r="I82" s="20"/>
      <c r="J82" s="20"/>
      <c r="K82" s="20"/>
    </row>
    <row r="83" spans="1:11" x14ac:dyDescent="0.2">
      <c r="A83" s="20"/>
      <c r="B83" s="20"/>
      <c r="C83" s="20"/>
      <c r="D83" s="20"/>
      <c r="E83" s="20"/>
      <c r="F83" s="20"/>
      <c r="G83" s="20"/>
      <c r="H83" s="20"/>
      <c r="I83" s="20"/>
      <c r="J83" s="20"/>
      <c r="K83" s="20"/>
    </row>
  </sheetData>
  <mergeCells count="4">
    <mergeCell ref="A5:K5"/>
    <mergeCell ref="A6:K6"/>
    <mergeCell ref="A7:K7"/>
    <mergeCell ref="A8:K8"/>
  </mergeCells>
  <printOptions horizontalCentered="1" verticalCentered="1"/>
  <pageMargins left="0.74803149606299213" right="0.74803149606299213" top="0.39370078740157483" bottom="0.47244094488188981" header="0" footer="0"/>
  <pageSetup scale="6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K51"/>
  <sheetViews>
    <sheetView showGridLines="0" defaultGridColor="0" colorId="60" workbookViewId="0">
      <selection activeCell="L22" sqref="L22"/>
    </sheetView>
  </sheetViews>
  <sheetFormatPr baseColWidth="10" defaultColWidth="11.42578125" defaultRowHeight="12.75" x14ac:dyDescent="0.2"/>
  <cols>
    <col min="1" max="1" width="53.28515625" style="16" customWidth="1"/>
    <col min="2" max="6" width="11.42578125" style="16"/>
    <col min="7" max="7" width="14.28515625" style="16" customWidth="1"/>
    <col min="8" max="8" width="13.5703125" style="16" customWidth="1"/>
    <col min="9" max="16384" width="11.42578125" style="16"/>
  </cols>
  <sheetData>
    <row r="1" spans="1:8" x14ac:dyDescent="0.2">
      <c r="A1" s="15" t="s">
        <v>0</v>
      </c>
    </row>
    <row r="2" spans="1:8" x14ac:dyDescent="0.2">
      <c r="A2" s="15" t="s">
        <v>1</v>
      </c>
    </row>
    <row r="3" spans="1:8" x14ac:dyDescent="0.2">
      <c r="A3" s="15" t="s">
        <v>2</v>
      </c>
      <c r="D3" s="136"/>
    </row>
    <row r="5" spans="1:8" x14ac:dyDescent="0.2">
      <c r="A5" s="195" t="s">
        <v>575</v>
      </c>
      <c r="B5" s="195"/>
      <c r="C5" s="195"/>
      <c r="D5" s="195"/>
      <c r="E5" s="17"/>
      <c r="F5" s="17"/>
      <c r="G5" s="17"/>
    </row>
    <row r="6" spans="1:8" x14ac:dyDescent="0.2">
      <c r="A6" s="195" t="s">
        <v>116</v>
      </c>
      <c r="B6" s="195"/>
      <c r="C6" s="195"/>
      <c r="D6" s="195"/>
      <c r="E6" s="17"/>
      <c r="F6" s="17"/>
      <c r="G6" s="17"/>
    </row>
    <row r="7" spans="1:8" x14ac:dyDescent="0.2">
      <c r="A7" s="195">
        <v>2018</v>
      </c>
      <c r="B7" s="195"/>
      <c r="C7" s="195"/>
      <c r="D7" s="195"/>
      <c r="E7" s="17"/>
      <c r="F7" s="17"/>
      <c r="G7" s="17"/>
    </row>
    <row r="8" spans="1:8" x14ac:dyDescent="0.2">
      <c r="A8" s="195" t="s">
        <v>4</v>
      </c>
      <c r="B8" s="195"/>
      <c r="C8" s="195"/>
      <c r="D8" s="195"/>
      <c r="E8" s="17"/>
      <c r="F8" s="17"/>
      <c r="G8" s="17"/>
    </row>
    <row r="9" spans="1:8" ht="13.5" thickBot="1" x14ac:dyDescent="0.25"/>
    <row r="10" spans="1:8" s="21" customFormat="1" ht="14.25" thickTop="1" thickBot="1" x14ac:dyDescent="0.25">
      <c r="A10" s="3" t="s">
        <v>395</v>
      </c>
      <c r="B10" s="3" t="s">
        <v>563</v>
      </c>
      <c r="C10" s="3" t="s">
        <v>115</v>
      </c>
      <c r="D10" s="3" t="s">
        <v>402</v>
      </c>
      <c r="E10" s="13"/>
      <c r="F10" s="13"/>
      <c r="G10" s="13"/>
      <c r="H10" s="13"/>
    </row>
    <row r="11" spans="1:8" s="10" customFormat="1" ht="13.5" thickTop="1" x14ac:dyDescent="0.2">
      <c r="A11" s="4"/>
      <c r="B11" s="5"/>
      <c r="C11" s="5"/>
      <c r="D11" s="5"/>
      <c r="E11" s="9"/>
      <c r="F11" s="9"/>
      <c r="G11" s="9"/>
      <c r="H11" s="9"/>
    </row>
    <row r="12" spans="1:8" s="10" customFormat="1" x14ac:dyDescent="0.2">
      <c r="A12" s="149" t="s">
        <v>403</v>
      </c>
      <c r="B12" s="9">
        <v>13.94350848</v>
      </c>
      <c r="C12" s="9">
        <v>5893.3996941599999</v>
      </c>
      <c r="D12" s="9">
        <v>5907.3432026399996</v>
      </c>
      <c r="E12" s="9"/>
      <c r="F12" s="9"/>
      <c r="G12" s="9"/>
      <c r="H12" s="9"/>
    </row>
    <row r="13" spans="1:8" s="10" customFormat="1" x14ac:dyDescent="0.2">
      <c r="A13" s="149" t="s">
        <v>404</v>
      </c>
      <c r="B13" s="9">
        <v>13.94350848</v>
      </c>
      <c r="C13" s="9">
        <v>5893.3996941599999</v>
      </c>
      <c r="D13" s="9">
        <v>5907.3432026399996</v>
      </c>
      <c r="E13" s="9"/>
      <c r="F13" s="9"/>
      <c r="G13" s="9"/>
      <c r="H13" s="9"/>
    </row>
    <row r="14" spans="1:8" s="18" customFormat="1" x14ac:dyDescent="0.2">
      <c r="A14" s="149" t="s">
        <v>405</v>
      </c>
      <c r="B14" s="9">
        <v>13.94350848</v>
      </c>
      <c r="C14" s="9">
        <v>4796.3443189999998</v>
      </c>
      <c r="D14" s="9">
        <v>4810.2878274799996</v>
      </c>
      <c r="E14" s="5"/>
      <c r="F14" s="5"/>
      <c r="G14" s="5"/>
      <c r="H14" s="5"/>
    </row>
    <row r="15" spans="1:8" s="18" customFormat="1" x14ac:dyDescent="0.2">
      <c r="A15" s="4" t="s">
        <v>406</v>
      </c>
      <c r="B15" s="5">
        <v>2.12086475</v>
      </c>
      <c r="C15" s="5">
        <v>3063.9939680000002</v>
      </c>
      <c r="D15" s="5">
        <v>3066.11483275</v>
      </c>
      <c r="E15" s="5"/>
      <c r="F15" s="5"/>
      <c r="G15" s="5"/>
      <c r="H15" s="5"/>
    </row>
    <row r="16" spans="1:8" s="18" customFormat="1" x14ac:dyDescent="0.2">
      <c r="A16" s="4" t="s">
        <v>407</v>
      </c>
      <c r="B16" s="5">
        <v>0</v>
      </c>
      <c r="C16" s="5">
        <v>414.70432126999998</v>
      </c>
      <c r="D16" s="5">
        <v>414.70432126999998</v>
      </c>
      <c r="E16" s="5"/>
      <c r="F16" s="5"/>
      <c r="G16" s="5"/>
      <c r="H16" s="5"/>
    </row>
    <row r="17" spans="1:8" s="18" customFormat="1" x14ac:dyDescent="0.2">
      <c r="A17" s="4" t="s">
        <v>409</v>
      </c>
      <c r="B17" s="5">
        <v>0</v>
      </c>
      <c r="C17" s="5">
        <v>400.71854926999998</v>
      </c>
      <c r="D17" s="5">
        <v>400.71854926999998</v>
      </c>
      <c r="E17" s="5"/>
      <c r="F17" s="5"/>
      <c r="G17" s="5"/>
      <c r="H17" s="5"/>
    </row>
    <row r="18" spans="1:8" s="18" customFormat="1" x14ac:dyDescent="0.2">
      <c r="A18" s="4" t="s">
        <v>412</v>
      </c>
      <c r="B18" s="5">
        <v>0</v>
      </c>
      <c r="C18" s="5">
        <v>13.985772000000001</v>
      </c>
      <c r="D18" s="5">
        <v>13.985772000000001</v>
      </c>
      <c r="E18" s="5"/>
      <c r="F18" s="5"/>
      <c r="G18" s="5"/>
      <c r="H18" s="5"/>
    </row>
    <row r="19" spans="1:8" s="10" customFormat="1" x14ac:dyDescent="0.2">
      <c r="A19" s="4" t="s">
        <v>413</v>
      </c>
      <c r="B19" s="5">
        <v>0.24740860000000001</v>
      </c>
      <c r="C19" s="5">
        <v>1114.50283208</v>
      </c>
      <c r="D19" s="5">
        <v>1114.7502406799999</v>
      </c>
      <c r="E19" s="9"/>
      <c r="F19" s="9"/>
      <c r="G19" s="9"/>
      <c r="H19" s="9"/>
    </row>
    <row r="20" spans="1:8" s="10" customFormat="1" x14ac:dyDescent="0.2">
      <c r="A20" s="149" t="s">
        <v>414</v>
      </c>
      <c r="B20" s="9">
        <v>6.7780959300000001</v>
      </c>
      <c r="C20" s="9">
        <v>0</v>
      </c>
      <c r="D20" s="9">
        <v>6.7780959300000001</v>
      </c>
      <c r="E20" s="9"/>
      <c r="F20" s="9"/>
      <c r="G20" s="9"/>
      <c r="H20" s="9"/>
    </row>
    <row r="21" spans="1:8" s="18" customFormat="1" x14ac:dyDescent="0.2">
      <c r="A21" s="149" t="s">
        <v>415</v>
      </c>
      <c r="B21" s="9">
        <v>6.7780959300000001</v>
      </c>
      <c r="C21" s="9">
        <v>0</v>
      </c>
      <c r="D21" s="9">
        <v>6.7780959300000001</v>
      </c>
      <c r="E21" s="5"/>
      <c r="F21" s="5"/>
      <c r="G21" s="5"/>
      <c r="H21" s="5"/>
    </row>
    <row r="22" spans="1:8" s="18" customFormat="1" x14ac:dyDescent="0.2">
      <c r="A22" s="4" t="s">
        <v>416</v>
      </c>
      <c r="B22" s="5">
        <v>0</v>
      </c>
      <c r="C22" s="5">
        <v>0</v>
      </c>
      <c r="D22" s="5">
        <v>0</v>
      </c>
      <c r="E22" s="5"/>
      <c r="F22" s="5"/>
      <c r="G22" s="5"/>
      <c r="H22" s="5"/>
    </row>
    <row r="23" spans="1:8" s="18" customFormat="1" x14ac:dyDescent="0.2">
      <c r="A23" s="4" t="s">
        <v>417</v>
      </c>
      <c r="B23" s="5">
        <v>0</v>
      </c>
      <c r="C23" s="5">
        <v>0</v>
      </c>
      <c r="D23" s="5">
        <v>0</v>
      </c>
      <c r="E23" s="5"/>
      <c r="F23" s="5"/>
      <c r="G23" s="5"/>
      <c r="H23" s="5"/>
    </row>
    <row r="24" spans="1:8" s="18" customFormat="1" x14ac:dyDescent="0.2">
      <c r="A24" s="4" t="s">
        <v>418</v>
      </c>
      <c r="B24" s="5">
        <v>6.7780959300000001</v>
      </c>
      <c r="C24" s="5">
        <v>0</v>
      </c>
      <c r="D24" s="5">
        <v>6.7780959300000001</v>
      </c>
      <c r="E24" s="5"/>
      <c r="F24" s="5"/>
      <c r="G24" s="5"/>
      <c r="H24" s="5"/>
    </row>
    <row r="25" spans="1:8" s="10" customFormat="1" x14ac:dyDescent="0.2">
      <c r="A25" s="4" t="s">
        <v>419</v>
      </c>
      <c r="B25" s="5">
        <v>0</v>
      </c>
      <c r="C25" s="5">
        <v>0</v>
      </c>
      <c r="D25" s="5">
        <v>0</v>
      </c>
      <c r="E25" s="9"/>
      <c r="F25" s="9"/>
      <c r="G25" s="9"/>
      <c r="H25" s="9"/>
    </row>
    <row r="26" spans="1:8" s="18" customFormat="1" x14ac:dyDescent="0.2">
      <c r="A26" s="149" t="s">
        <v>420</v>
      </c>
      <c r="B26" s="9">
        <v>4.7971392000000002</v>
      </c>
      <c r="C26" s="9">
        <v>203.14319764999999</v>
      </c>
      <c r="D26" s="9">
        <v>207.94033684999999</v>
      </c>
      <c r="E26" s="5"/>
      <c r="F26" s="5"/>
      <c r="G26" s="5"/>
      <c r="H26" s="5"/>
    </row>
    <row r="27" spans="1:8" s="18" customFormat="1" x14ac:dyDescent="0.2">
      <c r="A27" s="4" t="s">
        <v>421</v>
      </c>
      <c r="B27" s="5">
        <v>4.7971392000000002</v>
      </c>
      <c r="C27" s="5">
        <v>9.5728001999999996</v>
      </c>
      <c r="D27" s="5">
        <v>14.3699394</v>
      </c>
      <c r="E27" s="5"/>
      <c r="F27" s="5"/>
      <c r="G27" s="5"/>
      <c r="H27" s="5"/>
    </row>
    <row r="28" spans="1:8" s="18" customFormat="1" x14ac:dyDescent="0.2">
      <c r="A28" s="4" t="s">
        <v>446</v>
      </c>
      <c r="B28" s="5">
        <v>0.32671699999999998</v>
      </c>
      <c r="C28" s="5">
        <v>8.3547399999999994E-2</v>
      </c>
      <c r="D28" s="5">
        <v>0.41026439999999997</v>
      </c>
      <c r="E28" s="5"/>
      <c r="F28" s="5"/>
      <c r="G28" s="5"/>
      <c r="H28" s="5"/>
    </row>
    <row r="29" spans="1:8" s="18" customFormat="1" x14ac:dyDescent="0.2">
      <c r="A29" s="4" t="s">
        <v>429</v>
      </c>
      <c r="B29" s="5">
        <v>4.4704221999999998</v>
      </c>
      <c r="C29" s="5">
        <v>9.4892527999999992</v>
      </c>
      <c r="D29" s="5">
        <v>13.959675000000001</v>
      </c>
      <c r="E29" s="5"/>
      <c r="F29" s="5"/>
      <c r="G29" s="5"/>
      <c r="H29" s="5"/>
    </row>
    <row r="30" spans="1:8" s="18" customFormat="1" x14ac:dyDescent="0.2">
      <c r="A30" s="4" t="s">
        <v>431</v>
      </c>
      <c r="B30" s="5">
        <v>0</v>
      </c>
      <c r="C30" s="5">
        <v>193.57039745</v>
      </c>
      <c r="D30" s="5">
        <v>193.57039745</v>
      </c>
      <c r="E30" s="5"/>
      <c r="F30" s="5"/>
      <c r="G30" s="5"/>
      <c r="H30" s="5"/>
    </row>
    <row r="31" spans="1:8" s="18" customFormat="1" x14ac:dyDescent="0.2">
      <c r="A31" s="4" t="s">
        <v>432</v>
      </c>
      <c r="B31" s="5">
        <v>0</v>
      </c>
      <c r="C31" s="5">
        <v>0</v>
      </c>
      <c r="D31" s="5">
        <v>0</v>
      </c>
      <c r="E31" s="5"/>
      <c r="F31" s="5"/>
      <c r="G31" s="5"/>
      <c r="H31" s="5"/>
    </row>
    <row r="32" spans="1:8" s="10" customFormat="1" x14ac:dyDescent="0.2">
      <c r="A32" s="4" t="s">
        <v>433</v>
      </c>
      <c r="B32" s="5">
        <v>0</v>
      </c>
      <c r="C32" s="5">
        <v>0</v>
      </c>
      <c r="D32" s="5">
        <v>0</v>
      </c>
      <c r="E32" s="9"/>
      <c r="F32" s="9"/>
      <c r="G32" s="9"/>
      <c r="H32" s="9"/>
    </row>
    <row r="33" spans="1:11" s="10" customFormat="1" x14ac:dyDescent="0.2">
      <c r="A33" s="149" t="s">
        <v>434</v>
      </c>
      <c r="B33" s="9">
        <v>0</v>
      </c>
      <c r="C33" s="9">
        <v>1097.05537516</v>
      </c>
      <c r="D33" s="9">
        <v>1097.05537516</v>
      </c>
      <c r="E33" s="9"/>
      <c r="F33" s="9"/>
      <c r="G33" s="9"/>
      <c r="H33" s="9"/>
    </row>
    <row r="34" spans="1:11" s="18" customFormat="1" x14ac:dyDescent="0.2">
      <c r="A34" s="149" t="s">
        <v>435</v>
      </c>
      <c r="B34" s="9">
        <v>0</v>
      </c>
      <c r="C34" s="9">
        <v>1097.05537516</v>
      </c>
      <c r="D34" s="9">
        <v>1097.05537516</v>
      </c>
      <c r="E34" s="5"/>
      <c r="F34" s="5"/>
      <c r="G34" s="5"/>
      <c r="H34" s="5"/>
    </row>
    <row r="35" spans="1:11" s="18" customFormat="1" x14ac:dyDescent="0.2">
      <c r="A35" s="4" t="s">
        <v>436</v>
      </c>
      <c r="B35" s="5">
        <v>0</v>
      </c>
      <c r="C35" s="5">
        <v>327.20365656000001</v>
      </c>
      <c r="D35" s="5">
        <v>327.20365656000001</v>
      </c>
      <c r="E35" s="5"/>
      <c r="F35" s="5"/>
      <c r="G35" s="5"/>
      <c r="H35" s="5"/>
    </row>
    <row r="36" spans="1:11" s="10" customFormat="1" x14ac:dyDescent="0.2">
      <c r="A36" s="4" t="s">
        <v>437</v>
      </c>
      <c r="B36" s="5">
        <v>0</v>
      </c>
      <c r="C36" s="5">
        <v>769.85171860000003</v>
      </c>
      <c r="D36" s="5">
        <v>769.85171860000003</v>
      </c>
      <c r="E36" s="9"/>
      <c r="F36" s="9"/>
      <c r="G36" s="9"/>
      <c r="H36" s="9"/>
    </row>
    <row r="37" spans="1:11" s="18" customFormat="1" x14ac:dyDescent="0.2">
      <c r="A37" s="149" t="s">
        <v>438</v>
      </c>
      <c r="B37" s="9">
        <v>0</v>
      </c>
      <c r="C37" s="9">
        <v>0</v>
      </c>
      <c r="D37" s="9">
        <v>0</v>
      </c>
      <c r="E37" s="5"/>
      <c r="F37" s="5"/>
      <c r="G37" s="5"/>
      <c r="H37" s="5"/>
    </row>
    <row r="38" spans="1:11" s="18" customFormat="1" x14ac:dyDescent="0.2">
      <c r="A38" s="4" t="s">
        <v>439</v>
      </c>
      <c r="B38" s="5">
        <v>0</v>
      </c>
      <c r="C38" s="5">
        <v>0</v>
      </c>
      <c r="D38" s="5">
        <v>0</v>
      </c>
      <c r="E38" s="5"/>
      <c r="F38" s="5"/>
      <c r="G38" s="5"/>
      <c r="H38" s="5"/>
    </row>
    <row r="39" spans="1:11" s="10" customFormat="1" x14ac:dyDescent="0.2">
      <c r="A39" s="4" t="s">
        <v>440</v>
      </c>
      <c r="B39" s="5">
        <v>0</v>
      </c>
      <c r="C39" s="5">
        <v>0</v>
      </c>
      <c r="D39" s="5">
        <v>0</v>
      </c>
      <c r="E39" s="9"/>
      <c r="F39" s="9"/>
      <c r="G39" s="9"/>
      <c r="H39" s="9"/>
    </row>
    <row r="40" spans="1:11" s="18" customFormat="1" x14ac:dyDescent="0.2">
      <c r="A40" s="149" t="s">
        <v>441</v>
      </c>
      <c r="B40" s="9">
        <v>0</v>
      </c>
      <c r="C40" s="9">
        <v>0</v>
      </c>
      <c r="D40" s="9">
        <v>0</v>
      </c>
      <c r="E40" s="5"/>
      <c r="F40" s="5"/>
      <c r="G40" s="5"/>
      <c r="H40" s="5"/>
    </row>
    <row r="41" spans="1:11" s="18" customFormat="1" x14ac:dyDescent="0.2">
      <c r="A41" s="4" t="s">
        <v>421</v>
      </c>
      <c r="B41" s="5">
        <v>0</v>
      </c>
      <c r="C41" s="5">
        <v>0</v>
      </c>
      <c r="D41" s="5">
        <v>0</v>
      </c>
      <c r="E41" s="5"/>
      <c r="F41" s="5"/>
      <c r="G41" s="5"/>
      <c r="H41" s="5"/>
    </row>
    <row r="42" spans="1:11" s="18" customFormat="1" x14ac:dyDescent="0.2">
      <c r="A42" s="4" t="s">
        <v>431</v>
      </c>
      <c r="B42" s="5">
        <v>0</v>
      </c>
      <c r="C42" s="5">
        <v>0</v>
      </c>
      <c r="D42" s="5">
        <v>0</v>
      </c>
      <c r="E42" s="5"/>
      <c r="F42" s="5"/>
      <c r="G42" s="5"/>
      <c r="H42" s="5"/>
    </row>
    <row r="43" spans="1:11" s="10" customFormat="1" x14ac:dyDescent="0.2">
      <c r="A43" s="4" t="s">
        <v>432</v>
      </c>
      <c r="B43" s="5">
        <v>0</v>
      </c>
      <c r="C43" s="5">
        <v>0</v>
      </c>
      <c r="D43" s="5">
        <v>0</v>
      </c>
      <c r="E43" s="9"/>
      <c r="F43" s="9"/>
      <c r="G43" s="9"/>
      <c r="H43" s="9"/>
    </row>
    <row r="44" spans="1:11" s="18" customFormat="1" x14ac:dyDescent="0.2">
      <c r="A44" s="149" t="s">
        <v>443</v>
      </c>
      <c r="B44" s="9">
        <v>0</v>
      </c>
      <c r="C44" s="9">
        <v>0</v>
      </c>
      <c r="D44" s="9">
        <v>0</v>
      </c>
      <c r="E44" s="5"/>
      <c r="F44" s="5"/>
      <c r="G44" s="5"/>
      <c r="H44" s="5"/>
    </row>
    <row r="45" spans="1:11" s="18" customFormat="1" x14ac:dyDescent="0.2">
      <c r="A45" s="4" t="s">
        <v>444</v>
      </c>
      <c r="B45" s="5">
        <v>0</v>
      </c>
      <c r="C45" s="5">
        <v>0</v>
      </c>
      <c r="D45" s="5">
        <v>0</v>
      </c>
      <c r="E45" s="5"/>
      <c r="F45" s="5"/>
      <c r="G45" s="5"/>
      <c r="H45" s="5"/>
    </row>
    <row r="46" spans="1:11" s="18" customFormat="1" x14ac:dyDescent="0.2">
      <c r="A46" s="4" t="s">
        <v>445</v>
      </c>
      <c r="B46" s="5">
        <v>0</v>
      </c>
      <c r="C46" s="5">
        <v>0</v>
      </c>
      <c r="D46" s="5">
        <v>0</v>
      </c>
      <c r="E46" s="29"/>
      <c r="F46" s="29"/>
      <c r="G46" s="29"/>
      <c r="H46" s="29"/>
      <c r="I46" s="28"/>
      <c r="J46" s="28"/>
      <c r="K46" s="28"/>
    </row>
    <row r="47" spans="1:11" ht="13.5" thickBot="1" x14ac:dyDescent="0.25">
      <c r="A47" s="24"/>
      <c r="B47" s="24"/>
      <c r="C47" s="24"/>
      <c r="D47" s="24"/>
      <c r="E47" s="20"/>
      <c r="F47" s="20"/>
      <c r="G47" s="20"/>
      <c r="H47" s="20"/>
      <c r="I47" s="20"/>
      <c r="J47" s="20"/>
      <c r="K47" s="20"/>
    </row>
    <row r="48" spans="1:11" ht="13.5" thickTop="1" x14ac:dyDescent="0.2">
      <c r="A48" s="21"/>
      <c r="B48" s="22"/>
      <c r="C48" s="22"/>
      <c r="D48" s="22"/>
    </row>
    <row r="49" spans="1:4" x14ac:dyDescent="0.2">
      <c r="A49" s="21"/>
      <c r="B49" s="21"/>
      <c r="C49" s="21"/>
      <c r="D49" s="21"/>
    </row>
    <row r="50" spans="1:4" x14ac:dyDescent="0.2">
      <c r="A50" s="21"/>
      <c r="B50" s="21"/>
      <c r="C50" s="21"/>
      <c r="D50" s="21"/>
    </row>
    <row r="51" spans="1:4" x14ac:dyDescent="0.2">
      <c r="A51" s="20"/>
      <c r="B51" s="20"/>
      <c r="C51" s="20"/>
      <c r="D51" s="20"/>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I50"/>
  <sheetViews>
    <sheetView showGridLines="0" defaultGridColor="0" colorId="60" workbookViewId="0">
      <selection activeCell="L22" sqref="L22"/>
    </sheetView>
  </sheetViews>
  <sheetFormatPr baseColWidth="10" defaultColWidth="11.42578125" defaultRowHeight="12.75" x14ac:dyDescent="0.2"/>
  <cols>
    <col min="1" max="1" width="51.5703125" style="16" bestFit="1" customWidth="1"/>
    <col min="2" max="4" width="11.42578125" style="16"/>
    <col min="5" max="5" width="14.28515625" style="16" customWidth="1"/>
    <col min="6" max="6" width="13.5703125" style="16" customWidth="1"/>
    <col min="7" max="16384" width="11.42578125" style="16"/>
  </cols>
  <sheetData>
    <row r="1" spans="1:8" x14ac:dyDescent="0.2">
      <c r="A1" s="15" t="s">
        <v>0</v>
      </c>
    </row>
    <row r="2" spans="1:8" x14ac:dyDescent="0.2">
      <c r="A2" s="15" t="s">
        <v>1</v>
      </c>
    </row>
    <row r="3" spans="1:8" x14ac:dyDescent="0.2">
      <c r="A3" s="15" t="s">
        <v>2</v>
      </c>
    </row>
    <row r="5" spans="1:8" x14ac:dyDescent="0.2">
      <c r="A5" s="195" t="s">
        <v>575</v>
      </c>
      <c r="B5" s="195"/>
      <c r="C5" s="195"/>
      <c r="D5" s="17"/>
      <c r="E5" s="17"/>
    </row>
    <row r="6" spans="1:8" x14ac:dyDescent="0.2">
      <c r="A6" s="195" t="s">
        <v>126</v>
      </c>
      <c r="B6" s="195"/>
      <c r="C6" s="195"/>
      <c r="D6" s="140"/>
      <c r="E6" s="17"/>
    </row>
    <row r="7" spans="1:8" x14ac:dyDescent="0.2">
      <c r="A7" s="195">
        <v>2018</v>
      </c>
      <c r="B7" s="195"/>
      <c r="C7" s="195"/>
      <c r="D7" s="17"/>
      <c r="E7" s="17"/>
    </row>
    <row r="8" spans="1:8" x14ac:dyDescent="0.2">
      <c r="A8" s="195" t="s">
        <v>4</v>
      </c>
      <c r="B8" s="195"/>
      <c r="C8" s="195"/>
      <c r="D8" s="17"/>
      <c r="E8" s="17"/>
    </row>
    <row r="9" spans="1:8" ht="13.5" thickBot="1" x14ac:dyDescent="0.25"/>
    <row r="10" spans="1:8" s="21" customFormat="1" ht="14.25" thickTop="1" thickBot="1" x14ac:dyDescent="0.25">
      <c r="A10" s="3" t="s">
        <v>395</v>
      </c>
      <c r="B10" s="3" t="s">
        <v>125</v>
      </c>
      <c r="C10" s="3" t="s">
        <v>402</v>
      </c>
      <c r="D10" s="13"/>
      <c r="E10" s="13"/>
      <c r="F10" s="13"/>
      <c r="G10" s="13"/>
      <c r="H10" s="13"/>
    </row>
    <row r="11" spans="1:8" s="10" customFormat="1" ht="13.5" thickTop="1" x14ac:dyDescent="0.2">
      <c r="A11" s="4"/>
      <c r="B11" s="5"/>
      <c r="C11" s="5"/>
      <c r="D11" s="9"/>
      <c r="E11" s="9"/>
      <c r="F11" s="9"/>
      <c r="G11" s="9"/>
      <c r="H11" s="9"/>
    </row>
    <row r="12" spans="1:8" s="10" customFormat="1" x14ac:dyDescent="0.2">
      <c r="A12" s="149" t="s">
        <v>403</v>
      </c>
      <c r="B12" s="9">
        <v>1939329.3615830699</v>
      </c>
      <c r="C12" s="9">
        <v>1939329.3615830699</v>
      </c>
      <c r="D12" s="9"/>
      <c r="E12" s="9"/>
      <c r="F12" s="9"/>
      <c r="G12" s="9"/>
      <c r="H12" s="9"/>
    </row>
    <row r="13" spans="1:8" s="10" customFormat="1" x14ac:dyDescent="0.2">
      <c r="A13" s="149" t="s">
        <v>404</v>
      </c>
      <c r="B13" s="9">
        <v>1939360.7853891701</v>
      </c>
      <c r="C13" s="9">
        <v>1939360.7853891701</v>
      </c>
      <c r="D13" s="9"/>
      <c r="E13" s="9"/>
      <c r="F13" s="9"/>
      <c r="G13" s="9"/>
      <c r="H13" s="9"/>
    </row>
    <row r="14" spans="1:8" s="18" customFormat="1" x14ac:dyDescent="0.2">
      <c r="A14" s="149" t="s">
        <v>405</v>
      </c>
      <c r="B14" s="9">
        <v>1860793.9070355699</v>
      </c>
      <c r="C14" s="9">
        <v>1860793.9070355699</v>
      </c>
      <c r="D14" s="5"/>
      <c r="E14" s="5"/>
      <c r="F14" s="5"/>
      <c r="G14" s="5"/>
      <c r="H14" s="5"/>
    </row>
    <row r="15" spans="1:8" s="18" customFormat="1" x14ac:dyDescent="0.2">
      <c r="A15" s="4" t="s">
        <v>406</v>
      </c>
      <c r="B15" s="5">
        <v>1118978.9969661001</v>
      </c>
      <c r="C15" s="5">
        <v>1118978.9969661001</v>
      </c>
      <c r="D15" s="5"/>
      <c r="E15" s="5"/>
      <c r="F15" s="5"/>
      <c r="G15" s="5"/>
      <c r="H15" s="5"/>
    </row>
    <row r="16" spans="1:8" s="18" customFormat="1" x14ac:dyDescent="0.2">
      <c r="A16" s="4" t="s">
        <v>407</v>
      </c>
      <c r="B16" s="5">
        <v>20634.6462909</v>
      </c>
      <c r="C16" s="5">
        <v>20634.6462909</v>
      </c>
      <c r="D16" s="5"/>
      <c r="E16" s="5"/>
      <c r="F16" s="5"/>
      <c r="G16" s="5"/>
      <c r="H16" s="5"/>
    </row>
    <row r="17" spans="1:8" s="18" customFormat="1" x14ac:dyDescent="0.2">
      <c r="A17" s="4" t="s">
        <v>411</v>
      </c>
      <c r="B17" s="5">
        <v>15475.6554342</v>
      </c>
      <c r="C17" s="5">
        <v>15475.6554342</v>
      </c>
      <c r="D17" s="5"/>
      <c r="E17" s="5"/>
      <c r="F17" s="5"/>
      <c r="G17" s="5"/>
      <c r="H17" s="5"/>
    </row>
    <row r="18" spans="1:8" s="18" customFormat="1" x14ac:dyDescent="0.2">
      <c r="A18" s="4" t="s">
        <v>412</v>
      </c>
      <c r="B18" s="5">
        <v>5158.9908567000002</v>
      </c>
      <c r="C18" s="5">
        <v>5158.9908567000002</v>
      </c>
      <c r="D18" s="5"/>
      <c r="E18" s="5"/>
      <c r="F18" s="5"/>
      <c r="G18" s="5"/>
      <c r="H18" s="5"/>
    </row>
    <row r="19" spans="1:8" s="10" customFormat="1" x14ac:dyDescent="0.2">
      <c r="A19" s="4" t="s">
        <v>413</v>
      </c>
      <c r="B19" s="5">
        <v>487535.14304956998</v>
      </c>
      <c r="C19" s="5">
        <v>487535.14304956998</v>
      </c>
      <c r="D19" s="9"/>
      <c r="E19" s="9"/>
      <c r="F19" s="9"/>
      <c r="G19" s="9"/>
      <c r="H19" s="9"/>
    </row>
    <row r="20" spans="1:8" s="10" customFormat="1" x14ac:dyDescent="0.2">
      <c r="A20" s="149" t="s">
        <v>414</v>
      </c>
      <c r="B20" s="9">
        <v>7499.7657220999999</v>
      </c>
      <c r="C20" s="9">
        <v>7499.7657220999999</v>
      </c>
      <c r="D20" s="9"/>
      <c r="E20" s="9"/>
      <c r="F20" s="9"/>
      <c r="G20" s="9"/>
      <c r="H20" s="9"/>
    </row>
    <row r="21" spans="1:8" s="18" customFormat="1" x14ac:dyDescent="0.2">
      <c r="A21" s="149" t="s">
        <v>415</v>
      </c>
      <c r="B21" s="9">
        <v>4966.7390672000001</v>
      </c>
      <c r="C21" s="9">
        <v>4966.7390672000001</v>
      </c>
      <c r="D21" s="5"/>
      <c r="E21" s="5"/>
      <c r="F21" s="5"/>
      <c r="G21" s="5"/>
      <c r="H21" s="5"/>
    </row>
    <row r="22" spans="1:8" s="18" customFormat="1" x14ac:dyDescent="0.2">
      <c r="A22" s="4" t="s">
        <v>416</v>
      </c>
      <c r="B22" s="5">
        <v>0</v>
      </c>
      <c r="C22" s="5">
        <v>0</v>
      </c>
      <c r="D22" s="5"/>
      <c r="E22" s="5"/>
      <c r="F22" s="5"/>
      <c r="G22" s="5"/>
      <c r="H22" s="5"/>
    </row>
    <row r="23" spans="1:8" s="18" customFormat="1" x14ac:dyDescent="0.2">
      <c r="A23" s="4" t="s">
        <v>417</v>
      </c>
      <c r="B23" s="5">
        <v>0</v>
      </c>
      <c r="C23" s="5">
        <v>0</v>
      </c>
      <c r="D23" s="5"/>
      <c r="E23" s="5"/>
      <c r="F23" s="5"/>
      <c r="G23" s="5"/>
      <c r="H23" s="5"/>
    </row>
    <row r="24" spans="1:8" s="18" customFormat="1" x14ac:dyDescent="0.2">
      <c r="A24" s="4" t="s">
        <v>418</v>
      </c>
      <c r="B24" s="5">
        <v>4966.7390672000001</v>
      </c>
      <c r="C24" s="5">
        <v>4966.7390672000001</v>
      </c>
      <c r="D24" s="5"/>
      <c r="E24" s="5"/>
      <c r="F24" s="5"/>
      <c r="G24" s="5"/>
      <c r="H24" s="5"/>
    </row>
    <row r="25" spans="1:8" s="10" customFormat="1" x14ac:dyDescent="0.2">
      <c r="A25" s="4" t="s">
        <v>419</v>
      </c>
      <c r="B25" s="5">
        <v>2533.0266548999998</v>
      </c>
      <c r="C25" s="5">
        <v>2533.0266548999998</v>
      </c>
      <c r="D25" s="9"/>
      <c r="E25" s="9"/>
      <c r="F25" s="9"/>
      <c r="G25" s="9"/>
      <c r="H25" s="9"/>
    </row>
    <row r="26" spans="1:8" s="18" customFormat="1" x14ac:dyDescent="0.2">
      <c r="A26" s="149" t="s">
        <v>420</v>
      </c>
      <c r="B26" s="9">
        <v>226145.3550069</v>
      </c>
      <c r="C26" s="9">
        <v>226145.3550069</v>
      </c>
      <c r="D26" s="5"/>
      <c r="E26" s="5"/>
      <c r="F26" s="5"/>
      <c r="G26" s="5"/>
      <c r="H26" s="5"/>
    </row>
    <row r="27" spans="1:8" s="18" customFormat="1" x14ac:dyDescent="0.2">
      <c r="A27" s="4" t="s">
        <v>421</v>
      </c>
      <c r="B27" s="5">
        <v>414.19523199999998</v>
      </c>
      <c r="C27" s="5">
        <v>414.19523199999998</v>
      </c>
      <c r="D27" s="5"/>
      <c r="E27" s="5"/>
      <c r="F27" s="5"/>
      <c r="G27" s="5"/>
      <c r="H27" s="5"/>
    </row>
    <row r="28" spans="1:8" s="18" customFormat="1" x14ac:dyDescent="0.2">
      <c r="A28" s="4" t="s">
        <v>428</v>
      </c>
      <c r="B28" s="5">
        <v>89.778332000000006</v>
      </c>
      <c r="C28" s="5">
        <v>89.778332000000006</v>
      </c>
      <c r="D28" s="5"/>
      <c r="E28" s="5"/>
      <c r="F28" s="5"/>
      <c r="G28" s="5"/>
      <c r="H28" s="5"/>
    </row>
    <row r="29" spans="1:8" s="18" customFormat="1" x14ac:dyDescent="0.2">
      <c r="A29" s="4" t="s">
        <v>430</v>
      </c>
      <c r="B29" s="5">
        <v>324.4169</v>
      </c>
      <c r="C29" s="5">
        <v>324.4169</v>
      </c>
      <c r="D29" s="5"/>
      <c r="E29" s="5"/>
      <c r="F29" s="5"/>
      <c r="G29" s="5"/>
      <c r="H29" s="5"/>
    </row>
    <row r="30" spans="1:8" s="18" customFormat="1" x14ac:dyDescent="0.2">
      <c r="A30" s="4" t="s">
        <v>431</v>
      </c>
      <c r="B30" s="5">
        <v>225704.12590000001</v>
      </c>
      <c r="C30" s="5">
        <v>225704.12590000001</v>
      </c>
      <c r="D30" s="5"/>
      <c r="E30" s="5"/>
      <c r="F30" s="5"/>
      <c r="G30" s="5"/>
      <c r="H30" s="5"/>
    </row>
    <row r="31" spans="1:8" s="10" customFormat="1" x14ac:dyDescent="0.2">
      <c r="A31" s="4" t="s">
        <v>432</v>
      </c>
      <c r="B31" s="5">
        <v>27.033874900000001</v>
      </c>
      <c r="C31" s="5">
        <v>27.033874900000001</v>
      </c>
      <c r="D31" s="9"/>
      <c r="E31" s="9"/>
      <c r="F31" s="9"/>
      <c r="G31" s="9"/>
      <c r="H31" s="9"/>
    </row>
    <row r="32" spans="1:8" s="10" customFormat="1" x14ac:dyDescent="0.2">
      <c r="A32" s="4" t="s">
        <v>433</v>
      </c>
      <c r="B32" s="5">
        <v>0</v>
      </c>
      <c r="C32" s="5">
        <v>0</v>
      </c>
      <c r="D32" s="9"/>
      <c r="E32" s="9"/>
      <c r="F32" s="9"/>
      <c r="G32" s="9"/>
      <c r="H32" s="9"/>
    </row>
    <row r="33" spans="1:9" s="18" customFormat="1" x14ac:dyDescent="0.2">
      <c r="A33" s="149" t="s">
        <v>434</v>
      </c>
      <c r="B33" s="9">
        <v>78566.878353599997</v>
      </c>
      <c r="C33" s="9">
        <v>78566.878353599997</v>
      </c>
      <c r="D33" s="5"/>
      <c r="E33" s="5"/>
      <c r="F33" s="5"/>
      <c r="G33" s="5"/>
      <c r="H33" s="5"/>
    </row>
    <row r="34" spans="1:9" s="18" customFormat="1" x14ac:dyDescent="0.2">
      <c r="A34" s="149" t="s">
        <v>435</v>
      </c>
      <c r="B34" s="9">
        <v>76574.640896199999</v>
      </c>
      <c r="C34" s="9">
        <v>76574.640896199999</v>
      </c>
      <c r="D34" s="5"/>
      <c r="E34" s="5"/>
      <c r="F34" s="5"/>
      <c r="G34" s="5"/>
      <c r="H34" s="5"/>
    </row>
    <row r="35" spans="1:9" s="10" customFormat="1" x14ac:dyDescent="0.2">
      <c r="A35" s="4" t="s">
        <v>436</v>
      </c>
      <c r="B35" s="5">
        <v>51345.053689599998</v>
      </c>
      <c r="C35" s="5">
        <v>51345.053689599998</v>
      </c>
      <c r="D35" s="9"/>
      <c r="E35" s="9"/>
      <c r="F35" s="9"/>
      <c r="G35" s="9"/>
      <c r="H35" s="9"/>
    </row>
    <row r="36" spans="1:9" s="18" customFormat="1" x14ac:dyDescent="0.2">
      <c r="A36" s="4" t="s">
        <v>437</v>
      </c>
      <c r="B36" s="5">
        <v>25229.587206600001</v>
      </c>
      <c r="C36" s="5">
        <v>25229.587206600001</v>
      </c>
      <c r="D36" s="5"/>
      <c r="E36" s="5"/>
      <c r="F36" s="5"/>
      <c r="G36" s="5"/>
      <c r="H36" s="5"/>
    </row>
    <row r="37" spans="1:9" s="18" customFormat="1" x14ac:dyDescent="0.2">
      <c r="A37" s="149" t="s">
        <v>438</v>
      </c>
      <c r="B37" s="9">
        <v>1992.2374574</v>
      </c>
      <c r="C37" s="9">
        <v>1992.2374574</v>
      </c>
      <c r="D37" s="5"/>
      <c r="E37" s="5"/>
      <c r="F37" s="5"/>
      <c r="G37" s="5"/>
      <c r="H37" s="5"/>
    </row>
    <row r="38" spans="1:9" s="10" customFormat="1" x14ac:dyDescent="0.2">
      <c r="A38" s="4" t="s">
        <v>439</v>
      </c>
      <c r="B38" s="5">
        <v>1992.2374574</v>
      </c>
      <c r="C38" s="5">
        <v>1992.2374574</v>
      </c>
      <c r="D38" s="9"/>
      <c r="E38" s="9"/>
      <c r="F38" s="9"/>
      <c r="G38" s="9"/>
      <c r="H38" s="9"/>
    </row>
    <row r="39" spans="1:9" s="18" customFormat="1" x14ac:dyDescent="0.2">
      <c r="A39" s="4" t="s">
        <v>440</v>
      </c>
      <c r="B39" s="5">
        <v>0</v>
      </c>
      <c r="C39" s="5">
        <v>0</v>
      </c>
      <c r="D39" s="5"/>
      <c r="E39" s="5"/>
      <c r="F39" s="5"/>
      <c r="G39" s="5"/>
      <c r="H39" s="5"/>
    </row>
    <row r="40" spans="1:9" s="18" customFormat="1" x14ac:dyDescent="0.2">
      <c r="A40" s="149" t="s">
        <v>441</v>
      </c>
      <c r="B40" s="9">
        <v>0</v>
      </c>
      <c r="C40" s="9">
        <v>0</v>
      </c>
      <c r="D40" s="5"/>
      <c r="E40" s="5"/>
      <c r="F40" s="5"/>
      <c r="G40" s="5"/>
      <c r="H40" s="5"/>
    </row>
    <row r="41" spans="1:9" s="18" customFormat="1" x14ac:dyDescent="0.2">
      <c r="A41" s="4" t="s">
        <v>421</v>
      </c>
      <c r="B41" s="5">
        <v>0</v>
      </c>
      <c r="C41" s="5">
        <v>0</v>
      </c>
      <c r="D41" s="5"/>
      <c r="E41" s="5"/>
      <c r="F41" s="5"/>
      <c r="G41" s="5"/>
      <c r="H41" s="5"/>
    </row>
    <row r="42" spans="1:9" s="10" customFormat="1" x14ac:dyDescent="0.2">
      <c r="A42" s="4" t="s">
        <v>431</v>
      </c>
      <c r="B42" s="5">
        <v>0</v>
      </c>
      <c r="C42" s="5">
        <v>0</v>
      </c>
      <c r="D42" s="9"/>
      <c r="E42" s="9"/>
      <c r="F42" s="9"/>
      <c r="G42" s="9"/>
      <c r="H42" s="9"/>
    </row>
    <row r="43" spans="1:9" s="18" customFormat="1" x14ac:dyDescent="0.2">
      <c r="A43" s="4" t="s">
        <v>432</v>
      </c>
      <c r="B43" s="5">
        <v>0</v>
      </c>
      <c r="C43" s="5">
        <v>0</v>
      </c>
      <c r="D43" s="5"/>
      <c r="E43" s="5"/>
      <c r="F43" s="5"/>
      <c r="G43" s="5"/>
      <c r="H43" s="5"/>
    </row>
    <row r="44" spans="1:9" s="18" customFormat="1" x14ac:dyDescent="0.2">
      <c r="A44" s="149" t="s">
        <v>443</v>
      </c>
      <c r="B44" s="9">
        <v>-31.4238061</v>
      </c>
      <c r="C44" s="9">
        <v>-31.4238061</v>
      </c>
      <c r="D44" s="29"/>
      <c r="E44" s="29"/>
      <c r="F44" s="29"/>
      <c r="G44" s="28"/>
      <c r="H44" s="28"/>
      <c r="I44" s="28"/>
    </row>
    <row r="45" spans="1:9" x14ac:dyDescent="0.2">
      <c r="A45" s="4" t="s">
        <v>444</v>
      </c>
      <c r="B45" s="5">
        <v>0</v>
      </c>
      <c r="C45" s="5">
        <v>0</v>
      </c>
      <c r="D45" s="20"/>
      <c r="E45" s="20"/>
      <c r="F45" s="20"/>
      <c r="G45" s="20"/>
      <c r="H45" s="20"/>
      <c r="I45" s="20"/>
    </row>
    <row r="46" spans="1:9" x14ac:dyDescent="0.2">
      <c r="A46" s="4" t="s">
        <v>445</v>
      </c>
      <c r="B46" s="5">
        <v>31.4238061</v>
      </c>
      <c r="C46" s="5">
        <v>31.4238061</v>
      </c>
    </row>
    <row r="47" spans="1:9" ht="13.5" thickBot="1" x14ac:dyDescent="0.25">
      <c r="A47" s="24"/>
      <c r="B47" s="24"/>
      <c r="C47" s="24"/>
    </row>
    <row r="48" spans="1:9" ht="13.5" thickTop="1" x14ac:dyDescent="0.2">
      <c r="A48" s="21"/>
      <c r="B48" s="22"/>
      <c r="C48" s="22"/>
    </row>
    <row r="49" spans="1:3" x14ac:dyDescent="0.2">
      <c r="A49" s="20"/>
      <c r="B49" s="20"/>
      <c r="C49" s="20"/>
    </row>
    <row r="50" spans="1:3" x14ac:dyDescent="0.2">
      <c r="A50" s="20"/>
      <c r="B50" s="20"/>
      <c r="C50"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4:G71"/>
  <sheetViews>
    <sheetView workbookViewId="0">
      <selection activeCell="L22" sqref="L22"/>
    </sheetView>
  </sheetViews>
  <sheetFormatPr baseColWidth="10" defaultColWidth="11.42578125" defaultRowHeight="15" x14ac:dyDescent="0.25"/>
  <cols>
    <col min="1" max="6" width="11.42578125" style="71"/>
    <col min="7" max="7" width="14.28515625" style="71" customWidth="1"/>
    <col min="8" max="16384" width="11.42578125" style="71"/>
  </cols>
  <sheetData>
    <row r="14" spans="1:7" ht="14.25" customHeight="1" x14ac:dyDescent="0.25"/>
    <row r="16" spans="1:7" ht="135.75" customHeight="1" x14ac:dyDescent="0.7">
      <c r="A16" s="198" t="s">
        <v>162</v>
      </c>
      <c r="B16" s="198"/>
      <c r="C16" s="198"/>
      <c r="D16" s="198"/>
      <c r="E16" s="198"/>
      <c r="F16" s="198"/>
      <c r="G16" s="198"/>
    </row>
    <row r="18" spans="1:7" ht="46.5" x14ac:dyDescent="0.7">
      <c r="A18" s="199"/>
      <c r="B18" s="199"/>
      <c r="C18" s="199"/>
      <c r="D18" s="199"/>
      <c r="E18" s="199"/>
      <c r="F18" s="199"/>
      <c r="G18" s="199"/>
    </row>
    <row r="71" spans="2:2" x14ac:dyDescent="0.25">
      <c r="B71" s="72"/>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L79"/>
  <sheetViews>
    <sheetView showGridLines="0" defaultGridColor="0" colorId="60" workbookViewId="0">
      <selection activeCell="L22" sqref="L22"/>
    </sheetView>
  </sheetViews>
  <sheetFormatPr baseColWidth="10" defaultColWidth="11.42578125" defaultRowHeight="12.75" x14ac:dyDescent="0.2"/>
  <cols>
    <col min="1" max="1" width="57.28515625" style="16" customWidth="1"/>
    <col min="2" max="3" width="11.7109375" style="16" customWidth="1"/>
    <col min="4" max="4" width="12.7109375" style="16" customWidth="1"/>
    <col min="5" max="5" width="13.7109375" style="16" customWidth="1"/>
    <col min="6" max="6" width="11.7109375" style="16" customWidth="1"/>
    <col min="7" max="7" width="11.42578125" style="16"/>
    <col min="8" max="8" width="14.28515625" style="16" customWidth="1"/>
    <col min="9" max="9" width="13.5703125" style="16" customWidth="1"/>
    <col min="10" max="16384" width="11.42578125" style="16"/>
  </cols>
  <sheetData>
    <row r="1" spans="1:9" x14ac:dyDescent="0.2">
      <c r="A1" s="15" t="s">
        <v>0</v>
      </c>
    </row>
    <row r="2" spans="1:9" x14ac:dyDescent="0.2">
      <c r="A2" s="15" t="s">
        <v>1</v>
      </c>
    </row>
    <row r="3" spans="1:9" x14ac:dyDescent="0.2">
      <c r="A3" s="15" t="s">
        <v>2</v>
      </c>
    </row>
    <row r="5" spans="1:9" x14ac:dyDescent="0.2">
      <c r="A5" s="195" t="s">
        <v>3</v>
      </c>
      <c r="B5" s="195"/>
      <c r="C5" s="195"/>
      <c r="D5" s="195"/>
      <c r="E5" s="195"/>
      <c r="F5" s="195"/>
      <c r="G5" s="17"/>
      <c r="H5" s="17"/>
    </row>
    <row r="6" spans="1:9" x14ac:dyDescent="0.2">
      <c r="A6" s="195" t="s">
        <v>162</v>
      </c>
      <c r="B6" s="195"/>
      <c r="C6" s="195"/>
      <c r="D6" s="195"/>
      <c r="E6" s="195"/>
      <c r="F6" s="195"/>
      <c r="G6" s="140"/>
      <c r="H6" s="17"/>
    </row>
    <row r="7" spans="1:9" x14ac:dyDescent="0.2">
      <c r="A7" s="195">
        <v>2018</v>
      </c>
      <c r="B7" s="195"/>
      <c r="C7" s="195"/>
      <c r="D7" s="195"/>
      <c r="E7" s="195"/>
      <c r="F7" s="195"/>
      <c r="G7" s="17"/>
      <c r="H7" s="17"/>
    </row>
    <row r="8" spans="1:9" x14ac:dyDescent="0.2">
      <c r="A8" s="195" t="s">
        <v>4</v>
      </c>
      <c r="B8" s="195"/>
      <c r="C8" s="195"/>
      <c r="D8" s="195"/>
      <c r="E8" s="195"/>
      <c r="F8" s="195"/>
      <c r="G8" s="17"/>
      <c r="H8" s="17"/>
    </row>
    <row r="9" spans="1:9" ht="13.5" thickBot="1" x14ac:dyDescent="0.25"/>
    <row r="10" spans="1:9" s="21" customFormat="1" ht="59.25" customHeight="1" thickTop="1" thickBot="1" x14ac:dyDescent="0.25">
      <c r="A10" s="3" t="s">
        <v>395</v>
      </c>
      <c r="B10" s="3" t="s">
        <v>493</v>
      </c>
      <c r="C10" s="3" t="s">
        <v>494</v>
      </c>
      <c r="D10" s="3" t="s">
        <v>495</v>
      </c>
      <c r="E10" s="3" t="s">
        <v>496</v>
      </c>
      <c r="F10" s="3" t="s">
        <v>402</v>
      </c>
      <c r="G10" s="13"/>
      <c r="H10" s="13"/>
      <c r="I10" s="13"/>
    </row>
    <row r="11" spans="1:9" s="10" customFormat="1" ht="13.5" thickTop="1" x14ac:dyDescent="0.2">
      <c r="A11" s="4"/>
      <c r="B11" s="5"/>
      <c r="C11" s="5"/>
      <c r="D11" s="5"/>
      <c r="E11" s="5"/>
      <c r="F11" s="5"/>
      <c r="G11" s="9"/>
      <c r="H11" s="9"/>
      <c r="I11" s="9"/>
    </row>
    <row r="12" spans="1:9" s="10" customFormat="1" x14ac:dyDescent="0.2">
      <c r="A12" s="149" t="s">
        <v>403</v>
      </c>
      <c r="B12" s="9">
        <v>11641.95870026</v>
      </c>
      <c r="C12" s="9">
        <v>43839.265218369997</v>
      </c>
      <c r="D12" s="9">
        <v>8057.1472984399998</v>
      </c>
      <c r="E12" s="9">
        <v>1427.36625826</v>
      </c>
      <c r="F12" s="9">
        <v>64965.737475330003</v>
      </c>
      <c r="G12" s="9"/>
      <c r="H12" s="9"/>
      <c r="I12" s="9"/>
    </row>
    <row r="13" spans="1:9" s="10" customFormat="1" x14ac:dyDescent="0.2">
      <c r="A13" s="149" t="s">
        <v>404</v>
      </c>
      <c r="B13" s="9">
        <v>11641.95870026</v>
      </c>
      <c r="C13" s="9">
        <v>43839.265218369997</v>
      </c>
      <c r="D13" s="9">
        <v>8057.1472984399998</v>
      </c>
      <c r="E13" s="9">
        <v>1427.36625826</v>
      </c>
      <c r="F13" s="9">
        <v>64965.737475330003</v>
      </c>
      <c r="G13" s="9"/>
      <c r="H13" s="9"/>
      <c r="I13" s="9"/>
    </row>
    <row r="14" spans="1:9" s="18" customFormat="1" x14ac:dyDescent="0.2">
      <c r="A14" s="149" t="s">
        <v>405</v>
      </c>
      <c r="B14" s="9">
        <v>10424.12614991</v>
      </c>
      <c r="C14" s="9">
        <v>40734.192942408001</v>
      </c>
      <c r="D14" s="9">
        <v>7631.3479181399998</v>
      </c>
      <c r="E14" s="9">
        <v>1417.60667887</v>
      </c>
      <c r="F14" s="9">
        <v>60207.273689328002</v>
      </c>
      <c r="G14" s="5"/>
      <c r="H14" s="5"/>
      <c r="I14" s="5"/>
    </row>
    <row r="15" spans="1:9" s="18" customFormat="1" x14ac:dyDescent="0.2">
      <c r="A15" s="4" t="s">
        <v>406</v>
      </c>
      <c r="B15" s="5">
        <v>2074.9183297499999</v>
      </c>
      <c r="C15" s="5">
        <v>20412.934473270001</v>
      </c>
      <c r="D15" s="5">
        <v>3064.5842960700002</v>
      </c>
      <c r="E15" s="5">
        <v>493.34377499999999</v>
      </c>
      <c r="F15" s="5">
        <v>26045.78087409</v>
      </c>
      <c r="G15" s="5"/>
      <c r="H15" s="5"/>
      <c r="I15" s="5"/>
    </row>
    <row r="16" spans="1:9" s="18" customFormat="1" x14ac:dyDescent="0.2">
      <c r="A16" s="4" t="s">
        <v>407</v>
      </c>
      <c r="B16" s="5">
        <v>362.75924703999999</v>
      </c>
      <c r="C16" s="5">
        <v>2908.3841531590001</v>
      </c>
      <c r="D16" s="5">
        <v>690.29050211000003</v>
      </c>
      <c r="E16" s="5">
        <v>70.789052999999996</v>
      </c>
      <c r="F16" s="5">
        <v>4032.2229553090001</v>
      </c>
      <c r="G16" s="5"/>
      <c r="H16" s="5"/>
      <c r="I16" s="5"/>
    </row>
    <row r="17" spans="1:9" s="18" customFormat="1" x14ac:dyDescent="0.2">
      <c r="A17" s="4" t="s">
        <v>408</v>
      </c>
      <c r="B17" s="5">
        <v>82.606627209999999</v>
      </c>
      <c r="C17" s="5">
        <v>0</v>
      </c>
      <c r="D17" s="5">
        <v>161.56580339999999</v>
      </c>
      <c r="E17" s="5">
        <v>0</v>
      </c>
      <c r="F17" s="5">
        <v>244.17243060999999</v>
      </c>
      <c r="G17" s="5"/>
      <c r="H17" s="5"/>
      <c r="I17" s="5"/>
    </row>
    <row r="18" spans="1:9" s="18" customFormat="1" x14ac:dyDescent="0.2">
      <c r="A18" s="4" t="s">
        <v>409</v>
      </c>
      <c r="B18" s="5">
        <v>315.64923597000001</v>
      </c>
      <c r="C18" s="5">
        <v>2807.4655769890001</v>
      </c>
      <c r="D18" s="5">
        <v>449.14223895999999</v>
      </c>
      <c r="E18" s="5">
        <v>330.90720800000003</v>
      </c>
      <c r="F18" s="5">
        <v>3572.2570519189999</v>
      </c>
      <c r="G18" s="5"/>
      <c r="H18" s="5"/>
      <c r="I18" s="5"/>
    </row>
    <row r="19" spans="1:9" s="18" customFormat="1" x14ac:dyDescent="0.2">
      <c r="A19" s="4" t="s">
        <v>410</v>
      </c>
      <c r="B19" s="5">
        <v>0</v>
      </c>
      <c r="C19" s="5">
        <v>0</v>
      </c>
      <c r="D19" s="5">
        <v>15.041791959999999</v>
      </c>
      <c r="E19" s="5">
        <v>0</v>
      </c>
      <c r="F19" s="5">
        <v>15.041791959999999</v>
      </c>
      <c r="G19" s="5"/>
      <c r="H19" s="5"/>
      <c r="I19" s="5"/>
    </row>
    <row r="20" spans="1:9" s="18" customFormat="1" x14ac:dyDescent="0.2">
      <c r="A20" s="4" t="s">
        <v>411</v>
      </c>
      <c r="B20" s="5">
        <v>24.78198901</v>
      </c>
      <c r="C20" s="5">
        <v>0</v>
      </c>
      <c r="D20" s="5">
        <v>48.469739830000002</v>
      </c>
      <c r="E20" s="5">
        <v>0</v>
      </c>
      <c r="F20" s="5">
        <v>73.251728839999998</v>
      </c>
      <c r="G20" s="5"/>
      <c r="H20" s="5"/>
      <c r="I20" s="5"/>
    </row>
    <row r="21" spans="1:9" s="18" customFormat="1" x14ac:dyDescent="0.2">
      <c r="A21" s="4" t="s">
        <v>412</v>
      </c>
      <c r="B21" s="5">
        <v>10.51044785</v>
      </c>
      <c r="C21" s="5">
        <v>100.91857616999999</v>
      </c>
      <c r="D21" s="5">
        <v>16.070927959999999</v>
      </c>
      <c r="E21" s="5">
        <v>11.268968729999999</v>
      </c>
      <c r="F21" s="5">
        <v>127.49995198000001</v>
      </c>
      <c r="G21" s="5"/>
      <c r="H21" s="5"/>
      <c r="I21" s="5"/>
    </row>
    <row r="22" spans="1:9" s="10" customFormat="1" x14ac:dyDescent="0.2">
      <c r="A22" s="4" t="s">
        <v>413</v>
      </c>
      <c r="B22" s="5">
        <v>3013.5020707600002</v>
      </c>
      <c r="C22" s="5">
        <v>9733.7156738099002</v>
      </c>
      <c r="D22" s="5">
        <v>3691.8454904599998</v>
      </c>
      <c r="E22" s="5">
        <v>523.83050853999998</v>
      </c>
      <c r="F22" s="5">
        <v>16962.893743569901</v>
      </c>
      <c r="G22" s="9"/>
      <c r="H22" s="9"/>
      <c r="I22" s="9"/>
    </row>
    <row r="23" spans="1:9" s="10" customFormat="1" x14ac:dyDescent="0.2">
      <c r="A23" s="149" t="s">
        <v>414</v>
      </c>
      <c r="B23" s="9">
        <v>0</v>
      </c>
      <c r="C23" s="9">
        <v>1.27456602</v>
      </c>
      <c r="D23" s="9">
        <v>0</v>
      </c>
      <c r="E23" s="9">
        <v>0</v>
      </c>
      <c r="F23" s="9">
        <v>1.27456602</v>
      </c>
      <c r="G23" s="9"/>
      <c r="H23" s="9"/>
      <c r="I23" s="9"/>
    </row>
    <row r="24" spans="1:9" s="18" customFormat="1" x14ac:dyDescent="0.2">
      <c r="A24" s="149" t="s">
        <v>415</v>
      </c>
      <c r="B24" s="9">
        <v>0</v>
      </c>
      <c r="C24" s="9">
        <v>1.27456602</v>
      </c>
      <c r="D24" s="9">
        <v>0</v>
      </c>
      <c r="E24" s="9">
        <v>0</v>
      </c>
      <c r="F24" s="9">
        <v>1.27456602</v>
      </c>
      <c r="G24" s="5"/>
      <c r="H24" s="5"/>
      <c r="I24" s="5"/>
    </row>
    <row r="25" spans="1:9" s="18" customFormat="1" x14ac:dyDescent="0.2">
      <c r="A25" s="4" t="s">
        <v>416</v>
      </c>
      <c r="B25" s="5">
        <v>0</v>
      </c>
      <c r="C25" s="5">
        <v>0</v>
      </c>
      <c r="D25" s="5">
        <v>0</v>
      </c>
      <c r="E25" s="5">
        <v>0</v>
      </c>
      <c r="F25" s="5">
        <v>0</v>
      </c>
      <c r="G25" s="5"/>
      <c r="H25" s="5"/>
      <c r="I25" s="5"/>
    </row>
    <row r="26" spans="1:9" s="18" customFormat="1" x14ac:dyDescent="0.2">
      <c r="A26" s="4" t="s">
        <v>417</v>
      </c>
      <c r="B26" s="5">
        <v>0</v>
      </c>
      <c r="C26" s="5">
        <v>0</v>
      </c>
      <c r="D26" s="5">
        <v>0</v>
      </c>
      <c r="E26" s="5">
        <v>0</v>
      </c>
      <c r="F26" s="5">
        <v>0</v>
      </c>
      <c r="G26" s="5"/>
      <c r="H26" s="5"/>
      <c r="I26" s="5"/>
    </row>
    <row r="27" spans="1:9" s="18" customFormat="1" x14ac:dyDescent="0.2">
      <c r="A27" s="4" t="s">
        <v>418</v>
      </c>
      <c r="B27" s="5">
        <v>0</v>
      </c>
      <c r="C27" s="5">
        <v>1.27456602</v>
      </c>
      <c r="D27" s="5">
        <v>0</v>
      </c>
      <c r="E27" s="5">
        <v>0</v>
      </c>
      <c r="F27" s="5">
        <v>1.27456602</v>
      </c>
      <c r="G27" s="5"/>
      <c r="H27" s="5"/>
      <c r="I27" s="5"/>
    </row>
    <row r="28" spans="1:9" s="10" customFormat="1" x14ac:dyDescent="0.2">
      <c r="A28" s="4" t="s">
        <v>419</v>
      </c>
      <c r="B28" s="5">
        <v>0</v>
      </c>
      <c r="C28" s="5">
        <v>0</v>
      </c>
      <c r="D28" s="5">
        <v>0</v>
      </c>
      <c r="E28" s="5">
        <v>0</v>
      </c>
      <c r="F28" s="5">
        <v>0</v>
      </c>
      <c r="G28" s="9"/>
      <c r="H28" s="9"/>
      <c r="I28" s="9"/>
    </row>
    <row r="29" spans="1:9" s="18" customFormat="1" x14ac:dyDescent="0.2">
      <c r="A29" s="149" t="s">
        <v>420</v>
      </c>
      <c r="B29" s="9">
        <v>4972.9465023599996</v>
      </c>
      <c r="C29" s="9">
        <v>7677.8840761491001</v>
      </c>
      <c r="D29" s="9">
        <v>184.62762950000001</v>
      </c>
      <c r="E29" s="9">
        <v>329.64334233</v>
      </c>
      <c r="F29" s="9">
        <v>13165.101550339101</v>
      </c>
      <c r="G29" s="5"/>
      <c r="H29" s="5"/>
      <c r="I29" s="5"/>
    </row>
    <row r="30" spans="1:9" s="18" customFormat="1" x14ac:dyDescent="0.2">
      <c r="A30" s="4" t="s">
        <v>421</v>
      </c>
      <c r="B30" s="5">
        <v>397.61902250000003</v>
      </c>
      <c r="C30" s="5">
        <v>327.86760137009998</v>
      </c>
      <c r="D30" s="5">
        <v>0.38895299999999999</v>
      </c>
      <c r="E30" s="5">
        <v>263.90420504000002</v>
      </c>
      <c r="F30" s="5">
        <v>989.77978191010004</v>
      </c>
      <c r="G30" s="5"/>
      <c r="H30" s="5"/>
      <c r="I30" s="5"/>
    </row>
    <row r="31" spans="1:9" s="18" customFormat="1" x14ac:dyDescent="0.2">
      <c r="A31" s="4" t="s">
        <v>483</v>
      </c>
      <c r="B31" s="5">
        <v>0</v>
      </c>
      <c r="C31" s="5">
        <v>174.78087407000001</v>
      </c>
      <c r="D31" s="5">
        <v>0</v>
      </c>
      <c r="E31" s="5">
        <v>0</v>
      </c>
      <c r="F31" s="5">
        <v>174.78087407000001</v>
      </c>
      <c r="G31" s="5"/>
      <c r="H31" s="5"/>
      <c r="I31" s="5"/>
    </row>
    <row r="32" spans="1:9" s="18" customFormat="1" x14ac:dyDescent="0.2">
      <c r="A32" s="4" t="s">
        <v>429</v>
      </c>
      <c r="B32" s="5">
        <v>203.27367000000001</v>
      </c>
      <c r="C32" s="5">
        <v>70.220921800100001</v>
      </c>
      <c r="D32" s="5">
        <v>0.38895299999999999</v>
      </c>
      <c r="E32" s="5">
        <v>39.1029129</v>
      </c>
      <c r="F32" s="5">
        <v>273.88354480010003</v>
      </c>
      <c r="G32" s="5"/>
      <c r="H32" s="5"/>
      <c r="I32" s="5"/>
    </row>
    <row r="33" spans="1:9" s="18" customFormat="1" x14ac:dyDescent="0.2">
      <c r="A33" s="4" t="s">
        <v>430</v>
      </c>
      <c r="B33" s="5">
        <v>0</v>
      </c>
      <c r="C33" s="5">
        <v>82.865805499999993</v>
      </c>
      <c r="D33" s="5">
        <v>0</v>
      </c>
      <c r="E33" s="5">
        <v>0</v>
      </c>
      <c r="F33" s="5">
        <v>82.865805499999993</v>
      </c>
      <c r="G33" s="5"/>
      <c r="H33" s="5"/>
      <c r="I33" s="5"/>
    </row>
    <row r="34" spans="1:9" s="18" customFormat="1" x14ac:dyDescent="0.2">
      <c r="A34" s="4" t="s">
        <v>455</v>
      </c>
      <c r="B34" s="5">
        <v>458.24955754000001</v>
      </c>
      <c r="C34" s="5">
        <v>0</v>
      </c>
      <c r="D34" s="5">
        <v>0</v>
      </c>
      <c r="E34" s="5">
        <v>259.91655753999999</v>
      </c>
      <c r="F34" s="5">
        <v>458.24955754000001</v>
      </c>
      <c r="G34" s="5"/>
      <c r="H34" s="5"/>
      <c r="I34" s="5"/>
    </row>
    <row r="35" spans="1:9" s="18" customFormat="1" x14ac:dyDescent="0.2">
      <c r="A35" s="4" t="s">
        <v>431</v>
      </c>
      <c r="B35" s="5">
        <v>4556.5883862000001</v>
      </c>
      <c r="C35" s="5">
        <v>7015.0997636390002</v>
      </c>
      <c r="D35" s="5">
        <v>184.2386765</v>
      </c>
      <c r="E35" s="5">
        <v>63.739308690000001</v>
      </c>
      <c r="F35" s="5">
        <v>11819.666135029</v>
      </c>
      <c r="G35" s="5"/>
      <c r="H35" s="5"/>
      <c r="I35" s="5"/>
    </row>
    <row r="36" spans="1:9" s="18" customFormat="1" x14ac:dyDescent="0.2">
      <c r="A36" s="4" t="s">
        <v>432</v>
      </c>
      <c r="B36" s="5">
        <v>18.739093660000002</v>
      </c>
      <c r="C36" s="5">
        <v>334.91671114000002</v>
      </c>
      <c r="D36" s="5">
        <v>0</v>
      </c>
      <c r="E36" s="5">
        <v>1.9998286000000001</v>
      </c>
      <c r="F36" s="5">
        <v>355.6556334</v>
      </c>
      <c r="G36" s="5"/>
      <c r="H36" s="5"/>
      <c r="I36" s="5"/>
    </row>
    <row r="37" spans="1:9" s="18" customFormat="1" x14ac:dyDescent="0.2">
      <c r="A37" s="4" t="s">
        <v>433</v>
      </c>
      <c r="B37" s="5">
        <v>0</v>
      </c>
      <c r="C37" s="5">
        <v>0</v>
      </c>
      <c r="D37" s="5">
        <v>0</v>
      </c>
      <c r="E37" s="5">
        <v>0</v>
      </c>
      <c r="F37" s="5">
        <v>0</v>
      </c>
      <c r="G37" s="5"/>
      <c r="H37" s="5"/>
      <c r="I37" s="5"/>
    </row>
    <row r="38" spans="1:9" s="18" customFormat="1" x14ac:dyDescent="0.2">
      <c r="A38" s="149" t="s">
        <v>434</v>
      </c>
      <c r="B38" s="9">
        <v>1217.83255035</v>
      </c>
      <c r="C38" s="9">
        <v>3105.0722759619998</v>
      </c>
      <c r="D38" s="9">
        <v>425.7993803</v>
      </c>
      <c r="E38" s="9">
        <v>9.7595793900000007</v>
      </c>
      <c r="F38" s="9">
        <v>4758.4637860020002</v>
      </c>
      <c r="G38" s="5"/>
      <c r="H38" s="5"/>
      <c r="I38" s="5"/>
    </row>
    <row r="39" spans="1:9" s="18" customFormat="1" x14ac:dyDescent="0.2">
      <c r="A39" s="149" t="s">
        <v>435</v>
      </c>
      <c r="B39" s="9">
        <v>458.28478618999998</v>
      </c>
      <c r="C39" s="9">
        <v>2556.6126172419999</v>
      </c>
      <c r="D39" s="9">
        <v>361.04297343000002</v>
      </c>
      <c r="E39" s="9">
        <v>9.7595793900000007</v>
      </c>
      <c r="F39" s="9">
        <v>3385.699956252</v>
      </c>
      <c r="G39" s="5"/>
      <c r="H39" s="5"/>
      <c r="I39" s="5"/>
    </row>
    <row r="40" spans="1:9" s="10" customFormat="1" x14ac:dyDescent="0.2">
      <c r="A40" s="4" t="s">
        <v>436</v>
      </c>
      <c r="B40" s="5">
        <v>170.62497686</v>
      </c>
      <c r="C40" s="5">
        <v>989.31615822200001</v>
      </c>
      <c r="D40" s="5">
        <v>347.76998688999998</v>
      </c>
      <c r="E40" s="5">
        <v>9.7595793900000007</v>
      </c>
      <c r="F40" s="5">
        <v>1517.470701362</v>
      </c>
      <c r="G40" s="9"/>
      <c r="H40" s="9"/>
      <c r="I40" s="9"/>
    </row>
    <row r="41" spans="1:9" s="10" customFormat="1" x14ac:dyDescent="0.2">
      <c r="A41" s="4" t="s">
        <v>437</v>
      </c>
      <c r="B41" s="5">
        <v>287.65980932999997</v>
      </c>
      <c r="C41" s="5">
        <v>1567.2964590199999</v>
      </c>
      <c r="D41" s="5">
        <v>13.27298654</v>
      </c>
      <c r="E41" s="5">
        <v>0</v>
      </c>
      <c r="F41" s="5">
        <v>1868.22925489</v>
      </c>
      <c r="G41" s="9"/>
      <c r="H41" s="9"/>
      <c r="I41" s="9"/>
    </row>
    <row r="42" spans="1:9" s="18" customFormat="1" x14ac:dyDescent="0.2">
      <c r="A42" s="149" t="s">
        <v>438</v>
      </c>
      <c r="B42" s="9">
        <v>0</v>
      </c>
      <c r="C42" s="9">
        <v>0</v>
      </c>
      <c r="D42" s="9">
        <v>0</v>
      </c>
      <c r="E42" s="9">
        <v>0</v>
      </c>
      <c r="F42" s="9">
        <v>0</v>
      </c>
      <c r="G42" s="5"/>
      <c r="H42" s="5"/>
      <c r="I42" s="5"/>
    </row>
    <row r="43" spans="1:9" s="18" customFormat="1" x14ac:dyDescent="0.2">
      <c r="A43" s="4" t="s">
        <v>439</v>
      </c>
      <c r="B43" s="5">
        <v>0</v>
      </c>
      <c r="C43" s="5">
        <v>0</v>
      </c>
      <c r="D43" s="5">
        <v>0</v>
      </c>
      <c r="E43" s="5">
        <v>0</v>
      </c>
      <c r="F43" s="5">
        <v>0</v>
      </c>
      <c r="G43" s="5"/>
      <c r="H43" s="5"/>
      <c r="I43" s="5"/>
    </row>
    <row r="44" spans="1:9" s="10" customFormat="1" x14ac:dyDescent="0.2">
      <c r="A44" s="4" t="s">
        <v>440</v>
      </c>
      <c r="B44" s="5">
        <v>0</v>
      </c>
      <c r="C44" s="5">
        <v>0</v>
      </c>
      <c r="D44" s="5">
        <v>0</v>
      </c>
      <c r="E44" s="5">
        <v>0</v>
      </c>
      <c r="F44" s="5">
        <v>0</v>
      </c>
      <c r="G44" s="9"/>
      <c r="H44" s="9"/>
      <c r="I44" s="9"/>
    </row>
    <row r="45" spans="1:9" s="18" customFormat="1" x14ac:dyDescent="0.2">
      <c r="A45" s="149" t="s">
        <v>441</v>
      </c>
      <c r="B45" s="9">
        <v>759.54776416000004</v>
      </c>
      <c r="C45" s="9">
        <v>548.45965871999999</v>
      </c>
      <c r="D45" s="9">
        <v>64.756406870000006</v>
      </c>
      <c r="E45" s="9">
        <v>0</v>
      </c>
      <c r="F45" s="9">
        <v>1372.76382975</v>
      </c>
      <c r="G45" s="5"/>
      <c r="H45" s="5"/>
      <c r="I45" s="5"/>
    </row>
    <row r="46" spans="1:9" s="18" customFormat="1" x14ac:dyDescent="0.2">
      <c r="A46" s="4" t="s">
        <v>421</v>
      </c>
      <c r="B46" s="5">
        <v>759.54776416000004</v>
      </c>
      <c r="C46" s="5">
        <v>517.85512800000004</v>
      </c>
      <c r="D46" s="5">
        <v>62.821241749999999</v>
      </c>
      <c r="E46" s="5">
        <v>0</v>
      </c>
      <c r="F46" s="5">
        <v>1340.2241339100001</v>
      </c>
      <c r="G46" s="5"/>
      <c r="H46" s="5"/>
      <c r="I46" s="5"/>
    </row>
    <row r="47" spans="1:9" s="10" customFormat="1" x14ac:dyDescent="0.2">
      <c r="A47" s="4" t="s">
        <v>446</v>
      </c>
      <c r="B47" s="5">
        <v>0</v>
      </c>
      <c r="C47" s="5">
        <v>517.85512800000004</v>
      </c>
      <c r="D47" s="5">
        <v>0</v>
      </c>
      <c r="E47" s="5">
        <v>0</v>
      </c>
      <c r="F47" s="5">
        <v>517.85512800000004</v>
      </c>
      <c r="G47" s="9"/>
      <c r="H47" s="9"/>
      <c r="I47" s="9"/>
    </row>
    <row r="48" spans="1:9" s="18" customFormat="1" x14ac:dyDescent="0.2">
      <c r="A48" s="4" t="s">
        <v>429</v>
      </c>
      <c r="B48" s="5">
        <v>0</v>
      </c>
      <c r="C48" s="5">
        <v>0</v>
      </c>
      <c r="D48" s="5">
        <v>62.821241749999999</v>
      </c>
      <c r="E48" s="5">
        <v>0</v>
      </c>
      <c r="F48" s="5">
        <v>62.821241749999999</v>
      </c>
      <c r="G48" s="5"/>
      <c r="H48" s="5"/>
      <c r="I48" s="5"/>
    </row>
    <row r="49" spans="1:12" s="18" customFormat="1" x14ac:dyDescent="0.2">
      <c r="A49" s="4" t="s">
        <v>455</v>
      </c>
      <c r="B49" s="5">
        <v>759.54776416000004</v>
      </c>
      <c r="C49" s="5">
        <v>0</v>
      </c>
      <c r="D49" s="5">
        <v>0</v>
      </c>
      <c r="E49" s="5">
        <v>0</v>
      </c>
      <c r="F49" s="5">
        <v>759.54776416000004</v>
      </c>
      <c r="G49" s="5"/>
      <c r="H49" s="5"/>
      <c r="I49" s="5"/>
    </row>
    <row r="50" spans="1:12" s="18" customFormat="1" x14ac:dyDescent="0.2">
      <c r="A50" s="4" t="s">
        <v>431</v>
      </c>
      <c r="B50" s="5">
        <v>0</v>
      </c>
      <c r="C50" s="5">
        <v>30.60453072</v>
      </c>
      <c r="D50" s="5">
        <v>1.93516512</v>
      </c>
      <c r="E50" s="5">
        <v>0</v>
      </c>
      <c r="F50" s="5">
        <v>32.53969584</v>
      </c>
      <c r="G50" s="5"/>
      <c r="H50" s="5"/>
      <c r="I50" s="5"/>
    </row>
    <row r="51" spans="1:12" s="18" customFormat="1" x14ac:dyDescent="0.2">
      <c r="A51" s="4" t="s">
        <v>432</v>
      </c>
      <c r="B51" s="5">
        <v>0</v>
      </c>
      <c r="C51" s="5">
        <v>0</v>
      </c>
      <c r="D51" s="5">
        <v>0</v>
      </c>
      <c r="E51" s="5">
        <v>0</v>
      </c>
      <c r="F51" s="5">
        <v>0</v>
      </c>
      <c r="G51" s="5"/>
      <c r="H51" s="5"/>
      <c r="I51" s="5"/>
    </row>
    <row r="52" spans="1:12" s="18" customFormat="1" x14ac:dyDescent="0.2">
      <c r="A52" s="149" t="s">
        <v>443</v>
      </c>
      <c r="B52" s="9">
        <v>0</v>
      </c>
      <c r="C52" s="9">
        <v>0</v>
      </c>
      <c r="D52" s="9">
        <v>0</v>
      </c>
      <c r="E52" s="9">
        <v>0</v>
      </c>
      <c r="F52" s="9">
        <v>0</v>
      </c>
      <c r="G52" s="5"/>
      <c r="H52" s="5"/>
      <c r="I52" s="5"/>
    </row>
    <row r="53" spans="1:12" x14ac:dyDescent="0.2">
      <c r="A53" s="4" t="s">
        <v>444</v>
      </c>
      <c r="B53" s="5">
        <v>0</v>
      </c>
      <c r="C53" s="5">
        <v>0</v>
      </c>
      <c r="D53" s="5">
        <v>0</v>
      </c>
      <c r="E53" s="5">
        <v>0</v>
      </c>
      <c r="F53" s="5">
        <v>0</v>
      </c>
      <c r="G53" s="20"/>
      <c r="H53" s="20"/>
      <c r="I53" s="20"/>
      <c r="J53" s="20"/>
      <c r="K53" s="20"/>
      <c r="L53" s="20"/>
    </row>
    <row r="54" spans="1:12" x14ac:dyDescent="0.2">
      <c r="A54" s="4" t="s">
        <v>445</v>
      </c>
      <c r="B54" s="5">
        <v>0</v>
      </c>
      <c r="C54" s="5">
        <v>0</v>
      </c>
      <c r="D54" s="5">
        <v>0</v>
      </c>
      <c r="E54" s="5">
        <v>0</v>
      </c>
      <c r="F54" s="5">
        <v>0</v>
      </c>
    </row>
    <row r="55" spans="1:12" ht="13.5" thickBot="1" x14ac:dyDescent="0.25">
      <c r="A55" s="24"/>
      <c r="B55" s="24"/>
      <c r="C55" s="24"/>
      <c r="D55" s="24"/>
      <c r="E55" s="24"/>
      <c r="F55" s="24"/>
    </row>
    <row r="56" spans="1:12" ht="13.5" thickTop="1" x14ac:dyDescent="0.2">
      <c r="A56" s="21"/>
      <c r="B56" s="22"/>
      <c r="C56" s="22"/>
      <c r="D56" s="22"/>
      <c r="E56" s="22"/>
      <c r="F56" s="22"/>
    </row>
    <row r="57" spans="1:12" x14ac:dyDescent="0.2">
      <c r="A57" s="20"/>
      <c r="B57" s="20"/>
      <c r="C57" s="20"/>
      <c r="D57" s="20"/>
      <c r="E57" s="20"/>
      <c r="F57" s="20"/>
    </row>
    <row r="58" spans="1:12" x14ac:dyDescent="0.2">
      <c r="A58" s="20"/>
      <c r="B58" s="20"/>
      <c r="C58" s="20"/>
      <c r="D58" s="20"/>
      <c r="E58" s="20"/>
      <c r="F58" s="20"/>
    </row>
    <row r="59" spans="1:12" x14ac:dyDescent="0.2">
      <c r="A59" s="20"/>
      <c r="B59" s="20"/>
      <c r="C59" s="20"/>
      <c r="D59" s="20"/>
      <c r="E59" s="20"/>
      <c r="F59" s="20"/>
    </row>
    <row r="60" spans="1:12" x14ac:dyDescent="0.2">
      <c r="A60" s="20"/>
      <c r="B60" s="20"/>
      <c r="C60" s="20"/>
      <c r="D60" s="20"/>
      <c r="E60" s="20"/>
      <c r="F60" s="20"/>
    </row>
    <row r="61" spans="1:12" x14ac:dyDescent="0.2">
      <c r="A61" s="20"/>
      <c r="B61" s="20"/>
      <c r="C61" s="20"/>
      <c r="D61" s="20"/>
      <c r="E61" s="20"/>
      <c r="F61" s="20"/>
    </row>
    <row r="62" spans="1:12" x14ac:dyDescent="0.2">
      <c r="A62" s="20"/>
      <c r="B62" s="20"/>
      <c r="C62" s="20"/>
      <c r="D62" s="20"/>
      <c r="E62" s="20"/>
      <c r="F62" s="20"/>
    </row>
    <row r="63" spans="1:12" x14ac:dyDescent="0.2">
      <c r="A63" s="20"/>
      <c r="B63" s="20"/>
      <c r="C63" s="20"/>
      <c r="D63" s="20"/>
      <c r="E63" s="20"/>
      <c r="F63" s="20"/>
    </row>
    <row r="64" spans="1:12" x14ac:dyDescent="0.2">
      <c r="A64" s="20"/>
      <c r="B64" s="20"/>
      <c r="C64" s="20"/>
      <c r="D64" s="20"/>
      <c r="E64" s="20"/>
      <c r="F64" s="20"/>
    </row>
    <row r="65" spans="1:6" x14ac:dyDescent="0.2">
      <c r="A65" s="20"/>
      <c r="B65" s="20"/>
      <c r="C65" s="20"/>
      <c r="D65" s="20"/>
      <c r="E65" s="20"/>
      <c r="F65" s="20"/>
    </row>
    <row r="66" spans="1:6" x14ac:dyDescent="0.2">
      <c r="A66" s="20"/>
      <c r="B66" s="20"/>
      <c r="C66" s="20"/>
      <c r="D66" s="20"/>
      <c r="E66" s="20"/>
      <c r="F66" s="20"/>
    </row>
    <row r="67" spans="1:6" x14ac:dyDescent="0.2">
      <c r="A67" s="20"/>
      <c r="B67" s="20"/>
      <c r="C67" s="20"/>
      <c r="D67" s="20"/>
      <c r="E67" s="20"/>
      <c r="F67" s="20"/>
    </row>
    <row r="68" spans="1:6" x14ac:dyDescent="0.2">
      <c r="A68" s="20"/>
      <c r="B68" s="20"/>
      <c r="C68" s="20"/>
      <c r="D68" s="20"/>
      <c r="E68" s="20"/>
      <c r="F68" s="20"/>
    </row>
    <row r="69" spans="1:6" x14ac:dyDescent="0.2">
      <c r="A69" s="20"/>
      <c r="B69" s="20"/>
      <c r="C69" s="20"/>
      <c r="D69" s="20"/>
      <c r="E69" s="20"/>
      <c r="F69" s="20"/>
    </row>
    <row r="70" spans="1:6" x14ac:dyDescent="0.2">
      <c r="A70" s="20"/>
      <c r="B70" s="20"/>
      <c r="C70" s="20"/>
      <c r="D70" s="20"/>
      <c r="E70" s="20"/>
      <c r="F70" s="20"/>
    </row>
    <row r="71" spans="1:6" x14ac:dyDescent="0.2">
      <c r="A71" s="20"/>
      <c r="B71" s="20"/>
      <c r="C71" s="20"/>
      <c r="D71" s="20"/>
      <c r="E71" s="20"/>
      <c r="F71" s="20"/>
    </row>
    <row r="72" spans="1:6" x14ac:dyDescent="0.2">
      <c r="A72" s="20"/>
      <c r="B72" s="20"/>
      <c r="C72" s="20"/>
      <c r="D72" s="20"/>
      <c r="E72" s="20"/>
      <c r="F72" s="20"/>
    </row>
    <row r="73" spans="1:6" x14ac:dyDescent="0.2">
      <c r="A73" s="20"/>
      <c r="B73" s="20"/>
      <c r="C73" s="20"/>
      <c r="D73" s="20"/>
      <c r="E73" s="20"/>
      <c r="F73" s="20"/>
    </row>
    <row r="74" spans="1:6" x14ac:dyDescent="0.2">
      <c r="A74" s="20"/>
      <c r="B74" s="20"/>
      <c r="C74" s="20"/>
      <c r="D74" s="20"/>
      <c r="E74" s="20"/>
      <c r="F74" s="20"/>
    </row>
    <row r="75" spans="1:6" x14ac:dyDescent="0.2">
      <c r="A75" s="20"/>
      <c r="B75" s="20"/>
      <c r="C75" s="20"/>
      <c r="D75" s="20"/>
      <c r="E75" s="20"/>
      <c r="F75" s="20"/>
    </row>
    <row r="76" spans="1:6" x14ac:dyDescent="0.2">
      <c r="A76" s="20"/>
      <c r="B76" s="20"/>
      <c r="C76" s="20"/>
      <c r="D76" s="20"/>
      <c r="E76" s="20"/>
      <c r="F76" s="20"/>
    </row>
    <row r="77" spans="1:6" x14ac:dyDescent="0.2">
      <c r="A77" s="20"/>
      <c r="B77" s="20"/>
      <c r="C77" s="20"/>
      <c r="D77" s="20"/>
      <c r="E77" s="20"/>
      <c r="F77" s="20"/>
    </row>
    <row r="78" spans="1:6" x14ac:dyDescent="0.2">
      <c r="A78" s="20"/>
      <c r="B78" s="20"/>
      <c r="C78" s="20"/>
      <c r="D78" s="20"/>
      <c r="E78" s="20"/>
      <c r="F78" s="20"/>
    </row>
    <row r="79" spans="1:6" x14ac:dyDescent="0.2">
      <c r="A79" s="20"/>
      <c r="B79" s="20"/>
      <c r="C79" s="20"/>
      <c r="D79" s="20"/>
      <c r="E79" s="20"/>
      <c r="F79" s="20"/>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H57"/>
  <sheetViews>
    <sheetView showGridLines="0" defaultGridColor="0" colorId="60" workbookViewId="0">
      <selection activeCell="L22" sqref="L22"/>
    </sheetView>
  </sheetViews>
  <sheetFormatPr baseColWidth="10" defaultColWidth="11.42578125" defaultRowHeight="12.75" x14ac:dyDescent="0.2"/>
  <cols>
    <col min="1" max="1" width="51.5703125" style="16" bestFit="1" customWidth="1"/>
    <col min="2" max="6" width="11.42578125" style="16"/>
    <col min="7" max="7" width="14.28515625" style="16" customWidth="1"/>
    <col min="8" max="8" width="13.5703125" style="16" customWidth="1"/>
    <col min="9" max="16384" width="11.42578125" style="16"/>
  </cols>
  <sheetData>
    <row r="1" spans="1:8" x14ac:dyDescent="0.2">
      <c r="A1" s="15" t="s">
        <v>0</v>
      </c>
    </row>
    <row r="2" spans="1:8" x14ac:dyDescent="0.2">
      <c r="A2" s="15" t="s">
        <v>1</v>
      </c>
    </row>
    <row r="3" spans="1:8" x14ac:dyDescent="0.2">
      <c r="A3" s="15" t="s">
        <v>2</v>
      </c>
    </row>
    <row r="5" spans="1:8" x14ac:dyDescent="0.2">
      <c r="A5" s="195" t="s">
        <v>575</v>
      </c>
      <c r="B5" s="195"/>
      <c r="C5" s="195"/>
      <c r="D5" s="17"/>
      <c r="E5" s="17"/>
      <c r="F5" s="17"/>
      <c r="G5" s="17"/>
    </row>
    <row r="6" spans="1:8" x14ac:dyDescent="0.2">
      <c r="A6" s="195" t="s">
        <v>164</v>
      </c>
      <c r="B6" s="195"/>
      <c r="C6" s="195"/>
      <c r="D6" s="140"/>
      <c r="E6" s="17"/>
      <c r="F6" s="17"/>
      <c r="G6" s="17"/>
    </row>
    <row r="7" spans="1:8" x14ac:dyDescent="0.2">
      <c r="A7" s="195">
        <v>2018</v>
      </c>
      <c r="B7" s="195"/>
      <c r="C7" s="195"/>
      <c r="D7" s="17"/>
      <c r="E7" s="17"/>
      <c r="F7" s="17"/>
      <c r="G7" s="17"/>
    </row>
    <row r="8" spans="1:8" x14ac:dyDescent="0.2">
      <c r="A8" s="195" t="s">
        <v>4</v>
      </c>
      <c r="B8" s="195"/>
      <c r="C8" s="195"/>
      <c r="D8" s="17"/>
      <c r="E8" s="17"/>
      <c r="F8" s="17"/>
      <c r="G8" s="17"/>
    </row>
    <row r="9" spans="1:8" ht="13.5" thickBot="1" x14ac:dyDescent="0.25"/>
    <row r="10" spans="1:8" s="21" customFormat="1" ht="14.25" thickTop="1" thickBot="1" x14ac:dyDescent="0.25">
      <c r="A10" s="3" t="s">
        <v>395</v>
      </c>
      <c r="B10" s="3" t="s">
        <v>163</v>
      </c>
      <c r="C10" s="3" t="s">
        <v>402</v>
      </c>
      <c r="D10" s="13"/>
      <c r="E10" s="13"/>
      <c r="F10" s="13"/>
      <c r="G10" s="13"/>
      <c r="H10" s="13"/>
    </row>
    <row r="11" spans="1:8" s="10" customFormat="1" ht="13.5" thickTop="1" x14ac:dyDescent="0.2">
      <c r="A11" s="4"/>
      <c r="B11" s="5"/>
      <c r="C11" s="5"/>
      <c r="D11" s="9"/>
      <c r="E11" s="9"/>
      <c r="F11" s="9"/>
      <c r="G11" s="9"/>
      <c r="H11" s="9"/>
    </row>
    <row r="12" spans="1:8" s="10" customFormat="1" x14ac:dyDescent="0.2">
      <c r="A12" s="149" t="s">
        <v>403</v>
      </c>
      <c r="B12" s="9">
        <v>11641.95870026</v>
      </c>
      <c r="C12" s="9">
        <v>11641.95870026</v>
      </c>
      <c r="D12" s="9"/>
      <c r="E12" s="9"/>
      <c r="F12" s="9"/>
      <c r="G12" s="9"/>
      <c r="H12" s="9"/>
    </row>
    <row r="13" spans="1:8" s="10" customFormat="1" x14ac:dyDescent="0.2">
      <c r="A13" s="149" t="s">
        <v>404</v>
      </c>
      <c r="B13" s="9">
        <v>11641.95870026</v>
      </c>
      <c r="C13" s="9">
        <v>11641.95870026</v>
      </c>
      <c r="D13" s="9"/>
      <c r="E13" s="9"/>
      <c r="F13" s="9"/>
      <c r="G13" s="9"/>
      <c r="H13" s="9"/>
    </row>
    <row r="14" spans="1:8" s="18" customFormat="1" x14ac:dyDescent="0.2">
      <c r="A14" s="149" t="s">
        <v>405</v>
      </c>
      <c r="B14" s="9">
        <v>10424.12614991</v>
      </c>
      <c r="C14" s="9">
        <v>10424.12614991</v>
      </c>
      <c r="D14" s="5"/>
      <c r="E14" s="5"/>
      <c r="F14" s="5"/>
      <c r="G14" s="5"/>
      <c r="H14" s="5"/>
    </row>
    <row r="15" spans="1:8" s="18" customFormat="1" x14ac:dyDescent="0.2">
      <c r="A15" s="4" t="s">
        <v>406</v>
      </c>
      <c r="B15" s="5">
        <v>2074.9183297499999</v>
      </c>
      <c r="C15" s="5">
        <v>2074.9183297499999</v>
      </c>
      <c r="D15" s="5"/>
      <c r="E15" s="5"/>
      <c r="F15" s="5"/>
      <c r="G15" s="5"/>
      <c r="H15" s="5"/>
    </row>
    <row r="16" spans="1:8" s="18" customFormat="1" x14ac:dyDescent="0.2">
      <c r="A16" s="4" t="s">
        <v>407</v>
      </c>
      <c r="B16" s="5">
        <v>362.75924703999999</v>
      </c>
      <c r="C16" s="5">
        <v>362.75924703999999</v>
      </c>
      <c r="D16" s="5"/>
      <c r="E16" s="5"/>
      <c r="F16" s="5"/>
      <c r="G16" s="5"/>
      <c r="H16" s="5"/>
    </row>
    <row r="17" spans="1:8" s="18" customFormat="1" x14ac:dyDescent="0.2">
      <c r="A17" s="4" t="s">
        <v>408</v>
      </c>
      <c r="B17" s="5">
        <v>82.606627209999999</v>
      </c>
      <c r="C17" s="5">
        <v>82.606627209999999</v>
      </c>
      <c r="D17" s="5"/>
      <c r="E17" s="5"/>
      <c r="F17" s="5"/>
      <c r="G17" s="5"/>
      <c r="H17" s="5"/>
    </row>
    <row r="18" spans="1:8" s="18" customFormat="1" x14ac:dyDescent="0.2">
      <c r="A18" s="4" t="s">
        <v>409</v>
      </c>
      <c r="B18" s="5">
        <v>247.09604897</v>
      </c>
      <c r="C18" s="5">
        <v>247.09604897</v>
      </c>
      <c r="D18" s="5"/>
      <c r="E18" s="5"/>
      <c r="F18" s="5"/>
      <c r="G18" s="5"/>
      <c r="H18" s="5"/>
    </row>
    <row r="19" spans="1:8" s="18" customFormat="1" x14ac:dyDescent="0.2">
      <c r="A19" s="4" t="s">
        <v>411</v>
      </c>
      <c r="B19" s="5">
        <v>24.78198901</v>
      </c>
      <c r="C19" s="5">
        <v>24.78198901</v>
      </c>
      <c r="D19" s="5"/>
      <c r="E19" s="5"/>
      <c r="F19" s="5"/>
      <c r="G19" s="5"/>
      <c r="H19" s="5"/>
    </row>
    <row r="20" spans="1:8" s="18" customFormat="1" x14ac:dyDescent="0.2">
      <c r="A20" s="4" t="s">
        <v>412</v>
      </c>
      <c r="B20" s="5">
        <v>8.2745818500000006</v>
      </c>
      <c r="C20" s="5">
        <v>8.2745818500000006</v>
      </c>
      <c r="D20" s="5"/>
      <c r="E20" s="5"/>
      <c r="F20" s="5"/>
      <c r="G20" s="5"/>
      <c r="H20" s="5"/>
    </row>
    <row r="21" spans="1:8" s="10" customFormat="1" x14ac:dyDescent="0.2">
      <c r="A21" s="4" t="s">
        <v>413</v>
      </c>
      <c r="B21" s="5">
        <v>3013.5020707600002</v>
      </c>
      <c r="C21" s="5">
        <v>3013.5020707600002</v>
      </c>
      <c r="D21" s="9"/>
      <c r="E21" s="9"/>
      <c r="F21" s="9"/>
      <c r="G21" s="9"/>
      <c r="H21" s="9"/>
    </row>
    <row r="22" spans="1:8" s="10" customFormat="1" x14ac:dyDescent="0.2">
      <c r="A22" s="149" t="s">
        <v>414</v>
      </c>
      <c r="B22" s="9">
        <v>0</v>
      </c>
      <c r="C22" s="9">
        <v>0</v>
      </c>
      <c r="D22" s="9"/>
      <c r="E22" s="9"/>
      <c r="F22" s="9"/>
      <c r="G22" s="9"/>
      <c r="H22" s="9"/>
    </row>
    <row r="23" spans="1:8" s="18" customFormat="1" x14ac:dyDescent="0.2">
      <c r="A23" s="149" t="s">
        <v>415</v>
      </c>
      <c r="B23" s="9">
        <v>0</v>
      </c>
      <c r="C23" s="9">
        <v>0</v>
      </c>
      <c r="D23" s="5"/>
      <c r="E23" s="5"/>
      <c r="F23" s="5"/>
      <c r="G23" s="5"/>
      <c r="H23" s="5"/>
    </row>
    <row r="24" spans="1:8" s="18" customFormat="1" x14ac:dyDescent="0.2">
      <c r="A24" s="4" t="s">
        <v>416</v>
      </c>
      <c r="B24" s="5">
        <v>0</v>
      </c>
      <c r="C24" s="5">
        <v>0</v>
      </c>
      <c r="D24" s="5"/>
      <c r="E24" s="5"/>
      <c r="F24" s="5"/>
      <c r="G24" s="5"/>
      <c r="H24" s="5"/>
    </row>
    <row r="25" spans="1:8" s="18" customFormat="1" x14ac:dyDescent="0.2">
      <c r="A25" s="4" t="s">
        <v>417</v>
      </c>
      <c r="B25" s="5">
        <v>0</v>
      </c>
      <c r="C25" s="5">
        <v>0</v>
      </c>
      <c r="D25" s="5"/>
      <c r="E25" s="5"/>
      <c r="F25" s="5"/>
      <c r="G25" s="5"/>
      <c r="H25" s="5"/>
    </row>
    <row r="26" spans="1:8" s="18" customFormat="1" x14ac:dyDescent="0.2">
      <c r="A26" s="4" t="s">
        <v>418</v>
      </c>
      <c r="B26" s="5">
        <v>0</v>
      </c>
      <c r="C26" s="5">
        <v>0</v>
      </c>
      <c r="D26" s="5"/>
      <c r="E26" s="5"/>
      <c r="F26" s="5"/>
      <c r="G26" s="5"/>
      <c r="H26" s="5"/>
    </row>
    <row r="27" spans="1:8" s="10" customFormat="1" x14ac:dyDescent="0.2">
      <c r="A27" s="4" t="s">
        <v>419</v>
      </c>
      <c r="B27" s="5">
        <v>0</v>
      </c>
      <c r="C27" s="5">
        <v>0</v>
      </c>
      <c r="D27" s="9"/>
      <c r="E27" s="9"/>
      <c r="F27" s="9"/>
      <c r="G27" s="9"/>
      <c r="H27" s="9"/>
    </row>
    <row r="28" spans="1:8" s="18" customFormat="1" x14ac:dyDescent="0.2">
      <c r="A28" s="149" t="s">
        <v>420</v>
      </c>
      <c r="B28" s="9">
        <v>4972.9465023599996</v>
      </c>
      <c r="C28" s="9">
        <v>4972.9465023599996</v>
      </c>
      <c r="D28" s="5"/>
      <c r="E28" s="5"/>
      <c r="F28" s="5"/>
      <c r="G28" s="5"/>
      <c r="H28" s="5"/>
    </row>
    <row r="29" spans="1:8" s="18" customFormat="1" x14ac:dyDescent="0.2">
      <c r="A29" s="4" t="s">
        <v>421</v>
      </c>
      <c r="B29" s="5">
        <v>397.61902250000003</v>
      </c>
      <c r="C29" s="5">
        <v>397.61902250000003</v>
      </c>
      <c r="D29" s="5"/>
      <c r="E29" s="5"/>
      <c r="F29" s="5"/>
      <c r="G29" s="5"/>
      <c r="H29" s="5"/>
    </row>
    <row r="30" spans="1:8" s="18" customFormat="1" x14ac:dyDescent="0.2">
      <c r="A30" s="4" t="s">
        <v>429</v>
      </c>
      <c r="B30" s="5">
        <v>199.2860225</v>
      </c>
      <c r="C30" s="5">
        <v>199.2860225</v>
      </c>
      <c r="D30" s="5"/>
      <c r="E30" s="5"/>
      <c r="F30" s="5"/>
      <c r="G30" s="5"/>
      <c r="H30" s="5"/>
    </row>
    <row r="31" spans="1:8" s="18" customFormat="1" x14ac:dyDescent="0.2">
      <c r="A31" s="4" t="s">
        <v>455</v>
      </c>
      <c r="B31" s="5">
        <v>198.333</v>
      </c>
      <c r="C31" s="5">
        <v>198.333</v>
      </c>
      <c r="D31" s="5"/>
      <c r="E31" s="5"/>
      <c r="F31" s="5"/>
      <c r="G31" s="5"/>
      <c r="H31" s="5"/>
    </row>
    <row r="32" spans="1:8" s="18" customFormat="1" x14ac:dyDescent="0.2">
      <c r="A32" s="4" t="s">
        <v>431</v>
      </c>
      <c r="B32" s="5">
        <v>4556.5883862000001</v>
      </c>
      <c r="C32" s="5">
        <v>4556.5883862000001</v>
      </c>
      <c r="D32" s="5"/>
      <c r="E32" s="5"/>
      <c r="F32" s="5"/>
      <c r="G32" s="5"/>
      <c r="H32" s="5"/>
    </row>
    <row r="33" spans="1:8" s="18" customFormat="1" x14ac:dyDescent="0.2">
      <c r="A33" s="4" t="s">
        <v>432</v>
      </c>
      <c r="B33" s="5">
        <v>18.739093660000002</v>
      </c>
      <c r="C33" s="5">
        <v>18.739093660000002</v>
      </c>
      <c r="D33" s="5"/>
      <c r="E33" s="5"/>
      <c r="F33" s="5"/>
      <c r="G33" s="5"/>
      <c r="H33" s="5"/>
    </row>
    <row r="34" spans="1:8" s="18" customFormat="1" x14ac:dyDescent="0.2">
      <c r="A34" s="4" t="s">
        <v>433</v>
      </c>
      <c r="B34" s="5">
        <v>0</v>
      </c>
      <c r="C34" s="5">
        <v>0</v>
      </c>
      <c r="D34" s="5"/>
      <c r="E34" s="5"/>
      <c r="F34" s="5"/>
      <c r="G34" s="5"/>
      <c r="H34" s="5"/>
    </row>
    <row r="35" spans="1:8" s="10" customFormat="1" x14ac:dyDescent="0.2">
      <c r="A35" s="149" t="s">
        <v>434</v>
      </c>
      <c r="B35" s="9">
        <v>1217.83255035</v>
      </c>
      <c r="C35" s="9">
        <v>1217.83255035</v>
      </c>
      <c r="D35" s="9"/>
      <c r="E35" s="9"/>
      <c r="F35" s="9"/>
      <c r="G35" s="9"/>
      <c r="H35" s="9"/>
    </row>
    <row r="36" spans="1:8" s="10" customFormat="1" x14ac:dyDescent="0.2">
      <c r="A36" s="149" t="s">
        <v>435</v>
      </c>
      <c r="B36" s="9">
        <v>458.28478618999998</v>
      </c>
      <c r="C36" s="9">
        <v>458.28478618999998</v>
      </c>
      <c r="D36" s="9"/>
      <c r="E36" s="9"/>
      <c r="F36" s="9"/>
      <c r="G36" s="9"/>
      <c r="H36" s="9"/>
    </row>
    <row r="37" spans="1:8" s="18" customFormat="1" x14ac:dyDescent="0.2">
      <c r="A37" s="4" t="s">
        <v>436</v>
      </c>
      <c r="B37" s="5">
        <v>170.62497686</v>
      </c>
      <c r="C37" s="5">
        <v>170.62497686</v>
      </c>
      <c r="D37" s="5"/>
      <c r="E37" s="5"/>
      <c r="F37" s="5"/>
      <c r="G37" s="5"/>
      <c r="H37" s="5"/>
    </row>
    <row r="38" spans="1:8" s="18" customFormat="1" x14ac:dyDescent="0.2">
      <c r="A38" s="4" t="s">
        <v>437</v>
      </c>
      <c r="B38" s="5">
        <v>287.65980932999997</v>
      </c>
      <c r="C38" s="5">
        <v>287.65980932999997</v>
      </c>
      <c r="D38" s="5"/>
      <c r="E38" s="5"/>
      <c r="F38" s="5"/>
      <c r="G38" s="5"/>
      <c r="H38" s="5"/>
    </row>
    <row r="39" spans="1:8" s="10" customFormat="1" x14ac:dyDescent="0.2">
      <c r="A39" s="149" t="s">
        <v>438</v>
      </c>
      <c r="B39" s="9">
        <v>0</v>
      </c>
      <c r="C39" s="9">
        <v>0</v>
      </c>
      <c r="D39" s="9"/>
      <c r="E39" s="9"/>
      <c r="F39" s="9"/>
      <c r="G39" s="9"/>
      <c r="H39" s="9"/>
    </row>
    <row r="40" spans="1:8" s="18" customFormat="1" x14ac:dyDescent="0.2">
      <c r="A40" s="4" t="s">
        <v>439</v>
      </c>
      <c r="B40" s="5">
        <v>0</v>
      </c>
      <c r="C40" s="5">
        <v>0</v>
      </c>
      <c r="D40" s="5"/>
      <c r="E40" s="5"/>
      <c r="F40" s="5"/>
      <c r="G40" s="5"/>
      <c r="H40" s="5"/>
    </row>
    <row r="41" spans="1:8" s="18" customFormat="1" x14ac:dyDescent="0.2">
      <c r="A41" s="4" t="s">
        <v>440</v>
      </c>
      <c r="B41" s="5">
        <v>0</v>
      </c>
      <c r="C41" s="5">
        <v>0</v>
      </c>
      <c r="D41" s="5"/>
      <c r="E41" s="5"/>
      <c r="F41" s="5"/>
      <c r="G41" s="5"/>
      <c r="H41" s="5"/>
    </row>
    <row r="42" spans="1:8" s="10" customFormat="1" x14ac:dyDescent="0.2">
      <c r="A42" s="149" t="s">
        <v>441</v>
      </c>
      <c r="B42" s="9">
        <v>759.54776416000004</v>
      </c>
      <c r="C42" s="9">
        <v>759.54776416000004</v>
      </c>
      <c r="D42" s="9"/>
      <c r="E42" s="9"/>
      <c r="F42" s="9"/>
      <c r="G42" s="9"/>
      <c r="H42" s="9"/>
    </row>
    <row r="43" spans="1:8" s="18" customFormat="1" x14ac:dyDescent="0.2">
      <c r="A43" s="4" t="s">
        <v>421</v>
      </c>
      <c r="B43" s="5">
        <v>759.54776416000004</v>
      </c>
      <c r="C43" s="5">
        <v>759.54776416000004</v>
      </c>
      <c r="D43" s="5"/>
      <c r="E43" s="5"/>
      <c r="F43" s="5"/>
      <c r="G43" s="5"/>
      <c r="H43" s="5"/>
    </row>
    <row r="44" spans="1:8" s="18" customFormat="1" x14ac:dyDescent="0.2">
      <c r="A44" s="4" t="s">
        <v>455</v>
      </c>
      <c r="B44" s="5">
        <v>759.54776416000004</v>
      </c>
      <c r="C44" s="5">
        <v>759.54776416000004</v>
      </c>
      <c r="D44" s="5"/>
      <c r="E44" s="5"/>
      <c r="F44" s="5"/>
      <c r="G44" s="5"/>
      <c r="H44" s="5"/>
    </row>
    <row r="45" spans="1:8" s="18" customFormat="1" x14ac:dyDescent="0.2">
      <c r="A45" s="4" t="s">
        <v>431</v>
      </c>
      <c r="B45" s="5">
        <v>0</v>
      </c>
      <c r="C45" s="5">
        <v>0</v>
      </c>
      <c r="D45" s="5"/>
      <c r="E45" s="5"/>
      <c r="F45" s="5"/>
      <c r="G45" s="5"/>
      <c r="H45" s="5"/>
    </row>
    <row r="46" spans="1:8" s="18" customFormat="1" x14ac:dyDescent="0.2">
      <c r="A46" s="4" t="s">
        <v>432</v>
      </c>
      <c r="B46" s="5">
        <v>0</v>
      </c>
      <c r="C46" s="5">
        <v>0</v>
      </c>
      <c r="D46" s="5"/>
      <c r="E46" s="5"/>
      <c r="F46" s="5"/>
      <c r="G46" s="5"/>
      <c r="H46" s="5"/>
    </row>
    <row r="47" spans="1:8" s="10" customFormat="1" x14ac:dyDescent="0.2">
      <c r="A47" s="149" t="s">
        <v>443</v>
      </c>
      <c r="B47" s="9">
        <v>0</v>
      </c>
      <c r="C47" s="9">
        <v>0</v>
      </c>
      <c r="D47" s="9"/>
      <c r="E47" s="9"/>
      <c r="F47" s="9"/>
      <c r="G47" s="9"/>
      <c r="H47" s="9"/>
    </row>
    <row r="48" spans="1:8" s="18" customFormat="1" x14ac:dyDescent="0.2">
      <c r="A48" s="4" t="s">
        <v>444</v>
      </c>
      <c r="B48" s="5">
        <v>0</v>
      </c>
      <c r="C48" s="5">
        <v>0</v>
      </c>
      <c r="D48" s="5"/>
      <c r="E48" s="5"/>
      <c r="F48" s="5"/>
      <c r="G48" s="5"/>
      <c r="H48" s="5"/>
    </row>
    <row r="49" spans="1:3" x14ac:dyDescent="0.2">
      <c r="A49" s="4" t="s">
        <v>445</v>
      </c>
      <c r="B49" s="5">
        <v>0</v>
      </c>
      <c r="C49" s="5">
        <v>0</v>
      </c>
    </row>
    <row r="50" spans="1:3" ht="13.5" thickBot="1" x14ac:dyDescent="0.25">
      <c r="A50" s="24"/>
      <c r="B50" s="24"/>
      <c r="C50" s="24"/>
    </row>
    <row r="51" spans="1:3" ht="13.5" thickTop="1" x14ac:dyDescent="0.2">
      <c r="A51" s="21"/>
      <c r="B51" s="22"/>
      <c r="C51" s="22"/>
    </row>
    <row r="52" spans="1:3" x14ac:dyDescent="0.2">
      <c r="A52" s="21"/>
      <c r="B52" s="21"/>
      <c r="C52" s="21"/>
    </row>
    <row r="53" spans="1:3" x14ac:dyDescent="0.2">
      <c r="A53" s="20"/>
      <c r="B53" s="20"/>
      <c r="C53" s="20"/>
    </row>
    <row r="54" spans="1:3" x14ac:dyDescent="0.2">
      <c r="A54" s="20"/>
      <c r="B54" s="20"/>
      <c r="C54" s="20"/>
    </row>
    <row r="55" spans="1:3" x14ac:dyDescent="0.2">
      <c r="A55" s="20"/>
      <c r="B55" s="20"/>
      <c r="C55" s="20"/>
    </row>
    <row r="56" spans="1:3" x14ac:dyDescent="0.2">
      <c r="A56" s="20"/>
      <c r="B56" s="20"/>
      <c r="C56" s="20"/>
    </row>
    <row r="57" spans="1:3" x14ac:dyDescent="0.2">
      <c r="A57" s="20"/>
      <c r="B57" s="20"/>
      <c r="C57"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R83"/>
  <sheetViews>
    <sheetView showGridLines="0" defaultGridColor="0" colorId="60" zoomScaleNormal="100" workbookViewId="0">
      <selection activeCell="L22" sqref="L22"/>
    </sheetView>
  </sheetViews>
  <sheetFormatPr baseColWidth="10" defaultColWidth="11.42578125" defaultRowHeight="12.75" x14ac:dyDescent="0.2"/>
  <cols>
    <col min="1" max="1" width="57.140625" style="16" customWidth="1"/>
    <col min="2" max="2" width="8" style="16" bestFit="1" customWidth="1"/>
    <col min="3" max="3" width="8.85546875" style="16" bestFit="1" customWidth="1"/>
    <col min="4" max="4" width="9.140625" style="16" customWidth="1"/>
    <col min="5" max="5" width="7.7109375" style="16" bestFit="1" customWidth="1"/>
    <col min="6" max="6" width="8.7109375" style="16" bestFit="1" customWidth="1"/>
    <col min="7" max="7" width="11.28515625" style="16" customWidth="1"/>
    <col min="8" max="8" width="7.7109375" style="16" bestFit="1" customWidth="1"/>
    <col min="9" max="9" width="10" style="16" bestFit="1" customWidth="1"/>
    <col min="10" max="10" width="11.5703125" style="16" customWidth="1"/>
    <col min="11" max="11" width="11.7109375" style="16" customWidth="1"/>
    <col min="12" max="14" width="8.28515625" style="16" bestFit="1" customWidth="1"/>
    <col min="15" max="15" width="9.28515625" style="16" bestFit="1" customWidth="1"/>
    <col min="16" max="16384" width="11.42578125" style="16"/>
  </cols>
  <sheetData>
    <row r="1" spans="1:18" x14ac:dyDescent="0.2">
      <c r="A1" s="15" t="s">
        <v>0</v>
      </c>
    </row>
    <row r="2" spans="1:18" x14ac:dyDescent="0.2">
      <c r="A2" s="15" t="s">
        <v>1</v>
      </c>
    </row>
    <row r="3" spans="1:18" x14ac:dyDescent="0.2">
      <c r="A3" s="15" t="s">
        <v>2</v>
      </c>
      <c r="P3" s="136"/>
    </row>
    <row r="5" spans="1:18" x14ac:dyDescent="0.2">
      <c r="B5" s="195" t="s">
        <v>575</v>
      </c>
      <c r="C5" s="195"/>
      <c r="D5" s="195"/>
      <c r="E5" s="195"/>
      <c r="F5" s="195"/>
      <c r="G5" s="195"/>
      <c r="H5" s="195"/>
      <c r="I5" s="195" t="s">
        <v>575</v>
      </c>
      <c r="J5" s="195"/>
      <c r="K5" s="195"/>
      <c r="L5" s="195"/>
      <c r="M5" s="195"/>
      <c r="N5" s="195"/>
      <c r="O5" s="195"/>
      <c r="P5" s="195"/>
    </row>
    <row r="6" spans="1:18" x14ac:dyDescent="0.2">
      <c r="B6" s="195" t="s">
        <v>178</v>
      </c>
      <c r="C6" s="195"/>
      <c r="D6" s="195"/>
      <c r="E6" s="195"/>
      <c r="F6" s="195"/>
      <c r="G6" s="195"/>
      <c r="H6" s="195"/>
      <c r="I6" s="195" t="s">
        <v>178</v>
      </c>
      <c r="J6" s="195"/>
      <c r="K6" s="195"/>
      <c r="L6" s="195"/>
      <c r="M6" s="195"/>
      <c r="N6" s="195"/>
      <c r="O6" s="195"/>
      <c r="P6" s="195"/>
    </row>
    <row r="7" spans="1:18" x14ac:dyDescent="0.2">
      <c r="B7" s="195">
        <v>2018</v>
      </c>
      <c r="C7" s="195"/>
      <c r="D7" s="195"/>
      <c r="E7" s="195"/>
      <c r="F7" s="195"/>
      <c r="G7" s="195"/>
      <c r="H7" s="195"/>
      <c r="I7" s="195">
        <v>2018</v>
      </c>
      <c r="J7" s="195"/>
      <c r="K7" s="195"/>
      <c r="L7" s="195"/>
      <c r="M7" s="195"/>
      <c r="N7" s="195"/>
      <c r="O7" s="195"/>
      <c r="P7" s="195"/>
    </row>
    <row r="8" spans="1:18" x14ac:dyDescent="0.2">
      <c r="B8" s="195" t="s">
        <v>4</v>
      </c>
      <c r="C8" s="195"/>
      <c r="D8" s="195"/>
      <c r="E8" s="195"/>
      <c r="F8" s="195"/>
      <c r="G8" s="195"/>
      <c r="H8" s="195"/>
      <c r="I8" s="195" t="s">
        <v>4</v>
      </c>
      <c r="J8" s="195"/>
      <c r="K8" s="195"/>
      <c r="L8" s="195"/>
      <c r="M8" s="195"/>
      <c r="N8" s="195"/>
      <c r="O8" s="195"/>
      <c r="P8" s="195"/>
    </row>
    <row r="9" spans="1:18" ht="13.5" thickBot="1" x14ac:dyDescent="0.25"/>
    <row r="10" spans="1:18" s="21" customFormat="1" ht="25.5" thickTop="1" thickBot="1" x14ac:dyDescent="0.25">
      <c r="A10" s="3" t="s">
        <v>395</v>
      </c>
      <c r="B10" s="3" t="s">
        <v>564</v>
      </c>
      <c r="C10" s="3" t="s">
        <v>177</v>
      </c>
      <c r="D10" s="3" t="s">
        <v>176</v>
      </c>
      <c r="E10" s="3" t="s">
        <v>175</v>
      </c>
      <c r="F10" s="3" t="s">
        <v>174</v>
      </c>
      <c r="G10" s="3" t="s">
        <v>173</v>
      </c>
      <c r="H10" s="3" t="s">
        <v>172</v>
      </c>
      <c r="I10" s="3" t="s">
        <v>171</v>
      </c>
      <c r="J10" s="3" t="s">
        <v>170</v>
      </c>
      <c r="K10" s="3" t="s">
        <v>169</v>
      </c>
      <c r="L10" s="3" t="s">
        <v>168</v>
      </c>
      <c r="M10" s="3" t="s">
        <v>167</v>
      </c>
      <c r="N10" s="3" t="s">
        <v>166</v>
      </c>
      <c r="O10" s="3" t="s">
        <v>165</v>
      </c>
      <c r="P10" s="3" t="s">
        <v>402</v>
      </c>
      <c r="R10" s="96"/>
    </row>
    <row r="11" spans="1:18" s="10" customFormat="1" ht="13.5" thickTop="1" x14ac:dyDescent="0.2">
      <c r="A11" s="4"/>
      <c r="B11" s="5"/>
      <c r="C11" s="5"/>
      <c r="D11" s="5"/>
      <c r="E11" s="5"/>
      <c r="F11" s="5"/>
      <c r="G11" s="5"/>
      <c r="H11" s="5"/>
      <c r="I11" s="5"/>
      <c r="J11" s="18"/>
      <c r="K11" s="18"/>
      <c r="L11" s="18"/>
      <c r="M11" s="18"/>
      <c r="N11" s="18"/>
      <c r="O11" s="18"/>
      <c r="P11" s="18"/>
      <c r="Q11" s="18"/>
    </row>
    <row r="12" spans="1:18" s="10" customFormat="1" x14ac:dyDescent="0.2">
      <c r="A12" s="149" t="s">
        <v>403</v>
      </c>
      <c r="B12" s="9">
        <v>106.245155328</v>
      </c>
      <c r="C12" s="9">
        <v>933.82255363000002</v>
      </c>
      <c r="D12" s="9">
        <v>136.41341518999999</v>
      </c>
      <c r="E12" s="9">
        <v>3150.9358763088999</v>
      </c>
      <c r="F12" s="9">
        <v>2982.2772440899998</v>
      </c>
      <c r="G12" s="9">
        <v>24374.1034774</v>
      </c>
      <c r="H12" s="9">
        <v>2017.0101159880001</v>
      </c>
      <c r="I12" s="9">
        <v>517.56203903000005</v>
      </c>
      <c r="J12" s="10">
        <v>230.07955097000001</v>
      </c>
      <c r="K12" s="10">
        <v>509.23679994000003</v>
      </c>
      <c r="L12" s="10">
        <v>3644.68349489</v>
      </c>
      <c r="M12" s="10">
        <v>2410.10227467</v>
      </c>
      <c r="N12" s="10">
        <v>2606.9320222001002</v>
      </c>
      <c r="O12" s="10">
        <v>2885.0414420349998</v>
      </c>
      <c r="P12" s="10">
        <v>46504.445461670002</v>
      </c>
    </row>
    <row r="13" spans="1:18" s="10" customFormat="1" x14ac:dyDescent="0.2">
      <c r="A13" s="149" t="s">
        <v>404</v>
      </c>
      <c r="B13" s="9">
        <v>106.245155328</v>
      </c>
      <c r="C13" s="9">
        <v>933.82255363000002</v>
      </c>
      <c r="D13" s="9">
        <v>136.41341518999999</v>
      </c>
      <c r="E13" s="9">
        <v>3150.9358763088999</v>
      </c>
      <c r="F13" s="9">
        <v>2982.2772440899998</v>
      </c>
      <c r="G13" s="9">
        <v>24374.1034774</v>
      </c>
      <c r="H13" s="9">
        <v>2017.0101159880001</v>
      </c>
      <c r="I13" s="9">
        <v>517.56203903000005</v>
      </c>
      <c r="J13" s="10">
        <v>230.07955097000001</v>
      </c>
      <c r="K13" s="10">
        <v>509.23679994000003</v>
      </c>
      <c r="L13" s="10">
        <v>3644.68349489</v>
      </c>
      <c r="M13" s="10">
        <v>2410.10227467</v>
      </c>
      <c r="N13" s="10">
        <v>2606.9320222001002</v>
      </c>
      <c r="O13" s="10">
        <v>2885.0414420349998</v>
      </c>
      <c r="P13" s="10">
        <v>46504.445461670002</v>
      </c>
    </row>
    <row r="14" spans="1:18" s="18" customFormat="1" x14ac:dyDescent="0.2">
      <c r="A14" s="149" t="s">
        <v>405</v>
      </c>
      <c r="B14" s="9">
        <v>106.245155328</v>
      </c>
      <c r="C14" s="9">
        <v>919.45122511</v>
      </c>
      <c r="D14" s="9">
        <v>133.2394165</v>
      </c>
      <c r="E14" s="9">
        <v>3054.4971619989001</v>
      </c>
      <c r="F14" s="9">
        <v>2498.0594209699998</v>
      </c>
      <c r="G14" s="9">
        <v>23582.191366899999</v>
      </c>
      <c r="H14" s="9">
        <v>1467.685572978</v>
      </c>
      <c r="I14" s="9">
        <v>307.27056321999999</v>
      </c>
      <c r="J14" s="10">
        <v>229.98404097</v>
      </c>
      <c r="K14" s="10">
        <v>412.57674107999998</v>
      </c>
      <c r="L14" s="10">
        <v>3067.7824986700002</v>
      </c>
      <c r="M14" s="10">
        <v>2395.6786635399999</v>
      </c>
      <c r="N14" s="10">
        <v>2511.4799876700999</v>
      </c>
      <c r="O14" s="10">
        <v>2667.231370773</v>
      </c>
      <c r="P14" s="10">
        <v>43353.373185707998</v>
      </c>
      <c r="Q14" s="10"/>
    </row>
    <row r="15" spans="1:18" s="18" customFormat="1" x14ac:dyDescent="0.2">
      <c r="A15" s="4" t="s">
        <v>406</v>
      </c>
      <c r="B15" s="5">
        <v>53.423182222000001</v>
      </c>
      <c r="C15" s="5">
        <v>177.79389259000001</v>
      </c>
      <c r="D15" s="5">
        <v>95.122131519999996</v>
      </c>
      <c r="E15" s="5">
        <v>1974.6993612900001</v>
      </c>
      <c r="F15" s="5">
        <v>1554.2615204799999</v>
      </c>
      <c r="G15" s="5">
        <v>9790.0836806000007</v>
      </c>
      <c r="H15" s="5">
        <v>694.99526442199999</v>
      </c>
      <c r="I15" s="5">
        <v>202.75237061999999</v>
      </c>
      <c r="J15" s="18">
        <v>157.91111867000001</v>
      </c>
      <c r="K15" s="18">
        <v>160.18464642999999</v>
      </c>
      <c r="L15" s="18">
        <v>1719.95682822</v>
      </c>
      <c r="M15" s="18">
        <v>1614.3206440399999</v>
      </c>
      <c r="N15" s="18">
        <v>881.88628144999996</v>
      </c>
      <c r="O15" s="18">
        <v>1335.543550716</v>
      </c>
      <c r="P15" s="18">
        <v>20412.934473270001</v>
      </c>
    </row>
    <row r="16" spans="1:18" s="18" customFormat="1" x14ac:dyDescent="0.2">
      <c r="A16" s="4" t="s">
        <v>407</v>
      </c>
      <c r="B16" s="5">
        <v>15.015462454</v>
      </c>
      <c r="C16" s="5">
        <v>19.562159869999999</v>
      </c>
      <c r="D16" s="5">
        <v>12.844454000000001</v>
      </c>
      <c r="E16" s="5">
        <v>271.38712372999998</v>
      </c>
      <c r="F16" s="5">
        <v>212.36502303</v>
      </c>
      <c r="G16" s="5">
        <v>1428.970112</v>
      </c>
      <c r="H16" s="5">
        <v>95.145411308000007</v>
      </c>
      <c r="I16" s="5">
        <v>27.713991440000001</v>
      </c>
      <c r="J16" s="18">
        <v>21.573679729999999</v>
      </c>
      <c r="K16" s="18">
        <v>20.232005000000001</v>
      </c>
      <c r="L16" s="18">
        <v>233.82561802000001</v>
      </c>
      <c r="M16" s="18">
        <v>220.89159100000001</v>
      </c>
      <c r="N16" s="18">
        <v>126.92792086</v>
      </c>
      <c r="O16" s="18">
        <v>201.929600717</v>
      </c>
      <c r="P16" s="18">
        <v>2908.3841531590001</v>
      </c>
    </row>
    <row r="17" spans="1:17" s="18" customFormat="1" x14ac:dyDescent="0.2">
      <c r="A17" s="4" t="s">
        <v>409</v>
      </c>
      <c r="B17" s="5">
        <v>14.229318699</v>
      </c>
      <c r="C17" s="5">
        <v>18.75059444</v>
      </c>
      <c r="D17" s="5">
        <v>12.624212</v>
      </c>
      <c r="E17" s="5">
        <v>262.35402099999999</v>
      </c>
      <c r="F17" s="5">
        <v>205.20870703</v>
      </c>
      <c r="G17" s="5">
        <v>1380.1617920000001</v>
      </c>
      <c r="H17" s="5">
        <v>91.940628559999993</v>
      </c>
      <c r="I17" s="5">
        <v>26.779601979999999</v>
      </c>
      <c r="J17" s="18">
        <v>20.846313590000001</v>
      </c>
      <c r="K17" s="18">
        <v>17.885396</v>
      </c>
      <c r="L17" s="18">
        <v>225.95539192999999</v>
      </c>
      <c r="M17" s="18">
        <v>213.466577</v>
      </c>
      <c r="N17" s="18">
        <v>122.04258617000001</v>
      </c>
      <c r="O17" s="18">
        <v>195.22043658999999</v>
      </c>
      <c r="P17" s="18">
        <v>2807.4655769890001</v>
      </c>
    </row>
    <row r="18" spans="1:17" s="18" customFormat="1" x14ac:dyDescent="0.2">
      <c r="A18" s="4" t="s">
        <v>412</v>
      </c>
      <c r="B18" s="5">
        <v>0.786143755</v>
      </c>
      <c r="C18" s="5">
        <v>0.81156543000000003</v>
      </c>
      <c r="D18" s="5">
        <v>0.22024199999999999</v>
      </c>
      <c r="E18" s="5">
        <v>9.0331027299999995</v>
      </c>
      <c r="F18" s="5">
        <v>7.1563160000000003</v>
      </c>
      <c r="G18" s="5">
        <v>48.808320000000002</v>
      </c>
      <c r="H18" s="5">
        <v>3.204782748</v>
      </c>
      <c r="I18" s="5">
        <v>0.93438946000000001</v>
      </c>
      <c r="J18" s="18">
        <v>0.72736613999999999</v>
      </c>
      <c r="K18" s="18">
        <v>2.3466089999999999</v>
      </c>
      <c r="L18" s="18">
        <v>7.8702260900000001</v>
      </c>
      <c r="M18" s="18">
        <v>7.425014</v>
      </c>
      <c r="N18" s="18">
        <v>4.8853346899999996</v>
      </c>
      <c r="O18" s="18">
        <v>6.7091641270000002</v>
      </c>
      <c r="P18" s="18">
        <v>100.91857616999999</v>
      </c>
    </row>
    <row r="19" spans="1:17" s="10" customFormat="1" x14ac:dyDescent="0.2">
      <c r="A19" s="4" t="s">
        <v>413</v>
      </c>
      <c r="B19" s="5">
        <v>35.635700268999997</v>
      </c>
      <c r="C19" s="5">
        <v>415.14195586</v>
      </c>
      <c r="D19" s="5">
        <v>18.282698190000001</v>
      </c>
      <c r="E19" s="5">
        <v>586.2542556889</v>
      </c>
      <c r="F19" s="5">
        <v>605.06004390999999</v>
      </c>
      <c r="G19" s="5">
        <v>3669.9557023000002</v>
      </c>
      <c r="H19" s="5">
        <v>635.580546196</v>
      </c>
      <c r="I19" s="5">
        <v>60.925775760000001</v>
      </c>
      <c r="J19" s="18">
        <v>41.217644300000003</v>
      </c>
      <c r="K19" s="18">
        <v>217.87259975000001</v>
      </c>
      <c r="L19" s="18">
        <v>951.06757494999999</v>
      </c>
      <c r="M19" s="18">
        <v>415.50399448000002</v>
      </c>
      <c r="N19" s="18">
        <v>1241.62136308</v>
      </c>
      <c r="O19" s="18">
        <v>839.595819076</v>
      </c>
      <c r="P19" s="18">
        <v>9733.7156738099002</v>
      </c>
      <c r="Q19" s="18"/>
    </row>
    <row r="20" spans="1:17" s="10" customFormat="1" x14ac:dyDescent="0.2">
      <c r="A20" s="149" t="s">
        <v>414</v>
      </c>
      <c r="B20" s="9">
        <v>0</v>
      </c>
      <c r="C20" s="9">
        <v>0</v>
      </c>
      <c r="D20" s="9">
        <v>0</v>
      </c>
      <c r="E20" s="9">
        <v>0</v>
      </c>
      <c r="F20" s="9">
        <v>0</v>
      </c>
      <c r="G20" s="9">
        <v>0</v>
      </c>
      <c r="H20" s="9">
        <v>0</v>
      </c>
      <c r="I20" s="9">
        <v>0</v>
      </c>
      <c r="J20" s="10">
        <v>0</v>
      </c>
      <c r="K20" s="10">
        <v>0</v>
      </c>
      <c r="L20" s="10">
        <v>0</v>
      </c>
      <c r="M20" s="10">
        <v>0</v>
      </c>
      <c r="N20" s="10">
        <v>1.27456602</v>
      </c>
      <c r="O20" s="10">
        <v>0</v>
      </c>
      <c r="P20" s="10">
        <v>1.27456602</v>
      </c>
    </row>
    <row r="21" spans="1:17" s="18" customFormat="1" x14ac:dyDescent="0.2">
      <c r="A21" s="149" t="s">
        <v>415</v>
      </c>
      <c r="B21" s="9">
        <v>0</v>
      </c>
      <c r="C21" s="9">
        <v>0</v>
      </c>
      <c r="D21" s="9">
        <v>0</v>
      </c>
      <c r="E21" s="9">
        <v>0</v>
      </c>
      <c r="F21" s="9">
        <v>0</v>
      </c>
      <c r="G21" s="9">
        <v>0</v>
      </c>
      <c r="H21" s="9">
        <v>0</v>
      </c>
      <c r="I21" s="9">
        <v>0</v>
      </c>
      <c r="J21" s="10">
        <v>0</v>
      </c>
      <c r="K21" s="10">
        <v>0</v>
      </c>
      <c r="L21" s="10">
        <v>0</v>
      </c>
      <c r="M21" s="10">
        <v>0</v>
      </c>
      <c r="N21" s="10">
        <v>1.27456602</v>
      </c>
      <c r="O21" s="10">
        <v>0</v>
      </c>
      <c r="P21" s="10">
        <v>1.27456602</v>
      </c>
      <c r="Q21" s="10"/>
    </row>
    <row r="22" spans="1:17" s="18" customFormat="1" x14ac:dyDescent="0.2">
      <c r="A22" s="4" t="s">
        <v>416</v>
      </c>
      <c r="B22" s="5">
        <v>0</v>
      </c>
      <c r="C22" s="5">
        <v>0</v>
      </c>
      <c r="D22" s="5">
        <v>0</v>
      </c>
      <c r="E22" s="5">
        <v>0</v>
      </c>
      <c r="F22" s="5">
        <v>0</v>
      </c>
      <c r="G22" s="5">
        <v>0</v>
      </c>
      <c r="H22" s="5">
        <v>0</v>
      </c>
      <c r="I22" s="5">
        <v>0</v>
      </c>
      <c r="J22" s="18">
        <v>0</v>
      </c>
      <c r="K22" s="18">
        <v>0</v>
      </c>
      <c r="L22" s="18">
        <v>0</v>
      </c>
      <c r="M22" s="18">
        <v>0</v>
      </c>
      <c r="N22" s="18">
        <v>0</v>
      </c>
      <c r="O22" s="18">
        <v>0</v>
      </c>
      <c r="P22" s="18">
        <v>0</v>
      </c>
    </row>
    <row r="23" spans="1:17" s="18" customFormat="1" x14ac:dyDescent="0.2">
      <c r="A23" s="4" t="s">
        <v>417</v>
      </c>
      <c r="B23" s="5">
        <v>0</v>
      </c>
      <c r="C23" s="5">
        <v>0</v>
      </c>
      <c r="D23" s="5">
        <v>0</v>
      </c>
      <c r="E23" s="5">
        <v>0</v>
      </c>
      <c r="F23" s="5">
        <v>0</v>
      </c>
      <c r="G23" s="5">
        <v>0</v>
      </c>
      <c r="H23" s="5">
        <v>0</v>
      </c>
      <c r="I23" s="5">
        <v>0</v>
      </c>
      <c r="J23" s="18">
        <v>0</v>
      </c>
      <c r="K23" s="18">
        <v>0</v>
      </c>
      <c r="L23" s="18">
        <v>0</v>
      </c>
      <c r="M23" s="18">
        <v>0</v>
      </c>
      <c r="N23" s="18">
        <v>0</v>
      </c>
      <c r="O23" s="18">
        <v>0</v>
      </c>
      <c r="P23" s="18">
        <v>0</v>
      </c>
    </row>
    <row r="24" spans="1:17" s="18" customFormat="1" x14ac:dyDescent="0.2">
      <c r="A24" s="4" t="s">
        <v>418</v>
      </c>
      <c r="B24" s="5">
        <v>0</v>
      </c>
      <c r="C24" s="5">
        <v>0</v>
      </c>
      <c r="D24" s="5">
        <v>0</v>
      </c>
      <c r="E24" s="5">
        <v>0</v>
      </c>
      <c r="F24" s="5">
        <v>0</v>
      </c>
      <c r="G24" s="5">
        <v>0</v>
      </c>
      <c r="H24" s="5">
        <v>0</v>
      </c>
      <c r="I24" s="5">
        <v>0</v>
      </c>
      <c r="J24" s="18">
        <v>0</v>
      </c>
      <c r="K24" s="18">
        <v>0</v>
      </c>
      <c r="L24" s="18">
        <v>0</v>
      </c>
      <c r="M24" s="18">
        <v>0</v>
      </c>
      <c r="N24" s="18">
        <v>1.27456602</v>
      </c>
      <c r="O24" s="18">
        <v>0</v>
      </c>
      <c r="P24" s="18">
        <v>1.27456602</v>
      </c>
    </row>
    <row r="25" spans="1:17" s="10" customFormat="1" x14ac:dyDescent="0.2">
      <c r="A25" s="4" t="s">
        <v>419</v>
      </c>
      <c r="B25" s="5">
        <v>0</v>
      </c>
      <c r="C25" s="5">
        <v>0</v>
      </c>
      <c r="D25" s="5">
        <v>0</v>
      </c>
      <c r="E25" s="5">
        <v>0</v>
      </c>
      <c r="F25" s="5">
        <v>0</v>
      </c>
      <c r="G25" s="5">
        <v>0</v>
      </c>
      <c r="H25" s="5">
        <v>0</v>
      </c>
      <c r="I25" s="5">
        <v>0</v>
      </c>
      <c r="J25" s="18">
        <v>0</v>
      </c>
      <c r="K25" s="18">
        <v>0</v>
      </c>
      <c r="L25" s="18">
        <v>0</v>
      </c>
      <c r="M25" s="18">
        <v>0</v>
      </c>
      <c r="N25" s="18">
        <v>0</v>
      </c>
      <c r="O25" s="18">
        <v>0</v>
      </c>
      <c r="P25" s="18">
        <v>0</v>
      </c>
      <c r="Q25" s="18"/>
    </row>
    <row r="26" spans="1:17" s="18" customFormat="1" x14ac:dyDescent="0.2">
      <c r="A26" s="149" t="s">
        <v>420</v>
      </c>
      <c r="B26" s="9">
        <v>2.1708103830000001</v>
      </c>
      <c r="C26" s="9">
        <v>306.95321679</v>
      </c>
      <c r="D26" s="9">
        <v>6.9901327899999997</v>
      </c>
      <c r="E26" s="9">
        <v>222.15642129</v>
      </c>
      <c r="F26" s="9">
        <v>126.37283355</v>
      </c>
      <c r="G26" s="9">
        <v>8693.1818719999992</v>
      </c>
      <c r="H26" s="9">
        <v>41.964351051999998</v>
      </c>
      <c r="I26" s="9">
        <v>15.878425399999999</v>
      </c>
      <c r="J26" s="10">
        <v>9.2815982699999999</v>
      </c>
      <c r="K26" s="10">
        <v>14.287489900000001</v>
      </c>
      <c r="L26" s="10">
        <v>162.93247747999999</v>
      </c>
      <c r="M26" s="10">
        <v>144.96243401999999</v>
      </c>
      <c r="N26" s="10">
        <v>259.76985626010003</v>
      </c>
      <c r="O26" s="10">
        <v>290.16240026399998</v>
      </c>
      <c r="P26" s="10">
        <v>10297.0643194491</v>
      </c>
      <c r="Q26" s="10"/>
    </row>
    <row r="27" spans="1:17" s="18" customFormat="1" x14ac:dyDescent="0.2">
      <c r="A27" s="4" t="s">
        <v>421</v>
      </c>
      <c r="B27" s="5">
        <v>0</v>
      </c>
      <c r="C27" s="5">
        <v>0</v>
      </c>
      <c r="D27" s="5">
        <v>0.1263947</v>
      </c>
      <c r="E27" s="5">
        <v>35.115265399999998</v>
      </c>
      <c r="F27" s="5">
        <v>5.3537752999999997</v>
      </c>
      <c r="G27" s="5">
        <v>2702.0460487999999</v>
      </c>
      <c r="H27" s="5">
        <v>9.2110399999999995E-2</v>
      </c>
      <c r="I27" s="5">
        <v>9.9829299999999996E-2</v>
      </c>
      <c r="J27" s="18">
        <v>0.34490680000000001</v>
      </c>
      <c r="K27" s="18">
        <v>0</v>
      </c>
      <c r="L27" s="18">
        <v>19.876947900000001</v>
      </c>
      <c r="M27" s="18">
        <v>2.1822029999999999</v>
      </c>
      <c r="N27" s="18">
        <v>181.81036307010001</v>
      </c>
      <c r="O27" s="18">
        <v>0</v>
      </c>
      <c r="P27" s="18">
        <v>2947.0478446700999</v>
      </c>
    </row>
    <row r="28" spans="1:17" s="18" customFormat="1" x14ac:dyDescent="0.2">
      <c r="A28" s="4" t="s">
        <v>483</v>
      </c>
      <c r="B28" s="5">
        <v>0</v>
      </c>
      <c r="C28" s="5">
        <v>0</v>
      </c>
      <c r="D28" s="5">
        <v>0</v>
      </c>
      <c r="E28" s="5">
        <v>0</v>
      </c>
      <c r="F28" s="5">
        <v>0</v>
      </c>
      <c r="G28" s="5">
        <v>0</v>
      </c>
      <c r="H28" s="5">
        <v>0</v>
      </c>
      <c r="I28" s="5">
        <v>0</v>
      </c>
      <c r="J28" s="18">
        <v>0</v>
      </c>
      <c r="K28" s="18">
        <v>0</v>
      </c>
      <c r="L28" s="18">
        <v>0</v>
      </c>
      <c r="M28" s="18">
        <v>0</v>
      </c>
      <c r="N28" s="18">
        <v>174.78087407000001</v>
      </c>
      <c r="O28" s="18">
        <v>0</v>
      </c>
      <c r="P28" s="18">
        <v>174.78087407000001</v>
      </c>
    </row>
    <row r="29" spans="1:17" s="18" customFormat="1" x14ac:dyDescent="0.2">
      <c r="A29" s="4" t="s">
        <v>424</v>
      </c>
      <c r="B29" s="5">
        <v>0</v>
      </c>
      <c r="C29" s="5">
        <v>0</v>
      </c>
      <c r="D29" s="5">
        <v>0</v>
      </c>
      <c r="E29" s="5">
        <v>0</v>
      </c>
      <c r="F29" s="5">
        <v>0</v>
      </c>
      <c r="G29" s="5">
        <v>1441.3999993</v>
      </c>
      <c r="H29" s="5">
        <v>0</v>
      </c>
      <c r="I29" s="5">
        <v>0</v>
      </c>
      <c r="J29" s="18">
        <v>0</v>
      </c>
      <c r="K29" s="18">
        <v>0</v>
      </c>
      <c r="L29" s="18">
        <v>0</v>
      </c>
      <c r="M29" s="18">
        <v>0</v>
      </c>
      <c r="N29" s="18">
        <v>0</v>
      </c>
      <c r="O29" s="18">
        <v>0</v>
      </c>
      <c r="P29" s="18">
        <v>1441.3999993</v>
      </c>
    </row>
    <row r="30" spans="1:17" s="18" customFormat="1" x14ac:dyDescent="0.2">
      <c r="A30" s="4" t="s">
        <v>429</v>
      </c>
      <c r="B30" s="5">
        <v>0</v>
      </c>
      <c r="C30" s="5">
        <v>0</v>
      </c>
      <c r="D30" s="5">
        <v>0.1263947</v>
      </c>
      <c r="E30" s="5">
        <v>35.115265399999998</v>
      </c>
      <c r="F30" s="5">
        <v>5.3537752999999997</v>
      </c>
      <c r="G30" s="5">
        <v>0</v>
      </c>
      <c r="H30" s="5">
        <v>9.2110399999999995E-2</v>
      </c>
      <c r="I30" s="5">
        <v>9.9829299999999996E-2</v>
      </c>
      <c r="J30" s="18">
        <v>0.34490680000000001</v>
      </c>
      <c r="K30" s="18">
        <v>0</v>
      </c>
      <c r="L30" s="18">
        <v>19.876947900000001</v>
      </c>
      <c r="M30" s="18">
        <v>2.1822029999999999</v>
      </c>
      <c r="N30" s="18">
        <v>7.0294890000999999</v>
      </c>
      <c r="O30" s="18">
        <v>0</v>
      </c>
      <c r="P30" s="18">
        <v>70.220921800100001</v>
      </c>
    </row>
    <row r="31" spans="1:17" s="18" customFormat="1" x14ac:dyDescent="0.2">
      <c r="A31" s="4" t="s">
        <v>430</v>
      </c>
      <c r="B31" s="5">
        <v>0</v>
      </c>
      <c r="C31" s="5">
        <v>0</v>
      </c>
      <c r="D31" s="5">
        <v>0</v>
      </c>
      <c r="E31" s="5">
        <v>0</v>
      </c>
      <c r="F31" s="5">
        <v>0</v>
      </c>
      <c r="G31" s="5">
        <v>82.865805499999993</v>
      </c>
      <c r="H31" s="5">
        <v>0</v>
      </c>
      <c r="I31" s="5">
        <v>0</v>
      </c>
      <c r="J31" s="18">
        <v>0</v>
      </c>
      <c r="K31" s="18">
        <v>0</v>
      </c>
      <c r="L31" s="18">
        <v>0</v>
      </c>
      <c r="M31" s="18">
        <v>0</v>
      </c>
      <c r="N31" s="18">
        <v>0</v>
      </c>
      <c r="O31" s="18">
        <v>0</v>
      </c>
      <c r="P31" s="18">
        <v>82.865805499999993</v>
      </c>
    </row>
    <row r="32" spans="1:17" s="18" customFormat="1" x14ac:dyDescent="0.2">
      <c r="A32" s="4" t="s">
        <v>485</v>
      </c>
      <c r="B32" s="5">
        <v>0</v>
      </c>
      <c r="C32" s="5">
        <v>0</v>
      </c>
      <c r="D32" s="5">
        <v>0</v>
      </c>
      <c r="E32" s="5">
        <v>0</v>
      </c>
      <c r="F32" s="5">
        <v>0</v>
      </c>
      <c r="G32" s="5">
        <v>1177.780244</v>
      </c>
      <c r="H32" s="5">
        <v>0</v>
      </c>
      <c r="I32" s="5">
        <v>0</v>
      </c>
      <c r="J32" s="18">
        <v>0</v>
      </c>
      <c r="K32" s="18">
        <v>0</v>
      </c>
      <c r="L32" s="18">
        <v>0</v>
      </c>
      <c r="M32" s="18">
        <v>0</v>
      </c>
      <c r="N32" s="18">
        <v>0</v>
      </c>
      <c r="O32" s="18">
        <v>0</v>
      </c>
      <c r="P32" s="18">
        <v>1177.780244</v>
      </c>
    </row>
    <row r="33" spans="1:17" s="18" customFormat="1" x14ac:dyDescent="0.2">
      <c r="A33" s="4" t="s">
        <v>431</v>
      </c>
      <c r="B33" s="5">
        <v>2.1708103830000001</v>
      </c>
      <c r="C33" s="5">
        <v>218.58700433000001</v>
      </c>
      <c r="D33" s="5">
        <v>6.86373809</v>
      </c>
      <c r="E33" s="5">
        <v>157.78520664000001</v>
      </c>
      <c r="F33" s="5">
        <v>113.48811452</v>
      </c>
      <c r="G33" s="5">
        <v>5855.0640174999999</v>
      </c>
      <c r="H33" s="5">
        <v>41.872240652000002</v>
      </c>
      <c r="I33" s="5">
        <v>15.7785961</v>
      </c>
      <c r="J33" s="18">
        <v>8.9366914699999995</v>
      </c>
      <c r="K33" s="18">
        <v>14.287489900000001</v>
      </c>
      <c r="L33" s="18">
        <v>143.05552958000001</v>
      </c>
      <c r="M33" s="18">
        <v>114.38523102000001</v>
      </c>
      <c r="N33" s="18">
        <v>77.959493190000003</v>
      </c>
      <c r="O33" s="18">
        <v>244.86560026399999</v>
      </c>
      <c r="P33" s="18">
        <v>7015.0997636390002</v>
      </c>
    </row>
    <row r="34" spans="1:17" s="18" customFormat="1" x14ac:dyDescent="0.2">
      <c r="A34" s="4" t="s">
        <v>432</v>
      </c>
      <c r="B34" s="5">
        <v>0</v>
      </c>
      <c r="C34" s="5">
        <v>88.36621246</v>
      </c>
      <c r="D34" s="5">
        <v>0</v>
      </c>
      <c r="E34" s="5">
        <v>29.25594925</v>
      </c>
      <c r="F34" s="5">
        <v>7.5309437299999997</v>
      </c>
      <c r="G34" s="5">
        <v>136.0718057</v>
      </c>
      <c r="H34" s="5">
        <v>0</v>
      </c>
      <c r="I34" s="5">
        <v>0</v>
      </c>
      <c r="J34" s="18">
        <v>0</v>
      </c>
      <c r="K34" s="18">
        <v>0</v>
      </c>
      <c r="L34" s="18">
        <v>0</v>
      </c>
      <c r="M34" s="18">
        <v>28.395</v>
      </c>
      <c r="N34" s="18">
        <v>0</v>
      </c>
      <c r="O34" s="18">
        <v>45.296799999999998</v>
      </c>
      <c r="P34" s="18">
        <v>334.91671114000002</v>
      </c>
    </row>
    <row r="35" spans="1:17" s="18" customFormat="1" x14ac:dyDescent="0.2">
      <c r="A35" s="4" t="s">
        <v>433</v>
      </c>
      <c r="B35" s="5">
        <v>0</v>
      </c>
      <c r="C35" s="5">
        <v>0</v>
      </c>
      <c r="D35" s="5">
        <v>0</v>
      </c>
      <c r="E35" s="5">
        <v>0</v>
      </c>
      <c r="F35" s="5">
        <v>0</v>
      </c>
      <c r="G35" s="5">
        <v>0</v>
      </c>
      <c r="H35" s="5">
        <v>0</v>
      </c>
      <c r="I35" s="5">
        <v>0</v>
      </c>
      <c r="J35" s="18">
        <v>0</v>
      </c>
      <c r="K35" s="18">
        <v>0</v>
      </c>
      <c r="L35" s="18">
        <v>0</v>
      </c>
      <c r="M35" s="18">
        <v>0</v>
      </c>
      <c r="N35" s="18">
        <v>0</v>
      </c>
      <c r="O35" s="18">
        <v>0</v>
      </c>
      <c r="P35" s="18">
        <v>0</v>
      </c>
    </row>
    <row r="36" spans="1:17" s="18" customFormat="1" x14ac:dyDescent="0.2">
      <c r="A36" s="149" t="s">
        <v>434</v>
      </c>
      <c r="B36" s="9">
        <v>0</v>
      </c>
      <c r="C36" s="9">
        <v>14.37132852</v>
      </c>
      <c r="D36" s="9">
        <v>3.1739986899999999</v>
      </c>
      <c r="E36" s="9">
        <v>96.438714309999995</v>
      </c>
      <c r="F36" s="9">
        <v>484.21782311999999</v>
      </c>
      <c r="G36" s="9">
        <v>791.91211050000004</v>
      </c>
      <c r="H36" s="9">
        <v>549.32454300999996</v>
      </c>
      <c r="I36" s="9">
        <v>210.29147581000001</v>
      </c>
      <c r="J36" s="10">
        <v>9.5509999999999998E-2</v>
      </c>
      <c r="K36" s="10">
        <v>96.660058860000007</v>
      </c>
      <c r="L36" s="10">
        <v>576.90099622000002</v>
      </c>
      <c r="M36" s="10">
        <v>14.423611129999999</v>
      </c>
      <c r="N36" s="10">
        <v>95.452034530000006</v>
      </c>
      <c r="O36" s="10">
        <v>217.81007126200001</v>
      </c>
      <c r="P36" s="10">
        <v>3151.0722759619998</v>
      </c>
      <c r="Q36" s="10"/>
    </row>
    <row r="37" spans="1:17" s="18" customFormat="1" x14ac:dyDescent="0.2">
      <c r="A37" s="149" t="s">
        <v>435</v>
      </c>
      <c r="B37" s="9">
        <v>0</v>
      </c>
      <c r="C37" s="9">
        <v>14.37132852</v>
      </c>
      <c r="D37" s="9">
        <v>3.1739986899999999</v>
      </c>
      <c r="E37" s="9">
        <v>96.438714309999995</v>
      </c>
      <c r="F37" s="9">
        <v>484.21782311999999</v>
      </c>
      <c r="G37" s="9">
        <v>745.91211050000004</v>
      </c>
      <c r="H37" s="9">
        <v>31.469415009999999</v>
      </c>
      <c r="I37" s="9">
        <v>210.29147581000001</v>
      </c>
      <c r="J37" s="10">
        <v>9.5509999999999998E-2</v>
      </c>
      <c r="K37" s="10">
        <v>66.055528140000007</v>
      </c>
      <c r="L37" s="10">
        <v>576.90099622000002</v>
      </c>
      <c r="M37" s="10">
        <v>14.423611129999999</v>
      </c>
      <c r="N37" s="10">
        <v>95.452034530000006</v>
      </c>
      <c r="O37" s="10">
        <v>217.81007126200001</v>
      </c>
      <c r="P37" s="10">
        <v>2556.6126172419999</v>
      </c>
      <c r="Q37" s="10"/>
    </row>
    <row r="38" spans="1:17" s="18" customFormat="1" x14ac:dyDescent="0.2">
      <c r="A38" s="4" t="s">
        <v>436</v>
      </c>
      <c r="B38" s="5">
        <v>0</v>
      </c>
      <c r="C38" s="5">
        <v>14.37132852</v>
      </c>
      <c r="D38" s="5">
        <v>3.1739986899999999</v>
      </c>
      <c r="E38" s="5">
        <v>87.523714310000003</v>
      </c>
      <c r="F38" s="5">
        <v>34.8471701</v>
      </c>
      <c r="G38" s="5">
        <v>115.4280943</v>
      </c>
      <c r="H38" s="5">
        <v>31.469415009999999</v>
      </c>
      <c r="I38" s="5">
        <v>118.54917937</v>
      </c>
      <c r="J38" s="18">
        <v>9.5509999999999998E-2</v>
      </c>
      <c r="K38" s="18">
        <v>3.3998482299999999</v>
      </c>
      <c r="L38" s="18">
        <v>253.89718277</v>
      </c>
      <c r="M38" s="18">
        <v>14.423611129999999</v>
      </c>
      <c r="N38" s="18">
        <v>95.452034530000006</v>
      </c>
      <c r="O38" s="18">
        <v>216.68507126200001</v>
      </c>
      <c r="P38" s="18">
        <v>989.31615822200001</v>
      </c>
    </row>
    <row r="39" spans="1:17" s="10" customFormat="1" x14ac:dyDescent="0.2">
      <c r="A39" s="4" t="s">
        <v>437</v>
      </c>
      <c r="B39" s="5">
        <v>0</v>
      </c>
      <c r="C39" s="5">
        <v>0</v>
      </c>
      <c r="D39" s="5">
        <v>0</v>
      </c>
      <c r="E39" s="5">
        <v>8.9149999999999991</v>
      </c>
      <c r="F39" s="5">
        <v>449.37065302000002</v>
      </c>
      <c r="G39" s="5">
        <v>630.48401620000004</v>
      </c>
      <c r="H39" s="5">
        <v>0</v>
      </c>
      <c r="I39" s="5">
        <v>91.742296440000004</v>
      </c>
      <c r="J39" s="18">
        <v>0</v>
      </c>
      <c r="K39" s="18">
        <v>62.655679910000003</v>
      </c>
      <c r="L39" s="18">
        <v>323.00381345</v>
      </c>
      <c r="M39" s="18">
        <v>0</v>
      </c>
      <c r="N39" s="18">
        <v>0</v>
      </c>
      <c r="O39" s="18">
        <v>1.125</v>
      </c>
      <c r="P39" s="18">
        <v>1567.2964590199999</v>
      </c>
      <c r="Q39" s="18"/>
    </row>
    <row r="40" spans="1:17" s="10" customFormat="1" x14ac:dyDescent="0.2">
      <c r="A40" s="149" t="s">
        <v>438</v>
      </c>
      <c r="B40" s="9">
        <v>0</v>
      </c>
      <c r="C40" s="9">
        <v>0</v>
      </c>
      <c r="D40" s="9">
        <v>0</v>
      </c>
      <c r="E40" s="9">
        <v>0</v>
      </c>
      <c r="F40" s="9">
        <v>0</v>
      </c>
      <c r="G40" s="9">
        <v>0</v>
      </c>
      <c r="H40" s="9">
        <v>0</v>
      </c>
      <c r="I40" s="9">
        <v>0</v>
      </c>
      <c r="J40" s="10">
        <v>0</v>
      </c>
      <c r="K40" s="10">
        <v>0</v>
      </c>
      <c r="L40" s="10">
        <v>0</v>
      </c>
      <c r="M40" s="10">
        <v>0</v>
      </c>
      <c r="N40" s="10">
        <v>0</v>
      </c>
      <c r="O40" s="10">
        <v>0</v>
      </c>
      <c r="P40" s="10">
        <v>0</v>
      </c>
    </row>
    <row r="41" spans="1:17" s="18" customFormat="1" x14ac:dyDescent="0.2">
      <c r="A41" s="4" t="s">
        <v>439</v>
      </c>
      <c r="B41" s="5">
        <v>0</v>
      </c>
      <c r="C41" s="5">
        <v>0</v>
      </c>
      <c r="D41" s="5">
        <v>0</v>
      </c>
      <c r="E41" s="5">
        <v>0</v>
      </c>
      <c r="F41" s="5">
        <v>0</v>
      </c>
      <c r="G41" s="5">
        <v>0</v>
      </c>
      <c r="H41" s="5">
        <v>0</v>
      </c>
      <c r="I41" s="5">
        <v>0</v>
      </c>
      <c r="J41" s="18">
        <v>0</v>
      </c>
      <c r="K41" s="18">
        <v>0</v>
      </c>
      <c r="L41" s="18">
        <v>0</v>
      </c>
      <c r="M41" s="18">
        <v>0</v>
      </c>
      <c r="N41" s="18">
        <v>0</v>
      </c>
      <c r="O41" s="18">
        <v>0</v>
      </c>
      <c r="P41" s="18">
        <v>0</v>
      </c>
    </row>
    <row r="42" spans="1:17" s="18" customFormat="1" x14ac:dyDescent="0.2">
      <c r="A42" s="4" t="s">
        <v>440</v>
      </c>
      <c r="B42" s="5">
        <v>0</v>
      </c>
      <c r="C42" s="5">
        <v>0</v>
      </c>
      <c r="D42" s="5">
        <v>0</v>
      </c>
      <c r="E42" s="5">
        <v>0</v>
      </c>
      <c r="F42" s="5">
        <v>0</v>
      </c>
      <c r="G42" s="5">
        <v>0</v>
      </c>
      <c r="H42" s="5">
        <v>0</v>
      </c>
      <c r="I42" s="5">
        <v>0</v>
      </c>
      <c r="J42" s="18">
        <v>0</v>
      </c>
      <c r="K42" s="18">
        <v>0</v>
      </c>
      <c r="L42" s="18">
        <v>0</v>
      </c>
      <c r="M42" s="18">
        <v>0</v>
      </c>
      <c r="N42" s="18">
        <v>0</v>
      </c>
      <c r="O42" s="18">
        <v>0</v>
      </c>
      <c r="P42" s="18">
        <v>0</v>
      </c>
    </row>
    <row r="43" spans="1:17" s="10" customFormat="1" x14ac:dyDescent="0.2">
      <c r="A43" s="149" t="s">
        <v>441</v>
      </c>
      <c r="B43" s="9">
        <v>0</v>
      </c>
      <c r="C43" s="9">
        <v>0</v>
      </c>
      <c r="D43" s="9">
        <v>0</v>
      </c>
      <c r="E43" s="9">
        <v>0</v>
      </c>
      <c r="F43" s="9">
        <v>0</v>
      </c>
      <c r="G43" s="9">
        <v>46</v>
      </c>
      <c r="H43" s="9">
        <v>517.85512800000004</v>
      </c>
      <c r="I43" s="9">
        <v>0</v>
      </c>
      <c r="J43" s="10">
        <v>0</v>
      </c>
      <c r="K43" s="10">
        <v>30.60453072</v>
      </c>
      <c r="L43" s="10">
        <v>0</v>
      </c>
      <c r="M43" s="10">
        <v>0</v>
      </c>
      <c r="N43" s="10">
        <v>0</v>
      </c>
      <c r="O43" s="10">
        <v>0</v>
      </c>
      <c r="P43" s="10">
        <v>594.45965871999999</v>
      </c>
    </row>
    <row r="44" spans="1:17" s="18" customFormat="1" x14ac:dyDescent="0.2">
      <c r="A44" s="4" t="s">
        <v>421</v>
      </c>
      <c r="B44" s="5">
        <v>0</v>
      </c>
      <c r="C44" s="5">
        <v>0</v>
      </c>
      <c r="D44" s="5">
        <v>0</v>
      </c>
      <c r="E44" s="5">
        <v>0</v>
      </c>
      <c r="F44" s="5">
        <v>0</v>
      </c>
      <c r="G44" s="5">
        <v>46</v>
      </c>
      <c r="H44" s="5">
        <v>517.85512800000004</v>
      </c>
      <c r="I44" s="5">
        <v>0</v>
      </c>
      <c r="J44" s="18">
        <v>0</v>
      </c>
      <c r="K44" s="18">
        <v>0</v>
      </c>
      <c r="L44" s="18">
        <v>0</v>
      </c>
      <c r="M44" s="18">
        <v>0</v>
      </c>
      <c r="N44" s="18">
        <v>0</v>
      </c>
      <c r="O44" s="18">
        <v>0</v>
      </c>
      <c r="P44" s="18">
        <v>563.85512800000004</v>
      </c>
    </row>
    <row r="45" spans="1:17" s="18" customFormat="1" x14ac:dyDescent="0.2">
      <c r="A45" s="4" t="s">
        <v>446</v>
      </c>
      <c r="B45" s="5">
        <v>0</v>
      </c>
      <c r="C45" s="5">
        <v>0</v>
      </c>
      <c r="D45" s="5">
        <v>0</v>
      </c>
      <c r="E45" s="5">
        <v>0</v>
      </c>
      <c r="F45" s="5">
        <v>0</v>
      </c>
      <c r="G45" s="5">
        <v>0</v>
      </c>
      <c r="H45" s="5">
        <v>517.85512800000004</v>
      </c>
      <c r="I45" s="5">
        <v>0</v>
      </c>
      <c r="J45" s="18">
        <v>0</v>
      </c>
      <c r="K45" s="18">
        <v>0</v>
      </c>
      <c r="L45" s="18">
        <v>0</v>
      </c>
      <c r="M45" s="18">
        <v>0</v>
      </c>
      <c r="N45" s="18">
        <v>0</v>
      </c>
      <c r="O45" s="18">
        <v>0</v>
      </c>
      <c r="P45" s="18">
        <v>517.85512800000004</v>
      </c>
    </row>
    <row r="46" spans="1:17" s="10" customFormat="1" x14ac:dyDescent="0.2">
      <c r="A46" s="4" t="s">
        <v>424</v>
      </c>
      <c r="B46" s="5">
        <v>0</v>
      </c>
      <c r="C46" s="5">
        <v>0</v>
      </c>
      <c r="D46" s="5">
        <v>0</v>
      </c>
      <c r="E46" s="5">
        <v>0</v>
      </c>
      <c r="F46" s="5">
        <v>0</v>
      </c>
      <c r="G46" s="5">
        <v>46</v>
      </c>
      <c r="H46" s="5">
        <v>0</v>
      </c>
      <c r="I46" s="5">
        <v>0</v>
      </c>
      <c r="J46" s="18">
        <v>0</v>
      </c>
      <c r="K46" s="18">
        <v>0</v>
      </c>
      <c r="L46" s="18">
        <v>0</v>
      </c>
      <c r="M46" s="18">
        <v>0</v>
      </c>
      <c r="N46" s="18">
        <v>0</v>
      </c>
      <c r="O46" s="18">
        <v>0</v>
      </c>
      <c r="P46" s="18">
        <v>46</v>
      </c>
      <c r="Q46" s="18"/>
    </row>
    <row r="47" spans="1:17" s="18" customFormat="1" x14ac:dyDescent="0.2">
      <c r="A47" s="4" t="s">
        <v>431</v>
      </c>
      <c r="B47" s="5">
        <v>0</v>
      </c>
      <c r="C47" s="5">
        <v>0</v>
      </c>
      <c r="D47" s="5">
        <v>0</v>
      </c>
      <c r="E47" s="5">
        <v>0</v>
      </c>
      <c r="F47" s="5">
        <v>0</v>
      </c>
      <c r="G47" s="5">
        <v>0</v>
      </c>
      <c r="H47" s="5">
        <v>0</v>
      </c>
      <c r="I47" s="5">
        <v>0</v>
      </c>
      <c r="J47" s="18">
        <v>0</v>
      </c>
      <c r="K47" s="18">
        <v>30.60453072</v>
      </c>
      <c r="L47" s="18">
        <v>0</v>
      </c>
      <c r="M47" s="18">
        <v>0</v>
      </c>
      <c r="N47" s="18">
        <v>0</v>
      </c>
      <c r="O47" s="18">
        <v>0</v>
      </c>
      <c r="P47" s="18">
        <v>30.60453072</v>
      </c>
    </row>
    <row r="48" spans="1:17" s="18" customFormat="1" x14ac:dyDescent="0.2">
      <c r="A48" s="4" t="s">
        <v>432</v>
      </c>
      <c r="B48" s="5">
        <v>0</v>
      </c>
      <c r="C48" s="5">
        <v>0</v>
      </c>
      <c r="D48" s="5">
        <v>0</v>
      </c>
      <c r="E48" s="5">
        <v>0</v>
      </c>
      <c r="F48" s="5">
        <v>0</v>
      </c>
      <c r="G48" s="5">
        <v>0</v>
      </c>
      <c r="H48" s="5">
        <v>0</v>
      </c>
      <c r="I48" s="5">
        <v>0</v>
      </c>
      <c r="J48" s="18">
        <v>0</v>
      </c>
      <c r="K48" s="18">
        <v>0</v>
      </c>
      <c r="L48" s="18">
        <v>0</v>
      </c>
      <c r="M48" s="18">
        <v>0</v>
      </c>
      <c r="N48" s="18">
        <v>0</v>
      </c>
      <c r="O48" s="18">
        <v>0</v>
      </c>
      <c r="P48" s="18">
        <v>0</v>
      </c>
    </row>
    <row r="49" spans="1:17" s="18" customFormat="1" x14ac:dyDescent="0.2">
      <c r="A49" s="149" t="s">
        <v>443</v>
      </c>
      <c r="B49" s="9">
        <v>0</v>
      </c>
      <c r="C49" s="9">
        <v>0</v>
      </c>
      <c r="D49" s="9">
        <v>0</v>
      </c>
      <c r="E49" s="9">
        <v>0</v>
      </c>
      <c r="F49" s="9">
        <v>0</v>
      </c>
      <c r="G49" s="9">
        <v>0</v>
      </c>
      <c r="H49" s="9">
        <v>0</v>
      </c>
      <c r="I49" s="9">
        <v>0</v>
      </c>
      <c r="J49" s="10">
        <v>0</v>
      </c>
      <c r="K49" s="10">
        <v>0</v>
      </c>
      <c r="L49" s="10">
        <v>0</v>
      </c>
      <c r="M49" s="10">
        <v>0</v>
      </c>
      <c r="N49" s="10">
        <v>0</v>
      </c>
      <c r="O49" s="10">
        <v>0</v>
      </c>
      <c r="P49" s="10">
        <v>0</v>
      </c>
      <c r="Q49" s="10"/>
    </row>
    <row r="50" spans="1:17" s="18" customFormat="1" x14ac:dyDescent="0.2">
      <c r="A50" s="4" t="s">
        <v>444</v>
      </c>
      <c r="B50" s="5">
        <v>0</v>
      </c>
      <c r="C50" s="5">
        <v>0</v>
      </c>
      <c r="D50" s="5">
        <v>0</v>
      </c>
      <c r="E50" s="5">
        <v>0</v>
      </c>
      <c r="F50" s="5">
        <v>0</v>
      </c>
      <c r="G50" s="5">
        <v>0</v>
      </c>
      <c r="H50" s="5">
        <v>0</v>
      </c>
      <c r="I50" s="5">
        <v>0</v>
      </c>
      <c r="J50" s="18">
        <v>0</v>
      </c>
      <c r="K50" s="18">
        <v>0</v>
      </c>
      <c r="L50" s="18">
        <v>0</v>
      </c>
      <c r="M50" s="18">
        <v>0</v>
      </c>
      <c r="N50" s="18">
        <v>0</v>
      </c>
      <c r="O50" s="18">
        <v>0</v>
      </c>
      <c r="P50" s="18">
        <v>0</v>
      </c>
    </row>
    <row r="51" spans="1:17" x14ac:dyDescent="0.2">
      <c r="A51" s="4" t="s">
        <v>445</v>
      </c>
      <c r="B51" s="5">
        <v>0</v>
      </c>
      <c r="C51" s="5">
        <v>0</v>
      </c>
      <c r="D51" s="5">
        <v>0</v>
      </c>
      <c r="E51" s="5">
        <v>0</v>
      </c>
      <c r="F51" s="5">
        <v>0</v>
      </c>
      <c r="G51" s="5">
        <v>0</v>
      </c>
      <c r="H51" s="5">
        <v>0</v>
      </c>
      <c r="I51" s="5">
        <v>0</v>
      </c>
      <c r="J51" s="18">
        <v>0</v>
      </c>
      <c r="K51" s="18">
        <v>0</v>
      </c>
      <c r="L51" s="18">
        <v>0</v>
      </c>
      <c r="M51" s="18">
        <v>0</v>
      </c>
      <c r="N51" s="18">
        <v>0</v>
      </c>
      <c r="O51" s="18">
        <v>0</v>
      </c>
      <c r="P51" s="18">
        <v>0</v>
      </c>
      <c r="Q51" s="18"/>
    </row>
    <row r="52" spans="1:17" ht="13.5" thickBot="1" x14ac:dyDescent="0.25">
      <c r="A52" s="24"/>
      <c r="B52" s="24"/>
      <c r="C52" s="24"/>
      <c r="D52" s="24"/>
      <c r="E52" s="24"/>
      <c r="F52" s="24"/>
      <c r="G52" s="24"/>
      <c r="H52" s="24"/>
      <c r="I52" s="24"/>
      <c r="J52" s="24"/>
      <c r="K52" s="24"/>
      <c r="L52" s="24"/>
      <c r="M52" s="24"/>
      <c r="N52" s="24"/>
      <c r="O52" s="24"/>
      <c r="P52" s="24"/>
      <c r="Q52" s="18"/>
    </row>
    <row r="53" spans="1:17" ht="13.5" thickTop="1" x14ac:dyDescent="0.2">
      <c r="A53" s="21"/>
      <c r="B53" s="22"/>
      <c r="C53" s="22"/>
      <c r="D53" s="22"/>
      <c r="E53" s="22"/>
      <c r="F53" s="22"/>
      <c r="G53" s="22"/>
      <c r="H53" s="22"/>
      <c r="I53" s="22"/>
      <c r="J53" s="22"/>
      <c r="K53" s="22"/>
      <c r="L53" s="22"/>
      <c r="M53" s="21"/>
      <c r="N53" s="21"/>
      <c r="O53" s="21"/>
      <c r="P53" s="21"/>
      <c r="Q53" s="21"/>
    </row>
    <row r="54" spans="1:17" x14ac:dyDescent="0.2">
      <c r="A54" s="21"/>
      <c r="B54" s="21"/>
      <c r="C54" s="21"/>
      <c r="D54" s="21"/>
      <c r="E54" s="21"/>
      <c r="F54" s="21"/>
      <c r="G54" s="21"/>
      <c r="H54" s="21"/>
      <c r="I54" s="21"/>
      <c r="J54" s="21"/>
      <c r="K54" s="21"/>
      <c r="L54" s="21"/>
      <c r="M54" s="21"/>
      <c r="N54" s="21"/>
      <c r="O54" s="21"/>
      <c r="P54" s="21"/>
      <c r="Q54" s="21"/>
    </row>
    <row r="55" spans="1:17" x14ac:dyDescent="0.2">
      <c r="A55" s="21"/>
      <c r="B55" s="21"/>
      <c r="C55" s="21"/>
      <c r="D55" s="21"/>
      <c r="E55" s="21"/>
      <c r="F55" s="21"/>
      <c r="G55" s="21"/>
      <c r="H55" s="21"/>
      <c r="I55" s="21"/>
      <c r="J55" s="21"/>
      <c r="K55" s="21"/>
      <c r="L55" s="21"/>
      <c r="M55" s="21"/>
      <c r="N55" s="21"/>
      <c r="O55" s="21"/>
      <c r="P55" s="21"/>
      <c r="Q55" s="21"/>
    </row>
    <row r="56" spans="1:17" x14ac:dyDescent="0.2">
      <c r="A56" s="21"/>
      <c r="B56" s="21"/>
      <c r="C56" s="21"/>
      <c r="D56" s="21"/>
      <c r="E56" s="21"/>
      <c r="F56" s="21"/>
      <c r="G56" s="21"/>
      <c r="H56" s="21"/>
      <c r="I56" s="21"/>
      <c r="J56" s="21"/>
      <c r="K56" s="21"/>
      <c r="L56" s="21"/>
      <c r="M56" s="21"/>
      <c r="N56" s="21"/>
      <c r="O56" s="21"/>
      <c r="P56" s="21"/>
      <c r="Q56" s="21"/>
    </row>
    <row r="57" spans="1:17" x14ac:dyDescent="0.2">
      <c r="A57" s="21"/>
      <c r="B57" s="21"/>
      <c r="C57" s="21"/>
      <c r="D57" s="21"/>
      <c r="E57" s="21"/>
      <c r="F57" s="21"/>
      <c r="G57" s="21"/>
      <c r="H57" s="21"/>
      <c r="I57" s="21"/>
      <c r="J57" s="21"/>
      <c r="K57" s="21"/>
      <c r="L57" s="21"/>
      <c r="M57" s="21"/>
      <c r="N57" s="21"/>
      <c r="O57" s="21"/>
      <c r="P57" s="21"/>
      <c r="Q57" s="21"/>
    </row>
    <row r="58" spans="1:17" x14ac:dyDescent="0.2">
      <c r="A58" s="21"/>
      <c r="B58" s="21"/>
      <c r="C58" s="21"/>
      <c r="D58" s="21"/>
      <c r="E58" s="21"/>
      <c r="F58" s="21"/>
      <c r="G58" s="21"/>
      <c r="H58" s="21"/>
      <c r="I58" s="21"/>
      <c r="J58" s="21"/>
      <c r="K58" s="21"/>
      <c r="L58" s="21"/>
      <c r="M58" s="21"/>
      <c r="N58" s="21"/>
      <c r="O58" s="21"/>
      <c r="P58" s="21"/>
      <c r="Q58" s="21"/>
    </row>
    <row r="59" spans="1:17" x14ac:dyDescent="0.2">
      <c r="A59" s="21"/>
      <c r="B59" s="21"/>
      <c r="C59" s="21"/>
      <c r="D59" s="21"/>
      <c r="E59" s="21"/>
      <c r="F59" s="21"/>
      <c r="G59" s="21"/>
      <c r="H59" s="21"/>
      <c r="I59" s="21"/>
      <c r="J59" s="21"/>
      <c r="K59" s="21"/>
      <c r="L59" s="21"/>
      <c r="M59" s="21"/>
      <c r="N59" s="21"/>
      <c r="O59" s="21"/>
      <c r="P59" s="21"/>
      <c r="Q59" s="21"/>
    </row>
    <row r="60" spans="1:17" x14ac:dyDescent="0.2">
      <c r="A60" s="21"/>
      <c r="B60" s="21"/>
      <c r="C60" s="21"/>
      <c r="D60" s="21"/>
      <c r="E60" s="21"/>
      <c r="F60" s="21"/>
      <c r="G60" s="21"/>
      <c r="H60" s="21"/>
      <c r="I60" s="21"/>
      <c r="J60" s="21"/>
      <c r="K60" s="21"/>
      <c r="L60" s="21"/>
      <c r="M60" s="21"/>
      <c r="N60" s="21"/>
      <c r="O60" s="21"/>
      <c r="P60" s="21"/>
      <c r="Q60" s="21"/>
    </row>
    <row r="61" spans="1:17" x14ac:dyDescent="0.2">
      <c r="A61" s="21"/>
      <c r="B61" s="21"/>
      <c r="C61" s="21"/>
      <c r="D61" s="21"/>
      <c r="E61" s="21"/>
      <c r="F61" s="21"/>
      <c r="G61" s="21"/>
      <c r="H61" s="21"/>
      <c r="I61" s="21"/>
      <c r="J61" s="21"/>
      <c r="K61" s="21"/>
      <c r="L61" s="21"/>
      <c r="M61" s="21"/>
      <c r="N61" s="21"/>
      <c r="O61" s="21"/>
      <c r="P61" s="21"/>
      <c r="Q61" s="21"/>
    </row>
    <row r="62" spans="1:17" x14ac:dyDescent="0.2">
      <c r="A62" s="21"/>
      <c r="B62" s="21"/>
      <c r="C62" s="21"/>
      <c r="D62" s="21"/>
      <c r="E62" s="21"/>
      <c r="F62" s="21"/>
      <c r="G62" s="21"/>
      <c r="H62" s="21"/>
      <c r="I62" s="21"/>
      <c r="J62" s="21"/>
      <c r="K62" s="21"/>
      <c r="L62" s="21"/>
      <c r="M62" s="21"/>
      <c r="N62" s="21"/>
      <c r="O62" s="21"/>
      <c r="P62" s="21"/>
      <c r="Q62" s="21"/>
    </row>
    <row r="63" spans="1:17" x14ac:dyDescent="0.2">
      <c r="A63" s="20"/>
      <c r="B63" s="20"/>
      <c r="C63" s="20"/>
      <c r="D63" s="20"/>
      <c r="E63" s="20"/>
      <c r="F63" s="20"/>
      <c r="G63" s="20"/>
      <c r="H63" s="20"/>
      <c r="I63" s="20"/>
      <c r="J63" s="20"/>
      <c r="K63" s="20"/>
      <c r="L63" s="20"/>
      <c r="M63" s="20"/>
      <c r="N63" s="20"/>
      <c r="O63" s="20"/>
      <c r="P63" s="20"/>
      <c r="Q63" s="20"/>
    </row>
    <row r="64" spans="1:17" x14ac:dyDescent="0.2">
      <c r="A64" s="20"/>
      <c r="B64" s="20"/>
      <c r="C64" s="20"/>
      <c r="D64" s="20"/>
      <c r="E64" s="20"/>
      <c r="F64" s="20"/>
      <c r="G64" s="20"/>
      <c r="H64" s="20"/>
      <c r="I64" s="20"/>
      <c r="J64" s="20"/>
      <c r="K64" s="20"/>
      <c r="L64" s="20"/>
      <c r="M64" s="20"/>
      <c r="N64" s="20"/>
      <c r="O64" s="20"/>
      <c r="P64" s="20"/>
      <c r="Q64" s="20"/>
    </row>
    <row r="65" spans="1:17" x14ac:dyDescent="0.2">
      <c r="A65" s="20"/>
      <c r="B65" s="20"/>
      <c r="C65" s="20"/>
      <c r="D65" s="20"/>
      <c r="E65" s="20"/>
      <c r="F65" s="20"/>
      <c r="G65" s="20"/>
      <c r="H65" s="20"/>
      <c r="I65" s="20"/>
      <c r="J65" s="20"/>
      <c r="K65" s="20"/>
      <c r="L65" s="20"/>
      <c r="M65" s="20"/>
      <c r="N65" s="20"/>
      <c r="O65" s="20"/>
      <c r="P65" s="20"/>
      <c r="Q65" s="20"/>
    </row>
    <row r="66" spans="1:17" x14ac:dyDescent="0.2">
      <c r="A66" s="20"/>
      <c r="B66" s="20"/>
      <c r="C66" s="20"/>
      <c r="D66" s="20"/>
      <c r="E66" s="20"/>
      <c r="F66" s="20"/>
      <c r="G66" s="20"/>
      <c r="H66" s="20"/>
      <c r="I66" s="20"/>
      <c r="J66" s="20"/>
      <c r="K66" s="20"/>
      <c r="L66" s="20"/>
      <c r="M66" s="20"/>
      <c r="N66" s="20"/>
      <c r="O66" s="20"/>
      <c r="P66" s="20"/>
      <c r="Q66" s="20"/>
    </row>
    <row r="67" spans="1:17" x14ac:dyDescent="0.2">
      <c r="A67" s="20"/>
      <c r="B67" s="20"/>
      <c r="C67" s="20"/>
      <c r="D67" s="20"/>
      <c r="E67" s="20"/>
      <c r="F67" s="20"/>
      <c r="G67" s="20"/>
      <c r="H67" s="20"/>
      <c r="I67" s="20"/>
      <c r="J67" s="20"/>
      <c r="K67" s="20"/>
      <c r="L67" s="20"/>
      <c r="M67" s="20"/>
      <c r="N67" s="20"/>
      <c r="O67" s="20"/>
      <c r="P67" s="20"/>
      <c r="Q67" s="20"/>
    </row>
    <row r="68" spans="1:17" x14ac:dyDescent="0.2">
      <c r="A68" s="20"/>
      <c r="B68" s="20"/>
      <c r="C68" s="20"/>
      <c r="D68" s="20"/>
      <c r="E68" s="20"/>
      <c r="F68" s="20"/>
      <c r="G68" s="20"/>
      <c r="H68" s="20"/>
      <c r="I68" s="20"/>
      <c r="J68" s="20"/>
      <c r="K68" s="20"/>
      <c r="L68" s="20"/>
      <c r="M68" s="20"/>
      <c r="N68" s="20"/>
      <c r="O68" s="20"/>
      <c r="P68" s="20"/>
      <c r="Q68" s="20"/>
    </row>
    <row r="69" spans="1:17" x14ac:dyDescent="0.2">
      <c r="A69" s="20"/>
      <c r="B69" s="20"/>
      <c r="C69" s="20"/>
      <c r="D69" s="20"/>
      <c r="E69" s="20"/>
      <c r="F69" s="20"/>
      <c r="G69" s="20"/>
      <c r="H69" s="20"/>
      <c r="I69" s="20"/>
      <c r="J69" s="20"/>
      <c r="K69" s="20"/>
      <c r="L69" s="20"/>
      <c r="M69" s="20"/>
      <c r="N69" s="20"/>
      <c r="O69" s="20"/>
      <c r="P69" s="20"/>
      <c r="Q69" s="20"/>
    </row>
    <row r="70" spans="1:17" x14ac:dyDescent="0.2">
      <c r="A70" s="20"/>
      <c r="B70" s="20"/>
      <c r="C70" s="20"/>
      <c r="D70" s="20"/>
      <c r="E70" s="20"/>
      <c r="F70" s="20"/>
      <c r="G70" s="20"/>
      <c r="H70" s="20"/>
      <c r="I70" s="20"/>
      <c r="J70" s="20"/>
      <c r="K70" s="20"/>
      <c r="L70" s="20"/>
      <c r="M70" s="20"/>
      <c r="N70" s="20"/>
      <c r="O70" s="20"/>
      <c r="P70" s="20"/>
      <c r="Q70" s="20"/>
    </row>
    <row r="71" spans="1:17" x14ac:dyDescent="0.2">
      <c r="A71" s="20"/>
      <c r="B71" s="20"/>
      <c r="C71" s="20"/>
      <c r="D71" s="20"/>
      <c r="E71" s="20"/>
      <c r="F71" s="20"/>
      <c r="G71" s="20"/>
      <c r="H71" s="20"/>
      <c r="I71" s="20"/>
      <c r="J71" s="20"/>
      <c r="K71" s="20"/>
      <c r="L71" s="20"/>
      <c r="M71" s="20"/>
      <c r="N71" s="20"/>
      <c r="O71" s="20"/>
      <c r="P71" s="20"/>
      <c r="Q71" s="20"/>
    </row>
    <row r="72" spans="1:17" x14ac:dyDescent="0.2">
      <c r="A72" s="20"/>
      <c r="B72" s="20"/>
      <c r="C72" s="20"/>
      <c r="D72" s="20"/>
      <c r="E72" s="20"/>
      <c r="F72" s="20"/>
      <c r="G72" s="20"/>
      <c r="H72" s="20"/>
      <c r="I72" s="20"/>
      <c r="J72" s="20"/>
      <c r="K72" s="20"/>
      <c r="L72" s="20"/>
      <c r="M72" s="20"/>
      <c r="N72" s="20"/>
      <c r="O72" s="20"/>
      <c r="P72" s="20"/>
      <c r="Q72" s="20"/>
    </row>
    <row r="73" spans="1:17" x14ac:dyDescent="0.2">
      <c r="A73" s="20"/>
      <c r="B73" s="20"/>
      <c r="C73" s="20"/>
      <c r="D73" s="20"/>
      <c r="E73" s="20"/>
      <c r="F73" s="20"/>
      <c r="G73" s="20"/>
      <c r="H73" s="20"/>
      <c r="I73" s="20"/>
      <c r="J73" s="20"/>
      <c r="K73" s="20"/>
      <c r="L73" s="20"/>
      <c r="M73" s="20"/>
      <c r="N73" s="20"/>
      <c r="O73" s="20"/>
      <c r="P73" s="20"/>
      <c r="Q73" s="20"/>
    </row>
    <row r="74" spans="1:17" x14ac:dyDescent="0.2">
      <c r="A74" s="20"/>
      <c r="B74" s="20"/>
      <c r="C74" s="20"/>
      <c r="D74" s="20"/>
      <c r="E74" s="20"/>
      <c r="F74" s="20"/>
      <c r="G74" s="20"/>
      <c r="H74" s="20"/>
      <c r="I74" s="20"/>
      <c r="J74" s="20"/>
      <c r="K74" s="20"/>
      <c r="L74" s="20"/>
      <c r="M74" s="20"/>
      <c r="N74" s="20"/>
      <c r="O74" s="20"/>
      <c r="P74" s="20"/>
      <c r="Q74" s="20"/>
    </row>
    <row r="75" spans="1:17" x14ac:dyDescent="0.2">
      <c r="A75" s="20"/>
      <c r="B75" s="20"/>
      <c r="C75" s="20"/>
      <c r="D75" s="20"/>
      <c r="E75" s="20"/>
      <c r="F75" s="20"/>
      <c r="G75" s="20"/>
      <c r="H75" s="20"/>
      <c r="I75" s="20"/>
      <c r="J75" s="20"/>
      <c r="K75" s="20"/>
      <c r="L75" s="20"/>
      <c r="M75" s="20"/>
      <c r="N75" s="20"/>
      <c r="O75" s="20"/>
      <c r="P75" s="20"/>
      <c r="Q75" s="20"/>
    </row>
    <row r="76" spans="1:17" x14ac:dyDescent="0.2">
      <c r="A76" s="20"/>
      <c r="B76" s="20"/>
      <c r="C76" s="20"/>
      <c r="D76" s="20"/>
      <c r="E76" s="20"/>
      <c r="F76" s="20"/>
      <c r="G76" s="20"/>
      <c r="H76" s="20"/>
      <c r="I76" s="20"/>
      <c r="J76" s="20"/>
      <c r="K76" s="20"/>
      <c r="L76" s="20"/>
      <c r="M76" s="20"/>
      <c r="N76" s="20"/>
      <c r="O76" s="20"/>
      <c r="P76" s="20"/>
      <c r="Q76" s="20"/>
    </row>
    <row r="77" spans="1:17" x14ac:dyDescent="0.2">
      <c r="A77" s="20"/>
      <c r="B77" s="20"/>
      <c r="C77" s="20"/>
      <c r="D77" s="20"/>
      <c r="E77" s="20"/>
      <c r="F77" s="20"/>
      <c r="G77" s="20"/>
      <c r="H77" s="20"/>
      <c r="I77" s="20"/>
      <c r="J77" s="20"/>
      <c r="K77" s="20"/>
      <c r="L77" s="20"/>
      <c r="M77" s="20"/>
      <c r="N77" s="20"/>
      <c r="O77" s="20"/>
      <c r="P77" s="20"/>
      <c r="Q77" s="20"/>
    </row>
    <row r="78" spans="1:17" x14ac:dyDescent="0.2">
      <c r="A78" s="20"/>
      <c r="B78" s="20"/>
      <c r="C78" s="20"/>
      <c r="D78" s="20"/>
      <c r="E78" s="20"/>
      <c r="F78" s="20"/>
      <c r="G78" s="20"/>
      <c r="H78" s="20"/>
      <c r="I78" s="20"/>
      <c r="J78" s="20"/>
      <c r="K78" s="20"/>
      <c r="L78" s="20"/>
      <c r="M78" s="20"/>
      <c r="N78" s="20"/>
      <c r="O78" s="20"/>
      <c r="P78" s="20"/>
      <c r="Q78" s="20"/>
    </row>
    <row r="79" spans="1:17" x14ac:dyDescent="0.2">
      <c r="A79" s="20"/>
      <c r="B79" s="20"/>
      <c r="C79" s="20"/>
      <c r="D79" s="20"/>
      <c r="E79" s="20"/>
      <c r="F79" s="20"/>
      <c r="G79" s="20"/>
      <c r="H79" s="20"/>
      <c r="I79" s="20"/>
      <c r="J79" s="20"/>
      <c r="K79" s="20"/>
      <c r="L79" s="20"/>
      <c r="M79" s="20"/>
      <c r="N79" s="20"/>
      <c r="O79" s="20"/>
      <c r="P79" s="20"/>
      <c r="Q79" s="20"/>
    </row>
    <row r="80" spans="1:17" x14ac:dyDescent="0.2">
      <c r="A80" s="20"/>
      <c r="B80" s="20"/>
      <c r="C80" s="20"/>
      <c r="D80" s="20"/>
      <c r="E80" s="20"/>
      <c r="F80" s="20"/>
      <c r="G80" s="20"/>
      <c r="H80" s="20"/>
      <c r="I80" s="20"/>
      <c r="J80" s="20"/>
      <c r="K80" s="20"/>
      <c r="L80" s="20"/>
      <c r="M80" s="20"/>
      <c r="N80" s="20"/>
      <c r="O80" s="20"/>
      <c r="P80" s="20"/>
      <c r="Q80" s="20"/>
    </row>
    <row r="81" spans="1:17" x14ac:dyDescent="0.2">
      <c r="A81" s="20"/>
      <c r="B81" s="20"/>
      <c r="C81" s="20"/>
      <c r="D81" s="20"/>
      <c r="E81" s="20"/>
      <c r="F81" s="20"/>
      <c r="G81" s="20"/>
      <c r="H81" s="20"/>
      <c r="I81" s="20"/>
      <c r="J81" s="20"/>
      <c r="K81" s="20"/>
      <c r="L81" s="20"/>
      <c r="M81" s="20"/>
      <c r="N81" s="20"/>
      <c r="O81" s="20"/>
      <c r="P81" s="20"/>
      <c r="Q81" s="20"/>
    </row>
    <row r="82" spans="1:17" x14ac:dyDescent="0.2">
      <c r="A82" s="20"/>
      <c r="B82" s="20"/>
      <c r="C82" s="20"/>
      <c r="D82" s="20"/>
      <c r="E82" s="20"/>
      <c r="F82" s="20"/>
      <c r="G82" s="20"/>
      <c r="H82" s="20"/>
      <c r="I82" s="20"/>
      <c r="J82" s="20"/>
      <c r="K82" s="20"/>
      <c r="L82" s="20"/>
      <c r="M82" s="20"/>
      <c r="N82" s="20"/>
      <c r="O82" s="20"/>
      <c r="P82" s="20"/>
      <c r="Q82" s="20"/>
    </row>
    <row r="83" spans="1:17" x14ac:dyDescent="0.2">
      <c r="A83" s="20"/>
      <c r="B83" s="20"/>
      <c r="C83" s="20"/>
      <c r="D83" s="20"/>
      <c r="E83" s="20"/>
      <c r="F83" s="20"/>
      <c r="G83" s="20"/>
      <c r="H83" s="20"/>
      <c r="I83" s="20"/>
      <c r="J83" s="20"/>
      <c r="K83" s="20"/>
      <c r="L83" s="20"/>
      <c r="M83" s="20"/>
      <c r="N83" s="20"/>
      <c r="O83" s="20"/>
      <c r="P83" s="20"/>
      <c r="Q83" s="20"/>
    </row>
  </sheetData>
  <mergeCells count="8">
    <mergeCell ref="B5:H5"/>
    <mergeCell ref="B6:H6"/>
    <mergeCell ref="B7:H7"/>
    <mergeCell ref="B8:H8"/>
    <mergeCell ref="I5:P5"/>
    <mergeCell ref="I6:P6"/>
    <mergeCell ref="I7:P7"/>
    <mergeCell ref="I8:P8"/>
  </mergeCells>
  <printOptions horizontalCentered="1" verticalCentered="1"/>
  <pageMargins left="0.35433070866141736" right="0.35433070866141736" top="0.39370078740157483" bottom="0.47244094488188981" header="0" footer="0"/>
  <pageSetup scale="70" orientation="portrait" r:id="rId1"/>
  <headerFooter alignWithMargins="0"/>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T77"/>
  <sheetViews>
    <sheetView showGridLines="0" defaultGridColor="0" colorId="60" workbookViewId="0">
      <pane xSplit="1" ySplit="11" topLeftCell="B12" activePane="bottomRight" state="frozen"/>
      <selection activeCell="L22" sqref="L22"/>
      <selection pane="topRight" activeCell="L22" sqref="L22"/>
      <selection pane="bottomLeft" activeCell="L22" sqref="L22"/>
      <selection pane="bottomRight" activeCell="E25" sqref="E25"/>
    </sheetView>
  </sheetViews>
  <sheetFormatPr baseColWidth="10" defaultColWidth="11.42578125" defaultRowHeight="12.75" x14ac:dyDescent="0.2"/>
  <cols>
    <col min="1" max="1" width="54.5703125" style="16" bestFit="1" customWidth="1"/>
    <col min="2" max="2" width="12.7109375" style="16" customWidth="1"/>
    <col min="3" max="4" width="11.7109375" style="16" customWidth="1"/>
    <col min="5" max="6" width="12.7109375" style="16" customWidth="1"/>
    <col min="7" max="7" width="11.7109375" style="16" customWidth="1"/>
    <col min="8" max="8" width="11.42578125" style="16"/>
    <col min="9" max="9" width="14.28515625" style="16" customWidth="1"/>
    <col min="10" max="10" width="13.5703125" style="16" customWidth="1"/>
    <col min="11" max="12" width="11.7109375" style="16" customWidth="1"/>
    <col min="13" max="13" width="12.42578125" style="16" bestFit="1" customWidth="1"/>
    <col min="14" max="14" width="11.5703125" style="16" bestFit="1" customWidth="1"/>
    <col min="15" max="15" width="11.85546875" style="16" bestFit="1" customWidth="1"/>
    <col min="16" max="16" width="10.28515625" style="16" bestFit="1" customWidth="1"/>
    <col min="17" max="17" width="11.140625" style="16" customWidth="1"/>
    <col min="18" max="18" width="11" style="16" bestFit="1" customWidth="1"/>
    <col min="19" max="19" width="12.42578125" style="16" bestFit="1" customWidth="1"/>
    <col min="20" max="20" width="13.42578125" style="16" customWidth="1"/>
    <col min="21" max="21" width="13.5703125" style="16" customWidth="1"/>
    <col min="22" max="22" width="12.7109375" style="16" customWidth="1"/>
    <col min="23" max="23" width="11.7109375" style="16" customWidth="1"/>
    <col min="24" max="24" width="13.42578125" style="16" customWidth="1"/>
    <col min="25" max="25" width="12.7109375" style="16" customWidth="1"/>
    <col min="26" max="26" width="15.7109375" style="16" customWidth="1"/>
    <col min="27" max="28" width="15" style="16" customWidth="1"/>
    <col min="29" max="29" width="13.42578125" style="16" customWidth="1"/>
    <col min="30" max="31" width="15.7109375" style="16" customWidth="1"/>
    <col min="32" max="32" width="17.42578125" style="16" customWidth="1"/>
    <col min="33" max="33" width="12.7109375" style="16" customWidth="1"/>
    <col min="34" max="34" width="15.7109375" style="16" customWidth="1"/>
    <col min="35" max="35" width="12.5703125" style="16" customWidth="1"/>
    <col min="36" max="36" width="14.85546875" style="16" customWidth="1"/>
    <col min="37" max="37" width="12.42578125" style="16" bestFit="1" customWidth="1"/>
    <col min="38" max="38" width="11.85546875" style="16" bestFit="1" customWidth="1"/>
    <col min="39" max="41" width="11.42578125" style="16"/>
    <col min="42" max="43" width="12.85546875" style="16" bestFit="1" customWidth="1"/>
    <col min="44" max="46" width="11.42578125" style="98"/>
    <col min="47" max="16384" width="11.42578125" style="16"/>
  </cols>
  <sheetData>
    <row r="1" spans="1:46" x14ac:dyDescent="0.2">
      <c r="A1" s="15" t="s">
        <v>0</v>
      </c>
    </row>
    <row r="2" spans="1:46" x14ac:dyDescent="0.2">
      <c r="A2" s="15" t="s">
        <v>1</v>
      </c>
    </row>
    <row r="3" spans="1:46" x14ac:dyDescent="0.2">
      <c r="A3" s="15" t="s">
        <v>2</v>
      </c>
    </row>
    <row r="4" spans="1:46" x14ac:dyDescent="0.2">
      <c r="B4" s="136"/>
    </row>
    <row r="5" spans="1:46" x14ac:dyDescent="0.2">
      <c r="B5" s="195" t="s">
        <v>575</v>
      </c>
      <c r="C5" s="195"/>
      <c r="D5" s="195"/>
      <c r="E5" s="195"/>
      <c r="F5" s="195"/>
      <c r="G5" s="195"/>
      <c r="H5" s="195" t="s">
        <v>575</v>
      </c>
      <c r="I5" s="195"/>
      <c r="J5" s="195"/>
      <c r="K5" s="195"/>
      <c r="L5" s="195"/>
      <c r="M5" s="195" t="s">
        <v>575</v>
      </c>
      <c r="N5" s="195"/>
      <c r="O5" s="195"/>
      <c r="P5" s="195"/>
      <c r="Q5" s="195"/>
      <c r="R5" s="195"/>
      <c r="S5" s="195"/>
      <c r="T5" s="195" t="s">
        <v>575</v>
      </c>
      <c r="U5" s="195"/>
      <c r="V5" s="195"/>
      <c r="W5" s="195"/>
      <c r="X5" s="195"/>
      <c r="Y5" s="195"/>
      <c r="Z5" s="195" t="s">
        <v>575</v>
      </c>
      <c r="AA5" s="195"/>
      <c r="AB5" s="195"/>
      <c r="AC5" s="195"/>
      <c r="AD5" s="195" t="s">
        <v>575</v>
      </c>
      <c r="AE5" s="195"/>
      <c r="AF5" s="195"/>
      <c r="AG5" s="195"/>
      <c r="AH5" s="195" t="s">
        <v>575</v>
      </c>
      <c r="AI5" s="195"/>
      <c r="AJ5" s="195"/>
      <c r="AK5" s="195"/>
      <c r="AL5" s="195" t="s">
        <v>575</v>
      </c>
      <c r="AM5" s="195"/>
      <c r="AN5" s="195"/>
      <c r="AO5" s="195"/>
      <c r="AP5" s="195"/>
    </row>
    <row r="6" spans="1:46" x14ac:dyDescent="0.2">
      <c r="B6" s="195" t="s">
        <v>576</v>
      </c>
      <c r="C6" s="195"/>
      <c r="D6" s="195"/>
      <c r="E6" s="195"/>
      <c r="F6" s="195"/>
      <c r="G6" s="195"/>
      <c r="H6" s="195" t="s">
        <v>576</v>
      </c>
      <c r="I6" s="195"/>
      <c r="J6" s="195"/>
      <c r="K6" s="195"/>
      <c r="L6" s="195"/>
      <c r="M6" s="195" t="s">
        <v>576</v>
      </c>
      <c r="N6" s="195"/>
      <c r="O6" s="195"/>
      <c r="P6" s="195"/>
      <c r="Q6" s="195"/>
      <c r="R6" s="195"/>
      <c r="S6" s="195"/>
      <c r="T6" s="195" t="s">
        <v>576</v>
      </c>
      <c r="U6" s="195"/>
      <c r="V6" s="195"/>
      <c r="W6" s="195"/>
      <c r="X6" s="195"/>
      <c r="Y6" s="195"/>
      <c r="Z6" s="195" t="s">
        <v>576</v>
      </c>
      <c r="AA6" s="195"/>
      <c r="AB6" s="195"/>
      <c r="AC6" s="195"/>
      <c r="AD6" s="195" t="s">
        <v>576</v>
      </c>
      <c r="AE6" s="195"/>
      <c r="AF6" s="195"/>
      <c r="AG6" s="195"/>
      <c r="AH6" s="195" t="s">
        <v>576</v>
      </c>
      <c r="AI6" s="195"/>
      <c r="AJ6" s="195"/>
      <c r="AK6" s="195"/>
      <c r="AL6" s="195" t="s">
        <v>576</v>
      </c>
      <c r="AM6" s="195"/>
      <c r="AN6" s="195"/>
      <c r="AO6" s="195"/>
      <c r="AP6" s="195"/>
    </row>
    <row r="7" spans="1:46" x14ac:dyDescent="0.2">
      <c r="B7" s="195">
        <v>2018</v>
      </c>
      <c r="C7" s="195"/>
      <c r="D7" s="195"/>
      <c r="E7" s="195"/>
      <c r="F7" s="195"/>
      <c r="G7" s="195"/>
      <c r="H7" s="195">
        <v>2018</v>
      </c>
      <c r="I7" s="195"/>
      <c r="J7" s="195"/>
      <c r="K7" s="195"/>
      <c r="L7" s="195"/>
      <c r="M7" s="195">
        <v>2018</v>
      </c>
      <c r="N7" s="195"/>
      <c r="O7" s="195"/>
      <c r="P7" s="195"/>
      <c r="Q7" s="195"/>
      <c r="R7" s="195"/>
      <c r="S7" s="195"/>
      <c r="T7" s="195">
        <v>2018</v>
      </c>
      <c r="U7" s="195"/>
      <c r="V7" s="195"/>
      <c r="W7" s="195"/>
      <c r="X7" s="195"/>
      <c r="Y7" s="195"/>
      <c r="Z7" s="195">
        <v>2018</v>
      </c>
      <c r="AA7" s="195"/>
      <c r="AB7" s="195"/>
      <c r="AC7" s="195"/>
      <c r="AD7" s="195">
        <v>2018</v>
      </c>
      <c r="AE7" s="195"/>
      <c r="AF7" s="195"/>
      <c r="AG7" s="195"/>
      <c r="AH7" s="195">
        <v>2018</v>
      </c>
      <c r="AI7" s="195"/>
      <c r="AJ7" s="195"/>
      <c r="AK7" s="195"/>
      <c r="AL7" s="195">
        <v>2018</v>
      </c>
      <c r="AM7" s="195"/>
      <c r="AN7" s="195"/>
      <c r="AO7" s="195"/>
      <c r="AP7" s="195"/>
    </row>
    <row r="8" spans="1:46" x14ac:dyDescent="0.2">
      <c r="B8" s="195" t="s">
        <v>4</v>
      </c>
      <c r="C8" s="195"/>
      <c r="D8" s="195"/>
      <c r="E8" s="195"/>
      <c r="F8" s="195"/>
      <c r="G8" s="195"/>
      <c r="H8" s="195" t="s">
        <v>4</v>
      </c>
      <c r="I8" s="195"/>
      <c r="J8" s="195"/>
      <c r="K8" s="195"/>
      <c r="L8" s="195"/>
      <c r="M8" s="195" t="s">
        <v>4</v>
      </c>
      <c r="N8" s="195"/>
      <c r="O8" s="195"/>
      <c r="P8" s="195"/>
      <c r="Q8" s="195"/>
      <c r="R8" s="195"/>
      <c r="S8" s="195"/>
      <c r="T8" s="195" t="s">
        <v>4</v>
      </c>
      <c r="U8" s="195"/>
      <c r="V8" s="195"/>
      <c r="W8" s="195"/>
      <c r="X8" s="195"/>
      <c r="Y8" s="195"/>
      <c r="Z8" s="195" t="s">
        <v>4</v>
      </c>
      <c r="AA8" s="195"/>
      <c r="AB8" s="195"/>
      <c r="AC8" s="195"/>
      <c r="AD8" s="195" t="s">
        <v>4</v>
      </c>
      <c r="AE8" s="195"/>
      <c r="AF8" s="195"/>
      <c r="AG8" s="195"/>
      <c r="AH8" s="195" t="s">
        <v>4</v>
      </c>
      <c r="AI8" s="195"/>
      <c r="AJ8" s="195"/>
      <c r="AK8" s="195"/>
      <c r="AL8" s="195" t="s">
        <v>4</v>
      </c>
      <c r="AM8" s="195"/>
      <c r="AN8" s="195"/>
      <c r="AO8" s="195"/>
      <c r="AP8" s="195"/>
    </row>
    <row r="9" spans="1:46" ht="13.5" thickBot="1" x14ac:dyDescent="0.25">
      <c r="A9" s="101"/>
      <c r="B9" s="168"/>
      <c r="C9" s="20"/>
      <c r="D9" s="168"/>
      <c r="E9" s="168"/>
      <c r="F9" s="168"/>
      <c r="G9" s="168"/>
      <c r="H9" s="101"/>
      <c r="I9" s="97"/>
      <c r="J9" s="101"/>
      <c r="K9" s="101"/>
      <c r="L9" s="101"/>
      <c r="M9" s="168"/>
      <c r="N9" s="20"/>
      <c r="O9" s="20"/>
      <c r="P9" s="20"/>
      <c r="Q9" s="20"/>
      <c r="R9" s="20"/>
      <c r="S9" s="20"/>
      <c r="T9" s="97"/>
      <c r="U9" s="97"/>
      <c r="V9" s="20"/>
      <c r="W9" s="20"/>
      <c r="X9" s="20"/>
      <c r="Y9" s="20"/>
      <c r="Z9" s="97"/>
      <c r="AA9" s="97"/>
      <c r="AB9" s="97"/>
      <c r="AC9" s="97"/>
      <c r="AD9" s="20"/>
      <c r="AE9" s="20"/>
      <c r="AF9" s="20"/>
      <c r="AG9" s="20"/>
      <c r="AH9" s="97"/>
      <c r="AI9" s="97"/>
      <c r="AJ9" s="97"/>
      <c r="AK9" s="97"/>
      <c r="AL9" s="20"/>
      <c r="AM9" s="20"/>
      <c r="AN9" s="20"/>
      <c r="AO9" s="20"/>
      <c r="AP9" s="97"/>
    </row>
    <row r="10" spans="1:46" s="20" customFormat="1" ht="36" customHeight="1" thickTop="1" x14ac:dyDescent="0.2">
      <c r="A10" s="196" t="s">
        <v>395</v>
      </c>
      <c r="B10" s="191" t="s">
        <v>5</v>
      </c>
      <c r="C10" s="192"/>
      <c r="D10" s="192"/>
      <c r="E10" s="192"/>
      <c r="F10" s="192"/>
      <c r="G10" s="193"/>
      <c r="H10" s="194" t="s">
        <v>196</v>
      </c>
      <c r="I10" s="194"/>
      <c r="J10" s="194"/>
      <c r="K10" s="194"/>
      <c r="L10" s="194"/>
      <c r="M10" s="191" t="s">
        <v>35</v>
      </c>
      <c r="N10" s="192"/>
      <c r="O10" s="192"/>
      <c r="P10" s="192"/>
      <c r="Q10" s="192"/>
      <c r="R10" s="192"/>
      <c r="S10" s="193"/>
      <c r="T10" s="194" t="s">
        <v>506</v>
      </c>
      <c r="U10" s="194"/>
      <c r="V10" s="191" t="s">
        <v>36</v>
      </c>
      <c r="W10" s="192"/>
      <c r="X10" s="192"/>
      <c r="Y10" s="193"/>
      <c r="Z10" s="194" t="s">
        <v>37</v>
      </c>
      <c r="AA10" s="194"/>
      <c r="AB10" s="194"/>
      <c r="AC10" s="194"/>
      <c r="AD10" s="191" t="s">
        <v>162</v>
      </c>
      <c r="AE10" s="192"/>
      <c r="AF10" s="192"/>
      <c r="AG10" s="193"/>
      <c r="AH10" s="194" t="s">
        <v>38</v>
      </c>
      <c r="AI10" s="194"/>
      <c r="AJ10" s="194"/>
      <c r="AK10" s="194"/>
      <c r="AL10" s="191" t="s">
        <v>157</v>
      </c>
      <c r="AM10" s="192"/>
      <c r="AN10" s="192"/>
      <c r="AO10" s="193"/>
      <c r="AP10" s="178"/>
      <c r="AQ10" s="100"/>
      <c r="AR10" s="99"/>
    </row>
    <row r="11" spans="1:46" s="31" customFormat="1" ht="72.75" thickBot="1" x14ac:dyDescent="0.25">
      <c r="A11" s="197"/>
      <c r="B11" s="180" t="s">
        <v>396</v>
      </c>
      <c r="C11" s="179" t="s">
        <v>397</v>
      </c>
      <c r="D11" s="179" t="s">
        <v>398</v>
      </c>
      <c r="E11" s="179" t="s">
        <v>399</v>
      </c>
      <c r="F11" s="179" t="s">
        <v>400</v>
      </c>
      <c r="G11" s="181" t="s">
        <v>401</v>
      </c>
      <c r="H11" s="179" t="s">
        <v>447</v>
      </c>
      <c r="I11" s="179" t="s">
        <v>448</v>
      </c>
      <c r="J11" s="179" t="s">
        <v>449</v>
      </c>
      <c r="K11" s="179" t="s">
        <v>450</v>
      </c>
      <c r="L11" s="179" t="s">
        <v>451</v>
      </c>
      <c r="M11" s="180" t="s">
        <v>459</v>
      </c>
      <c r="N11" s="179" t="s">
        <v>460</v>
      </c>
      <c r="O11" s="179" t="s">
        <v>461</v>
      </c>
      <c r="P11" s="179" t="s">
        <v>462</v>
      </c>
      <c r="Q11" s="179" t="s">
        <v>463</v>
      </c>
      <c r="R11" s="179" t="s">
        <v>464</v>
      </c>
      <c r="S11" s="181" t="s">
        <v>465</v>
      </c>
      <c r="T11" s="179" t="s">
        <v>476</v>
      </c>
      <c r="U11" s="179" t="s">
        <v>477</v>
      </c>
      <c r="V11" s="180" t="s">
        <v>478</v>
      </c>
      <c r="W11" s="179" t="s">
        <v>479</v>
      </c>
      <c r="X11" s="179" t="s">
        <v>480</v>
      </c>
      <c r="Y11" s="181" t="s">
        <v>481</v>
      </c>
      <c r="Z11" s="179" t="s">
        <v>487</v>
      </c>
      <c r="AA11" s="179" t="s">
        <v>488</v>
      </c>
      <c r="AB11" s="179" t="s">
        <v>489</v>
      </c>
      <c r="AC11" s="179" t="s">
        <v>490</v>
      </c>
      <c r="AD11" s="180" t="s">
        <v>493</v>
      </c>
      <c r="AE11" s="179" t="s">
        <v>494</v>
      </c>
      <c r="AF11" s="179" t="s">
        <v>495</v>
      </c>
      <c r="AG11" s="181" t="s">
        <v>496</v>
      </c>
      <c r="AH11" s="179" t="s">
        <v>497</v>
      </c>
      <c r="AI11" s="179" t="s">
        <v>498</v>
      </c>
      <c r="AJ11" s="179" t="s">
        <v>499</v>
      </c>
      <c r="AK11" s="179" t="s">
        <v>500</v>
      </c>
      <c r="AL11" s="180" t="s">
        <v>501</v>
      </c>
      <c r="AM11" s="179" t="s">
        <v>502</v>
      </c>
      <c r="AN11" s="179" t="s">
        <v>503</v>
      </c>
      <c r="AO11" s="181" t="s">
        <v>504</v>
      </c>
      <c r="AP11" s="179" t="s">
        <v>402</v>
      </c>
      <c r="AR11" s="182"/>
      <c r="AS11" s="182"/>
      <c r="AT11" s="182"/>
    </row>
    <row r="12" spans="1:46" s="10" customFormat="1" ht="13.5" thickTop="1" x14ac:dyDescent="0.2">
      <c r="A12" s="114" t="s">
        <v>592</v>
      </c>
      <c r="B12" s="116"/>
      <c r="C12" s="118"/>
      <c r="D12" s="116"/>
      <c r="E12" s="116"/>
      <c r="F12" s="116"/>
      <c r="G12" s="116"/>
      <c r="H12" s="116"/>
      <c r="I12" s="116"/>
      <c r="J12" s="116"/>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row>
    <row r="13" spans="1:46" s="10" customFormat="1" x14ac:dyDescent="0.2">
      <c r="A13" s="149" t="s">
        <v>403</v>
      </c>
      <c r="B13" s="9">
        <v>143237.81314829999</v>
      </c>
      <c r="C13" s="10">
        <v>57436.737742700003</v>
      </c>
      <c r="D13" s="9">
        <v>46068.649209119998</v>
      </c>
      <c r="E13" s="9">
        <v>8388.6398311600005</v>
      </c>
      <c r="F13" s="9">
        <v>1233972.1748226001</v>
      </c>
      <c r="G13" s="9">
        <v>58273.154933700003</v>
      </c>
      <c r="H13" s="9">
        <v>10062.88241676</v>
      </c>
      <c r="I13" s="9">
        <v>566044.58109241002</v>
      </c>
      <c r="J13" s="9">
        <v>13077.46325981</v>
      </c>
      <c r="K13" s="10">
        <v>39602.387560461502</v>
      </c>
      <c r="L13" s="10">
        <v>267939.24138400599</v>
      </c>
      <c r="M13" s="10">
        <v>2209972.6470367108</v>
      </c>
      <c r="N13" s="10">
        <v>187667.90722915999</v>
      </c>
      <c r="O13" s="10">
        <v>2817423.176159265</v>
      </c>
      <c r="P13" s="10">
        <v>497694.03443362098</v>
      </c>
      <c r="Q13" s="10">
        <v>615915.50531952002</v>
      </c>
      <c r="R13" s="10">
        <v>31400.240074469999</v>
      </c>
      <c r="S13" s="10">
        <v>34005.649848879999</v>
      </c>
      <c r="T13" s="10">
        <v>28286.13957155</v>
      </c>
      <c r="U13" s="10">
        <v>13387.722754300001</v>
      </c>
      <c r="V13" s="10">
        <v>130367.10648028999</v>
      </c>
      <c r="W13" s="10">
        <v>529959.79683092004</v>
      </c>
      <c r="X13" s="10">
        <v>160387.23000000001</v>
      </c>
      <c r="Y13" s="10">
        <v>2982.8529853</v>
      </c>
      <c r="Z13" s="10">
        <v>33603.020720200002</v>
      </c>
      <c r="AA13" s="10">
        <v>333614.53691960999</v>
      </c>
      <c r="AB13" s="10">
        <v>5890.91317394</v>
      </c>
      <c r="AC13" s="10">
        <v>1918604.93696017</v>
      </c>
      <c r="AD13" s="10">
        <v>10568.41473803</v>
      </c>
      <c r="AE13" s="10">
        <v>43220.491514200003</v>
      </c>
      <c r="AF13" s="10">
        <v>7815.9990352900004</v>
      </c>
      <c r="AG13" s="10">
        <v>1165.21383472</v>
      </c>
      <c r="AH13" s="10">
        <v>6760.9249711399998</v>
      </c>
      <c r="AI13" s="10">
        <v>615379.89028375002</v>
      </c>
      <c r="AJ13" s="10">
        <v>100911.0913</v>
      </c>
      <c r="AK13" s="10">
        <v>1841373.496818532</v>
      </c>
      <c r="AL13" s="10">
        <v>1986542.6282931999</v>
      </c>
      <c r="AM13" s="10">
        <v>338878.42308606301</v>
      </c>
      <c r="AN13" s="10">
        <v>12348.044984439999</v>
      </c>
      <c r="AO13" s="10">
        <v>194991.51169512499</v>
      </c>
      <c r="AP13" s="10">
        <v>17155223.272453424</v>
      </c>
      <c r="AQ13" s="118"/>
    </row>
    <row r="14" spans="1:46" s="10" customFormat="1" x14ac:dyDescent="0.2">
      <c r="A14" s="149" t="s">
        <v>404</v>
      </c>
      <c r="B14" s="9">
        <v>142564.6730978</v>
      </c>
      <c r="C14" s="10">
        <v>57436.737742700003</v>
      </c>
      <c r="D14" s="9">
        <v>46068.649209119998</v>
      </c>
      <c r="E14" s="9">
        <v>8388.6398311600005</v>
      </c>
      <c r="F14" s="9">
        <v>1233972.1748226001</v>
      </c>
      <c r="G14" s="9">
        <v>58273.154933700003</v>
      </c>
      <c r="H14" s="9">
        <v>10062.88241676</v>
      </c>
      <c r="I14" s="9">
        <v>566044.58109241002</v>
      </c>
      <c r="J14" s="9">
        <v>13077.46325981</v>
      </c>
      <c r="K14" s="10">
        <v>39941.727440463103</v>
      </c>
      <c r="L14" s="10">
        <v>267939.24138400599</v>
      </c>
      <c r="M14" s="10">
        <v>2235429.0345824207</v>
      </c>
      <c r="N14" s="10">
        <v>187560.41890687999</v>
      </c>
      <c r="O14" s="10">
        <v>2826083.7066453481</v>
      </c>
      <c r="P14" s="10">
        <v>497694.03443362098</v>
      </c>
      <c r="Q14" s="10">
        <v>631028.20531951997</v>
      </c>
      <c r="R14" s="10">
        <v>31400.240074469999</v>
      </c>
      <c r="S14" s="10">
        <v>25856.451831089998</v>
      </c>
      <c r="T14" s="10">
        <v>28286.13957155</v>
      </c>
      <c r="U14" s="10">
        <v>13387.722754300001</v>
      </c>
      <c r="V14" s="10">
        <v>126855.1732167</v>
      </c>
      <c r="W14" s="10">
        <v>526169.51395864994</v>
      </c>
      <c r="X14" s="10">
        <v>160447.35</v>
      </c>
      <c r="Y14" s="10">
        <v>2982.8529853</v>
      </c>
      <c r="Z14" s="10">
        <v>33603.020720200002</v>
      </c>
      <c r="AA14" s="10">
        <v>333614.53691960999</v>
      </c>
      <c r="AB14" s="10">
        <v>5890.91317394</v>
      </c>
      <c r="AC14" s="10">
        <v>1918636.36076627</v>
      </c>
      <c r="AD14" s="10">
        <v>10568.41473803</v>
      </c>
      <c r="AE14" s="10">
        <v>43220.491514200003</v>
      </c>
      <c r="AF14" s="10">
        <v>7815.9990352900004</v>
      </c>
      <c r="AG14" s="10">
        <v>1165.21383472</v>
      </c>
      <c r="AH14" s="10">
        <v>6760.9249711399998</v>
      </c>
      <c r="AI14" s="10">
        <v>615256.09278471</v>
      </c>
      <c r="AJ14" s="10">
        <v>100911.0913</v>
      </c>
      <c r="AK14" s="10">
        <v>1820092.5339994519</v>
      </c>
      <c r="AL14" s="10">
        <v>1971967.4870352</v>
      </c>
      <c r="AM14" s="10">
        <v>338886.75060505298</v>
      </c>
      <c r="AN14" s="10">
        <v>12348.044984439999</v>
      </c>
      <c r="AO14" s="10">
        <v>192658.24065032499</v>
      </c>
      <c r="AP14" s="10">
        <v>17150346.886542961</v>
      </c>
      <c r="AQ14" s="118"/>
    </row>
    <row r="15" spans="1:46" s="18" customFormat="1" x14ac:dyDescent="0.2">
      <c r="A15" s="149" t="s">
        <v>405</v>
      </c>
      <c r="B15" s="9">
        <v>140742.2654104</v>
      </c>
      <c r="C15" s="10">
        <v>55619.819495600001</v>
      </c>
      <c r="D15" s="9">
        <v>42652.041274160001</v>
      </c>
      <c r="E15" s="9">
        <v>7038.8164724600001</v>
      </c>
      <c r="F15" s="9">
        <v>1233972.1748226001</v>
      </c>
      <c r="G15" s="9">
        <v>56063.837148699997</v>
      </c>
      <c r="H15" s="9">
        <v>8931.0479879499999</v>
      </c>
      <c r="I15" s="9">
        <v>529154.73925701005</v>
      </c>
      <c r="J15" s="9">
        <v>2595.9593280300001</v>
      </c>
      <c r="K15" s="10">
        <v>28819.982793590501</v>
      </c>
      <c r="L15" s="10">
        <v>256029.684378306</v>
      </c>
      <c r="M15" s="10">
        <v>2175054.0350759309</v>
      </c>
      <c r="N15" s="10">
        <v>152770.59294979001</v>
      </c>
      <c r="O15" s="10">
        <v>2687256.1447864068</v>
      </c>
      <c r="P15" s="10">
        <v>184903.223448431</v>
      </c>
      <c r="Q15" s="10">
        <v>478159.99946869002</v>
      </c>
      <c r="R15" s="10">
        <v>27772.871604349999</v>
      </c>
      <c r="S15" s="10">
        <v>22823.60537555</v>
      </c>
      <c r="T15" s="10">
        <v>23288.117925250001</v>
      </c>
      <c r="U15" s="10">
        <v>12097.188949699999</v>
      </c>
      <c r="V15" s="10">
        <v>12900.15742499</v>
      </c>
      <c r="W15" s="10">
        <v>386771.41472296999</v>
      </c>
      <c r="X15" s="10">
        <v>114399.28</v>
      </c>
      <c r="Y15" s="10">
        <v>2943.5291092000002</v>
      </c>
      <c r="Z15" s="10">
        <v>33536.134883500003</v>
      </c>
      <c r="AA15" s="10">
        <v>330161.50305101002</v>
      </c>
      <c r="AB15" s="10">
        <v>4793.8577987799999</v>
      </c>
      <c r="AC15" s="10">
        <v>1840069.48241267</v>
      </c>
      <c r="AD15" s="10">
        <v>10110.129951839999</v>
      </c>
      <c r="AE15" s="10">
        <v>40633.274366238002</v>
      </c>
      <c r="AF15" s="10">
        <v>7390.1996549900005</v>
      </c>
      <c r="AG15" s="10">
        <v>1155.45425533</v>
      </c>
      <c r="AH15" s="10">
        <v>6591.3053580400001</v>
      </c>
      <c r="AI15" s="10">
        <v>547100.17500368005</v>
      </c>
      <c r="AJ15" s="10">
        <v>89550.000400000004</v>
      </c>
      <c r="AK15" s="10">
        <v>1753635.019225162</v>
      </c>
      <c r="AL15" s="10">
        <v>1971696.5731428999</v>
      </c>
      <c r="AM15" s="10">
        <v>328664.73471736303</v>
      </c>
      <c r="AN15" s="10">
        <v>10782.64593785</v>
      </c>
      <c r="AO15" s="10">
        <v>191058.76268965201</v>
      </c>
      <c r="AP15" s="10">
        <v>15809689.782059072</v>
      </c>
      <c r="AQ15" s="68"/>
    </row>
    <row r="16" spans="1:46" s="18" customFormat="1" x14ac:dyDescent="0.2">
      <c r="A16" s="4" t="s">
        <v>406</v>
      </c>
      <c r="B16" s="5">
        <v>77220.993326199998</v>
      </c>
      <c r="C16" s="18">
        <v>41143.463574599999</v>
      </c>
      <c r="D16" s="5">
        <v>22029.734598229999</v>
      </c>
      <c r="E16" s="5">
        <v>3761.4385497100002</v>
      </c>
      <c r="F16" s="5">
        <v>0</v>
      </c>
      <c r="G16" s="5">
        <v>22188.501647199999</v>
      </c>
      <c r="H16" s="5">
        <v>0</v>
      </c>
      <c r="I16" s="5">
        <v>362959.34336776001</v>
      </c>
      <c r="J16" s="5">
        <v>5.5738222500000001</v>
      </c>
      <c r="K16" s="18">
        <v>14610.1473208472</v>
      </c>
      <c r="L16" s="18">
        <v>169435.46396206599</v>
      </c>
      <c r="M16" s="18">
        <v>335626.30009833002</v>
      </c>
      <c r="N16" s="18">
        <v>53797.866264709999</v>
      </c>
      <c r="O16" s="18">
        <v>193858.311707744</v>
      </c>
      <c r="P16" s="18">
        <v>72712.618303205003</v>
      </c>
      <c r="Q16" s="18">
        <v>122999.38126622001</v>
      </c>
      <c r="R16" s="18">
        <v>7033.3715186199997</v>
      </c>
      <c r="S16" s="18">
        <v>11575.682523879999</v>
      </c>
      <c r="T16" s="18">
        <v>15253.7097297</v>
      </c>
      <c r="U16" s="18">
        <v>7348.6962199</v>
      </c>
      <c r="V16" s="18">
        <v>4855.4816887300003</v>
      </c>
      <c r="W16" s="18">
        <v>170960.63771487001</v>
      </c>
      <c r="X16" s="18">
        <v>45386.12</v>
      </c>
      <c r="Y16" s="18">
        <v>1938.521755</v>
      </c>
      <c r="Z16" s="18">
        <v>19230.147872900001</v>
      </c>
      <c r="AA16" s="18">
        <v>66252.657077290001</v>
      </c>
      <c r="AB16" s="18">
        <v>3066.11483275</v>
      </c>
      <c r="AC16" s="18">
        <v>1118978.9969661001</v>
      </c>
      <c r="AD16" s="18">
        <v>2074.9183297499999</v>
      </c>
      <c r="AE16" s="18">
        <v>20412.934473270001</v>
      </c>
      <c r="AF16" s="18">
        <v>3064.5842960700002</v>
      </c>
      <c r="AG16" s="18">
        <v>493.34377499999999</v>
      </c>
      <c r="AH16" s="18">
        <v>4058.5588444300001</v>
      </c>
      <c r="AI16" s="18">
        <v>338906.09886323998</v>
      </c>
      <c r="AJ16" s="18">
        <v>44678.066099999996</v>
      </c>
      <c r="AK16" s="18">
        <v>1206873.3954945321</v>
      </c>
      <c r="AL16" s="18">
        <v>6235.5316996000001</v>
      </c>
      <c r="AM16" s="18">
        <v>31622.813715772001</v>
      </c>
      <c r="AN16" s="18">
        <v>4914.7695871899996</v>
      </c>
      <c r="AO16" s="18">
        <v>16880.184382046002</v>
      </c>
      <c r="AP16" s="18">
        <v>4644444.4752697116</v>
      </c>
      <c r="AQ16" s="68"/>
    </row>
    <row r="17" spans="1:43" s="18" customFormat="1" x14ac:dyDescent="0.2">
      <c r="A17" s="4" t="s">
        <v>407</v>
      </c>
      <c r="B17" s="5">
        <v>10307.533978699999</v>
      </c>
      <c r="C17" s="18">
        <v>5271.260859</v>
      </c>
      <c r="D17" s="5">
        <v>2827.14435654</v>
      </c>
      <c r="E17" s="5">
        <v>498.25475641999998</v>
      </c>
      <c r="F17" s="5">
        <v>0</v>
      </c>
      <c r="G17" s="5">
        <v>2857.8201130000002</v>
      </c>
      <c r="H17" s="5">
        <v>0</v>
      </c>
      <c r="I17" s="5">
        <v>34931.239459099997</v>
      </c>
      <c r="J17" s="5">
        <v>0</v>
      </c>
      <c r="K17" s="18">
        <v>1967.2474946499999</v>
      </c>
      <c r="L17" s="18">
        <v>22387.774022000001</v>
      </c>
      <c r="M17" s="18">
        <v>44279.816963200901</v>
      </c>
      <c r="N17" s="18">
        <v>7467.26341968</v>
      </c>
      <c r="O17" s="18">
        <v>30674.790326233</v>
      </c>
      <c r="P17" s="18">
        <v>10941.620160009999</v>
      </c>
      <c r="Q17" s="18">
        <v>18618.479589940001</v>
      </c>
      <c r="R17" s="18">
        <v>929.39742290000004</v>
      </c>
      <c r="S17" s="18">
        <v>1527.6791479799999</v>
      </c>
      <c r="T17" s="18">
        <v>2039.62485483</v>
      </c>
      <c r="U17" s="18">
        <v>974.54134910000005</v>
      </c>
      <c r="V17" s="18">
        <v>928.07509743000003</v>
      </c>
      <c r="W17" s="18">
        <v>21981.736128199998</v>
      </c>
      <c r="X17" s="18">
        <v>5886.39</v>
      </c>
      <c r="Y17" s="18">
        <v>257.03817429999998</v>
      </c>
      <c r="Z17" s="18">
        <v>2563.2569100999999</v>
      </c>
      <c r="AA17" s="18">
        <v>8544.2783860599993</v>
      </c>
      <c r="AB17" s="18">
        <v>400.71854926999998</v>
      </c>
      <c r="AC17" s="18">
        <v>0</v>
      </c>
      <c r="AD17" s="18">
        <v>247.09604897</v>
      </c>
      <c r="AE17" s="18">
        <v>2807.4655769890001</v>
      </c>
      <c r="AF17" s="18">
        <v>449.14223895999999</v>
      </c>
      <c r="AG17" s="18">
        <v>68.553186999999994</v>
      </c>
      <c r="AH17" s="18">
        <v>367.12808045999998</v>
      </c>
      <c r="AI17" s="18">
        <v>37628.53535903</v>
      </c>
      <c r="AJ17" s="18">
        <v>4102.6225999999997</v>
      </c>
      <c r="AK17" s="18">
        <v>108791.46853314999</v>
      </c>
      <c r="AL17" s="18">
        <v>75599.304705000002</v>
      </c>
      <c r="AM17" s="18">
        <v>4150.1933719099998</v>
      </c>
      <c r="AN17" s="18">
        <v>652.73035179999999</v>
      </c>
      <c r="AO17" s="18">
        <v>2232.8250150969998</v>
      </c>
      <c r="AP17" s="18">
        <v>476160.04658700991</v>
      </c>
      <c r="AQ17" s="68"/>
    </row>
    <row r="18" spans="1:43" s="18" customFormat="1" x14ac:dyDescent="0.2">
      <c r="A18" s="4" t="s">
        <v>409</v>
      </c>
      <c r="B18" s="5">
        <v>15062.133139699999</v>
      </c>
      <c r="C18" s="18">
        <v>5271.260859</v>
      </c>
      <c r="D18" s="5">
        <v>3032.3530635699999</v>
      </c>
      <c r="E18" s="5">
        <v>508.00809342000002</v>
      </c>
      <c r="F18" s="5">
        <v>0</v>
      </c>
      <c r="G18" s="5">
        <v>2857.8201130000002</v>
      </c>
      <c r="H18" s="5">
        <v>0</v>
      </c>
      <c r="I18" s="5">
        <v>34931.239459099997</v>
      </c>
      <c r="J18" s="5">
        <v>9510.3468529999991</v>
      </c>
      <c r="K18" s="18">
        <v>1967.2474946499999</v>
      </c>
      <c r="L18" s="18">
        <v>22387.774022000001</v>
      </c>
      <c r="M18" s="18">
        <v>44279.816963200901</v>
      </c>
      <c r="N18" s="18">
        <v>9466.8330045900002</v>
      </c>
      <c r="O18" s="18">
        <v>46205.965826232998</v>
      </c>
      <c r="P18" s="18">
        <v>10941.620160009999</v>
      </c>
      <c r="Q18" s="18">
        <v>18618.479589940001</v>
      </c>
      <c r="R18" s="18">
        <v>929.39742290000004</v>
      </c>
      <c r="S18" s="18">
        <v>11178.5987398409</v>
      </c>
      <c r="T18" s="18">
        <v>3339.44128993</v>
      </c>
      <c r="U18" s="18">
        <v>974.54134910000005</v>
      </c>
      <c r="V18" s="18">
        <v>1185.11327173</v>
      </c>
      <c r="W18" s="18">
        <v>21981.736128199998</v>
      </c>
      <c r="X18" s="18">
        <v>7034.0550256699998</v>
      </c>
      <c r="Y18" s="18">
        <v>257.03817429999998</v>
      </c>
      <c r="Z18" s="18">
        <v>2563.2569100999999</v>
      </c>
      <c r="AA18" s="18">
        <v>8544.2783860599993</v>
      </c>
      <c r="AB18" s="18">
        <v>400.71854926999998</v>
      </c>
      <c r="AC18" s="18">
        <v>6652.8679391599999</v>
      </c>
      <c r="AD18" s="18">
        <v>315.64923597000001</v>
      </c>
      <c r="AE18" s="18">
        <v>2807.4655769890001</v>
      </c>
      <c r="AF18" s="18">
        <v>449.14223895999999</v>
      </c>
      <c r="AG18" s="18">
        <v>941.64996928999994</v>
      </c>
      <c r="AH18" s="18">
        <v>367.12808045999998</v>
      </c>
      <c r="AI18" s="18">
        <v>37628.53535903</v>
      </c>
      <c r="AJ18" s="18">
        <v>4102.6225999999997</v>
      </c>
      <c r="AK18" s="18">
        <v>148608.96600016</v>
      </c>
      <c r="AL18" s="18">
        <v>75673.058254999996</v>
      </c>
      <c r="AM18" s="18">
        <v>4150.1933719099998</v>
      </c>
      <c r="AN18" s="18">
        <v>16818.621551799999</v>
      </c>
      <c r="AO18" s="18">
        <v>65726.295605017003</v>
      </c>
      <c r="AP18" s="18">
        <v>476160.04658700991</v>
      </c>
      <c r="AQ18" s="68"/>
    </row>
    <row r="19" spans="1:43" s="10" customFormat="1" x14ac:dyDescent="0.2">
      <c r="A19" s="4" t="s">
        <v>413</v>
      </c>
      <c r="B19" s="5">
        <v>42282.9602323</v>
      </c>
      <c r="C19" s="18">
        <v>4771.7788231000004</v>
      </c>
      <c r="D19" s="5">
        <v>16080.10394571</v>
      </c>
      <c r="E19" s="5">
        <v>1577.64032462</v>
      </c>
      <c r="F19" s="5">
        <v>5273.6726305000002</v>
      </c>
      <c r="G19" s="5">
        <v>8688.1686728000004</v>
      </c>
      <c r="H19" s="5">
        <v>3680.7953576899999</v>
      </c>
      <c r="I19" s="5">
        <v>62207.38457645</v>
      </c>
      <c r="J19" s="5">
        <v>2188.2266291800001</v>
      </c>
      <c r="K19" s="18">
        <v>10588.1042154139</v>
      </c>
      <c r="L19" s="18">
        <v>44993.392618282</v>
      </c>
      <c r="M19" s="18">
        <v>906841.77760029002</v>
      </c>
      <c r="N19" s="18">
        <v>56970.428513780003</v>
      </c>
      <c r="O19" s="18">
        <v>2214612.9330732841</v>
      </c>
      <c r="P19" s="18">
        <v>40944.701361225998</v>
      </c>
      <c r="Q19" s="18">
        <v>291961.24019386002</v>
      </c>
      <c r="R19" s="18">
        <v>18250.518213160001</v>
      </c>
      <c r="S19" s="18">
        <v>6952.6435460599996</v>
      </c>
      <c r="T19" s="18">
        <v>4825.3399922600001</v>
      </c>
      <c r="U19" s="18">
        <v>2129.5942570000002</v>
      </c>
      <c r="V19" s="18">
        <v>3384.01416595</v>
      </c>
      <c r="W19" s="18">
        <v>139386.90824908001</v>
      </c>
      <c r="X19" s="18">
        <v>55882.78</v>
      </c>
      <c r="Y19" s="18">
        <v>582.70054479999999</v>
      </c>
      <c r="Z19" s="18">
        <v>10190.1617499</v>
      </c>
      <c r="AA19" s="18">
        <v>21771.178613830001</v>
      </c>
      <c r="AB19" s="18">
        <v>1114.7502406799999</v>
      </c>
      <c r="AC19" s="18">
        <v>487535.14304956998</v>
      </c>
      <c r="AD19" s="18">
        <v>3013.5020707600002</v>
      </c>
      <c r="AE19" s="18">
        <v>9733.7156738099002</v>
      </c>
      <c r="AF19" s="18">
        <v>3691.8454904599998</v>
      </c>
      <c r="AG19" s="18">
        <v>523.83050853999998</v>
      </c>
      <c r="AH19" s="18">
        <v>1561.9138473200001</v>
      </c>
      <c r="AI19" s="18">
        <v>60325.730808580003</v>
      </c>
      <c r="AJ19" s="18">
        <v>26231.9437</v>
      </c>
      <c r="AK19" s="18">
        <v>29382.800704189998</v>
      </c>
      <c r="AL19" s="18">
        <v>8142.6091266000003</v>
      </c>
      <c r="AM19" s="18">
        <v>38363.996414440997</v>
      </c>
      <c r="AN19" s="18">
        <v>4261.1569488599998</v>
      </c>
      <c r="AO19" s="18">
        <v>10593.947559480999</v>
      </c>
      <c r="AP19" s="18">
        <v>4661496.0342438174</v>
      </c>
      <c r="AQ19" s="118"/>
    </row>
    <row r="20" spans="1:43" s="10" customFormat="1" x14ac:dyDescent="0.2">
      <c r="A20" s="149" t="s">
        <v>414</v>
      </c>
      <c r="B20" s="9">
        <v>0</v>
      </c>
      <c r="C20" s="10">
        <v>0</v>
      </c>
      <c r="D20" s="9">
        <v>0</v>
      </c>
      <c r="E20" s="9">
        <v>0</v>
      </c>
      <c r="F20" s="9">
        <v>1228698.5021921</v>
      </c>
      <c r="G20" s="9">
        <v>0</v>
      </c>
      <c r="H20" s="9">
        <v>0</v>
      </c>
      <c r="I20" s="9">
        <v>0</v>
      </c>
      <c r="J20" s="9">
        <v>166.73167910000001</v>
      </c>
      <c r="K20" s="10">
        <v>0</v>
      </c>
      <c r="L20" s="10">
        <v>0</v>
      </c>
      <c r="M20" s="10">
        <v>798398.24881440005</v>
      </c>
      <c r="N20" s="10">
        <v>0.31406555000000003</v>
      </c>
      <c r="O20" s="10">
        <v>188794.708501563</v>
      </c>
      <c r="P20" s="10">
        <v>10020.21079616</v>
      </c>
      <c r="Q20" s="10">
        <v>13470.977000000001</v>
      </c>
      <c r="R20" s="10">
        <v>0</v>
      </c>
      <c r="S20" s="10">
        <v>0</v>
      </c>
      <c r="T20" s="10">
        <v>25.31093306</v>
      </c>
      <c r="U20" s="10">
        <v>0</v>
      </c>
      <c r="V20" s="10">
        <v>3200.9414055699999</v>
      </c>
      <c r="W20" s="10">
        <v>6144.7294657100001</v>
      </c>
      <c r="X20" s="10">
        <v>3495.5</v>
      </c>
      <c r="Y20" s="10">
        <v>0</v>
      </c>
      <c r="Z20" s="10">
        <v>0</v>
      </c>
      <c r="AA20" s="10">
        <v>0.62168201000000001</v>
      </c>
      <c r="AB20" s="10">
        <v>6.7780959300000001</v>
      </c>
      <c r="AC20" s="10">
        <v>7499.7657220999999</v>
      </c>
      <c r="AD20" s="10">
        <v>0</v>
      </c>
      <c r="AE20" s="10">
        <v>1.27456602</v>
      </c>
      <c r="AF20" s="10">
        <v>0</v>
      </c>
      <c r="AG20" s="10">
        <v>0</v>
      </c>
      <c r="AH20" s="10">
        <v>0</v>
      </c>
      <c r="AI20" s="10">
        <v>6023.0182056699996</v>
      </c>
      <c r="AJ20" s="10">
        <v>7.8212999999999999</v>
      </c>
      <c r="AK20" s="10">
        <v>0</v>
      </c>
      <c r="AL20" s="10">
        <v>4082.1831000000002</v>
      </c>
      <c r="AM20" s="10">
        <v>134.05320103</v>
      </c>
      <c r="AN20" s="10">
        <v>0</v>
      </c>
      <c r="AO20" s="10">
        <v>0.18090909999999999</v>
      </c>
      <c r="AP20" s="10">
        <v>2270171.8716350729</v>
      </c>
      <c r="AQ20" s="118"/>
    </row>
    <row r="21" spans="1:43" s="18" customFormat="1" x14ac:dyDescent="0.2">
      <c r="A21" s="149" t="s">
        <v>415</v>
      </c>
      <c r="B21" s="9">
        <v>0</v>
      </c>
      <c r="C21" s="10">
        <v>0</v>
      </c>
      <c r="D21" s="9">
        <v>0</v>
      </c>
      <c r="E21" s="9">
        <v>0</v>
      </c>
      <c r="F21" s="9">
        <v>1023826.0883229</v>
      </c>
      <c r="G21" s="9">
        <v>0</v>
      </c>
      <c r="H21" s="9">
        <v>0</v>
      </c>
      <c r="I21" s="9">
        <v>0</v>
      </c>
      <c r="J21" s="9">
        <v>166.73167910000001</v>
      </c>
      <c r="K21" s="10">
        <v>0</v>
      </c>
      <c r="L21" s="10">
        <v>0</v>
      </c>
      <c r="M21" s="10">
        <v>700587.48273566004</v>
      </c>
      <c r="N21" s="10">
        <v>0.31406555000000003</v>
      </c>
      <c r="O21" s="10">
        <v>110375.046186433</v>
      </c>
      <c r="P21" s="10">
        <v>3676.8575888</v>
      </c>
      <c r="Q21" s="10">
        <v>9604.89</v>
      </c>
      <c r="R21" s="10">
        <v>0</v>
      </c>
      <c r="S21" s="10">
        <v>0</v>
      </c>
      <c r="T21" s="10">
        <v>25.31093306</v>
      </c>
      <c r="U21" s="10">
        <v>0</v>
      </c>
      <c r="V21" s="10">
        <v>3200.9414055699999</v>
      </c>
      <c r="W21" s="10">
        <v>6144.6189107099999</v>
      </c>
      <c r="X21" s="10">
        <v>917.14</v>
      </c>
      <c r="Y21" s="10">
        <v>0</v>
      </c>
      <c r="Z21" s="10">
        <v>0</v>
      </c>
      <c r="AA21" s="10">
        <v>0.62168201000000001</v>
      </c>
      <c r="AB21" s="10">
        <v>6.7780959300000001</v>
      </c>
      <c r="AC21" s="10">
        <v>4966.7390672000001</v>
      </c>
      <c r="AD21" s="10">
        <v>0</v>
      </c>
      <c r="AE21" s="10">
        <v>1.27456602</v>
      </c>
      <c r="AF21" s="10">
        <v>0</v>
      </c>
      <c r="AG21" s="10">
        <v>0</v>
      </c>
      <c r="AH21" s="10">
        <v>0</v>
      </c>
      <c r="AI21" s="10">
        <v>6023.0182056699996</v>
      </c>
      <c r="AJ21" s="10">
        <v>7.8212999999999999</v>
      </c>
      <c r="AK21" s="10">
        <v>0</v>
      </c>
      <c r="AL21" s="10">
        <v>4082.1831000000002</v>
      </c>
      <c r="AM21" s="10">
        <v>134.05320103</v>
      </c>
      <c r="AN21" s="10">
        <v>0</v>
      </c>
      <c r="AO21" s="10">
        <v>0.18090909999999999</v>
      </c>
      <c r="AP21" s="10">
        <v>1873748.091954743</v>
      </c>
      <c r="AQ21" s="68"/>
    </row>
    <row r="22" spans="1:43" s="18" customFormat="1" x14ac:dyDescent="0.2">
      <c r="A22" s="4" t="s">
        <v>416</v>
      </c>
      <c r="B22" s="5">
        <v>0</v>
      </c>
      <c r="C22" s="18">
        <v>0</v>
      </c>
      <c r="D22" s="5">
        <v>0</v>
      </c>
      <c r="E22" s="5">
        <v>0</v>
      </c>
      <c r="F22" s="5">
        <v>0</v>
      </c>
      <c r="G22" s="5">
        <v>0</v>
      </c>
      <c r="H22" s="5">
        <v>0</v>
      </c>
      <c r="I22" s="5">
        <v>0</v>
      </c>
      <c r="J22" s="5">
        <v>0</v>
      </c>
      <c r="K22" s="18">
        <v>0</v>
      </c>
      <c r="L22" s="18">
        <v>0</v>
      </c>
      <c r="M22" s="18">
        <v>247637.38084303</v>
      </c>
      <c r="N22" s="18">
        <v>0</v>
      </c>
      <c r="O22" s="18">
        <v>19449.319618173002</v>
      </c>
      <c r="P22" s="18">
        <v>66.82592373</v>
      </c>
      <c r="Q22" s="18">
        <v>0</v>
      </c>
      <c r="R22" s="18">
        <v>0</v>
      </c>
      <c r="S22" s="18">
        <v>0</v>
      </c>
      <c r="T22" s="18">
        <v>1.2073970000000001</v>
      </c>
      <c r="U22" s="18">
        <v>0</v>
      </c>
      <c r="V22" s="18">
        <v>0</v>
      </c>
      <c r="W22" s="18">
        <v>3586.60988757</v>
      </c>
      <c r="X22" s="18">
        <v>841.85</v>
      </c>
      <c r="Y22" s="18">
        <v>0</v>
      </c>
      <c r="Z22" s="18">
        <v>0</v>
      </c>
      <c r="AA22" s="18">
        <v>0</v>
      </c>
      <c r="AB22" s="18">
        <v>0</v>
      </c>
      <c r="AC22" s="18">
        <v>0</v>
      </c>
      <c r="AD22" s="18">
        <v>0</v>
      </c>
      <c r="AE22" s="18">
        <v>0</v>
      </c>
      <c r="AF22" s="18">
        <v>0</v>
      </c>
      <c r="AG22" s="18">
        <v>0</v>
      </c>
      <c r="AH22" s="18">
        <v>0</v>
      </c>
      <c r="AI22" s="18">
        <v>219.98425121</v>
      </c>
      <c r="AJ22" s="18">
        <v>0</v>
      </c>
      <c r="AK22" s="18">
        <v>0</v>
      </c>
      <c r="AL22" s="18">
        <v>0</v>
      </c>
      <c r="AM22" s="18">
        <v>0</v>
      </c>
      <c r="AN22" s="18">
        <v>0</v>
      </c>
      <c r="AO22" s="18">
        <v>0</v>
      </c>
      <c r="AP22" s="18">
        <v>271803.17792071297</v>
      </c>
      <c r="AQ22" s="68"/>
    </row>
    <row r="23" spans="1:43" s="18" customFormat="1" x14ac:dyDescent="0.2">
      <c r="A23" s="4" t="s">
        <v>417</v>
      </c>
      <c r="B23" s="5">
        <v>0</v>
      </c>
      <c r="C23" s="18">
        <v>0</v>
      </c>
      <c r="D23" s="5">
        <v>0</v>
      </c>
      <c r="E23" s="5">
        <v>0</v>
      </c>
      <c r="F23" s="5">
        <v>0</v>
      </c>
      <c r="G23" s="5">
        <v>0</v>
      </c>
      <c r="H23" s="5">
        <v>0</v>
      </c>
      <c r="I23" s="5">
        <v>0</v>
      </c>
      <c r="J23" s="5">
        <v>0</v>
      </c>
      <c r="K23" s="18">
        <v>0</v>
      </c>
      <c r="L23" s="18">
        <v>0</v>
      </c>
      <c r="M23" s="18">
        <v>737.43858980000005</v>
      </c>
      <c r="N23" s="18">
        <v>0</v>
      </c>
      <c r="O23" s="18">
        <v>3515.3505</v>
      </c>
      <c r="P23" s="18">
        <v>121.34785884</v>
      </c>
      <c r="Q23" s="18">
        <v>4880.0119999999997</v>
      </c>
      <c r="R23" s="18">
        <v>0</v>
      </c>
      <c r="S23" s="18">
        <v>0</v>
      </c>
      <c r="T23" s="18">
        <v>0</v>
      </c>
      <c r="U23" s="18">
        <v>0</v>
      </c>
      <c r="V23" s="18">
        <v>0</v>
      </c>
      <c r="W23" s="18">
        <v>2554.72423884</v>
      </c>
      <c r="X23" s="18">
        <v>0</v>
      </c>
      <c r="Y23" s="18">
        <v>0</v>
      </c>
      <c r="Z23" s="18">
        <v>0</v>
      </c>
      <c r="AA23" s="18">
        <v>0</v>
      </c>
      <c r="AB23" s="18">
        <v>0</v>
      </c>
      <c r="AC23" s="18">
        <v>0</v>
      </c>
      <c r="AD23" s="18">
        <v>0</v>
      </c>
      <c r="AE23" s="18">
        <v>0</v>
      </c>
      <c r="AF23" s="18">
        <v>0</v>
      </c>
      <c r="AG23" s="18">
        <v>0</v>
      </c>
      <c r="AH23" s="18">
        <v>0</v>
      </c>
      <c r="AI23" s="18">
        <v>0</v>
      </c>
      <c r="AJ23" s="18">
        <v>0</v>
      </c>
      <c r="AK23" s="18">
        <v>0</v>
      </c>
      <c r="AL23" s="18">
        <v>0</v>
      </c>
      <c r="AM23" s="18">
        <v>0</v>
      </c>
      <c r="AN23" s="18">
        <v>0</v>
      </c>
      <c r="AO23" s="18">
        <v>0</v>
      </c>
      <c r="AP23" s="18">
        <v>11808.87318748</v>
      </c>
      <c r="AQ23" s="68"/>
    </row>
    <row r="24" spans="1:43" s="18" customFormat="1" x14ac:dyDescent="0.2">
      <c r="A24" s="4" t="s">
        <v>418</v>
      </c>
      <c r="B24" s="5">
        <v>0</v>
      </c>
      <c r="C24" s="18">
        <v>0</v>
      </c>
      <c r="D24" s="5">
        <v>0</v>
      </c>
      <c r="E24" s="5">
        <v>0</v>
      </c>
      <c r="F24" s="5">
        <v>1023826.0883229</v>
      </c>
      <c r="G24" s="5">
        <v>0</v>
      </c>
      <c r="H24" s="5">
        <v>0</v>
      </c>
      <c r="I24" s="5">
        <v>0</v>
      </c>
      <c r="J24" s="5">
        <v>166.73167910000001</v>
      </c>
      <c r="K24" s="18">
        <v>0</v>
      </c>
      <c r="L24" s="18">
        <v>0</v>
      </c>
      <c r="M24" s="18">
        <v>452212.66330283001</v>
      </c>
      <c r="N24" s="18">
        <v>0.31406555000000003</v>
      </c>
      <c r="O24" s="18">
        <v>87410.376068259997</v>
      </c>
      <c r="P24" s="18">
        <v>3488.6838062299998</v>
      </c>
      <c r="Q24" s="18">
        <v>4724.8779999999997</v>
      </c>
      <c r="R24" s="18">
        <v>0</v>
      </c>
      <c r="S24" s="18">
        <v>0</v>
      </c>
      <c r="T24" s="18">
        <v>24.10353606</v>
      </c>
      <c r="U24" s="18">
        <v>0</v>
      </c>
      <c r="V24" s="18">
        <v>3200.9414055699999</v>
      </c>
      <c r="W24" s="18">
        <v>3.2847843000000001</v>
      </c>
      <c r="X24" s="18">
        <v>75.290000000000006</v>
      </c>
      <c r="Y24" s="18">
        <v>0</v>
      </c>
      <c r="Z24" s="18">
        <v>0</v>
      </c>
      <c r="AA24" s="18">
        <v>0.62168201000000001</v>
      </c>
      <c r="AB24" s="18">
        <v>6.7780959300000001</v>
      </c>
      <c r="AC24" s="18">
        <v>4966.7390672000001</v>
      </c>
      <c r="AD24" s="18">
        <v>0</v>
      </c>
      <c r="AE24" s="18">
        <v>1.27456602</v>
      </c>
      <c r="AF24" s="18">
        <v>0</v>
      </c>
      <c r="AG24" s="18">
        <v>0</v>
      </c>
      <c r="AH24" s="18">
        <v>0</v>
      </c>
      <c r="AI24" s="18">
        <v>5803.0339544600001</v>
      </c>
      <c r="AJ24" s="18">
        <v>7.8212999999999999</v>
      </c>
      <c r="AK24" s="18">
        <v>0</v>
      </c>
      <c r="AL24" s="18">
        <v>4082.1831000000002</v>
      </c>
      <c r="AM24" s="18">
        <v>134.05320103</v>
      </c>
      <c r="AN24" s="18">
        <v>0</v>
      </c>
      <c r="AO24" s="18">
        <v>0.18090909999999999</v>
      </c>
      <c r="AP24" s="18">
        <v>1590136.0408465499</v>
      </c>
      <c r="AQ24" s="68"/>
    </row>
    <row r="25" spans="1:43" s="10" customFormat="1" x14ac:dyDescent="0.2">
      <c r="A25" s="4" t="s">
        <v>419</v>
      </c>
      <c r="B25" s="5">
        <v>0</v>
      </c>
      <c r="C25" s="18">
        <v>0</v>
      </c>
      <c r="D25" s="5">
        <v>0</v>
      </c>
      <c r="E25" s="5">
        <v>0</v>
      </c>
      <c r="F25" s="5">
        <v>204872.41386920001</v>
      </c>
      <c r="G25" s="5">
        <v>0</v>
      </c>
      <c r="H25" s="5">
        <v>0</v>
      </c>
      <c r="I25" s="5">
        <v>0</v>
      </c>
      <c r="J25" s="5">
        <v>0</v>
      </c>
      <c r="K25" s="18">
        <v>0</v>
      </c>
      <c r="L25" s="18">
        <v>0</v>
      </c>
      <c r="M25" s="18">
        <v>97810.766078739995</v>
      </c>
      <c r="N25" s="18">
        <v>0</v>
      </c>
      <c r="O25" s="18">
        <v>78419.662315130001</v>
      </c>
      <c r="P25" s="18">
        <v>6343.3532073599999</v>
      </c>
      <c r="Q25" s="18">
        <v>3866.087</v>
      </c>
      <c r="R25" s="18">
        <v>0</v>
      </c>
      <c r="S25" s="18">
        <v>0</v>
      </c>
      <c r="T25" s="18">
        <v>0</v>
      </c>
      <c r="U25" s="18">
        <v>0</v>
      </c>
      <c r="V25" s="18">
        <v>0</v>
      </c>
      <c r="W25" s="18">
        <v>0.110555</v>
      </c>
      <c r="X25" s="18">
        <v>2578.36</v>
      </c>
      <c r="Y25" s="18">
        <v>0</v>
      </c>
      <c r="Z25" s="18">
        <v>0</v>
      </c>
      <c r="AA25" s="18">
        <v>0</v>
      </c>
      <c r="AB25" s="18">
        <v>0</v>
      </c>
      <c r="AC25" s="18">
        <v>2533.0266548999998</v>
      </c>
      <c r="AD25" s="18">
        <v>0</v>
      </c>
      <c r="AE25" s="18">
        <v>0</v>
      </c>
      <c r="AF25" s="18">
        <v>0</v>
      </c>
      <c r="AG25" s="18">
        <v>0</v>
      </c>
      <c r="AH25" s="18">
        <v>0</v>
      </c>
      <c r="AI25" s="18">
        <v>0</v>
      </c>
      <c r="AJ25" s="18">
        <v>0</v>
      </c>
      <c r="AK25" s="18">
        <v>0</v>
      </c>
      <c r="AL25" s="18">
        <v>0</v>
      </c>
      <c r="AM25" s="18">
        <v>0</v>
      </c>
      <c r="AN25" s="18">
        <v>0</v>
      </c>
      <c r="AO25" s="18">
        <v>0</v>
      </c>
      <c r="AP25" s="18">
        <v>396423.77968033002</v>
      </c>
      <c r="AQ25" s="118"/>
    </row>
    <row r="26" spans="1:43" s="18" customFormat="1" x14ac:dyDescent="0.2">
      <c r="A26" s="149" t="s">
        <v>420</v>
      </c>
      <c r="B26" s="9">
        <v>10930.777873200001</v>
      </c>
      <c r="C26" s="10">
        <v>4433.3162388999999</v>
      </c>
      <c r="D26" s="9">
        <v>1715.0583736799999</v>
      </c>
      <c r="E26" s="9">
        <v>1201.48284171</v>
      </c>
      <c r="F26" s="9">
        <v>0</v>
      </c>
      <c r="G26" s="9">
        <v>22329.346715700001</v>
      </c>
      <c r="H26" s="9">
        <v>5250.2526302599999</v>
      </c>
      <c r="I26" s="9">
        <v>69056.771853700004</v>
      </c>
      <c r="J26" s="9">
        <v>235.42719750000001</v>
      </c>
      <c r="K26" s="10">
        <v>1654.4837626793999</v>
      </c>
      <c r="L26" s="10">
        <v>19213.053775958</v>
      </c>
      <c r="M26" s="10">
        <v>89907.891599709998</v>
      </c>
      <c r="N26" s="10">
        <v>34534.720686070003</v>
      </c>
      <c r="O26" s="10">
        <v>59315.401177583</v>
      </c>
      <c r="P26" s="10">
        <v>50284.072827830001</v>
      </c>
      <c r="Q26" s="10">
        <v>31109.921418670001</v>
      </c>
      <c r="R26" s="10">
        <v>1559.5844496699999</v>
      </c>
      <c r="S26" s="10">
        <v>2767.60015763</v>
      </c>
      <c r="T26" s="10">
        <v>1144.1324153999999</v>
      </c>
      <c r="U26" s="10">
        <v>1644.3571237000001</v>
      </c>
      <c r="V26" s="10">
        <v>531.64506730999994</v>
      </c>
      <c r="W26" s="10">
        <v>48297.403165110001</v>
      </c>
      <c r="X26" s="10">
        <v>3748.49</v>
      </c>
      <c r="Y26" s="10">
        <v>165.26863510000001</v>
      </c>
      <c r="Z26" s="10">
        <v>1552.5683506</v>
      </c>
      <c r="AA26" s="10">
        <v>233592.76729182</v>
      </c>
      <c r="AB26" s="10">
        <v>205.49608015000001</v>
      </c>
      <c r="AC26" s="10">
        <v>226055.57667489999</v>
      </c>
      <c r="AD26" s="10">
        <v>4774.61350236</v>
      </c>
      <c r="AE26" s="10">
        <v>7677.8840761491001</v>
      </c>
      <c r="AF26" s="10">
        <v>184.62762950000001</v>
      </c>
      <c r="AG26" s="10">
        <v>69.726784789999996</v>
      </c>
      <c r="AH26" s="10">
        <v>603.70458583000004</v>
      </c>
      <c r="AI26" s="10">
        <v>104216.79176716</v>
      </c>
      <c r="AJ26" s="10">
        <v>14529.546700000001</v>
      </c>
      <c r="AK26" s="10">
        <v>408587.35449329001</v>
      </c>
      <c r="AL26" s="10">
        <v>1877636.9445117</v>
      </c>
      <c r="AM26" s="10">
        <v>254393.67801420999</v>
      </c>
      <c r="AN26" s="10">
        <v>953.98905000000002</v>
      </c>
      <c r="AO26" s="10">
        <v>161351.624823928</v>
      </c>
      <c r="AP26" s="10">
        <v>3757417.3543234575</v>
      </c>
      <c r="AQ26" s="68"/>
    </row>
    <row r="27" spans="1:43" s="18" customFormat="1" x14ac:dyDescent="0.2">
      <c r="A27" s="4" t="s">
        <v>421</v>
      </c>
      <c r="B27" s="5">
        <v>622.3158128</v>
      </c>
      <c r="C27" s="18">
        <v>352.51825960000002</v>
      </c>
      <c r="D27" s="5">
        <v>301.71096527999998</v>
      </c>
      <c r="E27" s="5">
        <v>59.727703900000002</v>
      </c>
      <c r="F27" s="5">
        <v>0</v>
      </c>
      <c r="G27" s="5">
        <v>281.13584279999998</v>
      </c>
      <c r="H27" s="5">
        <v>5183.9543546300001</v>
      </c>
      <c r="I27" s="5">
        <v>1534.8593515</v>
      </c>
      <c r="J27" s="5">
        <v>3.0771725000000001</v>
      </c>
      <c r="K27" s="18">
        <v>0</v>
      </c>
      <c r="L27" s="18">
        <v>1267.7790977</v>
      </c>
      <c r="M27" s="18">
        <v>10079.199084809999</v>
      </c>
      <c r="N27" s="18">
        <v>12013.998266459999</v>
      </c>
      <c r="O27" s="18">
        <v>3069.7497315999999</v>
      </c>
      <c r="P27" s="18">
        <v>22840.942486069998</v>
      </c>
      <c r="Q27" s="18">
        <v>392.21232208999999</v>
      </c>
      <c r="R27" s="18">
        <v>118.62982</v>
      </c>
      <c r="S27" s="18">
        <v>50.726466199999997</v>
      </c>
      <c r="T27" s="18">
        <v>52.51</v>
      </c>
      <c r="U27" s="18">
        <v>68.929410399999995</v>
      </c>
      <c r="V27" s="18">
        <v>54.951141999999997</v>
      </c>
      <c r="W27" s="18">
        <v>2098.7642381000001</v>
      </c>
      <c r="X27" s="18">
        <v>0</v>
      </c>
      <c r="Y27" s="18">
        <v>16.4910414</v>
      </c>
      <c r="Z27" s="18">
        <v>1.8329800000000001</v>
      </c>
      <c r="AA27" s="18">
        <v>204690.37502355999</v>
      </c>
      <c r="AB27" s="18">
        <v>11.925682699999999</v>
      </c>
      <c r="AC27" s="18">
        <v>324.4169</v>
      </c>
      <c r="AD27" s="18">
        <v>199.2860225</v>
      </c>
      <c r="AE27" s="18">
        <v>327.86760137009998</v>
      </c>
      <c r="AF27" s="18">
        <v>0.38895299999999999</v>
      </c>
      <c r="AG27" s="18">
        <v>3.9876475</v>
      </c>
      <c r="AH27" s="18">
        <v>8.4536654799999997</v>
      </c>
      <c r="AI27" s="18">
        <v>10.210730999999999</v>
      </c>
      <c r="AJ27" s="18">
        <v>630.86890000000005</v>
      </c>
      <c r="AK27" s="18">
        <v>221002.42443350001</v>
      </c>
      <c r="AL27" s="18">
        <v>96212.138930899993</v>
      </c>
      <c r="AM27" s="18">
        <v>40401.313397520003</v>
      </c>
      <c r="AN27" s="18">
        <v>134.42437691000001</v>
      </c>
      <c r="AO27" s="18">
        <v>671.6063934</v>
      </c>
      <c r="AP27" s="18">
        <v>625095.70420918008</v>
      </c>
      <c r="AQ27" s="68"/>
    </row>
    <row r="28" spans="1:43" s="18" customFormat="1" x14ac:dyDescent="0.2">
      <c r="A28" s="4" t="s">
        <v>442</v>
      </c>
      <c r="B28" s="5">
        <v>0</v>
      </c>
      <c r="C28" s="18">
        <v>0</v>
      </c>
      <c r="D28" s="5">
        <v>0</v>
      </c>
      <c r="E28" s="5">
        <v>0</v>
      </c>
      <c r="F28" s="5">
        <v>0</v>
      </c>
      <c r="G28" s="5">
        <v>0</v>
      </c>
      <c r="H28" s="5">
        <v>0</v>
      </c>
      <c r="I28" s="5">
        <v>0</v>
      </c>
      <c r="J28" s="5">
        <v>0</v>
      </c>
      <c r="K28" s="18">
        <v>0</v>
      </c>
      <c r="L28" s="18">
        <v>0</v>
      </c>
      <c r="M28" s="18">
        <v>0</v>
      </c>
      <c r="N28" s="18">
        <v>0</v>
      </c>
      <c r="O28" s="18">
        <v>0</v>
      </c>
      <c r="P28" s="18">
        <v>81.503546060000005</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v>0</v>
      </c>
      <c r="AO28" s="18">
        <v>0</v>
      </c>
      <c r="AP28" s="18">
        <v>81.503546060000005</v>
      </c>
      <c r="AQ28" s="68"/>
    </row>
    <row r="29" spans="1:43" s="18" customFormat="1" x14ac:dyDescent="0.2">
      <c r="A29" s="4" t="s">
        <v>452</v>
      </c>
      <c r="B29" s="5">
        <v>0</v>
      </c>
      <c r="C29" s="18">
        <v>0</v>
      </c>
      <c r="D29" s="5">
        <v>0</v>
      </c>
      <c r="E29" s="5">
        <v>0</v>
      </c>
      <c r="F29" s="5">
        <v>0</v>
      </c>
      <c r="G29" s="5">
        <v>0</v>
      </c>
      <c r="H29" s="5">
        <v>5151.3232430300004</v>
      </c>
      <c r="I29" s="5">
        <v>0</v>
      </c>
      <c r="J29" s="5">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5151.3232430300004</v>
      </c>
      <c r="AQ29" s="68"/>
    </row>
    <row r="30" spans="1:43" s="18" customFormat="1" x14ac:dyDescent="0.2">
      <c r="A30" s="4" t="s">
        <v>483</v>
      </c>
      <c r="B30" s="5">
        <v>0</v>
      </c>
      <c r="C30" s="18">
        <v>0</v>
      </c>
      <c r="D30" s="5">
        <v>0</v>
      </c>
      <c r="E30" s="5">
        <v>0</v>
      </c>
      <c r="F30" s="5">
        <v>0</v>
      </c>
      <c r="G30" s="5">
        <v>0</v>
      </c>
      <c r="H30" s="5">
        <v>0</v>
      </c>
      <c r="I30" s="5">
        <v>0</v>
      </c>
      <c r="J30" s="5">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174.78087407000001</v>
      </c>
      <c r="AF30" s="18">
        <v>0</v>
      </c>
      <c r="AG30" s="18">
        <v>0</v>
      </c>
      <c r="AH30" s="18">
        <v>0</v>
      </c>
      <c r="AI30" s="18">
        <v>0</v>
      </c>
      <c r="AJ30" s="18">
        <v>0</v>
      </c>
      <c r="AK30" s="18">
        <v>0</v>
      </c>
      <c r="AL30" s="18">
        <v>0</v>
      </c>
      <c r="AM30" s="18">
        <v>0</v>
      </c>
      <c r="AN30" s="18">
        <v>0</v>
      </c>
      <c r="AO30" s="18">
        <v>0</v>
      </c>
      <c r="AP30" s="18">
        <v>174.78087407000001</v>
      </c>
      <c r="AQ30" s="68"/>
    </row>
    <row r="31" spans="1:43" s="18" customFormat="1" x14ac:dyDescent="0.2">
      <c r="A31" s="4" t="s">
        <v>484</v>
      </c>
      <c r="B31" s="5">
        <v>0</v>
      </c>
      <c r="C31" s="18">
        <v>0</v>
      </c>
      <c r="D31" s="5">
        <v>0</v>
      </c>
      <c r="E31" s="5">
        <v>0</v>
      </c>
      <c r="F31" s="5">
        <v>0</v>
      </c>
      <c r="G31" s="5">
        <v>0</v>
      </c>
      <c r="H31" s="5">
        <v>0</v>
      </c>
      <c r="I31" s="5">
        <v>0</v>
      </c>
      <c r="J31" s="5">
        <v>0</v>
      </c>
      <c r="K31" s="18">
        <v>0</v>
      </c>
      <c r="L31" s="18">
        <v>0</v>
      </c>
      <c r="M31" s="18">
        <v>0</v>
      </c>
      <c r="N31" s="18">
        <v>0</v>
      </c>
      <c r="O31" s="18">
        <v>0</v>
      </c>
      <c r="P31" s="18">
        <v>0</v>
      </c>
      <c r="Q31" s="18">
        <v>0</v>
      </c>
      <c r="R31" s="18">
        <v>0</v>
      </c>
      <c r="S31" s="18">
        <v>0</v>
      </c>
      <c r="T31" s="18">
        <v>0</v>
      </c>
      <c r="U31" s="18">
        <v>0</v>
      </c>
      <c r="V31" s="18">
        <v>0</v>
      </c>
      <c r="W31" s="18">
        <v>104.70067090000001</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104.70067090000001</v>
      </c>
      <c r="AQ31" s="68"/>
    </row>
    <row r="32" spans="1:43" s="18" customFormat="1" x14ac:dyDescent="0.2">
      <c r="A32" s="4" t="s">
        <v>466</v>
      </c>
      <c r="B32" s="5">
        <v>0</v>
      </c>
      <c r="C32" s="18">
        <v>0</v>
      </c>
      <c r="D32" s="5">
        <v>0</v>
      </c>
      <c r="E32" s="5">
        <v>0</v>
      </c>
      <c r="F32" s="5">
        <v>0</v>
      </c>
      <c r="G32" s="5">
        <v>0</v>
      </c>
      <c r="H32" s="5">
        <v>0</v>
      </c>
      <c r="I32" s="5">
        <v>0</v>
      </c>
      <c r="J32" s="5">
        <v>0</v>
      </c>
      <c r="K32" s="18">
        <v>0</v>
      </c>
      <c r="L32" s="18">
        <v>0</v>
      </c>
      <c r="M32" s="18">
        <v>0</v>
      </c>
      <c r="N32" s="18">
        <v>11793.93707731</v>
      </c>
      <c r="O32" s="18">
        <v>0</v>
      </c>
      <c r="P32" s="18">
        <v>0</v>
      </c>
      <c r="Q32" s="18">
        <v>0</v>
      </c>
      <c r="R32" s="18">
        <v>0</v>
      </c>
      <c r="S32" s="18">
        <v>0</v>
      </c>
      <c r="T32" s="18">
        <v>377.74047731000002</v>
      </c>
      <c r="U32" s="18">
        <v>0</v>
      </c>
      <c r="V32" s="18">
        <v>0</v>
      </c>
      <c r="W32" s="18">
        <v>60.631505099999998</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11854.56858241</v>
      </c>
      <c r="AQ32" s="68"/>
    </row>
    <row r="33" spans="1:43" s="18" customFormat="1" x14ac:dyDescent="0.2">
      <c r="A33" s="4" t="s">
        <v>426</v>
      </c>
      <c r="B33" s="5">
        <v>0</v>
      </c>
      <c r="C33" s="18">
        <v>0</v>
      </c>
      <c r="D33" s="5">
        <v>0</v>
      </c>
      <c r="E33" s="5">
        <v>0</v>
      </c>
      <c r="F33" s="5">
        <v>0</v>
      </c>
      <c r="G33" s="5">
        <v>0</v>
      </c>
      <c r="H33" s="5">
        <v>0</v>
      </c>
      <c r="I33" s="5">
        <v>0</v>
      </c>
      <c r="J33" s="5">
        <v>0</v>
      </c>
      <c r="K33" s="18">
        <v>0</v>
      </c>
      <c r="L33" s="18">
        <v>0</v>
      </c>
      <c r="M33" s="18">
        <v>0</v>
      </c>
      <c r="N33" s="18">
        <v>0</v>
      </c>
      <c r="O33" s="18">
        <v>0</v>
      </c>
      <c r="P33" s="18">
        <v>0</v>
      </c>
      <c r="Q33" s="18">
        <v>0</v>
      </c>
      <c r="R33" s="18">
        <v>0</v>
      </c>
      <c r="S33" s="18">
        <v>0</v>
      </c>
      <c r="T33" s="18">
        <v>0</v>
      </c>
      <c r="U33" s="18">
        <v>0</v>
      </c>
      <c r="V33" s="18">
        <v>0</v>
      </c>
      <c r="W33" s="18">
        <v>15.4</v>
      </c>
      <c r="X33" s="18">
        <v>0</v>
      </c>
      <c r="Y33" s="18">
        <v>0</v>
      </c>
      <c r="Z33" s="18">
        <v>0</v>
      </c>
      <c r="AA33" s="18">
        <v>0</v>
      </c>
      <c r="AB33" s="18">
        <v>0</v>
      </c>
      <c r="AC33" s="18">
        <v>0</v>
      </c>
      <c r="AD33" s="18">
        <v>0</v>
      </c>
      <c r="AE33" s="18">
        <v>0</v>
      </c>
      <c r="AF33" s="18">
        <v>0</v>
      </c>
      <c r="AG33" s="18">
        <v>0</v>
      </c>
      <c r="AH33" s="18">
        <v>0</v>
      </c>
      <c r="AI33" s="18">
        <v>0</v>
      </c>
      <c r="AJ33" s="18">
        <v>0</v>
      </c>
      <c r="AK33" s="18">
        <v>0</v>
      </c>
      <c r="AL33" s="18">
        <v>0</v>
      </c>
      <c r="AM33" s="18">
        <v>0</v>
      </c>
      <c r="AN33" s="18">
        <v>0</v>
      </c>
      <c r="AO33" s="18">
        <v>0</v>
      </c>
      <c r="AP33" s="18">
        <v>15.4</v>
      </c>
      <c r="AQ33" s="68"/>
    </row>
    <row r="34" spans="1:43" s="18" customFormat="1" x14ac:dyDescent="0.2">
      <c r="A34" s="4" t="s">
        <v>473</v>
      </c>
      <c r="B34" s="5">
        <v>0</v>
      </c>
      <c r="C34" s="18">
        <v>0</v>
      </c>
      <c r="D34" s="5">
        <v>0</v>
      </c>
      <c r="E34" s="5">
        <v>0</v>
      </c>
      <c r="F34" s="5">
        <v>0</v>
      </c>
      <c r="G34" s="5">
        <v>0</v>
      </c>
      <c r="H34" s="5">
        <v>0</v>
      </c>
      <c r="I34" s="5">
        <v>0</v>
      </c>
      <c r="J34" s="5">
        <v>0</v>
      </c>
      <c r="K34" s="18">
        <v>0</v>
      </c>
      <c r="L34" s="18">
        <v>0</v>
      </c>
      <c r="M34" s="18">
        <v>0</v>
      </c>
      <c r="N34" s="18">
        <v>0</v>
      </c>
      <c r="O34" s="18">
        <v>0</v>
      </c>
      <c r="P34" s="18">
        <v>21449.365504670001</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0</v>
      </c>
      <c r="AH34" s="18">
        <v>0</v>
      </c>
      <c r="AI34" s="18">
        <v>0</v>
      </c>
      <c r="AJ34" s="18">
        <v>0</v>
      </c>
      <c r="AK34" s="18">
        <v>0</v>
      </c>
      <c r="AL34" s="18">
        <v>0</v>
      </c>
      <c r="AM34" s="18">
        <v>0</v>
      </c>
      <c r="AN34" s="18">
        <v>0</v>
      </c>
      <c r="AO34" s="18">
        <v>0</v>
      </c>
      <c r="AP34" s="18">
        <v>21449.365504670001</v>
      </c>
      <c r="AQ34" s="68"/>
    </row>
    <row r="35" spans="1:43" s="18" customFormat="1" x14ac:dyDescent="0.2">
      <c r="A35" s="4" t="s">
        <v>467</v>
      </c>
      <c r="B35" s="5">
        <v>0</v>
      </c>
      <c r="C35" s="18">
        <v>0</v>
      </c>
      <c r="D35" s="5">
        <v>0</v>
      </c>
      <c r="E35" s="5">
        <v>0</v>
      </c>
      <c r="F35" s="5">
        <v>0</v>
      </c>
      <c r="G35" s="5">
        <v>0</v>
      </c>
      <c r="H35" s="5">
        <v>0</v>
      </c>
      <c r="I35" s="5">
        <v>0</v>
      </c>
      <c r="J35" s="5">
        <v>0</v>
      </c>
      <c r="K35" s="18">
        <v>0</v>
      </c>
      <c r="L35" s="18">
        <v>0</v>
      </c>
      <c r="M35" s="18">
        <v>1650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1650</v>
      </c>
      <c r="AQ35" s="68"/>
    </row>
    <row r="36" spans="1:43" s="18" customFormat="1" x14ac:dyDescent="0.2">
      <c r="A36" s="4" t="s">
        <v>468</v>
      </c>
      <c r="B36" s="5">
        <v>0</v>
      </c>
      <c r="C36" s="18">
        <v>0</v>
      </c>
      <c r="D36" s="5">
        <v>0</v>
      </c>
      <c r="E36" s="5">
        <v>0</v>
      </c>
      <c r="F36" s="5">
        <v>0</v>
      </c>
      <c r="G36" s="5">
        <v>0</v>
      </c>
      <c r="H36" s="5">
        <v>0</v>
      </c>
      <c r="I36" s="5">
        <v>0</v>
      </c>
      <c r="J36" s="5">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2.1281227999999999</v>
      </c>
      <c r="AL36" s="18">
        <v>0</v>
      </c>
      <c r="AM36" s="18">
        <v>0</v>
      </c>
      <c r="AN36" s="18">
        <v>0</v>
      </c>
      <c r="AO36" s="18">
        <v>0</v>
      </c>
      <c r="AP36" s="18">
        <v>2.1281227999999999</v>
      </c>
      <c r="AQ36" s="68"/>
    </row>
    <row r="37" spans="1:43" s="18" customFormat="1" x14ac:dyDescent="0.2">
      <c r="A37" s="4" t="s">
        <v>469</v>
      </c>
      <c r="B37" s="5">
        <v>0</v>
      </c>
      <c r="C37" s="18">
        <v>0</v>
      </c>
      <c r="D37" s="5">
        <v>0</v>
      </c>
      <c r="E37" s="5">
        <v>34.028599999999997</v>
      </c>
      <c r="F37" s="5">
        <v>0</v>
      </c>
      <c r="G37" s="5">
        <v>0</v>
      </c>
      <c r="H37" s="5">
        <v>0</v>
      </c>
      <c r="I37" s="5">
        <v>0</v>
      </c>
      <c r="J37" s="5">
        <v>3.0771725000000001</v>
      </c>
      <c r="K37" s="18">
        <v>0</v>
      </c>
      <c r="L37" s="18">
        <v>0</v>
      </c>
      <c r="M37" s="18">
        <v>0</v>
      </c>
      <c r="N37" s="18">
        <v>0</v>
      </c>
      <c r="O37" s="18">
        <v>0</v>
      </c>
      <c r="P37" s="18">
        <v>0</v>
      </c>
      <c r="Q37" s="18">
        <v>0</v>
      </c>
      <c r="R37" s="18">
        <v>0</v>
      </c>
      <c r="S37" s="18">
        <v>0</v>
      </c>
      <c r="T37" s="18">
        <v>0</v>
      </c>
      <c r="U37" s="18">
        <v>0</v>
      </c>
      <c r="V37" s="18">
        <v>0</v>
      </c>
      <c r="W37" s="18">
        <v>507.89767030000002</v>
      </c>
      <c r="X37" s="18">
        <v>0</v>
      </c>
      <c r="Y37" s="18">
        <v>0</v>
      </c>
      <c r="Z37" s="18">
        <v>0</v>
      </c>
      <c r="AA37" s="18">
        <v>0</v>
      </c>
      <c r="AB37" s="18">
        <v>0</v>
      </c>
      <c r="AC37" s="18">
        <v>0</v>
      </c>
      <c r="AD37" s="18">
        <v>0</v>
      </c>
      <c r="AE37" s="18">
        <v>0</v>
      </c>
      <c r="AF37" s="18">
        <v>0</v>
      </c>
      <c r="AG37" s="18">
        <v>0</v>
      </c>
      <c r="AH37" s="18">
        <v>0</v>
      </c>
      <c r="AI37" s="18">
        <v>0</v>
      </c>
      <c r="AJ37" s="18">
        <v>0</v>
      </c>
      <c r="AK37" s="18">
        <v>217867.3362161</v>
      </c>
      <c r="AL37" s="18">
        <v>0</v>
      </c>
      <c r="AM37" s="18">
        <v>0</v>
      </c>
      <c r="AN37" s="18">
        <v>0</v>
      </c>
      <c r="AO37" s="18">
        <v>0</v>
      </c>
      <c r="AP37" s="18">
        <v>218412.33965889999</v>
      </c>
      <c r="AQ37" s="68"/>
    </row>
    <row r="38" spans="1:43" s="18" customFormat="1" x14ac:dyDescent="0.2">
      <c r="A38" s="4" t="s">
        <v>470</v>
      </c>
      <c r="B38" s="5">
        <v>0</v>
      </c>
      <c r="C38" s="18">
        <v>0</v>
      </c>
      <c r="D38" s="5">
        <v>0</v>
      </c>
      <c r="E38" s="5">
        <v>0</v>
      </c>
      <c r="F38" s="5">
        <v>0</v>
      </c>
      <c r="G38" s="5">
        <v>0</v>
      </c>
      <c r="H38" s="5">
        <v>0</v>
      </c>
      <c r="I38" s="5">
        <v>0</v>
      </c>
      <c r="J38" s="5">
        <v>0</v>
      </c>
      <c r="K38" s="18">
        <v>0</v>
      </c>
      <c r="L38" s="18">
        <v>0</v>
      </c>
      <c r="M38" s="18">
        <v>0</v>
      </c>
      <c r="N38" s="18">
        <v>0</v>
      </c>
      <c r="O38" s="18">
        <v>0</v>
      </c>
      <c r="P38" s="18">
        <v>0</v>
      </c>
      <c r="Q38" s="18">
        <v>0</v>
      </c>
      <c r="R38" s="18">
        <v>0</v>
      </c>
      <c r="S38" s="18">
        <v>0</v>
      </c>
      <c r="T38" s="18">
        <v>0</v>
      </c>
      <c r="U38" s="18">
        <v>0</v>
      </c>
      <c r="V38" s="18">
        <v>0</v>
      </c>
      <c r="W38" s="18">
        <v>1180.0823267999999</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1180.0823267999999</v>
      </c>
      <c r="AQ38" s="68"/>
    </row>
    <row r="39" spans="1:43" s="18" customFormat="1" x14ac:dyDescent="0.2">
      <c r="A39" s="4" t="s">
        <v>428</v>
      </c>
      <c r="B39" s="5">
        <v>0</v>
      </c>
      <c r="C39" s="18">
        <v>0</v>
      </c>
      <c r="D39" s="5">
        <v>0</v>
      </c>
      <c r="E39" s="5">
        <v>0</v>
      </c>
      <c r="F39" s="5">
        <v>0</v>
      </c>
      <c r="G39" s="5">
        <v>0</v>
      </c>
      <c r="H39" s="5">
        <v>0</v>
      </c>
      <c r="I39" s="5">
        <v>0</v>
      </c>
      <c r="J39" s="5">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495</v>
      </c>
      <c r="AN39" s="18">
        <v>0</v>
      </c>
      <c r="AO39" s="18">
        <v>495</v>
      </c>
      <c r="AP39" s="18">
        <v>495</v>
      </c>
      <c r="AQ39" s="68"/>
    </row>
    <row r="40" spans="1:43" s="18" customFormat="1" x14ac:dyDescent="0.2">
      <c r="A40" s="4" t="s">
        <v>472</v>
      </c>
      <c r="B40" s="5">
        <v>0</v>
      </c>
      <c r="C40" s="18">
        <v>0</v>
      </c>
      <c r="D40" s="5">
        <v>0</v>
      </c>
      <c r="E40" s="5">
        <v>0</v>
      </c>
      <c r="F40" s="5">
        <v>0</v>
      </c>
      <c r="G40" s="5">
        <v>0</v>
      </c>
      <c r="H40" s="5">
        <v>0</v>
      </c>
      <c r="I40" s="5">
        <v>0</v>
      </c>
      <c r="J40" s="5">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0.2392</v>
      </c>
      <c r="AJ40" s="18">
        <v>0</v>
      </c>
      <c r="AK40" s="18">
        <v>0.2392</v>
      </c>
      <c r="AL40" s="18">
        <v>0</v>
      </c>
      <c r="AM40" s="18">
        <v>0</v>
      </c>
      <c r="AN40" s="18">
        <v>0</v>
      </c>
      <c r="AO40" s="18">
        <v>0</v>
      </c>
      <c r="AP40" s="18">
        <v>0.2392</v>
      </c>
      <c r="AQ40" s="68"/>
    </row>
    <row r="41" spans="1:43" s="18" customFormat="1" x14ac:dyDescent="0.2">
      <c r="A41" s="4" t="s">
        <v>429</v>
      </c>
      <c r="B41" s="5">
        <v>0</v>
      </c>
      <c r="C41" s="18">
        <v>0</v>
      </c>
      <c r="D41" s="5">
        <v>265.64290878000003</v>
      </c>
      <c r="E41" s="5">
        <v>1.8680005</v>
      </c>
      <c r="F41" s="5">
        <v>0</v>
      </c>
      <c r="G41" s="5">
        <v>0</v>
      </c>
      <c r="H41" s="5">
        <v>32.631111599999997</v>
      </c>
      <c r="I41" s="5">
        <v>27.8864828</v>
      </c>
      <c r="J41" s="5">
        <v>0</v>
      </c>
      <c r="K41" s="18">
        <v>0</v>
      </c>
      <c r="L41" s="18">
        <v>0</v>
      </c>
      <c r="M41" s="18">
        <v>2317.2463975700002</v>
      </c>
      <c r="N41" s="18">
        <v>73.06158413</v>
      </c>
      <c r="O41" s="18">
        <v>511.70431660000003</v>
      </c>
      <c r="P41" s="18">
        <v>982.04108234</v>
      </c>
      <c r="Q41" s="18">
        <v>212.56154443</v>
      </c>
      <c r="R41" s="18">
        <v>118.62982</v>
      </c>
      <c r="S41" s="18">
        <v>156.6306902</v>
      </c>
      <c r="T41" s="18">
        <v>2.2999999999999998</v>
      </c>
      <c r="U41" s="18">
        <v>0</v>
      </c>
      <c r="V41" s="18">
        <v>54.951141999999997</v>
      </c>
      <c r="W41" s="18">
        <v>230.052065</v>
      </c>
      <c r="X41" s="18">
        <v>0</v>
      </c>
      <c r="Y41" s="18">
        <v>0</v>
      </c>
      <c r="Z41" s="18">
        <v>1.8329800000000001</v>
      </c>
      <c r="AA41" s="18">
        <v>19.169327899999999</v>
      </c>
      <c r="AB41" s="18">
        <v>11.925682699999999</v>
      </c>
      <c r="AC41" s="18">
        <v>26.5236023</v>
      </c>
      <c r="AD41" s="18">
        <v>203.27367000000001</v>
      </c>
      <c r="AE41" s="18">
        <v>70.220921800100001</v>
      </c>
      <c r="AF41" s="18">
        <v>0.38895299999999999</v>
      </c>
      <c r="AG41" s="18">
        <v>170.13756050999999</v>
      </c>
      <c r="AH41" s="18">
        <v>8.4536654799999997</v>
      </c>
      <c r="AI41" s="18">
        <v>0</v>
      </c>
      <c r="AJ41" s="18">
        <v>630.86890000000005</v>
      </c>
      <c r="AK41" s="18">
        <v>716.90559417999998</v>
      </c>
      <c r="AL41" s="18">
        <v>1.0576000000000001</v>
      </c>
      <c r="AM41" s="18">
        <v>141.5153722</v>
      </c>
      <c r="AN41" s="18">
        <v>134.42437691000001</v>
      </c>
      <c r="AO41" s="18">
        <v>311.56419920000002</v>
      </c>
      <c r="AP41" s="18">
        <v>6346.6172187400998</v>
      </c>
      <c r="AQ41" s="68"/>
    </row>
    <row r="42" spans="1:43" s="18" customFormat="1" x14ac:dyDescent="0.2">
      <c r="A42" s="4" t="s">
        <v>454</v>
      </c>
      <c r="B42" s="5">
        <v>0</v>
      </c>
      <c r="C42" s="18">
        <v>0</v>
      </c>
      <c r="D42" s="5">
        <v>0</v>
      </c>
      <c r="E42" s="5">
        <v>0</v>
      </c>
      <c r="F42" s="5">
        <v>0</v>
      </c>
      <c r="G42" s="5">
        <v>0</v>
      </c>
      <c r="H42" s="5">
        <v>0</v>
      </c>
      <c r="I42" s="5">
        <v>0</v>
      </c>
      <c r="J42" s="5">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1300.96972426</v>
      </c>
      <c r="AB42" s="18">
        <v>0</v>
      </c>
      <c r="AC42" s="18">
        <v>1300.96972426</v>
      </c>
      <c r="AD42" s="18">
        <v>0</v>
      </c>
      <c r="AE42" s="18">
        <v>0</v>
      </c>
      <c r="AF42" s="18">
        <v>0</v>
      </c>
      <c r="AG42" s="18">
        <v>0</v>
      </c>
      <c r="AH42" s="18">
        <v>0</v>
      </c>
      <c r="AI42" s="18">
        <v>0</v>
      </c>
      <c r="AJ42" s="18">
        <v>0</v>
      </c>
      <c r="AK42" s="18">
        <v>0</v>
      </c>
      <c r="AL42" s="18">
        <v>0</v>
      </c>
      <c r="AM42" s="18">
        <v>0</v>
      </c>
      <c r="AN42" s="18">
        <v>0</v>
      </c>
      <c r="AO42" s="18">
        <v>0</v>
      </c>
      <c r="AP42" s="18">
        <v>1300.96972426</v>
      </c>
      <c r="AQ42" s="68"/>
    </row>
    <row r="43" spans="1:43" s="18" customFormat="1" x14ac:dyDescent="0.2">
      <c r="A43" s="4" t="s">
        <v>430</v>
      </c>
      <c r="B43" s="5">
        <v>925.90629200000001</v>
      </c>
      <c r="C43" s="18">
        <v>352.51825960000002</v>
      </c>
      <c r="D43" s="5">
        <v>41.4218318</v>
      </c>
      <c r="E43" s="5">
        <v>23.926337</v>
      </c>
      <c r="F43" s="5">
        <v>0</v>
      </c>
      <c r="G43" s="5">
        <v>281.13584279999998</v>
      </c>
      <c r="H43" s="5">
        <v>0</v>
      </c>
      <c r="I43" s="5">
        <v>1506.9728686999999</v>
      </c>
      <c r="J43" s="5">
        <v>591.52009129999999</v>
      </c>
      <c r="K43" s="18">
        <v>0</v>
      </c>
      <c r="L43" s="18">
        <v>1267.7790977</v>
      </c>
      <c r="M43" s="18">
        <v>6111.9526872400002</v>
      </c>
      <c r="N43" s="18">
        <v>197.20960502</v>
      </c>
      <c r="O43" s="18">
        <v>2558.045415</v>
      </c>
      <c r="P43" s="18">
        <v>328.032353</v>
      </c>
      <c r="Q43" s="18">
        <v>179.65077765999999</v>
      </c>
      <c r="R43" s="18">
        <v>0</v>
      </c>
      <c r="S43" s="18">
        <v>0</v>
      </c>
      <c r="T43" s="18">
        <v>68.929410399999995</v>
      </c>
      <c r="U43" s="18">
        <v>68.929410399999995</v>
      </c>
      <c r="V43" s="18">
        <v>16.4910414</v>
      </c>
      <c r="W43" s="18">
        <v>0</v>
      </c>
      <c r="X43" s="18">
        <v>0</v>
      </c>
      <c r="Y43" s="18">
        <v>16.4910414</v>
      </c>
      <c r="Z43" s="18">
        <v>0</v>
      </c>
      <c r="AA43" s="18">
        <v>203370.23597139999</v>
      </c>
      <c r="AB43" s="18">
        <v>0</v>
      </c>
      <c r="AC43" s="18">
        <v>203694.6528714</v>
      </c>
      <c r="AD43" s="18">
        <v>0</v>
      </c>
      <c r="AE43" s="18">
        <v>82.865805499999993</v>
      </c>
      <c r="AF43" s="18">
        <v>0</v>
      </c>
      <c r="AG43" s="18">
        <v>0</v>
      </c>
      <c r="AH43" s="18">
        <v>0</v>
      </c>
      <c r="AI43" s="18">
        <v>9.9715310000000006</v>
      </c>
      <c r="AJ43" s="18">
        <v>0</v>
      </c>
      <c r="AK43" s="18">
        <v>3065.3485968999998</v>
      </c>
      <c r="AL43" s="18">
        <v>96212.138930899993</v>
      </c>
      <c r="AM43" s="18">
        <v>39764.79802532</v>
      </c>
      <c r="AN43" s="18">
        <v>0</v>
      </c>
      <c r="AO43" s="18">
        <v>136477.43692261999</v>
      </c>
      <c r="AP43" s="18">
        <v>356876.68553654</v>
      </c>
      <c r="AQ43" s="68"/>
    </row>
    <row r="44" spans="1:43" s="18" customFormat="1" x14ac:dyDescent="0.2">
      <c r="A44" s="4" t="s">
        <v>431</v>
      </c>
      <c r="B44" s="5">
        <v>7879.5466636000001</v>
      </c>
      <c r="C44" s="18">
        <v>4021.4553491000001</v>
      </c>
      <c r="D44" s="5">
        <v>1369.1282438000001</v>
      </c>
      <c r="E44" s="5">
        <v>934.85738117999995</v>
      </c>
      <c r="F44" s="5">
        <v>0</v>
      </c>
      <c r="G44" s="5">
        <v>22027.493722899999</v>
      </c>
      <c r="H44" s="5">
        <v>66.298275630000006</v>
      </c>
      <c r="I44" s="5">
        <v>67083.520845999999</v>
      </c>
      <c r="J44" s="5">
        <v>232.35002499999999</v>
      </c>
      <c r="K44" s="18">
        <v>1654.4837626793999</v>
      </c>
      <c r="L44" s="18">
        <v>17918.815616258002</v>
      </c>
      <c r="M44" s="18">
        <v>77026.027677449994</v>
      </c>
      <c r="N44" s="18">
        <v>22191.2000811</v>
      </c>
      <c r="O44" s="18">
        <v>47171.271338382998</v>
      </c>
      <c r="P44" s="18">
        <v>27188.589897220001</v>
      </c>
      <c r="Q44" s="18">
        <v>29896.1501216</v>
      </c>
      <c r="R44" s="18">
        <v>1331.87466593</v>
      </c>
      <c r="S44" s="18">
        <v>2705.9954738000001</v>
      </c>
      <c r="T44" s="18">
        <v>1087.98692542</v>
      </c>
      <c r="U44" s="18">
        <v>1433.7351051000001</v>
      </c>
      <c r="V44" s="18">
        <v>476.69392531</v>
      </c>
      <c r="W44" s="18">
        <v>46171.319922809998</v>
      </c>
      <c r="X44" s="18">
        <v>3748.49</v>
      </c>
      <c r="Y44" s="18">
        <v>148.77759370000001</v>
      </c>
      <c r="Z44" s="18">
        <v>1550.7353705999999</v>
      </c>
      <c r="AA44" s="18">
        <v>28564.103233260001</v>
      </c>
      <c r="AB44" s="18">
        <v>193.57039745</v>
      </c>
      <c r="AC44" s="18">
        <v>225704.12590000001</v>
      </c>
      <c r="AD44" s="18">
        <v>4556.5883862000001</v>
      </c>
      <c r="AE44" s="18">
        <v>7015.0997636390002</v>
      </c>
      <c r="AF44" s="18">
        <v>184.2386765</v>
      </c>
      <c r="AG44" s="18">
        <v>63.739308690000001</v>
      </c>
      <c r="AH44" s="18">
        <v>595.25092035</v>
      </c>
      <c r="AI44" s="18">
        <v>103928.58614586</v>
      </c>
      <c r="AJ44" s="18">
        <v>13673.3699</v>
      </c>
      <c r="AK44" s="18">
        <v>186907.79031208999</v>
      </c>
      <c r="AL44" s="18">
        <v>1781424.8055807999</v>
      </c>
      <c r="AM44" s="18">
        <v>213992.36461669</v>
      </c>
      <c r="AN44" s="18">
        <v>504.23797309000003</v>
      </c>
      <c r="AO44" s="18">
        <v>160659.45735052801</v>
      </c>
      <c r="AP44" s="18">
        <v>3113284.1264497177</v>
      </c>
      <c r="AQ44" s="68"/>
    </row>
    <row r="45" spans="1:43" s="18" customFormat="1" x14ac:dyDescent="0.2">
      <c r="A45" s="4" t="s">
        <v>432</v>
      </c>
      <c r="B45" s="5">
        <v>2428.9153968000001</v>
      </c>
      <c r="C45" s="18">
        <v>59.342630200000002</v>
      </c>
      <c r="D45" s="5">
        <v>44.219164599999999</v>
      </c>
      <c r="E45" s="5">
        <v>206.89775663</v>
      </c>
      <c r="F45" s="5">
        <v>0</v>
      </c>
      <c r="G45" s="5">
        <v>20.71715</v>
      </c>
      <c r="H45" s="5">
        <v>0</v>
      </c>
      <c r="I45" s="5">
        <v>438.3916562</v>
      </c>
      <c r="J45" s="5">
        <v>0</v>
      </c>
      <c r="K45" s="18">
        <v>0</v>
      </c>
      <c r="L45" s="18">
        <v>26.459061999999999</v>
      </c>
      <c r="M45" s="18">
        <v>2802.6648374500001</v>
      </c>
      <c r="N45" s="18">
        <v>329.52233851</v>
      </c>
      <c r="O45" s="18">
        <v>9074.3801076</v>
      </c>
      <c r="P45" s="18">
        <v>254.54044454000001</v>
      </c>
      <c r="Q45" s="18">
        <v>821.55897498000002</v>
      </c>
      <c r="R45" s="18">
        <v>109.07996374</v>
      </c>
      <c r="S45" s="18">
        <v>10.87821763</v>
      </c>
      <c r="T45" s="18">
        <v>3.63548998</v>
      </c>
      <c r="U45" s="18">
        <v>141.6926082</v>
      </c>
      <c r="V45" s="18">
        <v>0</v>
      </c>
      <c r="W45" s="18">
        <v>27.319004199999998</v>
      </c>
      <c r="X45" s="18">
        <v>0</v>
      </c>
      <c r="Y45" s="18">
        <v>0</v>
      </c>
      <c r="Z45" s="18">
        <v>0</v>
      </c>
      <c r="AA45" s="18">
        <v>338.28903500000001</v>
      </c>
      <c r="AB45" s="18">
        <v>0</v>
      </c>
      <c r="AC45" s="18">
        <v>27.033874900000001</v>
      </c>
      <c r="AD45" s="18">
        <v>18.739093660000002</v>
      </c>
      <c r="AE45" s="18">
        <v>334.91671114000002</v>
      </c>
      <c r="AF45" s="18">
        <v>0</v>
      </c>
      <c r="AG45" s="18">
        <v>1.9998286000000001</v>
      </c>
      <c r="AH45" s="18">
        <v>0</v>
      </c>
      <c r="AI45" s="18">
        <v>277.99489030000001</v>
      </c>
      <c r="AJ45" s="18">
        <v>225.30789999999999</v>
      </c>
      <c r="AK45" s="18">
        <v>677.13974770000004</v>
      </c>
      <c r="AL45" s="18">
        <v>0</v>
      </c>
      <c r="AM45" s="18">
        <v>0</v>
      </c>
      <c r="AN45" s="18">
        <v>315.32670000000002</v>
      </c>
      <c r="AO45" s="18">
        <v>20.56108</v>
      </c>
      <c r="AP45" s="18">
        <v>19037.523664560002</v>
      </c>
      <c r="AQ45" s="68"/>
    </row>
    <row r="46" spans="1:43" s="18" customFormat="1" x14ac:dyDescent="0.2">
      <c r="A46" s="4" t="s">
        <v>433</v>
      </c>
      <c r="B46" s="5">
        <v>0</v>
      </c>
      <c r="C46" s="18">
        <v>0</v>
      </c>
      <c r="D46" s="5">
        <v>0</v>
      </c>
      <c r="E46" s="5">
        <v>0</v>
      </c>
      <c r="F46" s="5">
        <v>0</v>
      </c>
      <c r="G46" s="5">
        <v>0</v>
      </c>
      <c r="H46" s="5">
        <v>0</v>
      </c>
      <c r="I46" s="5">
        <v>0</v>
      </c>
      <c r="J46" s="5">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68"/>
    </row>
    <row r="47" spans="1:43" s="10" customFormat="1" x14ac:dyDescent="0.2">
      <c r="A47" s="149" t="s">
        <v>434</v>
      </c>
      <c r="B47" s="9">
        <v>1822.4076874</v>
      </c>
      <c r="C47" s="10">
        <v>1816.9182470999999</v>
      </c>
      <c r="D47" s="9">
        <v>3416.60793496</v>
      </c>
      <c r="E47" s="9">
        <v>1349.8233587</v>
      </c>
      <c r="F47" s="9">
        <v>0</v>
      </c>
      <c r="G47" s="9">
        <v>2209.3177850000002</v>
      </c>
      <c r="H47" s="9">
        <v>1131.83442881</v>
      </c>
      <c r="I47" s="9">
        <v>36889.841835400002</v>
      </c>
      <c r="J47" s="9">
        <v>10481.50393178</v>
      </c>
      <c r="K47" s="10">
        <v>11121.744646872599</v>
      </c>
      <c r="L47" s="10">
        <v>11909.5570057</v>
      </c>
      <c r="M47" s="10">
        <v>60374.999506489999</v>
      </c>
      <c r="N47" s="10">
        <v>34789.825957089997</v>
      </c>
      <c r="O47" s="10">
        <v>138827.56185894099</v>
      </c>
      <c r="P47" s="10">
        <v>312790.81098518998</v>
      </c>
      <c r="Q47" s="10">
        <v>152868.20585083001</v>
      </c>
      <c r="R47" s="10">
        <v>3627.36847012</v>
      </c>
      <c r="S47" s="10">
        <v>3032.8464555400001</v>
      </c>
      <c r="T47" s="10">
        <v>4998.0216462999997</v>
      </c>
      <c r="U47" s="10">
        <v>1290.5338045999999</v>
      </c>
      <c r="V47" s="10">
        <v>113955.01579171</v>
      </c>
      <c r="W47" s="10">
        <v>139398.09923568001</v>
      </c>
      <c r="X47" s="10">
        <v>46048.07</v>
      </c>
      <c r="Y47" s="10">
        <v>39.3238761</v>
      </c>
      <c r="Z47" s="10">
        <v>66.885836699999999</v>
      </c>
      <c r="AA47" s="10">
        <v>3453.0338686</v>
      </c>
      <c r="AB47" s="10">
        <v>1097.05537516</v>
      </c>
      <c r="AC47" s="10">
        <v>78566.878353599997</v>
      </c>
      <c r="AD47" s="10">
        <v>458.28478618999998</v>
      </c>
      <c r="AE47" s="10">
        <v>2587.2171479620001</v>
      </c>
      <c r="AF47" s="10">
        <v>425.7993803</v>
      </c>
      <c r="AG47" s="10">
        <v>9.7595793900000007</v>
      </c>
      <c r="AH47" s="10">
        <v>169.61961310000001</v>
      </c>
      <c r="AI47" s="10">
        <v>68155.917781030003</v>
      </c>
      <c r="AJ47" s="10">
        <v>11361.090899999999</v>
      </c>
      <c r="AK47" s="10">
        <v>66457.514774290001</v>
      </c>
      <c r="AL47" s="10">
        <v>270.91389229999999</v>
      </c>
      <c r="AM47" s="10">
        <v>10222.01588769</v>
      </c>
      <c r="AN47" s="10">
        <v>1565.3990465899999</v>
      </c>
      <c r="AO47" s="10">
        <v>1599.4779606730001</v>
      </c>
      <c r="AP47" s="10">
        <v>1340657.1044838885</v>
      </c>
      <c r="AQ47" s="118"/>
    </row>
    <row r="48" spans="1:43" s="10" customFormat="1" x14ac:dyDescent="0.2">
      <c r="A48" s="149" t="s">
        <v>435</v>
      </c>
      <c r="B48" s="9">
        <v>1822.4076874</v>
      </c>
      <c r="C48" s="10">
        <v>1816.9182470999999</v>
      </c>
      <c r="D48" s="9">
        <v>2616.60793496</v>
      </c>
      <c r="E48" s="9">
        <v>126.572272</v>
      </c>
      <c r="F48" s="9">
        <v>0</v>
      </c>
      <c r="G48" s="9">
        <v>2209.3177850000002</v>
      </c>
      <c r="H48" s="9">
        <v>550.01507647999995</v>
      </c>
      <c r="I48" s="9">
        <v>26052.3652454</v>
      </c>
      <c r="J48" s="9">
        <v>10481.50393178</v>
      </c>
      <c r="K48" s="10">
        <v>5171.6743799925998</v>
      </c>
      <c r="L48" s="10">
        <v>6835.2693263000001</v>
      </c>
      <c r="M48" s="10">
        <v>59902.676982290002</v>
      </c>
      <c r="N48" s="10">
        <v>26814.62419875</v>
      </c>
      <c r="O48" s="10">
        <v>127953.044578278</v>
      </c>
      <c r="P48" s="10">
        <v>271902.31504571001</v>
      </c>
      <c r="Q48" s="10">
        <v>114379.55579293</v>
      </c>
      <c r="R48" s="10">
        <v>3627.36847012</v>
      </c>
      <c r="S48" s="10">
        <v>351.69165900000002</v>
      </c>
      <c r="T48" s="10">
        <v>1319.3664406</v>
      </c>
      <c r="U48" s="10">
        <v>877.51038679999999</v>
      </c>
      <c r="V48" s="10">
        <v>4413.0404435299997</v>
      </c>
      <c r="W48" s="10">
        <v>124867.35588978</v>
      </c>
      <c r="X48" s="10">
        <v>44777.03</v>
      </c>
      <c r="Y48" s="10">
        <v>39.212958399999998</v>
      </c>
      <c r="Z48" s="10">
        <v>66.885836699999999</v>
      </c>
      <c r="AA48" s="10">
        <v>3137.8238686</v>
      </c>
      <c r="AB48" s="10">
        <v>1097.05537516</v>
      </c>
      <c r="AC48" s="10">
        <v>76574.640896199999</v>
      </c>
      <c r="AD48" s="10">
        <v>458.28478618999998</v>
      </c>
      <c r="AE48" s="10">
        <v>2556.6126172419999</v>
      </c>
      <c r="AF48" s="10">
        <v>361.04297343000002</v>
      </c>
      <c r="AG48" s="10">
        <v>9.7595793900000007</v>
      </c>
      <c r="AH48" s="10">
        <v>160.70797680000001</v>
      </c>
      <c r="AI48" s="10">
        <v>67474.503221029998</v>
      </c>
      <c r="AJ48" s="10">
        <v>11361.090899999999</v>
      </c>
      <c r="AK48" s="10">
        <v>3058.2587992499998</v>
      </c>
      <c r="AL48" s="10">
        <v>270.91389229999999</v>
      </c>
      <c r="AM48" s="10">
        <v>2142.2348495299998</v>
      </c>
      <c r="AN48" s="10">
        <v>318.32617183000002</v>
      </c>
      <c r="AO48" s="10">
        <v>1599.4779606730001</v>
      </c>
      <c r="AP48" s="10">
        <v>1009555.0644369256</v>
      </c>
      <c r="AQ48" s="118"/>
    </row>
    <row r="49" spans="1:43" s="18" customFormat="1" x14ac:dyDescent="0.2">
      <c r="A49" s="4" t="s">
        <v>436</v>
      </c>
      <c r="B49" s="5">
        <v>1427.9919339999999</v>
      </c>
      <c r="C49" s="18">
        <v>1808.7332471</v>
      </c>
      <c r="D49" s="5">
        <v>2253.4097503600001</v>
      </c>
      <c r="E49" s="5">
        <v>126.572272</v>
      </c>
      <c r="F49" s="5">
        <v>0</v>
      </c>
      <c r="G49" s="5">
        <v>2192.7565104</v>
      </c>
      <c r="H49" s="5">
        <v>550.01507647999995</v>
      </c>
      <c r="I49" s="5">
        <v>14159.2181979</v>
      </c>
      <c r="J49" s="5">
        <v>460.21188604000002</v>
      </c>
      <c r="K49" s="18">
        <v>2417.0757119330001</v>
      </c>
      <c r="L49" s="18">
        <v>6565.0121982999999</v>
      </c>
      <c r="M49" s="18">
        <v>47028.333634260001</v>
      </c>
      <c r="N49" s="18">
        <v>4095.5595662400001</v>
      </c>
      <c r="O49" s="18">
        <v>31418.892068284</v>
      </c>
      <c r="P49" s="18">
        <v>14313.899017559999</v>
      </c>
      <c r="Q49" s="18">
        <v>62543.229621500002</v>
      </c>
      <c r="R49" s="18">
        <v>637.03878345999999</v>
      </c>
      <c r="S49" s="18">
        <v>310.62552612000002</v>
      </c>
      <c r="T49" s="18">
        <v>1201.5102280799999</v>
      </c>
      <c r="U49" s="18">
        <v>875.04938679999998</v>
      </c>
      <c r="V49" s="18">
        <v>420.49403082999999</v>
      </c>
      <c r="W49" s="18">
        <v>22306.124567930001</v>
      </c>
      <c r="X49" s="18">
        <v>4870.9399999999996</v>
      </c>
      <c r="Y49" s="18">
        <v>39.212958399999998</v>
      </c>
      <c r="Z49" s="18">
        <v>66.885836699999999</v>
      </c>
      <c r="AA49" s="18">
        <v>1116.5432255000001</v>
      </c>
      <c r="AB49" s="18">
        <v>327.20365656000001</v>
      </c>
      <c r="AC49" s="18">
        <v>51345.053689599998</v>
      </c>
      <c r="AD49" s="18">
        <v>170.62497686</v>
      </c>
      <c r="AE49" s="18">
        <v>989.31615822200001</v>
      </c>
      <c r="AF49" s="18">
        <v>347.76998688999998</v>
      </c>
      <c r="AG49" s="18">
        <v>9.7595793900000007</v>
      </c>
      <c r="AH49" s="18">
        <v>95.699740149999997</v>
      </c>
      <c r="AI49" s="18">
        <v>36824.311779930002</v>
      </c>
      <c r="AJ49" s="18">
        <v>6872.9485000000004</v>
      </c>
      <c r="AK49" s="18">
        <v>2778.3437570800002</v>
      </c>
      <c r="AL49" s="18">
        <v>270.91389229999999</v>
      </c>
      <c r="AM49" s="18">
        <v>2066.9361816099999</v>
      </c>
      <c r="AN49" s="18">
        <v>310.80867182999998</v>
      </c>
      <c r="AO49" s="18">
        <v>885.90258607199996</v>
      </c>
      <c r="AP49" s="18">
        <v>326500.92839267099</v>
      </c>
      <c r="AQ49" s="68"/>
    </row>
    <row r="50" spans="1:43" s="18" customFormat="1" x14ac:dyDescent="0.2">
      <c r="A50" s="4" t="s">
        <v>437</v>
      </c>
      <c r="B50" s="5">
        <v>394.41575340000003</v>
      </c>
      <c r="C50" s="18">
        <v>8.1850000000000005</v>
      </c>
      <c r="D50" s="5">
        <v>363.19818459999999</v>
      </c>
      <c r="E50" s="5">
        <v>0</v>
      </c>
      <c r="F50" s="5">
        <v>0</v>
      </c>
      <c r="G50" s="5">
        <v>16.561274600000001</v>
      </c>
      <c r="H50" s="5">
        <v>0</v>
      </c>
      <c r="I50" s="5">
        <v>11893.147047500001</v>
      </c>
      <c r="J50" s="5">
        <v>10021.29204574</v>
      </c>
      <c r="K50" s="18">
        <v>2754.5986680596002</v>
      </c>
      <c r="L50" s="18">
        <v>270.25712800000002</v>
      </c>
      <c r="M50" s="18">
        <v>12874.343348029999</v>
      </c>
      <c r="N50" s="18">
        <v>22719.064632509999</v>
      </c>
      <c r="O50" s="18">
        <v>96534.152509994005</v>
      </c>
      <c r="P50" s="18">
        <v>257588.41602815001</v>
      </c>
      <c r="Q50" s="18">
        <v>51836.326171430002</v>
      </c>
      <c r="R50" s="18">
        <v>2990.3296866599999</v>
      </c>
      <c r="S50" s="18">
        <v>41.066132879999998</v>
      </c>
      <c r="T50" s="18">
        <v>117.85621252</v>
      </c>
      <c r="U50" s="18">
        <v>2.4609999999999999</v>
      </c>
      <c r="V50" s="18">
        <v>3992.5464127</v>
      </c>
      <c r="W50" s="18">
        <v>102561.23132185001</v>
      </c>
      <c r="X50" s="18">
        <v>39906.089999999997</v>
      </c>
      <c r="Y50" s="18">
        <v>0</v>
      </c>
      <c r="Z50" s="18">
        <v>0</v>
      </c>
      <c r="AA50" s="18">
        <v>2021.2806430999999</v>
      </c>
      <c r="AB50" s="18">
        <v>769.85171860000003</v>
      </c>
      <c r="AC50" s="18">
        <v>25229.587206600001</v>
      </c>
      <c r="AD50" s="18">
        <v>287.65980932999997</v>
      </c>
      <c r="AE50" s="18">
        <v>1567.2964590199999</v>
      </c>
      <c r="AF50" s="18">
        <v>13.27298654</v>
      </c>
      <c r="AG50" s="18">
        <v>0</v>
      </c>
      <c r="AH50" s="18">
        <v>65.008236650000001</v>
      </c>
      <c r="AI50" s="18">
        <v>30650.1914411</v>
      </c>
      <c r="AJ50" s="18">
        <v>4488.1423999999997</v>
      </c>
      <c r="AK50" s="18">
        <v>279.91504216999999</v>
      </c>
      <c r="AL50" s="18">
        <v>0</v>
      </c>
      <c r="AM50" s="18">
        <v>75.29866792</v>
      </c>
      <c r="AN50" s="18">
        <v>7.5175000000000001</v>
      </c>
      <c r="AO50" s="18">
        <v>713.57537460100002</v>
      </c>
      <c r="AP50" s="18">
        <v>683054.13604425464</v>
      </c>
      <c r="AQ50" s="68"/>
    </row>
    <row r="51" spans="1:43" s="10" customFormat="1" x14ac:dyDescent="0.2">
      <c r="A51" s="149" t="s">
        <v>438</v>
      </c>
      <c r="B51" s="9">
        <v>0</v>
      </c>
      <c r="C51" s="10">
        <v>0</v>
      </c>
      <c r="D51" s="9">
        <v>0</v>
      </c>
      <c r="E51" s="9">
        <v>0</v>
      </c>
      <c r="F51" s="9">
        <v>0</v>
      </c>
      <c r="G51" s="9">
        <v>0</v>
      </c>
      <c r="H51" s="9">
        <v>0</v>
      </c>
      <c r="I51" s="9">
        <v>3014.32476</v>
      </c>
      <c r="J51" s="9">
        <v>0</v>
      </c>
      <c r="K51" s="10">
        <v>1573.978505</v>
      </c>
      <c r="L51" s="10">
        <v>0</v>
      </c>
      <c r="M51" s="10">
        <v>418.42559999999997</v>
      </c>
      <c r="N51" s="10">
        <v>3003.8613373399999</v>
      </c>
      <c r="O51" s="10">
        <v>8600.2772806630001</v>
      </c>
      <c r="P51" s="10">
        <v>12186.305907190001</v>
      </c>
      <c r="Q51" s="10">
        <v>148.37</v>
      </c>
      <c r="R51" s="10">
        <v>0</v>
      </c>
      <c r="S51" s="10">
        <v>0</v>
      </c>
      <c r="T51" s="10">
        <v>1799.304324</v>
      </c>
      <c r="U51" s="10">
        <v>0</v>
      </c>
      <c r="V51" s="10">
        <v>0</v>
      </c>
      <c r="W51" s="10">
        <v>7563.8794177</v>
      </c>
      <c r="X51" s="10">
        <v>1271.04</v>
      </c>
      <c r="Y51" s="10">
        <v>0</v>
      </c>
      <c r="Z51" s="10">
        <v>0</v>
      </c>
      <c r="AA51" s="10">
        <v>315.20999999999998</v>
      </c>
      <c r="AB51" s="10">
        <v>0</v>
      </c>
      <c r="AC51" s="10">
        <v>1992.2374574</v>
      </c>
      <c r="AD51" s="10">
        <v>0</v>
      </c>
      <c r="AE51" s="10">
        <v>0</v>
      </c>
      <c r="AF51" s="10">
        <v>0</v>
      </c>
      <c r="AG51" s="10">
        <v>0</v>
      </c>
      <c r="AH51" s="10">
        <v>8.9116362999999996</v>
      </c>
      <c r="AI51" s="10">
        <v>681.41456000000005</v>
      </c>
      <c r="AJ51" s="10">
        <v>0</v>
      </c>
      <c r="AK51" s="10">
        <v>15.144132539999999</v>
      </c>
      <c r="AL51" s="10">
        <v>0</v>
      </c>
      <c r="AM51" s="10">
        <v>0</v>
      </c>
      <c r="AN51" s="10">
        <v>1203.6729927599999</v>
      </c>
      <c r="AO51" s="10">
        <v>0</v>
      </c>
      <c r="AP51" s="10">
        <v>43796.357910892999</v>
      </c>
      <c r="AQ51" s="118"/>
    </row>
    <row r="52" spans="1:43" s="18" customFormat="1" x14ac:dyDescent="0.2">
      <c r="A52" s="4" t="s">
        <v>439</v>
      </c>
      <c r="B52" s="5">
        <v>0</v>
      </c>
      <c r="C52" s="18">
        <v>0</v>
      </c>
      <c r="D52" s="5">
        <v>0</v>
      </c>
      <c r="E52" s="5">
        <v>0</v>
      </c>
      <c r="F52" s="5">
        <v>0</v>
      </c>
      <c r="G52" s="5">
        <v>0</v>
      </c>
      <c r="H52" s="5">
        <v>0</v>
      </c>
      <c r="I52" s="5">
        <v>0</v>
      </c>
      <c r="J52" s="5">
        <v>0</v>
      </c>
      <c r="K52" s="18">
        <v>1573.978505</v>
      </c>
      <c r="L52" s="18">
        <v>0</v>
      </c>
      <c r="M52" s="18">
        <v>418.42559999999997</v>
      </c>
      <c r="N52" s="18">
        <v>2373.0567497400002</v>
      </c>
      <c r="O52" s="18">
        <v>8600.2772806630001</v>
      </c>
      <c r="P52" s="18">
        <v>12186.305907190001</v>
      </c>
      <c r="Q52" s="18">
        <v>148.37</v>
      </c>
      <c r="R52" s="18">
        <v>0</v>
      </c>
      <c r="S52" s="18">
        <v>0</v>
      </c>
      <c r="T52" s="18">
        <v>1799.304324</v>
      </c>
      <c r="U52" s="18">
        <v>0</v>
      </c>
      <c r="V52" s="18">
        <v>0</v>
      </c>
      <c r="W52" s="18">
        <v>2440.9688132000001</v>
      </c>
      <c r="X52" s="18">
        <v>1271.04</v>
      </c>
      <c r="Y52" s="18">
        <v>0</v>
      </c>
      <c r="Z52" s="18">
        <v>0</v>
      </c>
      <c r="AA52" s="18">
        <v>315.20999999999998</v>
      </c>
      <c r="AB52" s="18">
        <v>0</v>
      </c>
      <c r="AC52" s="18">
        <v>1992.2374574</v>
      </c>
      <c r="AD52" s="18">
        <v>0</v>
      </c>
      <c r="AE52" s="18">
        <v>0</v>
      </c>
      <c r="AF52" s="18">
        <v>0</v>
      </c>
      <c r="AG52" s="18">
        <v>0</v>
      </c>
      <c r="AH52" s="18">
        <v>0</v>
      </c>
      <c r="AI52" s="18">
        <v>105.039</v>
      </c>
      <c r="AJ52" s="18">
        <v>0</v>
      </c>
      <c r="AK52" s="18">
        <v>15.144132539999999</v>
      </c>
      <c r="AL52" s="18">
        <v>0</v>
      </c>
      <c r="AM52" s="18">
        <v>0</v>
      </c>
      <c r="AN52" s="18">
        <v>121</v>
      </c>
      <c r="AO52" s="18">
        <v>0</v>
      </c>
      <c r="AP52" s="18">
        <v>33360.357769732997</v>
      </c>
      <c r="AQ52" s="68"/>
    </row>
    <row r="53" spans="1:43" s="18" customFormat="1" x14ac:dyDescent="0.2">
      <c r="A53" s="4" t="s">
        <v>440</v>
      </c>
      <c r="B53" s="5">
        <v>0</v>
      </c>
      <c r="C53" s="18">
        <v>0</v>
      </c>
      <c r="D53" s="5">
        <v>0</v>
      </c>
      <c r="E53" s="5">
        <v>0</v>
      </c>
      <c r="F53" s="5">
        <v>0</v>
      </c>
      <c r="G53" s="5">
        <v>0</v>
      </c>
      <c r="H53" s="5">
        <v>0</v>
      </c>
      <c r="I53" s="5">
        <v>3014.32476</v>
      </c>
      <c r="J53" s="5">
        <v>0</v>
      </c>
      <c r="K53" s="18">
        <v>0</v>
      </c>
      <c r="L53" s="18">
        <v>0</v>
      </c>
      <c r="M53" s="18">
        <v>0</v>
      </c>
      <c r="N53" s="18">
        <v>630.80458759999999</v>
      </c>
      <c r="O53" s="18">
        <v>0</v>
      </c>
      <c r="P53" s="18">
        <v>0</v>
      </c>
      <c r="Q53" s="18">
        <v>0</v>
      </c>
      <c r="R53" s="18">
        <v>0</v>
      </c>
      <c r="S53" s="18">
        <v>0</v>
      </c>
      <c r="T53" s="18">
        <v>0</v>
      </c>
      <c r="U53" s="18">
        <v>0</v>
      </c>
      <c r="V53" s="18">
        <v>0</v>
      </c>
      <c r="W53" s="18">
        <v>5122.9106044999999</v>
      </c>
      <c r="X53" s="18">
        <v>0</v>
      </c>
      <c r="Y53" s="18">
        <v>0</v>
      </c>
      <c r="Z53" s="18">
        <v>0</v>
      </c>
      <c r="AA53" s="18">
        <v>0</v>
      </c>
      <c r="AB53" s="18">
        <v>0</v>
      </c>
      <c r="AC53" s="18">
        <v>0</v>
      </c>
      <c r="AD53" s="18">
        <v>0</v>
      </c>
      <c r="AE53" s="18">
        <v>0</v>
      </c>
      <c r="AF53" s="18">
        <v>0</v>
      </c>
      <c r="AG53" s="18">
        <v>0</v>
      </c>
      <c r="AH53" s="18">
        <v>8.9116362999999996</v>
      </c>
      <c r="AI53" s="18">
        <v>576.37555999999995</v>
      </c>
      <c r="AJ53" s="18">
        <v>0</v>
      </c>
      <c r="AK53" s="18">
        <v>0</v>
      </c>
      <c r="AL53" s="18">
        <v>0</v>
      </c>
      <c r="AM53" s="18">
        <v>0</v>
      </c>
      <c r="AN53" s="18">
        <v>1082.6729927599999</v>
      </c>
      <c r="AO53" s="18">
        <v>0</v>
      </c>
      <c r="AP53" s="18">
        <v>10436.000141160001</v>
      </c>
      <c r="AQ53" s="68"/>
    </row>
    <row r="54" spans="1:43" s="10" customFormat="1" x14ac:dyDescent="0.2">
      <c r="A54" s="149" t="s">
        <v>441</v>
      </c>
      <c r="B54" s="9">
        <v>0</v>
      </c>
      <c r="C54" s="10">
        <v>0</v>
      </c>
      <c r="D54" s="9">
        <v>800</v>
      </c>
      <c r="E54" s="9">
        <v>1223.2510867000001</v>
      </c>
      <c r="F54" s="9">
        <v>0</v>
      </c>
      <c r="G54" s="9">
        <v>0</v>
      </c>
      <c r="H54" s="9">
        <v>581.81935233000002</v>
      </c>
      <c r="I54" s="9">
        <v>7823.1518299999998</v>
      </c>
      <c r="J54" s="9">
        <v>0</v>
      </c>
      <c r="K54" s="10">
        <v>4376.0917618800004</v>
      </c>
      <c r="L54" s="10">
        <v>5074.2876794000003</v>
      </c>
      <c r="M54" s="10">
        <v>53.896924200000001</v>
      </c>
      <c r="N54" s="10">
        <v>4971.3404209999999</v>
      </c>
      <c r="O54" s="10">
        <v>2274.2399999999998</v>
      </c>
      <c r="P54" s="10">
        <v>28702.19003229</v>
      </c>
      <c r="Q54" s="10">
        <v>38340.280057900003</v>
      </c>
      <c r="R54" s="10">
        <v>0</v>
      </c>
      <c r="S54" s="10">
        <v>2681.15479654</v>
      </c>
      <c r="T54" s="10">
        <v>1879.3508816999999</v>
      </c>
      <c r="U54" s="10">
        <v>413.0234178</v>
      </c>
      <c r="V54" s="10">
        <v>109541.97534818</v>
      </c>
      <c r="W54" s="10">
        <v>6966.8639282000004</v>
      </c>
      <c r="X54" s="10">
        <v>0</v>
      </c>
      <c r="Y54" s="10">
        <v>0.11091769999999999</v>
      </c>
      <c r="Z54" s="10">
        <v>0</v>
      </c>
      <c r="AA54" s="10">
        <v>0</v>
      </c>
      <c r="AB54" s="10">
        <v>0</v>
      </c>
      <c r="AC54" s="10">
        <v>0</v>
      </c>
      <c r="AD54" s="10">
        <v>0</v>
      </c>
      <c r="AE54" s="10">
        <v>30.60453072</v>
      </c>
      <c r="AF54" s="10">
        <v>64.756406870000006</v>
      </c>
      <c r="AG54" s="10">
        <v>0</v>
      </c>
      <c r="AH54" s="10">
        <v>0</v>
      </c>
      <c r="AI54" s="10">
        <v>0</v>
      </c>
      <c r="AJ54" s="10">
        <v>0</v>
      </c>
      <c r="AK54" s="10">
        <v>63384.111842500002</v>
      </c>
      <c r="AL54" s="10">
        <v>0</v>
      </c>
      <c r="AM54" s="10">
        <v>8079.7810381600002</v>
      </c>
      <c r="AN54" s="10">
        <v>43.399881999999998</v>
      </c>
      <c r="AO54" s="10">
        <v>0</v>
      </c>
      <c r="AP54" s="10">
        <v>287305.68213606998</v>
      </c>
      <c r="AQ54" s="118"/>
    </row>
    <row r="55" spans="1:43" s="18" customFormat="1" x14ac:dyDescent="0.2">
      <c r="A55" s="4" t="s">
        <v>421</v>
      </c>
      <c r="B55" s="5">
        <v>0</v>
      </c>
      <c r="C55" s="18">
        <v>0</v>
      </c>
      <c r="D55" s="5">
        <v>800</v>
      </c>
      <c r="E55" s="5">
        <v>1.0612195</v>
      </c>
      <c r="F55" s="5">
        <v>0</v>
      </c>
      <c r="G55" s="5">
        <v>0</v>
      </c>
      <c r="H55" s="5">
        <v>581.81935233000002</v>
      </c>
      <c r="I55" s="5">
        <v>7823.1518299999998</v>
      </c>
      <c r="J55" s="5">
        <v>0</v>
      </c>
      <c r="K55" s="18">
        <v>3783.7919999999999</v>
      </c>
      <c r="L55" s="18">
        <v>0</v>
      </c>
      <c r="M55" s="18">
        <v>53.896924200000001</v>
      </c>
      <c r="N55" s="18">
        <v>3090</v>
      </c>
      <c r="O55" s="18">
        <v>2274.2399999999998</v>
      </c>
      <c r="P55" s="18">
        <v>28475.8378519</v>
      </c>
      <c r="Q55" s="18">
        <v>38340.280057900003</v>
      </c>
      <c r="R55" s="18">
        <v>0</v>
      </c>
      <c r="S55" s="18">
        <v>0</v>
      </c>
      <c r="T55" s="18">
        <v>1879.3508816999999</v>
      </c>
      <c r="U55" s="18">
        <v>0</v>
      </c>
      <c r="V55" s="18">
        <v>0</v>
      </c>
      <c r="W55" s="18">
        <v>3499.1711104999999</v>
      </c>
      <c r="X55" s="18">
        <v>0</v>
      </c>
      <c r="Y55" s="18">
        <v>0.11091769999999999</v>
      </c>
      <c r="Z55" s="18">
        <v>0</v>
      </c>
      <c r="AA55" s="18">
        <v>0</v>
      </c>
      <c r="AB55" s="18">
        <v>0</v>
      </c>
      <c r="AC55" s="18">
        <v>0</v>
      </c>
      <c r="AD55" s="18">
        <v>0</v>
      </c>
      <c r="AE55" s="18">
        <v>0</v>
      </c>
      <c r="AF55" s="18">
        <v>62.821241749999999</v>
      </c>
      <c r="AG55" s="18">
        <v>0</v>
      </c>
      <c r="AH55" s="18">
        <v>0</v>
      </c>
      <c r="AI55" s="18">
        <v>0</v>
      </c>
      <c r="AJ55" s="18">
        <v>0</v>
      </c>
      <c r="AK55" s="18">
        <v>51312.012206500003</v>
      </c>
      <c r="AL55" s="18">
        <v>0</v>
      </c>
      <c r="AM55" s="18">
        <v>0</v>
      </c>
      <c r="AN55" s="18">
        <v>0</v>
      </c>
      <c r="AO55" s="18">
        <v>0</v>
      </c>
      <c r="AP55" s="18">
        <v>141977.54559398</v>
      </c>
      <c r="AQ55" s="68"/>
    </row>
    <row r="56" spans="1:43" s="18" customFormat="1" x14ac:dyDescent="0.2">
      <c r="A56" s="4" t="s">
        <v>442</v>
      </c>
      <c r="B56" s="5">
        <v>0</v>
      </c>
      <c r="C56" s="18">
        <v>0</v>
      </c>
      <c r="D56" s="5">
        <v>800</v>
      </c>
      <c r="E56" s="5">
        <v>0</v>
      </c>
      <c r="F56" s="5">
        <v>0</v>
      </c>
      <c r="G56" s="5">
        <v>0</v>
      </c>
      <c r="H56" s="5">
        <v>0</v>
      </c>
      <c r="I56" s="5">
        <v>0</v>
      </c>
      <c r="J56" s="5">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800</v>
      </c>
      <c r="AQ56" s="68"/>
    </row>
    <row r="57" spans="1:43" s="18" customFormat="1" x14ac:dyDescent="0.2">
      <c r="A57" s="4" t="s">
        <v>452</v>
      </c>
      <c r="B57" s="5">
        <v>0</v>
      </c>
      <c r="C57" s="18">
        <v>0</v>
      </c>
      <c r="D57" s="5">
        <v>0</v>
      </c>
      <c r="E57" s="5">
        <v>0</v>
      </c>
      <c r="F57" s="5">
        <v>0</v>
      </c>
      <c r="G57" s="5">
        <v>0</v>
      </c>
      <c r="H57" s="5">
        <v>581.81935233000002</v>
      </c>
      <c r="I57" s="5">
        <v>0</v>
      </c>
      <c r="J57" s="5">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581.81935233000002</v>
      </c>
      <c r="AQ57" s="68"/>
    </row>
    <row r="58" spans="1:43" s="18" customFormat="1" x14ac:dyDescent="0.2">
      <c r="A58" s="4" t="s">
        <v>453</v>
      </c>
      <c r="B58" s="5">
        <v>0</v>
      </c>
      <c r="C58" s="18">
        <v>0</v>
      </c>
      <c r="D58" s="5">
        <v>0</v>
      </c>
      <c r="E58" s="5">
        <v>0</v>
      </c>
      <c r="F58" s="5">
        <v>0</v>
      </c>
      <c r="G58" s="5">
        <v>0</v>
      </c>
      <c r="H58" s="5">
        <v>0</v>
      </c>
      <c r="I58" s="5">
        <v>7823.1518299999998</v>
      </c>
      <c r="J58" s="5">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7823.1518299999998</v>
      </c>
      <c r="AQ58" s="68"/>
    </row>
    <row r="59" spans="1:43" s="18" customFormat="1" x14ac:dyDescent="0.2">
      <c r="A59" s="4" t="s">
        <v>466</v>
      </c>
      <c r="B59" s="5">
        <v>0</v>
      </c>
      <c r="C59" s="18">
        <v>0</v>
      </c>
      <c r="D59" s="5">
        <v>0</v>
      </c>
      <c r="E59" s="5">
        <v>0</v>
      </c>
      <c r="F59" s="5">
        <v>0</v>
      </c>
      <c r="G59" s="5">
        <v>0</v>
      </c>
      <c r="H59" s="5">
        <v>0</v>
      </c>
      <c r="I59" s="5">
        <v>0</v>
      </c>
      <c r="J59" s="5">
        <v>0</v>
      </c>
      <c r="K59" s="18">
        <v>0</v>
      </c>
      <c r="L59" s="18">
        <v>0</v>
      </c>
      <c r="M59" s="18">
        <v>0</v>
      </c>
      <c r="N59" s="18">
        <v>0</v>
      </c>
      <c r="O59" s="18">
        <v>0</v>
      </c>
      <c r="P59" s="18">
        <v>0</v>
      </c>
      <c r="Q59" s="18">
        <v>0</v>
      </c>
      <c r="R59" s="18">
        <v>0</v>
      </c>
      <c r="S59" s="18">
        <v>0</v>
      </c>
      <c r="T59" s="18">
        <v>0</v>
      </c>
      <c r="U59" s="18">
        <v>0</v>
      </c>
      <c r="V59" s="18">
        <v>0.11091769999999999</v>
      </c>
      <c r="W59" s="18">
        <v>0</v>
      </c>
      <c r="X59" s="18">
        <v>0</v>
      </c>
      <c r="Y59" s="18">
        <v>0.11091769999999999</v>
      </c>
      <c r="Z59" s="18">
        <v>0</v>
      </c>
      <c r="AA59" s="18">
        <v>0</v>
      </c>
      <c r="AB59" s="18">
        <v>0</v>
      </c>
      <c r="AC59" s="18">
        <v>0</v>
      </c>
      <c r="AD59" s="18">
        <v>0</v>
      </c>
      <c r="AE59" s="18">
        <v>0</v>
      </c>
      <c r="AF59" s="18">
        <v>0</v>
      </c>
      <c r="AG59" s="18">
        <v>0</v>
      </c>
      <c r="AH59" s="18">
        <v>0</v>
      </c>
      <c r="AI59" s="18">
        <v>0</v>
      </c>
      <c r="AJ59" s="18">
        <v>0</v>
      </c>
      <c r="AK59" s="18">
        <v>0</v>
      </c>
      <c r="AL59" s="18">
        <v>0</v>
      </c>
      <c r="AM59" s="18">
        <v>0</v>
      </c>
      <c r="AN59" s="18">
        <v>0</v>
      </c>
      <c r="AO59" s="18">
        <v>0</v>
      </c>
      <c r="AP59" s="18">
        <v>0.11091769999999999</v>
      </c>
      <c r="AQ59" s="68"/>
    </row>
    <row r="60" spans="1:43" s="18" customFormat="1" x14ac:dyDescent="0.2">
      <c r="A60" s="4" t="s">
        <v>426</v>
      </c>
      <c r="B60" s="5">
        <v>0</v>
      </c>
      <c r="C60" s="18">
        <v>0</v>
      </c>
      <c r="D60" s="5">
        <v>0</v>
      </c>
      <c r="E60" s="5">
        <v>0</v>
      </c>
      <c r="F60" s="5">
        <v>0</v>
      </c>
      <c r="G60" s="5">
        <v>0</v>
      </c>
      <c r="H60" s="5">
        <v>0</v>
      </c>
      <c r="I60" s="5">
        <v>0</v>
      </c>
      <c r="J60" s="5">
        <v>0</v>
      </c>
      <c r="K60" s="18">
        <v>0</v>
      </c>
      <c r="L60" s="18">
        <v>0</v>
      </c>
      <c r="M60" s="18">
        <v>0</v>
      </c>
      <c r="N60" s="18">
        <v>0</v>
      </c>
      <c r="O60" s="18">
        <v>2274.2399999999998</v>
      </c>
      <c r="P60" s="18">
        <v>0</v>
      </c>
      <c r="Q60" s="18">
        <v>0</v>
      </c>
      <c r="R60" s="18">
        <v>0</v>
      </c>
      <c r="S60" s="18">
        <v>0</v>
      </c>
      <c r="T60" s="18">
        <v>0</v>
      </c>
      <c r="U60" s="18">
        <v>0</v>
      </c>
      <c r="V60" s="18">
        <v>0</v>
      </c>
      <c r="W60" s="18">
        <v>0</v>
      </c>
      <c r="X60" s="18">
        <v>2274.2399999999998</v>
      </c>
      <c r="Y60" s="18">
        <v>0</v>
      </c>
      <c r="Z60" s="18">
        <v>0</v>
      </c>
      <c r="AA60" s="18">
        <v>0</v>
      </c>
      <c r="AB60" s="18">
        <v>0</v>
      </c>
      <c r="AC60" s="18">
        <v>0</v>
      </c>
      <c r="AD60" s="18">
        <v>0</v>
      </c>
      <c r="AE60" s="18">
        <v>0</v>
      </c>
      <c r="AF60" s="18">
        <v>0</v>
      </c>
      <c r="AG60" s="18">
        <v>0</v>
      </c>
      <c r="AH60" s="18">
        <v>0</v>
      </c>
      <c r="AI60" s="18">
        <v>0</v>
      </c>
      <c r="AJ60" s="18">
        <v>0</v>
      </c>
      <c r="AK60" s="18">
        <v>0</v>
      </c>
      <c r="AL60" s="18">
        <v>0</v>
      </c>
      <c r="AM60" s="18">
        <v>0</v>
      </c>
      <c r="AN60" s="18">
        <v>0</v>
      </c>
      <c r="AO60" s="18">
        <v>0</v>
      </c>
      <c r="AP60" s="18">
        <v>2274.2399999999998</v>
      </c>
      <c r="AQ60" s="68"/>
    </row>
    <row r="61" spans="1:43" s="18" customFormat="1" x14ac:dyDescent="0.2">
      <c r="A61" s="4" t="s">
        <v>473</v>
      </c>
      <c r="B61" s="5">
        <v>0</v>
      </c>
      <c r="C61" s="18">
        <v>0</v>
      </c>
      <c r="D61" s="5">
        <v>0</v>
      </c>
      <c r="E61" s="5">
        <v>0</v>
      </c>
      <c r="F61" s="5">
        <v>0</v>
      </c>
      <c r="G61" s="5">
        <v>0</v>
      </c>
      <c r="H61" s="5">
        <v>0</v>
      </c>
      <c r="I61" s="5">
        <v>0</v>
      </c>
      <c r="J61" s="5">
        <v>0</v>
      </c>
      <c r="K61" s="18">
        <v>0</v>
      </c>
      <c r="L61" s="18">
        <v>0</v>
      </c>
      <c r="M61" s="18">
        <v>0</v>
      </c>
      <c r="N61" s="18">
        <v>0</v>
      </c>
      <c r="O61" s="18">
        <v>0</v>
      </c>
      <c r="P61" s="18">
        <v>15385.715586</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0</v>
      </c>
      <c r="AP61" s="18">
        <v>15385.715586</v>
      </c>
      <c r="AQ61" s="68"/>
    </row>
    <row r="62" spans="1:43" s="18" customFormat="1" x14ac:dyDescent="0.2">
      <c r="A62" s="4" t="s">
        <v>474</v>
      </c>
      <c r="B62" s="5">
        <v>0</v>
      </c>
      <c r="C62" s="18">
        <v>0</v>
      </c>
      <c r="D62" s="5">
        <v>0</v>
      </c>
      <c r="E62" s="5">
        <v>0</v>
      </c>
      <c r="F62" s="5">
        <v>0</v>
      </c>
      <c r="G62" s="5">
        <v>0</v>
      </c>
      <c r="H62" s="5">
        <v>0</v>
      </c>
      <c r="I62" s="5">
        <v>0</v>
      </c>
      <c r="J62" s="5">
        <v>0</v>
      </c>
      <c r="K62" s="18">
        <v>0</v>
      </c>
      <c r="L62" s="18">
        <v>0</v>
      </c>
      <c r="M62" s="18">
        <v>0</v>
      </c>
      <c r="N62" s="18">
        <v>0</v>
      </c>
      <c r="O62" s="18">
        <v>0</v>
      </c>
      <c r="P62" s="18">
        <v>0</v>
      </c>
      <c r="Q62" s="18">
        <v>38340.280057900003</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38340.280057900003</v>
      </c>
      <c r="AQ62" s="68"/>
    </row>
    <row r="63" spans="1:43" s="18" customFormat="1" x14ac:dyDescent="0.2">
      <c r="A63" s="4" t="s">
        <v>467</v>
      </c>
      <c r="B63" s="5">
        <v>0</v>
      </c>
      <c r="C63" s="18">
        <v>0</v>
      </c>
      <c r="D63" s="5">
        <v>0</v>
      </c>
      <c r="E63" s="5">
        <v>0</v>
      </c>
      <c r="F63" s="5">
        <v>0</v>
      </c>
      <c r="G63" s="5">
        <v>0</v>
      </c>
      <c r="H63" s="5">
        <v>0</v>
      </c>
      <c r="I63" s="5">
        <v>0</v>
      </c>
      <c r="J63" s="5">
        <v>0</v>
      </c>
      <c r="K63" s="18">
        <v>0</v>
      </c>
      <c r="L63" s="18">
        <v>0</v>
      </c>
      <c r="M63" s="18">
        <v>53.896924200000001</v>
      </c>
      <c r="N63" s="18">
        <v>0</v>
      </c>
      <c r="O63" s="18">
        <v>0</v>
      </c>
      <c r="P63" s="18">
        <v>0</v>
      </c>
      <c r="Q63" s="18">
        <v>0</v>
      </c>
      <c r="R63" s="18">
        <v>0</v>
      </c>
      <c r="S63" s="18">
        <v>53.896924200000001</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53.896924200000001</v>
      </c>
      <c r="AQ63" s="68"/>
    </row>
    <row r="64" spans="1:43" s="18" customFormat="1" x14ac:dyDescent="0.2">
      <c r="A64" s="4" t="s">
        <v>427</v>
      </c>
      <c r="B64" s="5">
        <v>0</v>
      </c>
      <c r="C64" s="18">
        <v>0</v>
      </c>
      <c r="D64" s="5">
        <v>0</v>
      </c>
      <c r="E64" s="5">
        <v>0</v>
      </c>
      <c r="F64" s="5">
        <v>0</v>
      </c>
      <c r="G64" s="5">
        <v>0</v>
      </c>
      <c r="H64" s="5">
        <v>0</v>
      </c>
      <c r="I64" s="5">
        <v>0</v>
      </c>
      <c r="J64" s="5">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10547.392028</v>
      </c>
      <c r="AL64" s="18">
        <v>0</v>
      </c>
      <c r="AM64" s="18">
        <v>0</v>
      </c>
      <c r="AN64" s="18">
        <v>0</v>
      </c>
      <c r="AO64" s="18">
        <v>0</v>
      </c>
      <c r="AP64" s="18">
        <v>10547.392028</v>
      </c>
      <c r="AQ64" s="68"/>
    </row>
    <row r="65" spans="1:43" s="18" customFormat="1" x14ac:dyDescent="0.2">
      <c r="A65" s="4" t="s">
        <v>469</v>
      </c>
      <c r="B65" s="5">
        <v>0</v>
      </c>
      <c r="C65" s="18">
        <v>0</v>
      </c>
      <c r="D65" s="5">
        <v>0</v>
      </c>
      <c r="E65" s="5">
        <v>0</v>
      </c>
      <c r="F65" s="5">
        <v>0</v>
      </c>
      <c r="G65" s="5">
        <v>0</v>
      </c>
      <c r="H65" s="5">
        <v>0</v>
      </c>
      <c r="I65" s="5">
        <v>0</v>
      </c>
      <c r="J65" s="5">
        <v>0</v>
      </c>
      <c r="K65" s="18">
        <v>0</v>
      </c>
      <c r="L65" s="18">
        <v>0</v>
      </c>
      <c r="M65" s="18">
        <v>0</v>
      </c>
      <c r="N65" s="18">
        <v>0</v>
      </c>
      <c r="O65" s="18">
        <v>0</v>
      </c>
      <c r="P65" s="18">
        <v>0</v>
      </c>
      <c r="Q65" s="18">
        <v>0</v>
      </c>
      <c r="R65" s="18">
        <v>0</v>
      </c>
      <c r="S65" s="18">
        <v>0</v>
      </c>
      <c r="T65" s="18">
        <v>0</v>
      </c>
      <c r="U65" s="18">
        <v>0</v>
      </c>
      <c r="V65" s="18">
        <v>0</v>
      </c>
      <c r="W65" s="18">
        <v>973.53719850000004</v>
      </c>
      <c r="X65" s="18">
        <v>0</v>
      </c>
      <c r="Y65" s="18">
        <v>0</v>
      </c>
      <c r="Z65" s="18">
        <v>0</v>
      </c>
      <c r="AA65" s="18">
        <v>0</v>
      </c>
      <c r="AB65" s="18">
        <v>0</v>
      </c>
      <c r="AC65" s="18">
        <v>0</v>
      </c>
      <c r="AD65" s="18">
        <v>0</v>
      </c>
      <c r="AE65" s="18">
        <v>0</v>
      </c>
      <c r="AF65" s="18">
        <v>0</v>
      </c>
      <c r="AG65" s="18">
        <v>0</v>
      </c>
      <c r="AH65" s="18">
        <v>0</v>
      </c>
      <c r="AI65" s="18">
        <v>0</v>
      </c>
      <c r="AJ65" s="18">
        <v>0</v>
      </c>
      <c r="AK65" s="18">
        <v>40764.620178500001</v>
      </c>
      <c r="AL65" s="18">
        <v>0</v>
      </c>
      <c r="AM65" s="18">
        <v>0</v>
      </c>
      <c r="AN65" s="18">
        <v>0</v>
      </c>
      <c r="AO65" s="18">
        <v>0</v>
      </c>
      <c r="AP65" s="18">
        <v>41738.157377000003</v>
      </c>
      <c r="AQ65" s="68"/>
    </row>
    <row r="66" spans="1:43" s="18" customFormat="1" x14ac:dyDescent="0.2">
      <c r="A66" s="4" t="s">
        <v>470</v>
      </c>
      <c r="B66" s="5">
        <v>0</v>
      </c>
      <c r="C66" s="18">
        <v>0</v>
      </c>
      <c r="D66" s="5">
        <v>0</v>
      </c>
      <c r="E66" s="5">
        <v>0</v>
      </c>
      <c r="F66" s="5">
        <v>0</v>
      </c>
      <c r="G66" s="5">
        <v>0</v>
      </c>
      <c r="H66" s="5">
        <v>0</v>
      </c>
      <c r="I66" s="5">
        <v>0</v>
      </c>
      <c r="J66" s="5">
        <v>0</v>
      </c>
      <c r="K66" s="18">
        <v>0</v>
      </c>
      <c r="L66" s="18">
        <v>0</v>
      </c>
      <c r="M66" s="18">
        <v>0</v>
      </c>
      <c r="N66" s="18">
        <v>1879.3508816999999</v>
      </c>
      <c r="O66" s="18">
        <v>0</v>
      </c>
      <c r="P66" s="18">
        <v>0</v>
      </c>
      <c r="Q66" s="18">
        <v>0</v>
      </c>
      <c r="R66" s="18">
        <v>0</v>
      </c>
      <c r="S66" s="18">
        <v>0</v>
      </c>
      <c r="T66" s="18">
        <v>1879.3508816999999</v>
      </c>
      <c r="U66" s="18">
        <v>0</v>
      </c>
      <c r="V66" s="18">
        <v>0</v>
      </c>
      <c r="W66" s="18">
        <v>53.463912000000001</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1932.8147937000001</v>
      </c>
      <c r="AQ66" s="68"/>
    </row>
    <row r="67" spans="1:43" s="18" customFormat="1" x14ac:dyDescent="0.2">
      <c r="A67" s="4" t="s">
        <v>429</v>
      </c>
      <c r="B67" s="5">
        <v>0</v>
      </c>
      <c r="C67" s="18">
        <v>0</v>
      </c>
      <c r="D67" s="5">
        <v>62.821241749999999</v>
      </c>
      <c r="E67" s="5">
        <v>0</v>
      </c>
      <c r="F67" s="5">
        <v>0</v>
      </c>
      <c r="G67" s="5">
        <v>0</v>
      </c>
      <c r="H67" s="5">
        <v>0</v>
      </c>
      <c r="I67" s="5">
        <v>0</v>
      </c>
      <c r="J67" s="5">
        <v>0</v>
      </c>
      <c r="K67" s="18">
        <v>0</v>
      </c>
      <c r="L67" s="18">
        <v>0</v>
      </c>
      <c r="M67" s="18">
        <v>0</v>
      </c>
      <c r="N67" s="18">
        <v>3090</v>
      </c>
      <c r="O67" s="18">
        <v>0</v>
      </c>
      <c r="P67" s="18">
        <v>12994.093000000001</v>
      </c>
      <c r="Q67" s="18">
        <v>0</v>
      </c>
      <c r="R67" s="18">
        <v>0</v>
      </c>
      <c r="S67" s="18">
        <v>0</v>
      </c>
      <c r="T67" s="18">
        <v>0</v>
      </c>
      <c r="U67" s="18">
        <v>0</v>
      </c>
      <c r="V67" s="18">
        <v>0</v>
      </c>
      <c r="W67" s="18">
        <v>0</v>
      </c>
      <c r="X67" s="18">
        <v>0</v>
      </c>
      <c r="Y67" s="18">
        <v>0</v>
      </c>
      <c r="Z67" s="18">
        <v>0</v>
      </c>
      <c r="AA67" s="18">
        <v>0</v>
      </c>
      <c r="AB67" s="18">
        <v>0</v>
      </c>
      <c r="AC67" s="18">
        <v>0</v>
      </c>
      <c r="AD67" s="18">
        <v>0</v>
      </c>
      <c r="AE67" s="18">
        <v>0</v>
      </c>
      <c r="AF67" s="18">
        <v>62.821241749999999</v>
      </c>
      <c r="AG67" s="18">
        <v>0</v>
      </c>
      <c r="AH67" s="18">
        <v>0</v>
      </c>
      <c r="AI67" s="18">
        <v>0</v>
      </c>
      <c r="AJ67" s="18">
        <v>0</v>
      </c>
      <c r="AK67" s="18">
        <v>0</v>
      </c>
      <c r="AL67" s="18">
        <v>0</v>
      </c>
      <c r="AM67" s="18">
        <v>0</v>
      </c>
      <c r="AN67" s="18">
        <v>0</v>
      </c>
      <c r="AO67" s="18">
        <v>0</v>
      </c>
      <c r="AP67" s="18">
        <v>16146.914241750001</v>
      </c>
      <c r="AQ67" s="68"/>
    </row>
    <row r="68" spans="1:43" s="18" customFormat="1" x14ac:dyDescent="0.2">
      <c r="A68" s="4" t="s">
        <v>430</v>
      </c>
      <c r="B68" s="5">
        <v>0</v>
      </c>
      <c r="C68" s="18">
        <v>0</v>
      </c>
      <c r="D68" s="5">
        <v>0</v>
      </c>
      <c r="E68" s="5">
        <v>1.0612195</v>
      </c>
      <c r="F68" s="5">
        <v>0</v>
      </c>
      <c r="G68" s="5">
        <v>0</v>
      </c>
      <c r="H68" s="5">
        <v>0</v>
      </c>
      <c r="I68" s="5">
        <v>0</v>
      </c>
      <c r="J68" s="5">
        <v>0</v>
      </c>
      <c r="K68" s="18">
        <v>0</v>
      </c>
      <c r="L68" s="18">
        <v>0</v>
      </c>
      <c r="M68" s="18">
        <v>0</v>
      </c>
      <c r="N68" s="18">
        <v>0</v>
      </c>
      <c r="O68" s="18">
        <v>0</v>
      </c>
      <c r="P68" s="18">
        <v>96.029265899999999</v>
      </c>
      <c r="Q68" s="18">
        <v>0</v>
      </c>
      <c r="R68" s="18">
        <v>0</v>
      </c>
      <c r="S68" s="18">
        <v>0</v>
      </c>
      <c r="T68" s="18">
        <v>0</v>
      </c>
      <c r="U68" s="18">
        <v>0</v>
      </c>
      <c r="V68" s="18">
        <v>0</v>
      </c>
      <c r="W68" s="18">
        <v>0</v>
      </c>
      <c r="X68" s="18">
        <v>0</v>
      </c>
      <c r="Y68" s="18">
        <v>0</v>
      </c>
      <c r="Z68" s="18">
        <v>0</v>
      </c>
      <c r="AA68" s="18">
        <v>0</v>
      </c>
      <c r="AB68" s="18">
        <v>0</v>
      </c>
      <c r="AC68" s="18">
        <v>0</v>
      </c>
      <c r="AD68" s="18">
        <v>0</v>
      </c>
      <c r="AE68" s="18">
        <v>0</v>
      </c>
      <c r="AF68" s="18">
        <v>0</v>
      </c>
      <c r="AG68" s="18">
        <v>0</v>
      </c>
      <c r="AH68" s="18">
        <v>0</v>
      </c>
      <c r="AI68" s="18">
        <v>0</v>
      </c>
      <c r="AJ68" s="18">
        <v>0</v>
      </c>
      <c r="AK68" s="18">
        <v>0</v>
      </c>
      <c r="AL68" s="18">
        <v>0</v>
      </c>
      <c r="AM68" s="18">
        <v>0</v>
      </c>
      <c r="AN68" s="18">
        <v>0</v>
      </c>
      <c r="AO68" s="18">
        <v>0</v>
      </c>
      <c r="AP68" s="18">
        <v>97.090485400000006</v>
      </c>
      <c r="AQ68" s="68"/>
    </row>
    <row r="69" spans="1:43" s="18" customFormat="1" x14ac:dyDescent="0.2">
      <c r="A69" s="4" t="s">
        <v>455</v>
      </c>
      <c r="B69" s="5">
        <v>0</v>
      </c>
      <c r="C69" s="18">
        <v>0</v>
      </c>
      <c r="D69" s="5">
        <v>0</v>
      </c>
      <c r="E69" s="5">
        <v>0</v>
      </c>
      <c r="F69" s="5">
        <v>0</v>
      </c>
      <c r="G69" s="5">
        <v>0</v>
      </c>
      <c r="H69" s="5">
        <v>0</v>
      </c>
      <c r="I69" s="5">
        <v>0</v>
      </c>
      <c r="J69" s="5">
        <v>0</v>
      </c>
      <c r="K69" s="18">
        <v>0</v>
      </c>
      <c r="L69" s="18">
        <v>0</v>
      </c>
      <c r="M69" s="18">
        <v>0</v>
      </c>
      <c r="N69" s="18">
        <v>0</v>
      </c>
      <c r="O69" s="18">
        <v>0</v>
      </c>
      <c r="P69" s="18">
        <v>0</v>
      </c>
      <c r="Q69" s="18">
        <v>0</v>
      </c>
      <c r="R69" s="18">
        <v>0</v>
      </c>
      <c r="S69" s="18">
        <v>0</v>
      </c>
      <c r="T69" s="18">
        <v>0</v>
      </c>
      <c r="U69" s="18">
        <v>0</v>
      </c>
      <c r="V69" s="18">
        <v>0</v>
      </c>
      <c r="W69" s="18">
        <v>2472.17</v>
      </c>
      <c r="X69" s="18">
        <v>0</v>
      </c>
      <c r="Y69" s="18">
        <v>0</v>
      </c>
      <c r="Z69" s="18">
        <v>0</v>
      </c>
      <c r="AA69" s="18">
        <v>0</v>
      </c>
      <c r="AB69" s="18">
        <v>0</v>
      </c>
      <c r="AC69" s="18">
        <v>0</v>
      </c>
      <c r="AD69" s="18">
        <v>0</v>
      </c>
      <c r="AE69" s="18">
        <v>0</v>
      </c>
      <c r="AF69" s="18">
        <v>0</v>
      </c>
      <c r="AG69" s="18">
        <v>0</v>
      </c>
      <c r="AH69" s="18">
        <v>0</v>
      </c>
      <c r="AI69" s="18">
        <v>0</v>
      </c>
      <c r="AJ69" s="18">
        <v>0</v>
      </c>
      <c r="AK69" s="18">
        <v>0</v>
      </c>
      <c r="AL69" s="18">
        <v>0</v>
      </c>
      <c r="AM69" s="18">
        <v>0</v>
      </c>
      <c r="AN69" s="18">
        <v>0</v>
      </c>
      <c r="AO69" s="18">
        <v>0</v>
      </c>
      <c r="AP69" s="18">
        <v>2472.17</v>
      </c>
      <c r="AQ69" s="118"/>
    </row>
    <row r="70" spans="1:43" s="10" customFormat="1" x14ac:dyDescent="0.2">
      <c r="A70" s="4" t="s">
        <v>456</v>
      </c>
      <c r="B70" s="5">
        <v>0</v>
      </c>
      <c r="C70" s="18">
        <v>0</v>
      </c>
      <c r="D70" s="5">
        <v>0</v>
      </c>
      <c r="E70" s="5">
        <v>0</v>
      </c>
      <c r="F70" s="5">
        <v>0</v>
      </c>
      <c r="G70" s="5">
        <v>0</v>
      </c>
      <c r="H70" s="5">
        <v>0</v>
      </c>
      <c r="I70" s="5">
        <v>0</v>
      </c>
      <c r="J70" s="5">
        <v>0</v>
      </c>
      <c r="K70" s="18">
        <v>3783.7919999999999</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v>0</v>
      </c>
      <c r="AN70" s="18">
        <v>0</v>
      </c>
      <c r="AO70" s="18">
        <v>0</v>
      </c>
      <c r="AP70" s="18">
        <v>3783.7919999999999</v>
      </c>
      <c r="AQ70" s="68"/>
    </row>
    <row r="71" spans="1:43" s="18" customFormat="1" x14ac:dyDescent="0.2">
      <c r="A71" s="4" t="s">
        <v>431</v>
      </c>
      <c r="B71" s="5">
        <v>0</v>
      </c>
      <c r="C71" s="18">
        <v>0</v>
      </c>
      <c r="D71" s="5">
        <v>0</v>
      </c>
      <c r="E71" s="5">
        <v>1222.1898672</v>
      </c>
      <c r="F71" s="5">
        <v>0</v>
      </c>
      <c r="G71" s="5">
        <v>0</v>
      </c>
      <c r="H71" s="5">
        <v>0</v>
      </c>
      <c r="I71" s="5">
        <v>0</v>
      </c>
      <c r="J71" s="5">
        <v>0</v>
      </c>
      <c r="K71" s="18">
        <v>592.29976188000001</v>
      </c>
      <c r="L71" s="18">
        <v>5074.2876794000003</v>
      </c>
      <c r="M71" s="18">
        <v>0</v>
      </c>
      <c r="N71" s="18">
        <v>1850.3291807000001</v>
      </c>
      <c r="O71" s="18">
        <v>0</v>
      </c>
      <c r="P71" s="18">
        <v>226.35218039</v>
      </c>
      <c r="Q71" s="18">
        <v>0</v>
      </c>
      <c r="R71" s="18">
        <v>0</v>
      </c>
      <c r="S71" s="18">
        <v>2681.15479654</v>
      </c>
      <c r="T71" s="18">
        <v>0</v>
      </c>
      <c r="U71" s="18">
        <v>0</v>
      </c>
      <c r="V71" s="18">
        <v>109541.97534818</v>
      </c>
      <c r="W71" s="18">
        <v>3437.6928177</v>
      </c>
      <c r="X71" s="18">
        <v>0</v>
      </c>
      <c r="Y71" s="18">
        <v>0</v>
      </c>
      <c r="Z71" s="18">
        <v>0</v>
      </c>
      <c r="AA71" s="18">
        <v>0</v>
      </c>
      <c r="AB71" s="18">
        <v>0</v>
      </c>
      <c r="AC71" s="18">
        <v>0</v>
      </c>
      <c r="AD71" s="18">
        <v>0</v>
      </c>
      <c r="AE71" s="18">
        <v>30.60453072</v>
      </c>
      <c r="AF71" s="18">
        <v>1.93516512</v>
      </c>
      <c r="AG71" s="18">
        <v>0</v>
      </c>
      <c r="AH71" s="18">
        <v>0</v>
      </c>
      <c r="AI71" s="18">
        <v>0</v>
      </c>
      <c r="AJ71" s="18">
        <v>0</v>
      </c>
      <c r="AK71" s="18">
        <v>12072.099636000001</v>
      </c>
      <c r="AL71" s="18">
        <v>0</v>
      </c>
      <c r="AM71" s="18">
        <v>8079.7810381600002</v>
      </c>
      <c r="AN71" s="18">
        <v>43.399881999999998</v>
      </c>
      <c r="AO71" s="18">
        <v>0</v>
      </c>
      <c r="AP71" s="18">
        <v>144854.10188398999</v>
      </c>
      <c r="AQ71" s="68"/>
    </row>
    <row r="72" spans="1:43" x14ac:dyDescent="0.2">
      <c r="A72" s="4" t="s">
        <v>432</v>
      </c>
      <c r="B72" s="5">
        <v>0</v>
      </c>
      <c r="C72" s="18">
        <v>0</v>
      </c>
      <c r="D72" s="5">
        <v>0</v>
      </c>
      <c r="E72" s="5">
        <v>0</v>
      </c>
      <c r="F72" s="5">
        <v>0</v>
      </c>
      <c r="G72" s="5">
        <v>0</v>
      </c>
      <c r="H72" s="5">
        <v>0</v>
      </c>
      <c r="I72" s="5">
        <v>0</v>
      </c>
      <c r="J72" s="5">
        <v>0</v>
      </c>
      <c r="K72" s="18">
        <v>0</v>
      </c>
      <c r="L72" s="18">
        <v>0</v>
      </c>
      <c r="M72" s="18">
        <v>0</v>
      </c>
      <c r="N72" s="18">
        <v>31.011240300000001</v>
      </c>
      <c r="O72" s="18">
        <v>0</v>
      </c>
      <c r="P72" s="18">
        <v>0</v>
      </c>
      <c r="Q72" s="18">
        <v>0</v>
      </c>
      <c r="R72" s="18">
        <v>0</v>
      </c>
      <c r="S72" s="18">
        <v>0</v>
      </c>
      <c r="T72" s="18">
        <v>0</v>
      </c>
      <c r="U72" s="18">
        <v>413.0234178</v>
      </c>
      <c r="V72" s="18">
        <v>0</v>
      </c>
      <c r="W72" s="18">
        <v>30</v>
      </c>
      <c r="X72" s="18">
        <v>0</v>
      </c>
      <c r="Y72" s="18">
        <v>0</v>
      </c>
      <c r="Z72" s="18">
        <v>0</v>
      </c>
      <c r="AA72" s="18">
        <v>0</v>
      </c>
      <c r="AB72" s="18">
        <v>0</v>
      </c>
      <c r="AC72" s="18">
        <v>0</v>
      </c>
      <c r="AD72" s="18">
        <v>0</v>
      </c>
      <c r="AE72" s="18">
        <v>0</v>
      </c>
      <c r="AF72" s="18">
        <v>0</v>
      </c>
      <c r="AG72" s="18">
        <v>0</v>
      </c>
      <c r="AH72" s="18">
        <v>0</v>
      </c>
      <c r="AI72" s="18">
        <v>0</v>
      </c>
      <c r="AJ72" s="18">
        <v>0</v>
      </c>
      <c r="AK72" s="18">
        <v>0</v>
      </c>
      <c r="AL72" s="18">
        <v>0</v>
      </c>
      <c r="AM72" s="18">
        <v>0</v>
      </c>
      <c r="AN72" s="18">
        <v>0</v>
      </c>
      <c r="AO72" s="18">
        <v>0</v>
      </c>
      <c r="AP72" s="18">
        <v>474.0346581</v>
      </c>
    </row>
    <row r="73" spans="1:43" x14ac:dyDescent="0.2">
      <c r="A73" s="149" t="s">
        <v>443</v>
      </c>
      <c r="B73" s="9">
        <v>673.14005050000003</v>
      </c>
      <c r="C73" s="10">
        <v>0</v>
      </c>
      <c r="D73" s="9">
        <v>0</v>
      </c>
      <c r="E73" s="9">
        <v>0</v>
      </c>
      <c r="F73" s="9">
        <v>0</v>
      </c>
      <c r="G73" s="9">
        <v>0</v>
      </c>
      <c r="H73" s="9">
        <v>0</v>
      </c>
      <c r="I73" s="9">
        <v>0</v>
      </c>
      <c r="J73" s="9">
        <v>0</v>
      </c>
      <c r="K73" s="10">
        <v>-339.33988000160002</v>
      </c>
      <c r="L73" s="10">
        <v>0</v>
      </c>
      <c r="M73" s="10">
        <v>-25456.38754571</v>
      </c>
      <c r="N73" s="10">
        <v>107.48832228000001</v>
      </c>
      <c r="O73" s="10">
        <v>-8660.5304860830001</v>
      </c>
      <c r="P73" s="10">
        <v>0</v>
      </c>
      <c r="Q73" s="10">
        <v>-15112.7</v>
      </c>
      <c r="R73" s="10">
        <v>0</v>
      </c>
      <c r="S73" s="10">
        <v>8149.1980177900004</v>
      </c>
      <c r="T73" s="10">
        <v>0</v>
      </c>
      <c r="U73" s="10">
        <v>0</v>
      </c>
      <c r="V73" s="10">
        <v>3511.93326359</v>
      </c>
      <c r="W73" s="10">
        <v>3790.2828722700001</v>
      </c>
      <c r="X73" s="10">
        <v>-60.12</v>
      </c>
      <c r="Y73" s="10">
        <v>0</v>
      </c>
      <c r="Z73" s="10">
        <v>0</v>
      </c>
      <c r="AA73" s="10">
        <v>0</v>
      </c>
      <c r="AB73" s="10">
        <v>0</v>
      </c>
      <c r="AC73" s="10">
        <v>-31.4238061</v>
      </c>
      <c r="AD73" s="10">
        <v>0</v>
      </c>
      <c r="AE73" s="10">
        <v>0</v>
      </c>
      <c r="AF73" s="10">
        <v>0</v>
      </c>
      <c r="AG73" s="10">
        <v>0</v>
      </c>
      <c r="AH73" s="10">
        <v>0</v>
      </c>
      <c r="AI73" s="10">
        <v>123.79749904000001</v>
      </c>
      <c r="AJ73" s="10">
        <v>0</v>
      </c>
      <c r="AK73" s="10">
        <v>21280.962819079999</v>
      </c>
      <c r="AL73" s="10">
        <v>14575.141258</v>
      </c>
      <c r="AM73" s="10">
        <v>-8.3275189899999997</v>
      </c>
      <c r="AN73" s="10">
        <v>0</v>
      </c>
      <c r="AO73" s="10">
        <v>2333.2710447999998</v>
      </c>
      <c r="AP73" s="10">
        <v>4876.3859104654002</v>
      </c>
    </row>
    <row r="74" spans="1:43" x14ac:dyDescent="0.2">
      <c r="A74" s="4" t="s">
        <v>444</v>
      </c>
      <c r="B74" s="5">
        <v>673.14005050000003</v>
      </c>
      <c r="C74" s="18">
        <v>0</v>
      </c>
      <c r="D74" s="5">
        <v>0</v>
      </c>
      <c r="E74" s="5">
        <v>0</v>
      </c>
      <c r="F74" s="5">
        <v>0</v>
      </c>
      <c r="G74" s="5">
        <v>0</v>
      </c>
      <c r="H74" s="5">
        <v>0</v>
      </c>
      <c r="I74" s="5">
        <v>0</v>
      </c>
      <c r="J74" s="5">
        <v>0</v>
      </c>
      <c r="K74" s="18">
        <v>595.76570020439999</v>
      </c>
      <c r="L74" s="18">
        <v>0</v>
      </c>
      <c r="M74" s="18">
        <v>11143.519179069999</v>
      </c>
      <c r="N74" s="18">
        <v>681.30906600000003</v>
      </c>
      <c r="O74" s="18">
        <v>0</v>
      </c>
      <c r="P74" s="18">
        <v>0</v>
      </c>
      <c r="Q74" s="18">
        <v>0</v>
      </c>
      <c r="R74" s="18">
        <v>0</v>
      </c>
      <c r="S74" s="18">
        <v>21127.561391949999</v>
      </c>
      <c r="T74" s="18">
        <v>0</v>
      </c>
      <c r="U74" s="18">
        <v>0</v>
      </c>
      <c r="V74" s="18">
        <v>18660.262979390001</v>
      </c>
      <c r="W74" s="18">
        <v>5837.5526281000002</v>
      </c>
      <c r="X74" s="18">
        <v>0</v>
      </c>
      <c r="Y74" s="18">
        <v>0</v>
      </c>
      <c r="Z74" s="18">
        <v>0</v>
      </c>
      <c r="AA74" s="18">
        <v>0</v>
      </c>
      <c r="AB74" s="18">
        <v>0</v>
      </c>
      <c r="AC74" s="18">
        <v>0</v>
      </c>
      <c r="AD74" s="18">
        <v>0</v>
      </c>
      <c r="AE74" s="18">
        <v>0</v>
      </c>
      <c r="AF74" s="18">
        <v>0</v>
      </c>
      <c r="AG74" s="18">
        <v>0</v>
      </c>
      <c r="AH74" s="18">
        <v>0</v>
      </c>
      <c r="AI74" s="18">
        <v>605.96997635000002</v>
      </c>
      <c r="AJ74" s="18">
        <v>0</v>
      </c>
      <c r="AK74" s="18">
        <v>33311.60603268</v>
      </c>
      <c r="AL74" s="18">
        <v>18881.204171500001</v>
      </c>
      <c r="AM74" s="18">
        <v>0</v>
      </c>
      <c r="AN74" s="18">
        <v>0</v>
      </c>
      <c r="AO74" s="18">
        <v>5823.9927100000004</v>
      </c>
      <c r="AP74" s="18">
        <v>117341.88388574441</v>
      </c>
    </row>
    <row r="75" spans="1:43" x14ac:dyDescent="0.2">
      <c r="A75" s="4" t="s">
        <v>445</v>
      </c>
      <c r="B75" s="5">
        <v>0</v>
      </c>
      <c r="C75" s="18">
        <v>0</v>
      </c>
      <c r="D75" s="5">
        <v>0</v>
      </c>
      <c r="E75" s="5">
        <v>0</v>
      </c>
      <c r="F75" s="5">
        <v>0</v>
      </c>
      <c r="G75" s="5">
        <v>0</v>
      </c>
      <c r="H75" s="5">
        <v>0</v>
      </c>
      <c r="I75" s="5">
        <v>0</v>
      </c>
      <c r="J75" s="5">
        <v>0</v>
      </c>
      <c r="K75" s="18">
        <v>935.10558020600001</v>
      </c>
      <c r="L75" s="18">
        <v>0</v>
      </c>
      <c r="M75" s="18">
        <v>36599.906724779998</v>
      </c>
      <c r="N75" s="18">
        <v>573.82074372</v>
      </c>
      <c r="O75" s="18">
        <v>8660.5304860830001</v>
      </c>
      <c r="P75" s="18">
        <v>0</v>
      </c>
      <c r="Q75" s="18">
        <v>15112.7</v>
      </c>
      <c r="R75" s="18">
        <v>0</v>
      </c>
      <c r="S75" s="18">
        <v>12978.363374160001</v>
      </c>
      <c r="T75" s="18">
        <v>0</v>
      </c>
      <c r="U75" s="18">
        <v>0</v>
      </c>
      <c r="V75" s="18">
        <v>15148.3297158</v>
      </c>
      <c r="W75" s="18">
        <v>2047.2697558299999</v>
      </c>
      <c r="X75" s="18">
        <v>60.12</v>
      </c>
      <c r="Y75" s="18">
        <v>0</v>
      </c>
      <c r="Z75" s="18">
        <v>0</v>
      </c>
      <c r="AA75" s="18">
        <v>0</v>
      </c>
      <c r="AB75" s="18">
        <v>0</v>
      </c>
      <c r="AC75" s="18">
        <v>31.4238061</v>
      </c>
      <c r="AD75" s="18">
        <v>0</v>
      </c>
      <c r="AE75" s="18">
        <v>0</v>
      </c>
      <c r="AF75" s="18">
        <v>0</v>
      </c>
      <c r="AG75" s="18">
        <v>0</v>
      </c>
      <c r="AH75" s="18">
        <v>0</v>
      </c>
      <c r="AI75" s="18">
        <v>482.17247730999998</v>
      </c>
      <c r="AJ75" s="18">
        <v>0</v>
      </c>
      <c r="AK75" s="18">
        <v>12030.6432136</v>
      </c>
      <c r="AL75" s="18">
        <v>4306.0629134999999</v>
      </c>
      <c r="AM75" s="18">
        <v>8.3275189899999997</v>
      </c>
      <c r="AN75" s="18">
        <v>0</v>
      </c>
      <c r="AO75" s="18">
        <v>3490.7216652000002</v>
      </c>
      <c r="AP75" s="18">
        <v>112465.49797527899</v>
      </c>
    </row>
    <row r="76" spans="1:43" s="18" customFormat="1" ht="13.5" thickBot="1" x14ac:dyDescent="0.25">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169"/>
    </row>
    <row r="77" spans="1:43" s="21" customFormat="1" ht="13.5" thickTop="1" x14ac:dyDescent="0.2">
      <c r="B77" s="22"/>
      <c r="D77" s="22"/>
      <c r="E77" s="22"/>
      <c r="F77" s="22"/>
      <c r="G77" s="22"/>
      <c r="H77" s="22"/>
      <c r="I77" s="22"/>
      <c r="J77" s="22"/>
      <c r="L77" s="22"/>
      <c r="AD77" s="22"/>
      <c r="AE77" s="22"/>
    </row>
  </sheetData>
  <mergeCells count="42">
    <mergeCell ref="A10:A11"/>
    <mergeCell ref="H5:L5"/>
    <mergeCell ref="H6:L6"/>
    <mergeCell ref="H7:L7"/>
    <mergeCell ref="H8:L8"/>
    <mergeCell ref="B5:G5"/>
    <mergeCell ref="B6:G6"/>
    <mergeCell ref="B7:G7"/>
    <mergeCell ref="B8:G8"/>
    <mergeCell ref="B10:G10"/>
    <mergeCell ref="H10:L10"/>
    <mergeCell ref="T5:Y5"/>
    <mergeCell ref="T6:Y6"/>
    <mergeCell ref="T7:Y7"/>
    <mergeCell ref="T8:Y8"/>
    <mergeCell ref="M5:S5"/>
    <mergeCell ref="M6:S6"/>
    <mergeCell ref="M7:S7"/>
    <mergeCell ref="M8:S8"/>
    <mergeCell ref="AD5:AG5"/>
    <mergeCell ref="AD6:AG6"/>
    <mergeCell ref="AD7:AG7"/>
    <mergeCell ref="AD8:AG8"/>
    <mergeCell ref="Z5:AC5"/>
    <mergeCell ref="Z6:AC6"/>
    <mergeCell ref="Z7:AC7"/>
    <mergeCell ref="Z8:AC8"/>
    <mergeCell ref="AL5:AP5"/>
    <mergeCell ref="AL6:AP6"/>
    <mergeCell ref="AL7:AP7"/>
    <mergeCell ref="AL8:AP8"/>
    <mergeCell ref="AH5:AK5"/>
    <mergeCell ref="AH6:AK6"/>
    <mergeCell ref="AH7:AK7"/>
    <mergeCell ref="AH8:AK8"/>
    <mergeCell ref="AD10:AG10"/>
    <mergeCell ref="AH10:AK10"/>
    <mergeCell ref="AL10:AO10"/>
    <mergeCell ref="M10:S10"/>
    <mergeCell ref="T10:U10"/>
    <mergeCell ref="V10:Y10"/>
    <mergeCell ref="Z10:AC10"/>
  </mergeCells>
  <printOptions horizontalCentered="1"/>
  <pageMargins left="0.55118110236220474" right="0.55118110236220474" top="0.39370078740157483" bottom="0.47244094488188981" header="0" footer="0"/>
  <pageSetup scale="70" orientation="portrait" r:id="rId1"/>
  <headerFooter alignWithMargins="0"/>
  <colBreaks count="6" manualBreakCount="6">
    <brk id="7" max="1048575" man="1"/>
    <brk id="12" max="1048575" man="1"/>
    <brk id="19" max="1048575" man="1"/>
    <brk id="29" max="1048575" man="1"/>
    <brk id="33" max="1048575" man="1"/>
    <brk id="3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L84"/>
  <sheetViews>
    <sheetView showGridLines="0" defaultGridColor="0" colorId="60" workbookViewId="0">
      <selection activeCell="L22" sqref="L22"/>
    </sheetView>
  </sheetViews>
  <sheetFormatPr baseColWidth="10" defaultColWidth="11.42578125" defaultRowHeight="12.75" x14ac:dyDescent="0.2"/>
  <cols>
    <col min="1" max="1" width="51.5703125" style="16" bestFit="1" customWidth="1"/>
    <col min="2" max="7" width="11.42578125" style="16"/>
    <col min="8" max="8" width="14.28515625" style="16" customWidth="1"/>
    <col min="9" max="9" width="13.5703125" style="16" customWidth="1"/>
    <col min="10" max="16384" width="11.42578125" style="16"/>
  </cols>
  <sheetData>
    <row r="1" spans="1:9" x14ac:dyDescent="0.2">
      <c r="A1" s="15" t="s">
        <v>0</v>
      </c>
    </row>
    <row r="2" spans="1:9" x14ac:dyDescent="0.2">
      <c r="A2" s="15" t="s">
        <v>1</v>
      </c>
    </row>
    <row r="3" spans="1:9" x14ac:dyDescent="0.2">
      <c r="A3" s="15" t="s">
        <v>2</v>
      </c>
    </row>
    <row r="5" spans="1:9" x14ac:dyDescent="0.2">
      <c r="A5" s="195" t="s">
        <v>575</v>
      </c>
      <c r="B5" s="195"/>
      <c r="C5" s="195"/>
      <c r="D5" s="195"/>
      <c r="E5" s="195"/>
      <c r="F5" s="140"/>
      <c r="G5" s="17"/>
      <c r="H5" s="17"/>
    </row>
    <row r="6" spans="1:9" x14ac:dyDescent="0.2">
      <c r="A6" s="195" t="s">
        <v>586</v>
      </c>
      <c r="B6" s="195"/>
      <c r="C6" s="195"/>
      <c r="D6" s="195"/>
      <c r="E6" s="195"/>
      <c r="F6" s="17"/>
      <c r="G6" s="17"/>
      <c r="H6" s="17"/>
    </row>
    <row r="7" spans="1:9" x14ac:dyDescent="0.2">
      <c r="A7" s="195">
        <v>2018</v>
      </c>
      <c r="B7" s="195"/>
      <c r="C7" s="195"/>
      <c r="D7" s="195"/>
      <c r="E7" s="195"/>
      <c r="F7" s="17"/>
      <c r="G7" s="17"/>
      <c r="H7" s="17"/>
    </row>
    <row r="8" spans="1:9" x14ac:dyDescent="0.2">
      <c r="A8" s="195" t="s">
        <v>4</v>
      </c>
      <c r="B8" s="195"/>
      <c r="C8" s="195"/>
      <c r="D8" s="195"/>
      <c r="E8" s="195"/>
      <c r="F8" s="17"/>
      <c r="G8" s="17"/>
      <c r="H8" s="17"/>
    </row>
    <row r="9" spans="1:9" ht="13.5" thickBot="1" x14ac:dyDescent="0.25"/>
    <row r="10" spans="1:9" s="21" customFormat="1" ht="14.25" thickTop="1" thickBot="1" x14ac:dyDescent="0.25">
      <c r="A10" s="3" t="s">
        <v>395</v>
      </c>
      <c r="B10" s="3" t="s">
        <v>181</v>
      </c>
      <c r="C10" s="3" t="s">
        <v>180</v>
      </c>
      <c r="D10" s="3" t="s">
        <v>179</v>
      </c>
      <c r="E10" s="3" t="s">
        <v>402</v>
      </c>
      <c r="F10" s="13"/>
      <c r="G10" s="13"/>
      <c r="H10" s="13"/>
      <c r="I10" s="13"/>
    </row>
    <row r="11" spans="1:9" s="10" customFormat="1" ht="13.5" thickTop="1" x14ac:dyDescent="0.2">
      <c r="A11" s="4"/>
      <c r="B11" s="5"/>
      <c r="C11" s="5"/>
      <c r="D11" s="5"/>
      <c r="E11" s="5"/>
      <c r="F11" s="9"/>
      <c r="G11" s="9"/>
      <c r="H11" s="9"/>
      <c r="I11" s="9"/>
    </row>
    <row r="12" spans="1:9" s="10" customFormat="1" x14ac:dyDescent="0.2">
      <c r="A12" s="149" t="s">
        <v>403</v>
      </c>
      <c r="B12" s="9">
        <v>415.83700837999999</v>
      </c>
      <c r="C12" s="9">
        <v>1486.6657874</v>
      </c>
      <c r="D12" s="9">
        <v>6154.6445026600004</v>
      </c>
      <c r="E12" s="9">
        <v>8057.1472984399998</v>
      </c>
      <c r="F12" s="9"/>
      <c r="G12" s="9"/>
      <c r="H12" s="9"/>
      <c r="I12" s="9"/>
    </row>
    <row r="13" spans="1:9" s="10" customFormat="1" x14ac:dyDescent="0.2">
      <c r="A13" s="149" t="s">
        <v>404</v>
      </c>
      <c r="B13" s="9">
        <v>415.83700837999999</v>
      </c>
      <c r="C13" s="9">
        <v>1486.6657874</v>
      </c>
      <c r="D13" s="9">
        <v>6154.6445026600004</v>
      </c>
      <c r="E13" s="9">
        <v>8057.1472984399998</v>
      </c>
      <c r="F13" s="9"/>
      <c r="G13" s="9"/>
      <c r="H13" s="9"/>
      <c r="I13" s="9"/>
    </row>
    <row r="14" spans="1:9" s="18" customFormat="1" x14ac:dyDescent="0.2">
      <c r="A14" s="149" t="s">
        <v>405</v>
      </c>
      <c r="B14" s="9">
        <v>383.75079684000002</v>
      </c>
      <c r="C14" s="9">
        <v>1132.994856</v>
      </c>
      <c r="D14" s="9">
        <v>6114.6022653</v>
      </c>
      <c r="E14" s="9">
        <v>7631.3479181399998</v>
      </c>
      <c r="F14" s="5"/>
      <c r="G14" s="5"/>
      <c r="H14" s="5"/>
      <c r="I14" s="5"/>
    </row>
    <row r="15" spans="1:9" s="18" customFormat="1" x14ac:dyDescent="0.2">
      <c r="A15" s="4" t="s">
        <v>406</v>
      </c>
      <c r="B15" s="5">
        <v>249.20773704999999</v>
      </c>
      <c r="C15" s="5">
        <v>3.4889399999999999</v>
      </c>
      <c r="D15" s="5">
        <v>2811.8876190199999</v>
      </c>
      <c r="E15" s="5">
        <v>3064.5842960700002</v>
      </c>
      <c r="F15" s="5"/>
      <c r="G15" s="5"/>
      <c r="H15" s="5"/>
      <c r="I15" s="5"/>
    </row>
    <row r="16" spans="1:9" s="18" customFormat="1" x14ac:dyDescent="0.2">
      <c r="A16" s="4" t="s">
        <v>407</v>
      </c>
      <c r="B16" s="5">
        <v>47.490344</v>
      </c>
      <c r="C16" s="5">
        <v>0</v>
      </c>
      <c r="D16" s="5">
        <v>642.80015810999998</v>
      </c>
      <c r="E16" s="5">
        <v>690.29050211000003</v>
      </c>
      <c r="F16" s="5"/>
      <c r="G16" s="5"/>
      <c r="H16" s="5"/>
      <c r="I16" s="5"/>
    </row>
    <row r="17" spans="1:9" s="18" customFormat="1" x14ac:dyDescent="0.2">
      <c r="A17" s="4" t="s">
        <v>408</v>
      </c>
      <c r="B17" s="5">
        <v>11.147885</v>
      </c>
      <c r="C17" s="5">
        <v>0</v>
      </c>
      <c r="D17" s="5">
        <v>150.41791839999999</v>
      </c>
      <c r="E17" s="5">
        <v>161.56580339999999</v>
      </c>
      <c r="F17" s="5"/>
      <c r="G17" s="5"/>
      <c r="H17" s="5"/>
      <c r="I17" s="5"/>
    </row>
    <row r="18" spans="1:9" s="18" customFormat="1" x14ac:dyDescent="0.2">
      <c r="A18" s="4" t="s">
        <v>409</v>
      </c>
      <c r="B18" s="5">
        <v>31.968958000000001</v>
      </c>
      <c r="C18" s="5">
        <v>0</v>
      </c>
      <c r="D18" s="5">
        <v>417.17328096</v>
      </c>
      <c r="E18" s="5">
        <v>449.14223895999999</v>
      </c>
      <c r="F18" s="5"/>
      <c r="G18" s="5"/>
      <c r="H18" s="5"/>
      <c r="I18" s="5"/>
    </row>
    <row r="19" spans="1:9" s="18" customFormat="1" x14ac:dyDescent="0.2">
      <c r="A19" s="4" t="s">
        <v>410</v>
      </c>
      <c r="B19" s="5">
        <v>0</v>
      </c>
      <c r="C19" s="5">
        <v>0</v>
      </c>
      <c r="D19" s="5">
        <v>15.041791959999999</v>
      </c>
      <c r="E19" s="5">
        <v>15.041791959999999</v>
      </c>
      <c r="F19" s="5"/>
      <c r="G19" s="5"/>
      <c r="H19" s="5"/>
      <c r="I19" s="5"/>
    </row>
    <row r="20" spans="1:9" s="18" customFormat="1" x14ac:dyDescent="0.2">
      <c r="A20" s="4" t="s">
        <v>411</v>
      </c>
      <c r="B20" s="5">
        <v>3.3443649999999998</v>
      </c>
      <c r="C20" s="5">
        <v>0</v>
      </c>
      <c r="D20" s="5">
        <v>45.125374829999998</v>
      </c>
      <c r="E20" s="5">
        <v>48.469739830000002</v>
      </c>
      <c r="F20" s="5"/>
      <c r="G20" s="5"/>
      <c r="H20" s="5"/>
      <c r="I20" s="5"/>
    </row>
    <row r="21" spans="1:9" s="18" customFormat="1" x14ac:dyDescent="0.2">
      <c r="A21" s="4" t="s">
        <v>412</v>
      </c>
      <c r="B21" s="5">
        <v>1.0291360000000001</v>
      </c>
      <c r="C21" s="5">
        <v>0</v>
      </c>
      <c r="D21" s="5">
        <v>15.041791959999999</v>
      </c>
      <c r="E21" s="5">
        <v>16.070927959999999</v>
      </c>
      <c r="F21" s="5"/>
      <c r="G21" s="5"/>
      <c r="H21" s="5"/>
      <c r="I21" s="5"/>
    </row>
    <row r="22" spans="1:9" s="10" customFormat="1" x14ac:dyDescent="0.2">
      <c r="A22" s="4" t="s">
        <v>413</v>
      </c>
      <c r="B22" s="5">
        <v>69.84775252</v>
      </c>
      <c r="C22" s="5">
        <v>1129.482976</v>
      </c>
      <c r="D22" s="5">
        <v>2492.51476194</v>
      </c>
      <c r="E22" s="5">
        <v>3691.8454904599998</v>
      </c>
      <c r="F22" s="9"/>
      <c r="G22" s="9"/>
      <c r="H22" s="9"/>
      <c r="I22" s="9"/>
    </row>
    <row r="23" spans="1:9" s="10" customFormat="1" x14ac:dyDescent="0.2">
      <c r="A23" s="149" t="s">
        <v>414</v>
      </c>
      <c r="B23" s="9">
        <v>0</v>
      </c>
      <c r="C23" s="9">
        <v>0</v>
      </c>
      <c r="D23" s="9">
        <v>0</v>
      </c>
      <c r="E23" s="9">
        <v>0</v>
      </c>
      <c r="F23" s="9"/>
      <c r="G23" s="9"/>
      <c r="H23" s="9"/>
      <c r="I23" s="9"/>
    </row>
    <row r="24" spans="1:9" s="18" customFormat="1" x14ac:dyDescent="0.2">
      <c r="A24" s="149" t="s">
        <v>415</v>
      </c>
      <c r="B24" s="9">
        <v>0</v>
      </c>
      <c r="C24" s="9">
        <v>0</v>
      </c>
      <c r="D24" s="9">
        <v>0</v>
      </c>
      <c r="E24" s="9">
        <v>0</v>
      </c>
      <c r="F24" s="5"/>
      <c r="G24" s="5"/>
      <c r="H24" s="5"/>
      <c r="I24" s="5"/>
    </row>
    <row r="25" spans="1:9" s="18" customFormat="1" x14ac:dyDescent="0.2">
      <c r="A25" s="4" t="s">
        <v>416</v>
      </c>
      <c r="B25" s="5">
        <v>0</v>
      </c>
      <c r="C25" s="5">
        <v>0</v>
      </c>
      <c r="D25" s="5">
        <v>0</v>
      </c>
      <c r="E25" s="5">
        <v>0</v>
      </c>
      <c r="F25" s="5"/>
      <c r="G25" s="5"/>
      <c r="H25" s="5"/>
      <c r="I25" s="5"/>
    </row>
    <row r="26" spans="1:9" s="18" customFormat="1" x14ac:dyDescent="0.2">
      <c r="A26" s="4" t="s">
        <v>417</v>
      </c>
      <c r="B26" s="5">
        <v>0</v>
      </c>
      <c r="C26" s="5">
        <v>0</v>
      </c>
      <c r="D26" s="5">
        <v>0</v>
      </c>
      <c r="E26" s="5">
        <v>0</v>
      </c>
      <c r="F26" s="5"/>
      <c r="G26" s="5"/>
      <c r="H26" s="5"/>
      <c r="I26" s="5"/>
    </row>
    <row r="27" spans="1:9" s="18" customFormat="1" x14ac:dyDescent="0.2">
      <c r="A27" s="4" t="s">
        <v>418</v>
      </c>
      <c r="B27" s="5">
        <v>0</v>
      </c>
      <c r="C27" s="5">
        <v>0</v>
      </c>
      <c r="D27" s="5">
        <v>0</v>
      </c>
      <c r="E27" s="5">
        <v>0</v>
      </c>
      <c r="F27" s="5"/>
      <c r="G27" s="5"/>
      <c r="H27" s="5"/>
      <c r="I27" s="5"/>
    </row>
    <row r="28" spans="1:9" s="10" customFormat="1" x14ac:dyDescent="0.2">
      <c r="A28" s="4" t="s">
        <v>419</v>
      </c>
      <c r="B28" s="5">
        <v>0</v>
      </c>
      <c r="C28" s="5">
        <v>0</v>
      </c>
      <c r="D28" s="5">
        <v>0</v>
      </c>
      <c r="E28" s="5">
        <v>0</v>
      </c>
      <c r="F28" s="9"/>
      <c r="G28" s="9"/>
      <c r="H28" s="9"/>
      <c r="I28" s="9"/>
    </row>
    <row r="29" spans="1:9" s="18" customFormat="1" x14ac:dyDescent="0.2">
      <c r="A29" s="149" t="s">
        <v>420</v>
      </c>
      <c r="B29" s="9">
        <v>17.20496327</v>
      </c>
      <c r="C29" s="9">
        <v>2.2939999999999999E-2</v>
      </c>
      <c r="D29" s="9">
        <v>167.39972623</v>
      </c>
      <c r="E29" s="9">
        <v>184.62762950000001</v>
      </c>
      <c r="F29" s="5"/>
      <c r="G29" s="5"/>
      <c r="H29" s="5"/>
      <c r="I29" s="5"/>
    </row>
    <row r="30" spans="1:9" s="18" customFormat="1" x14ac:dyDescent="0.2">
      <c r="A30" s="4" t="s">
        <v>421</v>
      </c>
      <c r="B30" s="5">
        <v>0.38895299999999999</v>
      </c>
      <c r="C30" s="5">
        <v>0</v>
      </c>
      <c r="D30" s="5">
        <v>0</v>
      </c>
      <c r="E30" s="5">
        <v>0.38895299999999999</v>
      </c>
      <c r="F30" s="5"/>
      <c r="G30" s="5"/>
      <c r="H30" s="5"/>
      <c r="I30" s="5"/>
    </row>
    <row r="31" spans="1:9" s="18" customFormat="1" x14ac:dyDescent="0.2">
      <c r="A31" s="4" t="s">
        <v>429</v>
      </c>
      <c r="B31" s="5">
        <v>0.38895299999999999</v>
      </c>
      <c r="C31" s="5">
        <v>0</v>
      </c>
      <c r="D31" s="5">
        <v>0</v>
      </c>
      <c r="E31" s="5">
        <v>0.38895299999999999</v>
      </c>
      <c r="F31" s="5"/>
      <c r="G31" s="5"/>
      <c r="H31" s="5"/>
      <c r="I31" s="5"/>
    </row>
    <row r="32" spans="1:9" s="18" customFormat="1" x14ac:dyDescent="0.2">
      <c r="A32" s="4" t="s">
        <v>431</v>
      </c>
      <c r="B32" s="5">
        <v>16.81601027</v>
      </c>
      <c r="C32" s="5">
        <v>2.2939999999999999E-2</v>
      </c>
      <c r="D32" s="5">
        <v>167.39972623</v>
      </c>
      <c r="E32" s="5">
        <v>184.2386765</v>
      </c>
      <c r="F32" s="5"/>
      <c r="G32" s="5"/>
      <c r="H32" s="5"/>
      <c r="I32" s="5"/>
    </row>
    <row r="33" spans="1:9" s="18" customFormat="1" x14ac:dyDescent="0.2">
      <c r="A33" s="4" t="s">
        <v>432</v>
      </c>
      <c r="B33" s="5">
        <v>0</v>
      </c>
      <c r="C33" s="5">
        <v>0</v>
      </c>
      <c r="D33" s="5">
        <v>0</v>
      </c>
      <c r="E33" s="5">
        <v>0</v>
      </c>
      <c r="F33" s="5"/>
      <c r="G33" s="5"/>
      <c r="H33" s="5"/>
      <c r="I33" s="5"/>
    </row>
    <row r="34" spans="1:9" s="18" customFormat="1" x14ac:dyDescent="0.2">
      <c r="A34" s="4" t="s">
        <v>433</v>
      </c>
      <c r="B34" s="5">
        <v>0</v>
      </c>
      <c r="C34" s="5">
        <v>0</v>
      </c>
      <c r="D34" s="5">
        <v>0</v>
      </c>
      <c r="E34" s="5">
        <v>0</v>
      </c>
      <c r="F34" s="5"/>
      <c r="G34" s="5"/>
      <c r="H34" s="5"/>
      <c r="I34" s="5"/>
    </row>
    <row r="35" spans="1:9" s="10" customFormat="1" x14ac:dyDescent="0.2">
      <c r="A35" s="149" t="s">
        <v>434</v>
      </c>
      <c r="B35" s="9">
        <v>32.086211540000001</v>
      </c>
      <c r="C35" s="9">
        <v>353.67093139999997</v>
      </c>
      <c r="D35" s="9">
        <v>40.042237360000001</v>
      </c>
      <c r="E35" s="9">
        <v>425.7993803</v>
      </c>
      <c r="F35" s="9"/>
      <c r="G35" s="9"/>
      <c r="H35" s="9"/>
      <c r="I35" s="9"/>
    </row>
    <row r="36" spans="1:9" s="10" customFormat="1" x14ac:dyDescent="0.2">
      <c r="A36" s="149" t="s">
        <v>435</v>
      </c>
      <c r="B36" s="9">
        <v>32.086211540000001</v>
      </c>
      <c r="C36" s="9">
        <v>290.84968965000002</v>
      </c>
      <c r="D36" s="9">
        <v>38.107072240000001</v>
      </c>
      <c r="E36" s="9">
        <v>361.04297343000002</v>
      </c>
      <c r="F36" s="9"/>
      <c r="G36" s="9"/>
      <c r="H36" s="9"/>
      <c r="I36" s="9"/>
    </row>
    <row r="37" spans="1:9" s="18" customFormat="1" x14ac:dyDescent="0.2">
      <c r="A37" s="4" t="s">
        <v>436</v>
      </c>
      <c r="B37" s="5">
        <v>32.086211540000001</v>
      </c>
      <c r="C37" s="5">
        <v>282.57670310999998</v>
      </c>
      <c r="D37" s="5">
        <v>33.107072240000001</v>
      </c>
      <c r="E37" s="5">
        <v>347.76998688999998</v>
      </c>
      <c r="F37" s="5"/>
      <c r="G37" s="5"/>
      <c r="H37" s="5"/>
      <c r="I37" s="5"/>
    </row>
    <row r="38" spans="1:9" s="18" customFormat="1" x14ac:dyDescent="0.2">
      <c r="A38" s="4" t="s">
        <v>437</v>
      </c>
      <c r="B38" s="5">
        <v>0</v>
      </c>
      <c r="C38" s="5">
        <v>8.2729865399999998</v>
      </c>
      <c r="D38" s="5">
        <v>5</v>
      </c>
      <c r="E38" s="5">
        <v>13.27298654</v>
      </c>
      <c r="F38" s="5"/>
      <c r="G38" s="5"/>
      <c r="H38" s="5"/>
      <c r="I38" s="5"/>
    </row>
    <row r="39" spans="1:9" s="10" customFormat="1" x14ac:dyDescent="0.2">
      <c r="A39" s="149" t="s">
        <v>438</v>
      </c>
      <c r="B39" s="9">
        <v>0</v>
      </c>
      <c r="C39" s="9">
        <v>0</v>
      </c>
      <c r="D39" s="9">
        <v>0</v>
      </c>
      <c r="E39" s="9">
        <v>0</v>
      </c>
      <c r="F39" s="9"/>
      <c r="G39" s="9"/>
      <c r="H39" s="9"/>
      <c r="I39" s="9"/>
    </row>
    <row r="40" spans="1:9" s="18" customFormat="1" x14ac:dyDescent="0.2">
      <c r="A40" s="4" t="s">
        <v>439</v>
      </c>
      <c r="B40" s="5">
        <v>0</v>
      </c>
      <c r="C40" s="5">
        <v>0</v>
      </c>
      <c r="D40" s="5">
        <v>0</v>
      </c>
      <c r="E40" s="5">
        <v>0</v>
      </c>
      <c r="F40" s="5"/>
      <c r="G40" s="5"/>
      <c r="H40" s="5"/>
      <c r="I40" s="5"/>
    </row>
    <row r="41" spans="1:9" s="18" customFormat="1" x14ac:dyDescent="0.2">
      <c r="A41" s="4" t="s">
        <v>440</v>
      </c>
      <c r="B41" s="5">
        <v>0</v>
      </c>
      <c r="C41" s="5">
        <v>0</v>
      </c>
      <c r="D41" s="5">
        <v>0</v>
      </c>
      <c r="E41" s="5">
        <v>0</v>
      </c>
      <c r="F41" s="5"/>
      <c r="G41" s="5"/>
      <c r="H41" s="5"/>
      <c r="I41" s="5"/>
    </row>
    <row r="42" spans="1:9" s="10" customFormat="1" x14ac:dyDescent="0.2">
      <c r="A42" s="149" t="s">
        <v>441</v>
      </c>
      <c r="B42" s="9">
        <v>0</v>
      </c>
      <c r="C42" s="9">
        <v>62.821241749999999</v>
      </c>
      <c r="D42" s="9">
        <v>1.93516512</v>
      </c>
      <c r="E42" s="9">
        <v>64.756406870000006</v>
      </c>
      <c r="F42" s="9"/>
      <c r="G42" s="9"/>
      <c r="H42" s="9"/>
      <c r="I42" s="9"/>
    </row>
    <row r="43" spans="1:9" s="18" customFormat="1" x14ac:dyDescent="0.2">
      <c r="A43" s="4" t="s">
        <v>421</v>
      </c>
      <c r="B43" s="5">
        <v>0</v>
      </c>
      <c r="C43" s="5">
        <v>62.821241749999999</v>
      </c>
      <c r="D43" s="5">
        <v>0</v>
      </c>
      <c r="E43" s="5">
        <v>62.821241749999999</v>
      </c>
      <c r="F43" s="5"/>
      <c r="G43" s="5"/>
      <c r="H43" s="5"/>
      <c r="I43" s="5"/>
    </row>
    <row r="44" spans="1:9" s="18" customFormat="1" x14ac:dyDescent="0.2">
      <c r="A44" s="4" t="s">
        <v>429</v>
      </c>
      <c r="B44" s="5">
        <v>0</v>
      </c>
      <c r="C44" s="5">
        <v>62.821241749999999</v>
      </c>
      <c r="D44" s="5">
        <v>0</v>
      </c>
      <c r="E44" s="5">
        <v>62.821241749999999</v>
      </c>
      <c r="F44" s="5"/>
      <c r="G44" s="5"/>
      <c r="H44" s="5"/>
      <c r="I44" s="5"/>
    </row>
    <row r="45" spans="1:9" s="18" customFormat="1" x14ac:dyDescent="0.2">
      <c r="A45" s="4" t="s">
        <v>431</v>
      </c>
      <c r="B45" s="5">
        <v>0</v>
      </c>
      <c r="C45" s="5">
        <v>0</v>
      </c>
      <c r="D45" s="5">
        <v>1.93516512</v>
      </c>
      <c r="E45" s="5">
        <v>1.93516512</v>
      </c>
      <c r="F45" s="5"/>
      <c r="G45" s="5"/>
      <c r="H45" s="5"/>
      <c r="I45" s="5"/>
    </row>
    <row r="46" spans="1:9" s="10" customFormat="1" x14ac:dyDescent="0.2">
      <c r="A46" s="4" t="s">
        <v>432</v>
      </c>
      <c r="B46" s="5">
        <v>0</v>
      </c>
      <c r="C46" s="5">
        <v>0</v>
      </c>
      <c r="D46" s="5">
        <v>0</v>
      </c>
      <c r="E46" s="5">
        <v>0</v>
      </c>
      <c r="F46" s="9"/>
      <c r="G46" s="9"/>
      <c r="H46" s="9"/>
      <c r="I46" s="9"/>
    </row>
    <row r="47" spans="1:9" s="18" customFormat="1" x14ac:dyDescent="0.2">
      <c r="A47" s="149" t="s">
        <v>443</v>
      </c>
      <c r="B47" s="9">
        <v>0</v>
      </c>
      <c r="C47" s="9">
        <v>0</v>
      </c>
      <c r="D47" s="9">
        <v>0</v>
      </c>
      <c r="E47" s="9">
        <v>0</v>
      </c>
      <c r="F47" s="5"/>
      <c r="G47" s="5"/>
      <c r="H47" s="5"/>
      <c r="I47" s="5"/>
    </row>
    <row r="48" spans="1:9" s="18" customFormat="1" x14ac:dyDescent="0.2">
      <c r="A48" s="4" t="s">
        <v>444</v>
      </c>
      <c r="B48" s="5">
        <v>0</v>
      </c>
      <c r="C48" s="5">
        <v>0</v>
      </c>
      <c r="D48" s="5">
        <v>0</v>
      </c>
      <c r="E48" s="5">
        <v>0</v>
      </c>
      <c r="F48" s="5"/>
      <c r="G48" s="5"/>
      <c r="H48" s="5"/>
      <c r="I48" s="5"/>
    </row>
    <row r="49" spans="1:12" s="18" customFormat="1" x14ac:dyDescent="0.2">
      <c r="A49" s="4" t="s">
        <v>445</v>
      </c>
      <c r="B49" s="5">
        <v>0</v>
      </c>
      <c r="C49" s="5">
        <v>0</v>
      </c>
      <c r="D49" s="5">
        <v>0</v>
      </c>
      <c r="E49" s="5">
        <v>0</v>
      </c>
      <c r="F49" s="29"/>
      <c r="G49" s="29"/>
      <c r="H49" s="29"/>
      <c r="I49" s="29"/>
      <c r="J49" s="28"/>
      <c r="K49" s="28"/>
      <c r="L49" s="28"/>
    </row>
    <row r="50" spans="1:12" ht="13.5" thickBot="1" x14ac:dyDescent="0.25">
      <c r="A50" s="24"/>
      <c r="B50" s="24"/>
      <c r="C50" s="24"/>
      <c r="D50" s="24"/>
      <c r="E50" s="24"/>
      <c r="F50" s="20"/>
      <c r="G50" s="20"/>
      <c r="H50" s="20"/>
      <c r="I50" s="20"/>
      <c r="J50" s="20"/>
      <c r="K50" s="20"/>
      <c r="L50" s="20"/>
    </row>
    <row r="51" spans="1:12" ht="13.5" thickTop="1" x14ac:dyDescent="0.2">
      <c r="A51" s="21"/>
      <c r="B51" s="22"/>
      <c r="C51" s="22"/>
      <c r="D51" s="22"/>
      <c r="E51" s="22"/>
    </row>
    <row r="52" spans="1:12" x14ac:dyDescent="0.2">
      <c r="A52" s="21"/>
      <c r="B52" s="21"/>
      <c r="C52" s="21"/>
      <c r="D52" s="21"/>
      <c r="E52" s="21"/>
    </row>
    <row r="53" spans="1:12" x14ac:dyDescent="0.2">
      <c r="A53" s="21"/>
      <c r="B53" s="21"/>
      <c r="C53" s="21"/>
      <c r="D53" s="21"/>
      <c r="E53" s="21"/>
    </row>
    <row r="54" spans="1:12" x14ac:dyDescent="0.2">
      <c r="A54" s="21"/>
      <c r="B54" s="21"/>
      <c r="C54" s="21"/>
      <c r="D54" s="21"/>
      <c r="E54" s="21"/>
    </row>
    <row r="55" spans="1:12" x14ac:dyDescent="0.2">
      <c r="A55" s="21"/>
      <c r="B55" s="21"/>
      <c r="C55" s="21"/>
      <c r="D55" s="21"/>
      <c r="E55" s="21"/>
    </row>
    <row r="56" spans="1:12" x14ac:dyDescent="0.2">
      <c r="A56" s="20"/>
      <c r="B56" s="20"/>
      <c r="C56" s="20"/>
      <c r="D56" s="20"/>
      <c r="E56" s="20"/>
    </row>
    <row r="57" spans="1:12" x14ac:dyDescent="0.2">
      <c r="A57" s="20"/>
      <c r="B57" s="20"/>
      <c r="C57" s="20"/>
      <c r="D57" s="20"/>
      <c r="E57" s="20"/>
    </row>
    <row r="58" spans="1:12" x14ac:dyDescent="0.2">
      <c r="A58" s="20"/>
      <c r="B58" s="20"/>
      <c r="C58" s="20"/>
      <c r="D58" s="20"/>
      <c r="E58" s="20"/>
    </row>
    <row r="59" spans="1:12" x14ac:dyDescent="0.2">
      <c r="A59" s="20"/>
      <c r="B59" s="20"/>
      <c r="C59" s="20"/>
      <c r="D59" s="20"/>
      <c r="E59" s="20"/>
    </row>
    <row r="60" spans="1:12" x14ac:dyDescent="0.2">
      <c r="A60" s="20"/>
      <c r="B60" s="20"/>
      <c r="C60" s="20"/>
      <c r="D60" s="20"/>
      <c r="E60" s="20"/>
    </row>
    <row r="61" spans="1:12" x14ac:dyDescent="0.2">
      <c r="A61" s="20"/>
      <c r="B61" s="20"/>
      <c r="C61" s="20"/>
      <c r="D61" s="20"/>
      <c r="E61" s="20"/>
    </row>
    <row r="62" spans="1:12" x14ac:dyDescent="0.2">
      <c r="A62" s="20"/>
      <c r="B62" s="20"/>
      <c r="C62" s="20"/>
      <c r="D62" s="20"/>
      <c r="E62" s="20"/>
    </row>
    <row r="63" spans="1:12" x14ac:dyDescent="0.2">
      <c r="A63" s="20"/>
      <c r="B63" s="20"/>
      <c r="C63" s="20"/>
      <c r="D63" s="20"/>
      <c r="E63" s="20"/>
    </row>
    <row r="64" spans="1:12" x14ac:dyDescent="0.2">
      <c r="A64" s="20"/>
      <c r="B64" s="20"/>
      <c r="C64" s="20"/>
      <c r="D64" s="20"/>
      <c r="E64" s="20"/>
    </row>
    <row r="65" spans="1:5" x14ac:dyDescent="0.2">
      <c r="A65" s="20"/>
      <c r="B65" s="20"/>
      <c r="C65" s="20"/>
      <c r="D65" s="20"/>
      <c r="E65" s="20"/>
    </row>
    <row r="66" spans="1:5" x14ac:dyDescent="0.2">
      <c r="A66" s="20"/>
      <c r="B66" s="20"/>
      <c r="C66" s="20"/>
      <c r="D66" s="20"/>
      <c r="E66" s="20"/>
    </row>
    <row r="67" spans="1:5" x14ac:dyDescent="0.2">
      <c r="A67" s="20"/>
      <c r="B67" s="20"/>
      <c r="C67" s="20"/>
      <c r="D67" s="20"/>
      <c r="E67" s="20"/>
    </row>
    <row r="68" spans="1:5" x14ac:dyDescent="0.2">
      <c r="A68" s="20"/>
      <c r="B68" s="20"/>
      <c r="C68" s="20"/>
      <c r="D68" s="20"/>
      <c r="E68" s="20"/>
    </row>
    <row r="69" spans="1:5" x14ac:dyDescent="0.2">
      <c r="A69" s="20"/>
      <c r="B69" s="20"/>
      <c r="C69" s="20"/>
      <c r="D69" s="20"/>
      <c r="E69" s="20"/>
    </row>
    <row r="70" spans="1:5" x14ac:dyDescent="0.2">
      <c r="A70" s="20"/>
      <c r="B70" s="20"/>
      <c r="C70" s="20"/>
      <c r="D70" s="20"/>
      <c r="E70" s="20"/>
    </row>
    <row r="71" spans="1:5" x14ac:dyDescent="0.2">
      <c r="A71" s="20"/>
      <c r="B71" s="20"/>
      <c r="C71" s="20"/>
      <c r="D71" s="20"/>
      <c r="E71" s="20"/>
    </row>
    <row r="72" spans="1:5" x14ac:dyDescent="0.2">
      <c r="A72" s="20"/>
      <c r="B72" s="20"/>
      <c r="C72" s="20"/>
      <c r="D72" s="20"/>
      <c r="E72" s="20"/>
    </row>
    <row r="73" spans="1:5" x14ac:dyDescent="0.2">
      <c r="A73" s="20"/>
      <c r="B73" s="20"/>
      <c r="C73" s="20"/>
      <c r="D73" s="20"/>
      <c r="E73" s="20"/>
    </row>
    <row r="74" spans="1:5" x14ac:dyDescent="0.2">
      <c r="A74" s="20"/>
      <c r="B74" s="20"/>
      <c r="C74" s="20"/>
      <c r="D74" s="20"/>
      <c r="E74" s="20"/>
    </row>
    <row r="75" spans="1:5" x14ac:dyDescent="0.2">
      <c r="A75" s="20"/>
      <c r="B75" s="20"/>
      <c r="C75" s="20"/>
      <c r="D75" s="20"/>
      <c r="E75" s="20"/>
    </row>
    <row r="76" spans="1:5" x14ac:dyDescent="0.2">
      <c r="A76" s="20"/>
      <c r="B76" s="20"/>
      <c r="C76" s="20"/>
      <c r="D76" s="20"/>
      <c r="E76" s="20"/>
    </row>
    <row r="77" spans="1:5" x14ac:dyDescent="0.2">
      <c r="A77" s="20"/>
      <c r="B77" s="20"/>
      <c r="C77" s="20"/>
      <c r="D77" s="20"/>
      <c r="E77" s="20"/>
    </row>
    <row r="78" spans="1:5" x14ac:dyDescent="0.2">
      <c r="A78" s="20"/>
      <c r="B78" s="20"/>
      <c r="C78" s="20"/>
      <c r="D78" s="20"/>
      <c r="E78" s="20"/>
    </row>
    <row r="79" spans="1:5" x14ac:dyDescent="0.2">
      <c r="A79" s="20"/>
      <c r="B79" s="20"/>
      <c r="C79" s="20"/>
      <c r="D79" s="20"/>
      <c r="E79" s="20"/>
    </row>
    <row r="80" spans="1:5" x14ac:dyDescent="0.2">
      <c r="A80" s="20"/>
      <c r="B80" s="20"/>
      <c r="C80" s="20"/>
      <c r="D80" s="20"/>
      <c r="E80" s="20"/>
    </row>
    <row r="81" spans="1:5" x14ac:dyDescent="0.2">
      <c r="A81" s="20"/>
      <c r="B81" s="20"/>
      <c r="C81" s="20"/>
      <c r="D81" s="20"/>
      <c r="E81" s="20"/>
    </row>
    <row r="82" spans="1:5" x14ac:dyDescent="0.2">
      <c r="A82" s="20"/>
      <c r="B82" s="20"/>
      <c r="C82" s="20"/>
      <c r="D82" s="20"/>
      <c r="E82" s="20"/>
    </row>
    <row r="83" spans="1:5" x14ac:dyDescent="0.2">
      <c r="A83" s="20"/>
      <c r="B83" s="20"/>
      <c r="C83" s="20"/>
      <c r="D83" s="20"/>
      <c r="E83" s="20"/>
    </row>
    <row r="84" spans="1:5" x14ac:dyDescent="0.2">
      <c r="A84" s="20"/>
      <c r="B84" s="20"/>
      <c r="C84" s="20"/>
      <c r="D84" s="20"/>
      <c r="E84" s="20"/>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H60"/>
  <sheetViews>
    <sheetView showGridLines="0" defaultGridColor="0" colorId="60" workbookViewId="0">
      <selection activeCell="L22" sqref="L22"/>
    </sheetView>
  </sheetViews>
  <sheetFormatPr baseColWidth="10" defaultColWidth="11.42578125" defaultRowHeight="12.75" x14ac:dyDescent="0.2"/>
  <cols>
    <col min="1" max="1" width="51.5703125" style="16" bestFit="1" customWidth="1"/>
    <col min="2" max="6" width="11.42578125" style="16"/>
    <col min="7" max="7" width="14.28515625" style="16" customWidth="1"/>
    <col min="8" max="8" width="13.5703125" style="16" customWidth="1"/>
    <col min="9" max="16384" width="11.42578125" style="16"/>
  </cols>
  <sheetData>
    <row r="1" spans="1:8" x14ac:dyDescent="0.2">
      <c r="A1" s="15" t="s">
        <v>0</v>
      </c>
    </row>
    <row r="2" spans="1:8" x14ac:dyDescent="0.2">
      <c r="A2" s="15" t="s">
        <v>1</v>
      </c>
    </row>
    <row r="3" spans="1:8" x14ac:dyDescent="0.2">
      <c r="A3" s="15" t="s">
        <v>2</v>
      </c>
    </row>
    <row r="5" spans="1:8" x14ac:dyDescent="0.2">
      <c r="A5" s="195" t="s">
        <v>575</v>
      </c>
      <c r="B5" s="195"/>
      <c r="C5" s="195"/>
      <c r="D5" s="140"/>
      <c r="E5" s="17"/>
      <c r="F5" s="17"/>
      <c r="G5" s="17"/>
    </row>
    <row r="6" spans="1:8" x14ac:dyDescent="0.2">
      <c r="A6" s="195" t="s">
        <v>183</v>
      </c>
      <c r="B6" s="195"/>
      <c r="C6" s="195"/>
      <c r="D6" s="17"/>
      <c r="E6" s="17"/>
      <c r="F6" s="17"/>
      <c r="G6" s="17"/>
    </row>
    <row r="7" spans="1:8" x14ac:dyDescent="0.2">
      <c r="A7" s="195">
        <v>2018</v>
      </c>
      <c r="B7" s="195"/>
      <c r="C7" s="195"/>
      <c r="D7" s="17"/>
      <c r="E7" s="17"/>
      <c r="F7" s="17"/>
      <c r="G7" s="17"/>
    </row>
    <row r="8" spans="1:8" x14ac:dyDescent="0.2">
      <c r="A8" s="195" t="s">
        <v>4</v>
      </c>
      <c r="B8" s="195"/>
      <c r="C8" s="195"/>
      <c r="D8" s="17"/>
      <c r="E8" s="17"/>
      <c r="F8" s="17"/>
      <c r="G8" s="17"/>
    </row>
    <row r="9" spans="1:8" ht="15" customHeight="1" thickBot="1" x14ac:dyDescent="0.25"/>
    <row r="10" spans="1:8" s="21" customFormat="1" ht="14.25" thickTop="1" thickBot="1" x14ac:dyDescent="0.25">
      <c r="A10" s="3" t="s">
        <v>395</v>
      </c>
      <c r="B10" s="3" t="s">
        <v>182</v>
      </c>
      <c r="C10" s="3" t="s">
        <v>402</v>
      </c>
      <c r="D10" s="13"/>
      <c r="E10" s="13"/>
      <c r="F10" s="13"/>
      <c r="G10" s="13"/>
      <c r="H10" s="13"/>
    </row>
    <row r="11" spans="1:8" s="10" customFormat="1" ht="13.5" thickTop="1" x14ac:dyDescent="0.2">
      <c r="A11" s="4"/>
      <c r="B11" s="5"/>
      <c r="C11" s="5"/>
      <c r="D11" s="9"/>
      <c r="E11" s="9"/>
      <c r="F11" s="9"/>
      <c r="G11" s="9"/>
      <c r="H11" s="9"/>
    </row>
    <row r="12" spans="1:8" s="10" customFormat="1" x14ac:dyDescent="0.2">
      <c r="A12" s="149" t="s">
        <v>403</v>
      </c>
      <c r="B12" s="9">
        <v>1427.36625826</v>
      </c>
      <c r="C12" s="9">
        <v>1427.36625826</v>
      </c>
      <c r="D12" s="9"/>
      <c r="E12" s="9"/>
      <c r="F12" s="9"/>
      <c r="G12" s="9"/>
      <c r="H12" s="9"/>
    </row>
    <row r="13" spans="1:8" s="10" customFormat="1" x14ac:dyDescent="0.2">
      <c r="A13" s="149" t="s">
        <v>404</v>
      </c>
      <c r="B13" s="9">
        <v>1427.36625826</v>
      </c>
      <c r="C13" s="9">
        <v>1427.36625826</v>
      </c>
      <c r="D13" s="9"/>
      <c r="E13" s="9"/>
      <c r="F13" s="9"/>
      <c r="G13" s="9"/>
      <c r="H13" s="9"/>
    </row>
    <row r="14" spans="1:8" s="18" customFormat="1" x14ac:dyDescent="0.2">
      <c r="A14" s="149" t="s">
        <v>405</v>
      </c>
      <c r="B14" s="9">
        <v>1417.60667887</v>
      </c>
      <c r="C14" s="9">
        <v>1417.60667887</v>
      </c>
      <c r="D14" s="5"/>
      <c r="E14" s="5"/>
      <c r="F14" s="5"/>
      <c r="G14" s="5"/>
      <c r="H14" s="5"/>
    </row>
    <row r="15" spans="1:8" s="18" customFormat="1" x14ac:dyDescent="0.2">
      <c r="A15" s="4" t="s">
        <v>406</v>
      </c>
      <c r="B15" s="5">
        <v>493.34377499999999</v>
      </c>
      <c r="C15" s="5">
        <v>493.34377499999999</v>
      </c>
      <c r="D15" s="5"/>
      <c r="E15" s="5"/>
      <c r="F15" s="5"/>
      <c r="G15" s="5"/>
      <c r="H15" s="5"/>
    </row>
    <row r="16" spans="1:8" s="18" customFormat="1" x14ac:dyDescent="0.2">
      <c r="A16" s="4" t="s">
        <v>407</v>
      </c>
      <c r="B16" s="5">
        <v>70.789052999999996</v>
      </c>
      <c r="C16" s="5">
        <v>70.789052999999996</v>
      </c>
      <c r="D16" s="5"/>
      <c r="E16" s="5"/>
      <c r="F16" s="5"/>
      <c r="G16" s="5"/>
      <c r="H16" s="5"/>
    </row>
    <row r="17" spans="1:8" s="18" customFormat="1" x14ac:dyDescent="0.2">
      <c r="A17" s="4" t="s">
        <v>409</v>
      </c>
      <c r="B17" s="5">
        <v>68.553186999999994</v>
      </c>
      <c r="C17" s="5">
        <v>68.553186999999994</v>
      </c>
      <c r="D17" s="5"/>
      <c r="E17" s="5"/>
      <c r="F17" s="5"/>
      <c r="G17" s="5"/>
      <c r="H17" s="5"/>
    </row>
    <row r="18" spans="1:8" s="18" customFormat="1" x14ac:dyDescent="0.2">
      <c r="A18" s="4" t="s">
        <v>412</v>
      </c>
      <c r="B18" s="5">
        <v>2.2358660000000001</v>
      </c>
      <c r="C18" s="5">
        <v>2.2358660000000001</v>
      </c>
      <c r="D18" s="5"/>
      <c r="E18" s="5"/>
      <c r="F18" s="5"/>
      <c r="G18" s="5"/>
      <c r="H18" s="5"/>
    </row>
    <row r="19" spans="1:8" s="10" customFormat="1" x14ac:dyDescent="0.2">
      <c r="A19" s="4" t="s">
        <v>413</v>
      </c>
      <c r="B19" s="5">
        <v>523.83050853999998</v>
      </c>
      <c r="C19" s="5">
        <v>523.83050853999998</v>
      </c>
      <c r="D19" s="9"/>
      <c r="E19" s="9"/>
      <c r="F19" s="9"/>
      <c r="G19" s="9"/>
      <c r="H19" s="9"/>
    </row>
    <row r="20" spans="1:8" s="10" customFormat="1" x14ac:dyDescent="0.2">
      <c r="A20" s="149" t="s">
        <v>414</v>
      </c>
      <c r="B20" s="9">
        <v>0</v>
      </c>
      <c r="C20" s="9">
        <v>0</v>
      </c>
      <c r="D20" s="9"/>
      <c r="E20" s="9"/>
      <c r="F20" s="9"/>
      <c r="G20" s="9"/>
      <c r="H20" s="9"/>
    </row>
    <row r="21" spans="1:8" s="18" customFormat="1" x14ac:dyDescent="0.2">
      <c r="A21" s="149" t="s">
        <v>415</v>
      </c>
      <c r="B21" s="9">
        <v>0</v>
      </c>
      <c r="C21" s="9">
        <v>0</v>
      </c>
      <c r="D21" s="5"/>
      <c r="E21" s="5"/>
      <c r="F21" s="5"/>
      <c r="G21" s="5"/>
      <c r="H21" s="5"/>
    </row>
    <row r="22" spans="1:8" s="18" customFormat="1" x14ac:dyDescent="0.2">
      <c r="A22" s="4" t="s">
        <v>416</v>
      </c>
      <c r="B22" s="5">
        <v>0</v>
      </c>
      <c r="C22" s="5">
        <v>0</v>
      </c>
      <c r="D22" s="5"/>
      <c r="E22" s="5"/>
      <c r="F22" s="5"/>
      <c r="G22" s="5"/>
      <c r="H22" s="5"/>
    </row>
    <row r="23" spans="1:8" s="18" customFormat="1" x14ac:dyDescent="0.2">
      <c r="A23" s="4" t="s">
        <v>417</v>
      </c>
      <c r="B23" s="5">
        <v>0</v>
      </c>
      <c r="C23" s="5">
        <v>0</v>
      </c>
      <c r="D23" s="5"/>
      <c r="E23" s="5"/>
      <c r="F23" s="5"/>
      <c r="G23" s="5"/>
      <c r="H23" s="5"/>
    </row>
    <row r="24" spans="1:8" s="18" customFormat="1" x14ac:dyDescent="0.2">
      <c r="A24" s="4" t="s">
        <v>418</v>
      </c>
      <c r="B24" s="5">
        <v>0</v>
      </c>
      <c r="C24" s="5">
        <v>0</v>
      </c>
      <c r="D24" s="5"/>
      <c r="E24" s="5"/>
      <c r="F24" s="5"/>
      <c r="G24" s="5"/>
      <c r="H24" s="5"/>
    </row>
    <row r="25" spans="1:8" s="10" customFormat="1" x14ac:dyDescent="0.2">
      <c r="A25" s="4" t="s">
        <v>419</v>
      </c>
      <c r="B25" s="5">
        <v>0</v>
      </c>
      <c r="C25" s="5">
        <v>0</v>
      </c>
      <c r="D25" s="9"/>
      <c r="E25" s="9"/>
      <c r="F25" s="9"/>
      <c r="G25" s="9"/>
      <c r="H25" s="9"/>
    </row>
    <row r="26" spans="1:8" s="18" customFormat="1" x14ac:dyDescent="0.2">
      <c r="A26" s="149" t="s">
        <v>420</v>
      </c>
      <c r="B26" s="9">
        <v>329.64334233</v>
      </c>
      <c r="C26" s="9">
        <v>329.64334233</v>
      </c>
      <c r="D26" s="5"/>
      <c r="E26" s="5"/>
      <c r="F26" s="5"/>
      <c r="G26" s="5"/>
      <c r="H26" s="5"/>
    </row>
    <row r="27" spans="1:8" s="18" customFormat="1" x14ac:dyDescent="0.2">
      <c r="A27" s="4" t="s">
        <v>421</v>
      </c>
      <c r="B27" s="5">
        <v>263.90420504000002</v>
      </c>
      <c r="C27" s="5">
        <v>263.90420504000002</v>
      </c>
      <c r="D27" s="5"/>
      <c r="E27" s="5"/>
      <c r="F27" s="5"/>
      <c r="G27" s="5"/>
      <c r="H27" s="5"/>
    </row>
    <row r="28" spans="1:8" s="18" customFormat="1" x14ac:dyDescent="0.2">
      <c r="A28" s="4" t="s">
        <v>429</v>
      </c>
      <c r="B28" s="5">
        <v>3.9876475</v>
      </c>
      <c r="C28" s="5">
        <v>3.9876475</v>
      </c>
      <c r="D28" s="5"/>
      <c r="E28" s="5"/>
      <c r="F28" s="5"/>
      <c r="G28" s="5"/>
      <c r="H28" s="5"/>
    </row>
    <row r="29" spans="1:8" s="18" customFormat="1" x14ac:dyDescent="0.2">
      <c r="A29" s="4" t="s">
        <v>455</v>
      </c>
      <c r="B29" s="5">
        <v>259.91655753999999</v>
      </c>
      <c r="C29" s="5">
        <v>259.91655753999999</v>
      </c>
      <c r="D29" s="5"/>
      <c r="E29" s="5"/>
      <c r="F29" s="5"/>
      <c r="G29" s="5"/>
      <c r="H29" s="5"/>
    </row>
    <row r="30" spans="1:8" s="18" customFormat="1" x14ac:dyDescent="0.2">
      <c r="A30" s="4" t="s">
        <v>431</v>
      </c>
      <c r="B30" s="5">
        <v>63.739308690000001</v>
      </c>
      <c r="C30" s="5">
        <v>63.739308690000001</v>
      </c>
      <c r="D30" s="5"/>
      <c r="E30" s="5"/>
      <c r="F30" s="5"/>
      <c r="G30" s="5"/>
      <c r="H30" s="5"/>
    </row>
    <row r="31" spans="1:8" s="10" customFormat="1" x14ac:dyDescent="0.2">
      <c r="A31" s="4" t="s">
        <v>432</v>
      </c>
      <c r="B31" s="5">
        <v>1.9998286000000001</v>
      </c>
      <c r="C31" s="5">
        <v>1.9998286000000001</v>
      </c>
      <c r="D31" s="9"/>
      <c r="E31" s="9"/>
      <c r="F31" s="9"/>
      <c r="G31" s="9"/>
      <c r="H31" s="9"/>
    </row>
    <row r="32" spans="1:8" s="10" customFormat="1" x14ac:dyDescent="0.2">
      <c r="A32" s="4" t="s">
        <v>433</v>
      </c>
      <c r="B32" s="5">
        <v>0</v>
      </c>
      <c r="C32" s="5">
        <v>0</v>
      </c>
      <c r="D32" s="9"/>
      <c r="E32" s="9"/>
      <c r="F32" s="9"/>
      <c r="G32" s="9"/>
      <c r="H32" s="9"/>
    </row>
    <row r="33" spans="1:8" s="18" customFormat="1" x14ac:dyDescent="0.2">
      <c r="A33" s="149" t="s">
        <v>434</v>
      </c>
      <c r="B33" s="9">
        <v>9.7595793900000007</v>
      </c>
      <c r="C33" s="9">
        <v>9.7595793900000007</v>
      </c>
      <c r="D33" s="5"/>
      <c r="E33" s="5"/>
      <c r="F33" s="5"/>
      <c r="G33" s="5"/>
      <c r="H33" s="5"/>
    </row>
    <row r="34" spans="1:8" s="18" customFormat="1" x14ac:dyDescent="0.2">
      <c r="A34" s="149" t="s">
        <v>435</v>
      </c>
      <c r="B34" s="9">
        <v>9.7595793900000007</v>
      </c>
      <c r="C34" s="9">
        <v>9.7595793900000007</v>
      </c>
      <c r="D34" s="5"/>
      <c r="E34" s="5"/>
      <c r="F34" s="5"/>
      <c r="G34" s="5"/>
      <c r="H34" s="5"/>
    </row>
    <row r="35" spans="1:8" s="10" customFormat="1" x14ac:dyDescent="0.2">
      <c r="A35" s="4" t="s">
        <v>436</v>
      </c>
      <c r="B35" s="5">
        <v>9.7595793900000007</v>
      </c>
      <c r="C35" s="5">
        <v>9.7595793900000007</v>
      </c>
      <c r="D35" s="9"/>
      <c r="E35" s="9"/>
      <c r="F35" s="9"/>
      <c r="G35" s="9"/>
      <c r="H35" s="9"/>
    </row>
    <row r="36" spans="1:8" s="18" customFormat="1" x14ac:dyDescent="0.2">
      <c r="A36" s="4" t="s">
        <v>437</v>
      </c>
      <c r="B36" s="5">
        <v>0</v>
      </c>
      <c r="C36" s="5">
        <v>0</v>
      </c>
      <c r="D36" s="5"/>
      <c r="E36" s="5"/>
      <c r="F36" s="5"/>
      <c r="G36" s="5"/>
      <c r="H36" s="5"/>
    </row>
    <row r="37" spans="1:8" s="18" customFormat="1" x14ac:dyDescent="0.2">
      <c r="A37" s="149" t="s">
        <v>438</v>
      </c>
      <c r="B37" s="9">
        <v>0</v>
      </c>
      <c r="C37" s="9">
        <v>0</v>
      </c>
      <c r="D37" s="5"/>
      <c r="E37" s="5"/>
      <c r="F37" s="5"/>
      <c r="G37" s="5"/>
      <c r="H37" s="5"/>
    </row>
    <row r="38" spans="1:8" s="10" customFormat="1" x14ac:dyDescent="0.2">
      <c r="A38" s="4" t="s">
        <v>439</v>
      </c>
      <c r="B38" s="5">
        <v>0</v>
      </c>
      <c r="C38" s="5">
        <v>0</v>
      </c>
      <c r="D38" s="9"/>
      <c r="E38" s="9"/>
      <c r="F38" s="9"/>
      <c r="G38" s="9"/>
      <c r="H38" s="9"/>
    </row>
    <row r="39" spans="1:8" s="18" customFormat="1" x14ac:dyDescent="0.2">
      <c r="A39" s="4" t="s">
        <v>440</v>
      </c>
      <c r="B39" s="5">
        <v>0</v>
      </c>
      <c r="C39" s="5">
        <v>0</v>
      </c>
      <c r="D39" s="5"/>
      <c r="E39" s="5"/>
      <c r="F39" s="5"/>
      <c r="G39" s="5"/>
      <c r="H39" s="5"/>
    </row>
    <row r="40" spans="1:8" s="18" customFormat="1" x14ac:dyDescent="0.2">
      <c r="A40" s="149" t="s">
        <v>441</v>
      </c>
      <c r="B40" s="9">
        <v>0</v>
      </c>
      <c r="C40" s="9">
        <v>0</v>
      </c>
      <c r="D40" s="5"/>
      <c r="E40" s="5"/>
      <c r="F40" s="5"/>
      <c r="G40" s="5"/>
      <c r="H40" s="5"/>
    </row>
    <row r="41" spans="1:8" s="18" customFormat="1" x14ac:dyDescent="0.2">
      <c r="A41" s="4" t="s">
        <v>421</v>
      </c>
      <c r="B41" s="5">
        <v>0</v>
      </c>
      <c r="C41" s="5">
        <v>0</v>
      </c>
      <c r="D41" s="5"/>
      <c r="E41" s="5"/>
      <c r="F41" s="5"/>
      <c r="G41" s="5"/>
      <c r="H41" s="5"/>
    </row>
    <row r="42" spans="1:8" s="10" customFormat="1" x14ac:dyDescent="0.2">
      <c r="A42" s="4" t="s">
        <v>431</v>
      </c>
      <c r="B42" s="5">
        <v>0</v>
      </c>
      <c r="C42" s="5">
        <v>0</v>
      </c>
      <c r="D42" s="9"/>
      <c r="E42" s="9"/>
      <c r="F42" s="9"/>
      <c r="G42" s="9"/>
      <c r="H42" s="9"/>
    </row>
    <row r="43" spans="1:8" s="18" customFormat="1" x14ac:dyDescent="0.2">
      <c r="A43" s="4" t="s">
        <v>432</v>
      </c>
      <c r="B43" s="5">
        <v>0</v>
      </c>
      <c r="C43" s="5">
        <v>0</v>
      </c>
      <c r="D43" s="5"/>
      <c r="E43" s="5"/>
      <c r="F43" s="5"/>
      <c r="G43" s="5"/>
      <c r="H43" s="5"/>
    </row>
    <row r="44" spans="1:8" s="18" customFormat="1" x14ac:dyDescent="0.2">
      <c r="A44" s="149" t="s">
        <v>443</v>
      </c>
      <c r="B44" s="9">
        <v>0</v>
      </c>
      <c r="C44" s="9">
        <v>0</v>
      </c>
      <c r="D44" s="5"/>
      <c r="E44" s="5"/>
      <c r="F44" s="5"/>
      <c r="G44" s="5"/>
      <c r="H44" s="5"/>
    </row>
    <row r="45" spans="1:8" x14ac:dyDescent="0.2">
      <c r="A45" s="4" t="s">
        <v>444</v>
      </c>
      <c r="B45" s="5">
        <v>0</v>
      </c>
      <c r="C45" s="5">
        <v>0</v>
      </c>
      <c r="D45" s="122"/>
    </row>
    <row r="46" spans="1:8" x14ac:dyDescent="0.2">
      <c r="A46" s="4" t="s">
        <v>445</v>
      </c>
      <c r="B46" s="5">
        <v>0</v>
      </c>
      <c r="C46" s="5">
        <v>0</v>
      </c>
    </row>
    <row r="47" spans="1:8" ht="13.5" thickBot="1" x14ac:dyDescent="0.25">
      <c r="A47" s="24"/>
      <c r="B47" s="24"/>
      <c r="C47" s="24"/>
    </row>
    <row r="48" spans="1:8" ht="13.5" thickTop="1" x14ac:dyDescent="0.2">
      <c r="A48" s="21"/>
      <c r="B48" s="22"/>
      <c r="C48" s="22"/>
    </row>
    <row r="49" spans="1:3" x14ac:dyDescent="0.2">
      <c r="A49" s="20"/>
      <c r="B49" s="20"/>
      <c r="C49" s="20"/>
    </row>
    <row r="50" spans="1:3" x14ac:dyDescent="0.2">
      <c r="A50" s="20"/>
      <c r="B50" s="20"/>
      <c r="C50" s="20"/>
    </row>
    <row r="51" spans="1:3" x14ac:dyDescent="0.2">
      <c r="A51" s="20"/>
      <c r="B51" s="20"/>
      <c r="C51" s="20"/>
    </row>
    <row r="52" spans="1:3" x14ac:dyDescent="0.2">
      <c r="A52" s="20"/>
      <c r="B52" s="20"/>
      <c r="C52" s="20"/>
    </row>
    <row r="53" spans="1:3" x14ac:dyDescent="0.2">
      <c r="A53" s="20"/>
      <c r="B53" s="20"/>
      <c r="C53" s="20"/>
    </row>
    <row r="54" spans="1:3" x14ac:dyDescent="0.2">
      <c r="A54" s="20"/>
      <c r="B54" s="20"/>
      <c r="C54" s="20"/>
    </row>
    <row r="55" spans="1:3" x14ac:dyDescent="0.2">
      <c r="A55" s="20"/>
      <c r="B55" s="20"/>
      <c r="C55" s="20"/>
    </row>
    <row r="56" spans="1:3" x14ac:dyDescent="0.2">
      <c r="A56" s="20"/>
      <c r="B56" s="20"/>
      <c r="C56" s="20"/>
    </row>
    <row r="57" spans="1:3" x14ac:dyDescent="0.2">
      <c r="A57" s="20"/>
      <c r="B57" s="20"/>
      <c r="C57" s="20"/>
    </row>
    <row r="58" spans="1:3" x14ac:dyDescent="0.2">
      <c r="A58" s="20"/>
      <c r="B58" s="20"/>
      <c r="C58" s="20"/>
    </row>
    <row r="59" spans="1:3" x14ac:dyDescent="0.2">
      <c r="A59" s="20"/>
      <c r="B59" s="20"/>
      <c r="C59" s="20"/>
    </row>
    <row r="60" spans="1:3" x14ac:dyDescent="0.2">
      <c r="A60" s="20"/>
      <c r="B60" s="20"/>
      <c r="C60"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sheetPr>
  <dimension ref="A18:G71"/>
  <sheetViews>
    <sheetView topLeftCell="A13" workbookViewId="0">
      <selection activeCell="L22" sqref="L22"/>
    </sheetView>
  </sheetViews>
  <sheetFormatPr baseColWidth="10" defaultColWidth="11.42578125" defaultRowHeight="15" x14ac:dyDescent="0.25"/>
  <cols>
    <col min="1" max="6" width="11.42578125" style="71"/>
    <col min="7" max="7" width="14.28515625" style="71" customWidth="1"/>
    <col min="8" max="16384" width="11.42578125" style="71"/>
  </cols>
  <sheetData>
    <row r="18" spans="1:7" ht="99.75" customHeight="1" x14ac:dyDescent="0.25">
      <c r="A18" s="202" t="s">
        <v>38</v>
      </c>
      <c r="B18" s="202"/>
      <c r="C18" s="202"/>
      <c r="D18" s="202"/>
      <c r="E18" s="202"/>
      <c r="F18" s="202"/>
      <c r="G18" s="202"/>
    </row>
    <row r="20" spans="1:7" ht="46.5" x14ac:dyDescent="0.7">
      <c r="A20" s="199"/>
      <c r="B20" s="199"/>
      <c r="C20" s="199"/>
      <c r="D20" s="199"/>
      <c r="E20" s="199"/>
      <c r="F20" s="199"/>
      <c r="G20" s="199"/>
    </row>
    <row r="71" spans="2:2" x14ac:dyDescent="0.2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K98"/>
  <sheetViews>
    <sheetView showGridLines="0" defaultGridColor="0" topLeftCell="A7" colorId="60" workbookViewId="0">
      <selection activeCell="L22" sqref="L22"/>
    </sheetView>
  </sheetViews>
  <sheetFormatPr baseColWidth="10" defaultColWidth="11.42578125" defaultRowHeight="12.75" x14ac:dyDescent="0.2"/>
  <cols>
    <col min="1" max="1" width="56.85546875" style="16" customWidth="1"/>
    <col min="2" max="2" width="17.42578125" style="16" customWidth="1"/>
    <col min="3" max="3" width="13.42578125" style="16" customWidth="1"/>
    <col min="4" max="4" width="14.5703125" style="16" customWidth="1"/>
    <col min="5" max="5" width="13" style="16" customWidth="1"/>
    <col min="6" max="6" width="11.42578125" style="16"/>
    <col min="7" max="7" width="14.28515625" style="16" customWidth="1"/>
    <col min="8" max="8" width="13.5703125" style="16" customWidth="1"/>
    <col min="9" max="16384" width="11.42578125" style="16"/>
  </cols>
  <sheetData>
    <row r="1" spans="1:8" x14ac:dyDescent="0.2">
      <c r="A1" s="15" t="s">
        <v>0</v>
      </c>
    </row>
    <row r="2" spans="1:8" x14ac:dyDescent="0.2">
      <c r="A2" s="15" t="s">
        <v>1</v>
      </c>
    </row>
    <row r="3" spans="1:8" x14ac:dyDescent="0.2">
      <c r="A3" s="15" t="s">
        <v>2</v>
      </c>
    </row>
    <row r="4" spans="1:8" x14ac:dyDescent="0.2">
      <c r="F4" s="136"/>
    </row>
    <row r="5" spans="1:8" x14ac:dyDescent="0.2">
      <c r="A5" s="195" t="s">
        <v>575</v>
      </c>
      <c r="B5" s="195"/>
      <c r="C5" s="195"/>
      <c r="D5" s="195"/>
      <c r="E5" s="195"/>
      <c r="F5" s="195"/>
      <c r="G5" s="17"/>
    </row>
    <row r="6" spans="1:8" x14ac:dyDescent="0.2">
      <c r="A6" s="195" t="s">
        <v>38</v>
      </c>
      <c r="B6" s="195"/>
      <c r="C6" s="195"/>
      <c r="D6" s="195"/>
      <c r="E6" s="195"/>
      <c r="F6" s="195"/>
      <c r="G6" s="17"/>
    </row>
    <row r="7" spans="1:8" x14ac:dyDescent="0.2">
      <c r="A7" s="195">
        <v>2018</v>
      </c>
      <c r="B7" s="195"/>
      <c r="C7" s="195"/>
      <c r="D7" s="195"/>
      <c r="E7" s="195"/>
      <c r="F7" s="195"/>
      <c r="G7" s="17"/>
    </row>
    <row r="8" spans="1:8" x14ac:dyDescent="0.2">
      <c r="A8" s="195" t="s">
        <v>4</v>
      </c>
      <c r="B8" s="195"/>
      <c r="C8" s="195"/>
      <c r="D8" s="195"/>
      <c r="E8" s="195"/>
      <c r="F8" s="195"/>
      <c r="G8" s="17"/>
    </row>
    <row r="9" spans="1:8" ht="13.5" thickBot="1" x14ac:dyDescent="0.25"/>
    <row r="10" spans="1:8" s="21" customFormat="1" ht="57.75" customHeight="1" thickTop="1" thickBot="1" x14ac:dyDescent="0.25">
      <c r="A10" s="3" t="s">
        <v>395</v>
      </c>
      <c r="B10" s="3" t="s">
        <v>497</v>
      </c>
      <c r="C10" s="3" t="s">
        <v>498</v>
      </c>
      <c r="D10" s="3" t="s">
        <v>499</v>
      </c>
      <c r="E10" s="3" t="s">
        <v>500</v>
      </c>
      <c r="F10" s="3" t="s">
        <v>402</v>
      </c>
      <c r="G10" s="13"/>
      <c r="H10" s="13"/>
    </row>
    <row r="11" spans="1:8" s="10" customFormat="1" ht="13.5" thickTop="1" x14ac:dyDescent="0.2">
      <c r="A11" s="4"/>
      <c r="B11" s="5"/>
      <c r="C11" s="5"/>
      <c r="D11" s="5"/>
      <c r="E11" s="5"/>
      <c r="F11" s="5"/>
      <c r="G11" s="9"/>
      <c r="H11" s="9"/>
    </row>
    <row r="12" spans="1:8" s="10" customFormat="1" x14ac:dyDescent="0.2">
      <c r="A12" s="149" t="s">
        <v>403</v>
      </c>
      <c r="B12" s="9">
        <v>6785.6629582799997</v>
      </c>
      <c r="C12" s="9">
        <v>616884.09997033002</v>
      </c>
      <c r="D12" s="9">
        <v>106890.8793</v>
      </c>
      <c r="E12" s="9">
        <v>1922026.1584577321</v>
      </c>
      <c r="F12" s="9">
        <v>2652586.8006863422</v>
      </c>
      <c r="G12" s="9"/>
      <c r="H12" s="9"/>
    </row>
    <row r="13" spans="1:8" s="10" customFormat="1" x14ac:dyDescent="0.2">
      <c r="A13" s="149" t="s">
        <v>404</v>
      </c>
      <c r="B13" s="9">
        <v>6785.6629582799997</v>
      </c>
      <c r="C13" s="9">
        <v>616760.30247128999</v>
      </c>
      <c r="D13" s="9">
        <v>106890.8793</v>
      </c>
      <c r="E13" s="9">
        <v>1900745.195638652</v>
      </c>
      <c r="F13" s="9">
        <v>2631182.0403682222</v>
      </c>
      <c r="G13" s="9"/>
      <c r="H13" s="9"/>
    </row>
    <row r="14" spans="1:8" s="18" customFormat="1" x14ac:dyDescent="0.2">
      <c r="A14" s="149" t="s">
        <v>405</v>
      </c>
      <c r="B14" s="9">
        <v>6616.04334518</v>
      </c>
      <c r="C14" s="9">
        <v>548604.38469026005</v>
      </c>
      <c r="D14" s="9">
        <v>95529.788400000005</v>
      </c>
      <c r="E14" s="9">
        <v>1834287.680864362</v>
      </c>
      <c r="F14" s="9">
        <v>2485037.8972998019</v>
      </c>
      <c r="G14" s="5"/>
      <c r="H14" s="5"/>
    </row>
    <row r="15" spans="1:8" s="18" customFormat="1" x14ac:dyDescent="0.2">
      <c r="A15" s="4" t="s">
        <v>406</v>
      </c>
      <c r="B15" s="5">
        <v>4058.5588444300001</v>
      </c>
      <c r="C15" s="5">
        <v>338906.09886323998</v>
      </c>
      <c r="D15" s="5">
        <v>44678.066099999996</v>
      </c>
      <c r="E15" s="5">
        <v>1206873.3954945321</v>
      </c>
      <c r="F15" s="5">
        <v>1594516.119302202</v>
      </c>
      <c r="G15" s="5"/>
      <c r="H15" s="5"/>
    </row>
    <row r="16" spans="1:8" s="18" customFormat="1" x14ac:dyDescent="0.2">
      <c r="A16" s="4" t="s">
        <v>407</v>
      </c>
      <c r="B16" s="5">
        <v>385.2390676</v>
      </c>
      <c r="C16" s="5">
        <v>39111.055045610003</v>
      </c>
      <c r="D16" s="5">
        <v>4307.4924000000001</v>
      </c>
      <c r="E16" s="5">
        <v>114408.58034664999</v>
      </c>
      <c r="F16" s="5">
        <v>158212.36685985999</v>
      </c>
      <c r="G16" s="5"/>
      <c r="H16" s="5"/>
    </row>
    <row r="17" spans="1:8" s="18" customFormat="1" x14ac:dyDescent="0.2">
      <c r="A17" s="4" t="s">
        <v>408</v>
      </c>
      <c r="B17" s="5">
        <v>0</v>
      </c>
      <c r="C17" s="5">
        <v>0</v>
      </c>
      <c r="D17" s="5">
        <v>0</v>
      </c>
      <c r="E17" s="5">
        <v>59.242708100000002</v>
      </c>
      <c r="F17" s="5">
        <v>59.242708100000002</v>
      </c>
      <c r="G17" s="5"/>
      <c r="H17" s="5"/>
    </row>
    <row r="18" spans="1:8" s="18" customFormat="1" x14ac:dyDescent="0.2">
      <c r="A18" s="4" t="s">
        <v>409</v>
      </c>
      <c r="B18" s="5">
        <v>367.12808045999998</v>
      </c>
      <c r="C18" s="5">
        <v>37628.53535903</v>
      </c>
      <c r="D18" s="5">
        <v>4102.6225999999997</v>
      </c>
      <c r="E18" s="5">
        <v>148608.96600016</v>
      </c>
      <c r="F18" s="5">
        <v>150889.75457264</v>
      </c>
      <c r="G18" s="5"/>
      <c r="H18" s="5"/>
    </row>
    <row r="19" spans="1:8" s="18" customFormat="1" x14ac:dyDescent="0.2">
      <c r="A19" s="4" t="s">
        <v>412</v>
      </c>
      <c r="B19" s="5">
        <v>18.110987139999999</v>
      </c>
      <c r="C19" s="5">
        <v>1482.5196865800001</v>
      </c>
      <c r="D19" s="5">
        <v>204.8698</v>
      </c>
      <c r="E19" s="5">
        <v>7151.4580690900002</v>
      </c>
      <c r="F19" s="5">
        <v>7263.3695791199998</v>
      </c>
      <c r="G19" s="5"/>
      <c r="H19" s="5"/>
    </row>
    <row r="20" spans="1:8" s="10" customFormat="1" x14ac:dyDescent="0.2">
      <c r="A20" s="4" t="s">
        <v>413</v>
      </c>
      <c r="B20" s="5">
        <v>1561.9138473200001</v>
      </c>
      <c r="C20" s="5">
        <v>60325.730808580003</v>
      </c>
      <c r="D20" s="5">
        <v>26231.9437</v>
      </c>
      <c r="E20" s="5">
        <v>29382.800704189998</v>
      </c>
      <c r="F20" s="5">
        <v>117502.38906009</v>
      </c>
      <c r="G20" s="9"/>
      <c r="H20" s="9"/>
    </row>
    <row r="21" spans="1:8" s="10" customFormat="1" x14ac:dyDescent="0.2">
      <c r="A21" s="149" t="s">
        <v>414</v>
      </c>
      <c r="B21" s="9">
        <v>0</v>
      </c>
      <c r="C21" s="9">
        <v>6023.0182056699996</v>
      </c>
      <c r="D21" s="9">
        <v>7.8212999999999999</v>
      </c>
      <c r="E21" s="9">
        <v>0</v>
      </c>
      <c r="F21" s="9">
        <v>6030.8395056700001</v>
      </c>
      <c r="G21" s="9"/>
      <c r="H21" s="9"/>
    </row>
    <row r="22" spans="1:8" s="18" customFormat="1" x14ac:dyDescent="0.2">
      <c r="A22" s="149" t="s">
        <v>415</v>
      </c>
      <c r="B22" s="9">
        <v>0</v>
      </c>
      <c r="C22" s="9">
        <v>6023.0182056699996</v>
      </c>
      <c r="D22" s="9">
        <v>7.8212999999999999</v>
      </c>
      <c r="E22" s="9">
        <v>0</v>
      </c>
      <c r="F22" s="9">
        <v>6030.8395056700001</v>
      </c>
      <c r="G22" s="5"/>
      <c r="H22" s="5"/>
    </row>
    <row r="23" spans="1:8" s="18" customFormat="1" x14ac:dyDescent="0.2">
      <c r="A23" s="4" t="s">
        <v>416</v>
      </c>
      <c r="B23" s="5">
        <v>0</v>
      </c>
      <c r="C23" s="5">
        <v>219.98425121</v>
      </c>
      <c r="D23" s="5">
        <v>0</v>
      </c>
      <c r="E23" s="5">
        <v>0</v>
      </c>
      <c r="F23" s="5">
        <v>219.98425121</v>
      </c>
      <c r="G23" s="5"/>
      <c r="H23" s="5"/>
    </row>
    <row r="24" spans="1:8" s="18" customFormat="1" x14ac:dyDescent="0.2">
      <c r="A24" s="4" t="s">
        <v>417</v>
      </c>
      <c r="B24" s="5">
        <v>0</v>
      </c>
      <c r="C24" s="5">
        <v>0</v>
      </c>
      <c r="D24" s="5">
        <v>0</v>
      </c>
      <c r="E24" s="5">
        <v>0</v>
      </c>
      <c r="F24" s="5">
        <v>0</v>
      </c>
      <c r="G24" s="5"/>
      <c r="H24" s="5"/>
    </row>
    <row r="25" spans="1:8" s="18" customFormat="1" x14ac:dyDescent="0.2">
      <c r="A25" s="4" t="s">
        <v>418</v>
      </c>
      <c r="B25" s="5">
        <v>0</v>
      </c>
      <c r="C25" s="5">
        <v>5803.0339544600001</v>
      </c>
      <c r="D25" s="5">
        <v>7.8212999999999999</v>
      </c>
      <c r="E25" s="5">
        <v>0</v>
      </c>
      <c r="F25" s="5">
        <v>5810.8552544599997</v>
      </c>
      <c r="G25" s="5"/>
      <c r="H25" s="5"/>
    </row>
    <row r="26" spans="1:8" s="10" customFormat="1" x14ac:dyDescent="0.2">
      <c r="A26" s="4" t="s">
        <v>419</v>
      </c>
      <c r="B26" s="5">
        <v>0</v>
      </c>
      <c r="C26" s="5">
        <v>0</v>
      </c>
      <c r="D26" s="5">
        <v>0</v>
      </c>
      <c r="E26" s="5">
        <v>0</v>
      </c>
      <c r="F26" s="5">
        <v>0</v>
      </c>
      <c r="G26" s="9"/>
      <c r="H26" s="9"/>
    </row>
    <row r="27" spans="1:8" s="18" customFormat="1" x14ac:dyDescent="0.2">
      <c r="A27" s="149" t="s">
        <v>420</v>
      </c>
      <c r="B27" s="9">
        <v>610.33158582999999</v>
      </c>
      <c r="C27" s="9">
        <v>104238.48176716</v>
      </c>
      <c r="D27" s="9">
        <v>20304.464899999999</v>
      </c>
      <c r="E27" s="9">
        <v>483622.90431899001</v>
      </c>
      <c r="F27" s="9">
        <v>608776.18257198005</v>
      </c>
      <c r="G27" s="5"/>
      <c r="H27" s="5"/>
    </row>
    <row r="28" spans="1:8" s="18" customFormat="1" x14ac:dyDescent="0.2">
      <c r="A28" s="4" t="s">
        <v>421</v>
      </c>
      <c r="B28" s="5">
        <v>15.08066548</v>
      </c>
      <c r="C28" s="5">
        <v>31.900731</v>
      </c>
      <c r="D28" s="5">
        <v>6405.7870999999996</v>
      </c>
      <c r="E28" s="5">
        <v>296037.97425919998</v>
      </c>
      <c r="F28" s="5">
        <v>302490.74275568</v>
      </c>
      <c r="G28" s="5"/>
      <c r="H28" s="5"/>
    </row>
    <row r="29" spans="1:8" s="18" customFormat="1" x14ac:dyDescent="0.2">
      <c r="A29" s="4" t="s">
        <v>446</v>
      </c>
      <c r="B29" s="5">
        <v>0</v>
      </c>
      <c r="C29" s="5">
        <v>0</v>
      </c>
      <c r="D29" s="5">
        <v>5774.9182000000001</v>
      </c>
      <c r="E29" s="5">
        <v>5775.2182000000003</v>
      </c>
      <c r="F29" s="5">
        <v>5775.2182000000003</v>
      </c>
      <c r="G29" s="5"/>
      <c r="H29" s="5"/>
    </row>
    <row r="30" spans="1:8" s="18" customFormat="1" x14ac:dyDescent="0.2">
      <c r="A30" s="4" t="s">
        <v>442</v>
      </c>
      <c r="B30" s="5">
        <v>0</v>
      </c>
      <c r="C30" s="5">
        <v>17.29</v>
      </c>
      <c r="D30" s="5">
        <v>0</v>
      </c>
      <c r="E30" s="5">
        <v>17.29</v>
      </c>
      <c r="F30" s="5">
        <v>17.29</v>
      </c>
      <c r="G30" s="5"/>
      <c r="H30" s="5"/>
    </row>
    <row r="31" spans="1:8" s="18" customFormat="1" x14ac:dyDescent="0.2">
      <c r="A31" s="4" t="s">
        <v>422</v>
      </c>
      <c r="B31" s="5">
        <v>0</v>
      </c>
      <c r="C31" s="5">
        <v>4.4000000000000004</v>
      </c>
      <c r="D31" s="5">
        <v>0</v>
      </c>
      <c r="E31" s="5">
        <v>4.4000000000000004</v>
      </c>
      <c r="F31" s="5">
        <v>4.4000000000000004</v>
      </c>
      <c r="G31" s="5"/>
      <c r="H31" s="5"/>
    </row>
    <row r="32" spans="1:8" s="18" customFormat="1" x14ac:dyDescent="0.2">
      <c r="A32" s="4" t="s">
        <v>483</v>
      </c>
      <c r="B32" s="5">
        <v>0</v>
      </c>
      <c r="C32" s="5">
        <v>0</v>
      </c>
      <c r="D32" s="5">
        <v>0</v>
      </c>
      <c r="E32" s="5">
        <v>70</v>
      </c>
      <c r="F32" s="5">
        <v>70</v>
      </c>
      <c r="G32" s="5"/>
      <c r="H32" s="5"/>
    </row>
    <row r="33" spans="1:8" s="18" customFormat="1" x14ac:dyDescent="0.2">
      <c r="A33" s="4" t="s">
        <v>424</v>
      </c>
      <c r="B33" s="5">
        <v>6.6269999999999998</v>
      </c>
      <c r="C33" s="5">
        <v>0</v>
      </c>
      <c r="D33" s="5">
        <v>0</v>
      </c>
      <c r="E33" s="5">
        <v>6.6269999999999998</v>
      </c>
      <c r="F33" s="5">
        <v>6.6269999999999998</v>
      </c>
      <c r="G33" s="5"/>
      <c r="H33" s="5"/>
    </row>
    <row r="34" spans="1:8" s="18" customFormat="1" x14ac:dyDescent="0.2">
      <c r="A34" s="4" t="s">
        <v>468</v>
      </c>
      <c r="B34" s="5">
        <v>0</v>
      </c>
      <c r="C34" s="5">
        <v>0</v>
      </c>
      <c r="D34" s="5">
        <v>0</v>
      </c>
      <c r="E34" s="5">
        <v>2.1281227999999999</v>
      </c>
      <c r="F34" s="5">
        <v>2.1281227999999999</v>
      </c>
      <c r="G34" s="5"/>
      <c r="H34" s="5"/>
    </row>
    <row r="35" spans="1:8" s="18" customFormat="1" x14ac:dyDescent="0.2">
      <c r="A35" s="4" t="s">
        <v>469</v>
      </c>
      <c r="B35" s="5">
        <v>0</v>
      </c>
      <c r="C35" s="5">
        <v>0</v>
      </c>
      <c r="D35" s="5">
        <v>0</v>
      </c>
      <c r="E35" s="5">
        <v>217867.3362161</v>
      </c>
      <c r="F35" s="5">
        <v>217867.3362161</v>
      </c>
      <c r="G35" s="5"/>
      <c r="H35" s="5"/>
    </row>
    <row r="36" spans="1:8" s="18" customFormat="1" x14ac:dyDescent="0.2">
      <c r="A36" s="4" t="s">
        <v>428</v>
      </c>
      <c r="B36" s="5">
        <v>0</v>
      </c>
      <c r="C36" s="5">
        <v>0</v>
      </c>
      <c r="D36" s="5">
        <v>0</v>
      </c>
      <c r="E36" s="5">
        <v>67503.189628699998</v>
      </c>
      <c r="F36" s="5">
        <v>67503.189628699998</v>
      </c>
      <c r="G36" s="5"/>
      <c r="H36" s="5"/>
    </row>
    <row r="37" spans="1:8" s="18" customFormat="1" x14ac:dyDescent="0.2">
      <c r="A37" s="4" t="s">
        <v>472</v>
      </c>
      <c r="B37" s="5">
        <v>0</v>
      </c>
      <c r="C37" s="5">
        <v>0.2392</v>
      </c>
      <c r="D37" s="5">
        <v>0</v>
      </c>
      <c r="E37" s="5">
        <v>0.2392</v>
      </c>
      <c r="F37" s="5">
        <v>0.2392</v>
      </c>
      <c r="G37" s="5"/>
      <c r="H37" s="5"/>
    </row>
    <row r="38" spans="1:8" s="18" customFormat="1" x14ac:dyDescent="0.2">
      <c r="A38" s="4" t="s">
        <v>429</v>
      </c>
      <c r="B38" s="5">
        <v>8.4536654799999997</v>
      </c>
      <c r="C38" s="5">
        <v>0</v>
      </c>
      <c r="D38" s="5">
        <v>630.86890000000005</v>
      </c>
      <c r="E38" s="5">
        <v>8178.9657911800005</v>
      </c>
      <c r="F38" s="5">
        <v>8178.9657911800005</v>
      </c>
      <c r="G38" s="5"/>
      <c r="H38" s="5"/>
    </row>
    <row r="39" spans="1:8" s="18" customFormat="1" x14ac:dyDescent="0.2">
      <c r="A39" s="4" t="s">
        <v>430</v>
      </c>
      <c r="B39" s="5">
        <v>0</v>
      </c>
      <c r="C39" s="5">
        <v>9.9715310000000006</v>
      </c>
      <c r="D39" s="5">
        <v>0</v>
      </c>
      <c r="E39" s="5">
        <v>3065.3485968999998</v>
      </c>
      <c r="F39" s="5">
        <v>3065.3485968999998</v>
      </c>
      <c r="G39" s="5"/>
      <c r="H39" s="5"/>
    </row>
    <row r="40" spans="1:8" s="10" customFormat="1" x14ac:dyDescent="0.2">
      <c r="A40" s="4" t="s">
        <v>431</v>
      </c>
      <c r="B40" s="5">
        <v>595.25092035</v>
      </c>
      <c r="C40" s="5">
        <v>103928.58614586</v>
      </c>
      <c r="D40" s="5">
        <v>13673.3699</v>
      </c>
      <c r="E40" s="5">
        <v>186907.79031208999</v>
      </c>
      <c r="F40" s="5">
        <v>305104.9972783</v>
      </c>
      <c r="G40" s="9"/>
      <c r="H40" s="9"/>
    </row>
    <row r="41" spans="1:8" s="10" customFormat="1" x14ac:dyDescent="0.2">
      <c r="A41" s="4" t="s">
        <v>432</v>
      </c>
      <c r="B41" s="5">
        <v>0</v>
      </c>
      <c r="C41" s="5">
        <v>277.99489030000001</v>
      </c>
      <c r="D41" s="5">
        <v>225.30789999999999</v>
      </c>
      <c r="E41" s="5">
        <v>677.13974770000004</v>
      </c>
      <c r="F41" s="5">
        <v>1180.442538</v>
      </c>
      <c r="G41" s="9"/>
      <c r="H41" s="9"/>
    </row>
    <row r="42" spans="1:8" s="18" customFormat="1" x14ac:dyDescent="0.2">
      <c r="A42" s="4" t="s">
        <v>433</v>
      </c>
      <c r="B42" s="5">
        <v>0</v>
      </c>
      <c r="C42" s="5">
        <v>0</v>
      </c>
      <c r="D42" s="5">
        <v>0</v>
      </c>
      <c r="E42" s="5">
        <v>0</v>
      </c>
      <c r="F42" s="5">
        <v>0</v>
      </c>
      <c r="G42" s="5"/>
      <c r="H42" s="5"/>
    </row>
    <row r="43" spans="1:8" s="18" customFormat="1" x14ac:dyDescent="0.2">
      <c r="A43" s="149" t="s">
        <v>434</v>
      </c>
      <c r="B43" s="9">
        <v>169.61961310000001</v>
      </c>
      <c r="C43" s="9">
        <v>68155.917781030003</v>
      </c>
      <c r="D43" s="9">
        <v>11361.090899999999</v>
      </c>
      <c r="E43" s="9">
        <v>66457.514774290001</v>
      </c>
      <c r="F43" s="9">
        <v>146144.14306842</v>
      </c>
      <c r="G43" s="5"/>
      <c r="H43" s="5"/>
    </row>
    <row r="44" spans="1:8" s="10" customFormat="1" x14ac:dyDescent="0.2">
      <c r="A44" s="149" t="s">
        <v>435</v>
      </c>
      <c r="B44" s="9">
        <v>160.70797680000001</v>
      </c>
      <c r="C44" s="9">
        <v>67474.503221029998</v>
      </c>
      <c r="D44" s="9">
        <v>11361.090899999999</v>
      </c>
      <c r="E44" s="9">
        <v>3058.2587992499998</v>
      </c>
      <c r="F44" s="9">
        <v>82054.560897079995</v>
      </c>
      <c r="G44" s="9"/>
      <c r="H44" s="9"/>
    </row>
    <row r="45" spans="1:8" s="18" customFormat="1" x14ac:dyDescent="0.2">
      <c r="A45" s="4" t="s">
        <v>436</v>
      </c>
      <c r="B45" s="5">
        <v>95.699740149999997</v>
      </c>
      <c r="C45" s="5">
        <v>36824.311779930002</v>
      </c>
      <c r="D45" s="5">
        <v>6872.9485000000004</v>
      </c>
      <c r="E45" s="5">
        <v>2778.3437570800002</v>
      </c>
      <c r="F45" s="5">
        <v>46571.303777159999</v>
      </c>
      <c r="G45" s="5"/>
      <c r="H45" s="5"/>
    </row>
    <row r="46" spans="1:8" s="18" customFormat="1" x14ac:dyDescent="0.2">
      <c r="A46" s="4" t="s">
        <v>437</v>
      </c>
      <c r="B46" s="5">
        <v>65.008236650000001</v>
      </c>
      <c r="C46" s="5">
        <v>30650.1914411</v>
      </c>
      <c r="D46" s="5">
        <v>4488.1423999999997</v>
      </c>
      <c r="E46" s="5">
        <v>279.91504216999999</v>
      </c>
      <c r="F46" s="5">
        <v>35483.257119920003</v>
      </c>
      <c r="G46" s="5"/>
      <c r="H46" s="5"/>
    </row>
    <row r="47" spans="1:8" s="10" customFormat="1" x14ac:dyDescent="0.2">
      <c r="A47" s="149" t="s">
        <v>438</v>
      </c>
      <c r="B47" s="9">
        <v>8.9116362999999996</v>
      </c>
      <c r="C47" s="9">
        <v>681.41456000000005</v>
      </c>
      <c r="D47" s="9">
        <v>0</v>
      </c>
      <c r="E47" s="9">
        <v>15.144132539999999</v>
      </c>
      <c r="F47" s="9">
        <v>705.47032883999998</v>
      </c>
      <c r="G47" s="9"/>
      <c r="H47" s="9"/>
    </row>
    <row r="48" spans="1:8" s="18" customFormat="1" x14ac:dyDescent="0.2">
      <c r="A48" s="4" t="s">
        <v>439</v>
      </c>
      <c r="B48" s="5">
        <v>0</v>
      </c>
      <c r="C48" s="5">
        <v>105.039</v>
      </c>
      <c r="D48" s="5">
        <v>0</v>
      </c>
      <c r="E48" s="5">
        <v>15.144132539999999</v>
      </c>
      <c r="F48" s="5">
        <v>120.18313254</v>
      </c>
      <c r="G48" s="5"/>
      <c r="H48" s="5"/>
    </row>
    <row r="49" spans="1:11" s="18" customFormat="1" x14ac:dyDescent="0.2">
      <c r="A49" s="4" t="s">
        <v>440</v>
      </c>
      <c r="B49" s="5">
        <v>8.9116362999999996</v>
      </c>
      <c r="C49" s="5">
        <v>576.37555999999995</v>
      </c>
      <c r="D49" s="5">
        <v>0</v>
      </c>
      <c r="E49" s="5">
        <v>0</v>
      </c>
      <c r="F49" s="5">
        <v>585.28719630000001</v>
      </c>
      <c r="G49" s="5"/>
      <c r="H49" s="5"/>
    </row>
    <row r="50" spans="1:11" s="18" customFormat="1" x14ac:dyDescent="0.2">
      <c r="A50" s="149" t="s">
        <v>441</v>
      </c>
      <c r="B50" s="9">
        <v>0</v>
      </c>
      <c r="C50" s="9">
        <v>0</v>
      </c>
      <c r="D50" s="9">
        <v>0</v>
      </c>
      <c r="E50" s="9">
        <v>63384.111842500002</v>
      </c>
      <c r="F50" s="9">
        <v>63384.111842500002</v>
      </c>
      <c r="G50" s="5"/>
      <c r="H50" s="5"/>
    </row>
    <row r="51" spans="1:11" s="18" customFormat="1" x14ac:dyDescent="0.2">
      <c r="A51" s="4" t="s">
        <v>421</v>
      </c>
      <c r="B51" s="5">
        <v>0</v>
      </c>
      <c r="C51" s="5">
        <v>0</v>
      </c>
      <c r="D51" s="5">
        <v>0</v>
      </c>
      <c r="E51" s="5">
        <v>51312.012206500003</v>
      </c>
      <c r="F51" s="5">
        <v>51312.012206500003</v>
      </c>
      <c r="G51" s="5"/>
      <c r="H51" s="5"/>
    </row>
    <row r="52" spans="1:11" s="10" customFormat="1" x14ac:dyDescent="0.2">
      <c r="A52" s="4" t="s">
        <v>427</v>
      </c>
      <c r="B52" s="5">
        <v>0</v>
      </c>
      <c r="C52" s="5">
        <v>0</v>
      </c>
      <c r="D52" s="5">
        <v>0</v>
      </c>
      <c r="E52" s="5">
        <v>10547.392028</v>
      </c>
      <c r="F52" s="5">
        <v>10547.392028</v>
      </c>
      <c r="G52" s="9"/>
      <c r="H52" s="9"/>
    </row>
    <row r="53" spans="1:11" s="18" customFormat="1" x14ac:dyDescent="0.2">
      <c r="A53" s="4" t="s">
        <v>469</v>
      </c>
      <c r="B53" s="5">
        <v>0</v>
      </c>
      <c r="C53" s="5">
        <v>0</v>
      </c>
      <c r="D53" s="5">
        <v>0</v>
      </c>
      <c r="E53" s="5">
        <v>40764.620178500001</v>
      </c>
      <c r="F53" s="5">
        <v>40764.620178500001</v>
      </c>
      <c r="G53" s="5"/>
      <c r="H53" s="5"/>
    </row>
    <row r="54" spans="1:11" s="18" customFormat="1" x14ac:dyDescent="0.2">
      <c r="A54" s="4" t="s">
        <v>431</v>
      </c>
      <c r="B54" s="5">
        <v>0</v>
      </c>
      <c r="C54" s="5">
        <v>0</v>
      </c>
      <c r="D54" s="5">
        <v>0</v>
      </c>
      <c r="E54" s="5">
        <v>12072.099636000001</v>
      </c>
      <c r="F54" s="5">
        <v>12072.099636000001</v>
      </c>
      <c r="G54" s="5"/>
      <c r="H54" s="5"/>
    </row>
    <row r="55" spans="1:11" s="18" customFormat="1" x14ac:dyDescent="0.2">
      <c r="A55" s="4" t="s">
        <v>432</v>
      </c>
      <c r="B55" s="5">
        <v>0</v>
      </c>
      <c r="C55" s="5">
        <v>0</v>
      </c>
      <c r="D55" s="5">
        <v>0</v>
      </c>
      <c r="E55" s="5">
        <v>0</v>
      </c>
      <c r="F55" s="5">
        <v>0</v>
      </c>
      <c r="G55" s="29"/>
      <c r="H55" s="29"/>
      <c r="I55" s="28"/>
      <c r="J55" s="28"/>
      <c r="K55" s="28"/>
    </row>
    <row r="56" spans="1:11" x14ac:dyDescent="0.2">
      <c r="A56" s="149" t="s">
        <v>443</v>
      </c>
      <c r="B56" s="9">
        <v>0</v>
      </c>
      <c r="C56" s="9">
        <v>123.79749904000001</v>
      </c>
      <c r="D56" s="9">
        <v>0</v>
      </c>
      <c r="E56" s="9">
        <v>21280.962819079999</v>
      </c>
      <c r="F56" s="9">
        <v>21404.760318119999</v>
      </c>
      <c r="G56" s="20"/>
      <c r="H56" s="20"/>
      <c r="I56" s="20"/>
      <c r="J56" s="20"/>
      <c r="K56" s="20"/>
    </row>
    <row r="57" spans="1:11" x14ac:dyDescent="0.2">
      <c r="A57" s="4" t="s">
        <v>444</v>
      </c>
      <c r="B57" s="5">
        <v>0</v>
      </c>
      <c r="C57" s="5">
        <v>605.96997635000002</v>
      </c>
      <c r="D57" s="5">
        <v>0</v>
      </c>
      <c r="E57" s="5">
        <v>33311.60603268</v>
      </c>
      <c r="F57" s="5">
        <v>33917.576009030003</v>
      </c>
    </row>
    <row r="58" spans="1:11" x14ac:dyDescent="0.2">
      <c r="A58" s="4" t="s">
        <v>445</v>
      </c>
      <c r="B58" s="5">
        <v>0</v>
      </c>
      <c r="C58" s="5">
        <v>482.17247730999998</v>
      </c>
      <c r="D58" s="5">
        <v>0</v>
      </c>
      <c r="E58" s="5">
        <v>12030.6432136</v>
      </c>
      <c r="F58" s="5">
        <v>12512.81569091</v>
      </c>
    </row>
    <row r="59" spans="1:11" ht="13.5" thickBot="1" x14ac:dyDescent="0.25">
      <c r="A59" s="24"/>
      <c r="B59" s="24"/>
      <c r="C59" s="24"/>
      <c r="D59" s="24"/>
      <c r="E59" s="24"/>
      <c r="F59" s="24"/>
    </row>
    <row r="60" spans="1:11" ht="13.5" thickTop="1" x14ac:dyDescent="0.2">
      <c r="A60" s="21"/>
      <c r="B60" s="22"/>
      <c r="C60" s="22"/>
      <c r="D60" s="22"/>
      <c r="E60" s="22"/>
      <c r="F60" s="22"/>
    </row>
    <row r="61" spans="1:11" x14ac:dyDescent="0.2">
      <c r="A61" s="21"/>
      <c r="B61" s="21"/>
      <c r="C61" s="21"/>
      <c r="D61" s="21"/>
      <c r="E61" s="21"/>
      <c r="F61" s="21"/>
    </row>
    <row r="62" spans="1:11" x14ac:dyDescent="0.2">
      <c r="A62" s="115"/>
      <c r="B62" s="117"/>
      <c r="C62" s="117"/>
      <c r="D62" s="117"/>
      <c r="E62" s="117"/>
      <c r="F62" s="117"/>
    </row>
    <row r="63" spans="1:11" x14ac:dyDescent="0.2">
      <c r="A63" s="114"/>
      <c r="B63" s="116"/>
      <c r="C63" s="116"/>
      <c r="D63" s="116"/>
      <c r="E63" s="116"/>
      <c r="F63" s="116"/>
    </row>
    <row r="64" spans="1:11" x14ac:dyDescent="0.2">
      <c r="A64" s="115"/>
      <c r="B64" s="117"/>
      <c r="C64" s="117"/>
      <c r="D64" s="117"/>
      <c r="E64" s="117"/>
      <c r="F64" s="117"/>
    </row>
    <row r="65" spans="1:6" x14ac:dyDescent="0.2">
      <c r="A65" s="115"/>
      <c r="B65" s="117"/>
      <c r="C65" s="117"/>
      <c r="D65" s="117"/>
      <c r="E65" s="117"/>
      <c r="F65" s="117"/>
    </row>
    <row r="66" spans="1:6" x14ac:dyDescent="0.2">
      <c r="A66" s="115"/>
      <c r="B66" s="117"/>
      <c r="C66" s="117"/>
      <c r="D66" s="117"/>
      <c r="E66" s="117"/>
      <c r="F66" s="117"/>
    </row>
    <row r="67" spans="1:6" x14ac:dyDescent="0.2">
      <c r="A67" s="114"/>
      <c r="B67" s="116"/>
      <c r="C67" s="116"/>
      <c r="D67" s="116"/>
      <c r="E67" s="116"/>
      <c r="F67" s="116"/>
    </row>
    <row r="68" spans="1:6" x14ac:dyDescent="0.2">
      <c r="A68" s="115"/>
      <c r="B68" s="117"/>
      <c r="C68" s="117"/>
      <c r="D68" s="117"/>
      <c r="E68" s="117"/>
      <c r="F68" s="117"/>
    </row>
    <row r="69" spans="1:6" x14ac:dyDescent="0.2">
      <c r="A69" s="115"/>
      <c r="B69" s="117"/>
      <c r="C69" s="117"/>
      <c r="D69" s="117"/>
      <c r="E69" s="117"/>
      <c r="F69" s="117"/>
    </row>
    <row r="70" spans="1:6" x14ac:dyDescent="0.2">
      <c r="A70" s="114"/>
      <c r="B70" s="116"/>
      <c r="C70" s="116"/>
      <c r="D70" s="116"/>
      <c r="E70" s="116"/>
      <c r="F70" s="116"/>
    </row>
    <row r="71" spans="1:6" x14ac:dyDescent="0.2">
      <c r="A71" s="114"/>
      <c r="B71" s="116"/>
      <c r="C71" s="116"/>
      <c r="D71" s="116"/>
      <c r="E71" s="116"/>
      <c r="F71" s="116"/>
    </row>
    <row r="72" spans="1:6" x14ac:dyDescent="0.2">
      <c r="A72" s="115"/>
      <c r="B72" s="117"/>
      <c r="C72" s="117"/>
      <c r="D72" s="117"/>
      <c r="E72" s="117"/>
      <c r="F72" s="117"/>
    </row>
    <row r="73" spans="1:6" x14ac:dyDescent="0.2">
      <c r="A73" s="115"/>
      <c r="B73" s="117"/>
      <c r="C73" s="117"/>
      <c r="D73" s="117"/>
      <c r="E73" s="117"/>
      <c r="F73" s="117"/>
    </row>
    <row r="74" spans="1:6" x14ac:dyDescent="0.2">
      <c r="A74" s="114"/>
      <c r="B74" s="116"/>
      <c r="C74" s="116"/>
      <c r="D74" s="116"/>
      <c r="E74" s="116"/>
      <c r="F74" s="116"/>
    </row>
    <row r="75" spans="1:6" x14ac:dyDescent="0.2">
      <c r="A75" s="115"/>
      <c r="B75" s="117"/>
      <c r="C75" s="117"/>
      <c r="D75" s="117"/>
      <c r="E75" s="117"/>
      <c r="F75" s="117"/>
    </row>
    <row r="76" spans="1:6" x14ac:dyDescent="0.2">
      <c r="A76" s="115"/>
      <c r="B76" s="117"/>
      <c r="C76" s="117"/>
      <c r="D76" s="117"/>
      <c r="E76" s="117"/>
      <c r="F76" s="117"/>
    </row>
    <row r="77" spans="1:6" x14ac:dyDescent="0.2">
      <c r="A77" s="115"/>
      <c r="B77" s="117"/>
      <c r="C77" s="117"/>
      <c r="D77" s="117"/>
      <c r="E77" s="117"/>
      <c r="F77" s="117"/>
    </row>
    <row r="78" spans="1:6" x14ac:dyDescent="0.2">
      <c r="A78" s="114"/>
      <c r="B78" s="116"/>
      <c r="C78" s="116"/>
      <c r="D78" s="116"/>
      <c r="E78" s="116"/>
      <c r="F78" s="116"/>
    </row>
    <row r="79" spans="1:6" x14ac:dyDescent="0.2">
      <c r="A79" s="115"/>
      <c r="B79" s="117"/>
      <c r="C79" s="117"/>
      <c r="D79" s="117"/>
      <c r="E79" s="117"/>
      <c r="F79" s="117"/>
    </row>
    <row r="80" spans="1:6" x14ac:dyDescent="0.2">
      <c r="A80" s="114"/>
      <c r="B80" s="116"/>
      <c r="C80" s="116"/>
      <c r="D80" s="116"/>
      <c r="E80" s="116"/>
      <c r="F80" s="116"/>
    </row>
    <row r="81" spans="1:6" x14ac:dyDescent="0.2">
      <c r="A81" s="115"/>
      <c r="B81" s="117"/>
      <c r="C81" s="117"/>
      <c r="D81" s="117"/>
      <c r="E81" s="117"/>
      <c r="F81" s="117"/>
    </row>
    <row r="82" spans="1:6" x14ac:dyDescent="0.2">
      <c r="A82" s="115"/>
      <c r="B82" s="117"/>
      <c r="C82" s="117"/>
      <c r="D82" s="117"/>
      <c r="E82" s="117"/>
      <c r="F82" s="117"/>
    </row>
    <row r="83" spans="1:6" x14ac:dyDescent="0.2">
      <c r="A83" s="114"/>
      <c r="B83" s="116"/>
      <c r="C83" s="116"/>
      <c r="D83" s="116"/>
      <c r="E83" s="116"/>
      <c r="F83" s="116"/>
    </row>
    <row r="84" spans="1:6" x14ac:dyDescent="0.2">
      <c r="A84" s="114"/>
      <c r="B84" s="116"/>
      <c r="C84" s="116"/>
      <c r="D84" s="116"/>
      <c r="E84" s="116"/>
      <c r="F84" s="116"/>
    </row>
    <row r="85" spans="1:6" x14ac:dyDescent="0.2">
      <c r="A85" s="115"/>
      <c r="B85" s="117"/>
      <c r="C85" s="117"/>
      <c r="D85" s="117"/>
      <c r="E85" s="117"/>
      <c r="F85" s="117"/>
    </row>
    <row r="86" spans="1:6" x14ac:dyDescent="0.2">
      <c r="A86" s="115"/>
      <c r="B86" s="117"/>
      <c r="C86" s="117"/>
      <c r="D86" s="117"/>
      <c r="E86" s="117"/>
      <c r="F86" s="117"/>
    </row>
    <row r="87" spans="1:6" x14ac:dyDescent="0.2">
      <c r="A87" s="114"/>
      <c r="B87" s="116"/>
      <c r="C87" s="116"/>
      <c r="D87" s="116"/>
      <c r="E87" s="116"/>
      <c r="F87" s="116"/>
    </row>
    <row r="88" spans="1:6" x14ac:dyDescent="0.2">
      <c r="A88" s="115"/>
      <c r="B88" s="117"/>
      <c r="C88" s="117"/>
      <c r="D88" s="117"/>
      <c r="E88" s="117"/>
      <c r="F88" s="117"/>
    </row>
    <row r="89" spans="1:6" x14ac:dyDescent="0.2">
      <c r="A89" s="115"/>
      <c r="B89" s="117"/>
      <c r="C89" s="117"/>
      <c r="D89" s="117"/>
      <c r="E89" s="117"/>
      <c r="F89" s="117"/>
    </row>
    <row r="90" spans="1:6" x14ac:dyDescent="0.2">
      <c r="A90" s="115"/>
      <c r="B90" s="117"/>
      <c r="C90" s="117"/>
      <c r="D90" s="117"/>
      <c r="E90" s="117"/>
      <c r="F90" s="117"/>
    </row>
    <row r="91" spans="1:6" x14ac:dyDescent="0.2">
      <c r="A91" s="115"/>
      <c r="B91" s="117"/>
      <c r="C91" s="117"/>
      <c r="D91" s="117"/>
      <c r="E91" s="117"/>
      <c r="F91" s="117"/>
    </row>
    <row r="92" spans="1:6" x14ac:dyDescent="0.2">
      <c r="A92" s="115"/>
      <c r="B92" s="117"/>
      <c r="C92" s="117"/>
      <c r="D92" s="117"/>
      <c r="E92" s="117"/>
      <c r="F92" s="117"/>
    </row>
    <row r="93" spans="1:6" x14ac:dyDescent="0.2">
      <c r="A93" s="114"/>
      <c r="B93" s="116"/>
      <c r="C93" s="116"/>
      <c r="D93" s="116"/>
      <c r="E93" s="116"/>
      <c r="F93" s="116"/>
    </row>
    <row r="94" spans="1:6" x14ac:dyDescent="0.2">
      <c r="A94" s="115"/>
      <c r="B94" s="117"/>
      <c r="C94" s="117"/>
      <c r="D94" s="117"/>
      <c r="E94" s="117"/>
      <c r="F94" s="117"/>
    </row>
    <row r="95" spans="1:6" x14ac:dyDescent="0.2">
      <c r="A95" s="115"/>
      <c r="B95" s="117"/>
      <c r="C95" s="117"/>
      <c r="D95" s="117"/>
      <c r="E95" s="117"/>
      <c r="F95" s="117"/>
    </row>
    <row r="96" spans="1:6" x14ac:dyDescent="0.2">
      <c r="A96" s="114"/>
      <c r="B96" s="116"/>
      <c r="C96" s="116"/>
      <c r="D96" s="116"/>
      <c r="E96" s="116"/>
      <c r="F96" s="116"/>
    </row>
    <row r="97" spans="1:6" x14ac:dyDescent="0.2">
      <c r="A97" s="115"/>
      <c r="B97" s="117"/>
      <c r="C97" s="117"/>
      <c r="D97" s="117"/>
      <c r="E97" s="117"/>
      <c r="F97" s="117"/>
    </row>
    <row r="98" spans="1:6" x14ac:dyDescent="0.2">
      <c r="A98" s="115"/>
      <c r="B98" s="117"/>
      <c r="C98" s="117"/>
      <c r="D98" s="117"/>
      <c r="E98" s="117"/>
      <c r="F98" s="117"/>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L50"/>
  <sheetViews>
    <sheetView showGridLines="0" defaultGridColor="0" colorId="60" workbookViewId="0">
      <selection activeCell="L22" sqref="L22"/>
    </sheetView>
  </sheetViews>
  <sheetFormatPr baseColWidth="10" defaultColWidth="11.42578125" defaultRowHeight="12.75" x14ac:dyDescent="0.2"/>
  <cols>
    <col min="1" max="1" width="51.5703125" style="16" bestFit="1" customWidth="1"/>
    <col min="2" max="7" width="11.42578125" style="16"/>
    <col min="8" max="8" width="14.28515625" style="16" customWidth="1"/>
    <col min="9" max="9" width="13.5703125" style="16" customWidth="1"/>
    <col min="10" max="16384" width="11.42578125" style="16"/>
  </cols>
  <sheetData>
    <row r="1" spans="1:9" x14ac:dyDescent="0.2">
      <c r="A1" s="15" t="s">
        <v>0</v>
      </c>
    </row>
    <row r="2" spans="1:9" x14ac:dyDescent="0.2">
      <c r="A2" s="15" t="s">
        <v>1</v>
      </c>
    </row>
    <row r="3" spans="1:9" x14ac:dyDescent="0.2">
      <c r="A3" s="15" t="s">
        <v>2</v>
      </c>
      <c r="D3" s="136"/>
    </row>
    <row r="5" spans="1:9" x14ac:dyDescent="0.2">
      <c r="A5" s="195" t="s">
        <v>575</v>
      </c>
      <c r="B5" s="195"/>
      <c r="C5" s="195"/>
      <c r="D5" s="195"/>
      <c r="E5" s="17"/>
      <c r="F5" s="17"/>
      <c r="G5" s="17"/>
      <c r="H5" s="17"/>
    </row>
    <row r="6" spans="1:9" x14ac:dyDescent="0.2">
      <c r="A6" s="195" t="s">
        <v>129</v>
      </c>
      <c r="B6" s="195"/>
      <c r="C6" s="195"/>
      <c r="D6" s="195"/>
      <c r="E6" s="17"/>
      <c r="F6" s="17"/>
      <c r="G6" s="17"/>
      <c r="H6" s="17"/>
    </row>
    <row r="7" spans="1:9" x14ac:dyDescent="0.2">
      <c r="A7" s="195">
        <v>2018</v>
      </c>
      <c r="B7" s="195"/>
      <c r="C7" s="195"/>
      <c r="D7" s="195"/>
      <c r="E7" s="17"/>
      <c r="F7" s="17"/>
      <c r="G7" s="17"/>
      <c r="H7" s="17"/>
    </row>
    <row r="8" spans="1:9" x14ac:dyDescent="0.2">
      <c r="A8" s="195" t="s">
        <v>4</v>
      </c>
      <c r="B8" s="195"/>
      <c r="C8" s="195"/>
      <c r="D8" s="195"/>
      <c r="E8" s="17"/>
      <c r="F8" s="17"/>
      <c r="G8" s="17"/>
      <c r="H8" s="17"/>
    </row>
    <row r="9" spans="1:9" ht="13.5" thickBot="1" x14ac:dyDescent="0.25"/>
    <row r="10" spans="1:9" s="21" customFormat="1" ht="14.25" thickTop="1" thickBot="1" x14ac:dyDescent="0.25">
      <c r="A10" s="3" t="s">
        <v>395</v>
      </c>
      <c r="B10" s="3" t="s">
        <v>128</v>
      </c>
      <c r="C10" s="3" t="s">
        <v>127</v>
      </c>
      <c r="D10" s="3" t="s">
        <v>402</v>
      </c>
      <c r="E10" s="13"/>
      <c r="F10" s="13"/>
      <c r="G10" s="13"/>
      <c r="H10" s="13"/>
      <c r="I10" s="13"/>
    </row>
    <row r="11" spans="1:9" s="10" customFormat="1" ht="13.5" thickTop="1" x14ac:dyDescent="0.2">
      <c r="A11" s="4"/>
      <c r="B11" s="5"/>
      <c r="C11" s="5"/>
      <c r="D11" s="5"/>
      <c r="E11" s="9"/>
      <c r="F11" s="9"/>
      <c r="G11" s="9"/>
      <c r="H11" s="9"/>
      <c r="I11" s="9"/>
    </row>
    <row r="12" spans="1:9" s="10" customFormat="1" x14ac:dyDescent="0.2">
      <c r="A12" s="149" t="s">
        <v>403</v>
      </c>
      <c r="B12" s="9">
        <v>4268.2562817099997</v>
      </c>
      <c r="C12" s="9">
        <v>2517.4066765699999</v>
      </c>
      <c r="D12" s="9">
        <v>6785.6629582799997</v>
      </c>
      <c r="E12" s="9"/>
      <c r="F12" s="9"/>
      <c r="G12" s="9"/>
      <c r="H12" s="9"/>
      <c r="I12" s="9"/>
    </row>
    <row r="13" spans="1:9" s="10" customFormat="1" x14ac:dyDescent="0.2">
      <c r="A13" s="149" t="s">
        <v>404</v>
      </c>
      <c r="B13" s="9">
        <v>4268.2562817099997</v>
      </c>
      <c r="C13" s="9">
        <v>2517.4066765699999</v>
      </c>
      <c r="D13" s="9">
        <v>6785.6629582799997</v>
      </c>
      <c r="E13" s="9"/>
      <c r="F13" s="9"/>
      <c r="G13" s="9"/>
      <c r="H13" s="9"/>
      <c r="I13" s="9"/>
    </row>
    <row r="14" spans="1:9" s="18" customFormat="1" x14ac:dyDescent="0.2">
      <c r="A14" s="149" t="s">
        <v>405</v>
      </c>
      <c r="B14" s="9">
        <v>4204.2011841900003</v>
      </c>
      <c r="C14" s="9">
        <v>2411.8421609900001</v>
      </c>
      <c r="D14" s="9">
        <v>6616.04334518</v>
      </c>
      <c r="E14" s="5"/>
      <c r="F14" s="5"/>
      <c r="G14" s="5"/>
      <c r="H14" s="5"/>
      <c r="I14" s="5"/>
    </row>
    <row r="15" spans="1:9" s="18" customFormat="1" x14ac:dyDescent="0.2">
      <c r="A15" s="4" t="s">
        <v>406</v>
      </c>
      <c r="B15" s="5">
        <v>2905.6218601599999</v>
      </c>
      <c r="C15" s="5">
        <v>1152.93698427</v>
      </c>
      <c r="D15" s="5">
        <v>4058.5588444300001</v>
      </c>
      <c r="E15" s="5"/>
      <c r="F15" s="5"/>
      <c r="G15" s="5"/>
      <c r="H15" s="5"/>
      <c r="I15" s="5"/>
    </row>
    <row r="16" spans="1:9" s="18" customFormat="1" x14ac:dyDescent="0.2">
      <c r="A16" s="4" t="s">
        <v>407</v>
      </c>
      <c r="B16" s="5">
        <v>277.16079868000003</v>
      </c>
      <c r="C16" s="5">
        <v>108.07826892</v>
      </c>
      <c r="D16" s="5">
        <v>385.2390676</v>
      </c>
      <c r="E16" s="5"/>
      <c r="F16" s="5"/>
      <c r="G16" s="5"/>
      <c r="H16" s="5"/>
      <c r="I16" s="5"/>
    </row>
    <row r="17" spans="1:9" s="18" customFormat="1" x14ac:dyDescent="0.2">
      <c r="A17" s="4" t="s">
        <v>409</v>
      </c>
      <c r="B17" s="5">
        <v>264.33322414000003</v>
      </c>
      <c r="C17" s="5">
        <v>102.79485631999999</v>
      </c>
      <c r="D17" s="5">
        <v>367.12808045999998</v>
      </c>
      <c r="E17" s="5"/>
      <c r="F17" s="5"/>
      <c r="G17" s="5"/>
      <c r="H17" s="5"/>
      <c r="I17" s="5"/>
    </row>
    <row r="18" spans="1:9" s="18" customFormat="1" x14ac:dyDescent="0.2">
      <c r="A18" s="4" t="s">
        <v>412</v>
      </c>
      <c r="B18" s="5">
        <v>12.827574540000001</v>
      </c>
      <c r="C18" s="5">
        <v>5.2834126000000001</v>
      </c>
      <c r="D18" s="5">
        <v>18.110987139999999</v>
      </c>
      <c r="E18" s="5"/>
      <c r="F18" s="5"/>
      <c r="G18" s="5"/>
      <c r="H18" s="5"/>
      <c r="I18" s="5"/>
    </row>
    <row r="19" spans="1:9" s="10" customFormat="1" x14ac:dyDescent="0.2">
      <c r="A19" s="4" t="s">
        <v>413</v>
      </c>
      <c r="B19" s="5">
        <v>548.29137235999997</v>
      </c>
      <c r="C19" s="5">
        <v>1013.62247496</v>
      </c>
      <c r="D19" s="5">
        <v>1561.9138473200001</v>
      </c>
      <c r="E19" s="9"/>
      <c r="F19" s="9"/>
      <c r="G19" s="9"/>
      <c r="H19" s="9"/>
      <c r="I19" s="9"/>
    </row>
    <row r="20" spans="1:9" s="10" customFormat="1" x14ac:dyDescent="0.2">
      <c r="A20" s="149" t="s">
        <v>414</v>
      </c>
      <c r="B20" s="9">
        <v>0</v>
      </c>
      <c r="C20" s="9">
        <v>0</v>
      </c>
      <c r="D20" s="9">
        <v>0</v>
      </c>
      <c r="E20" s="9"/>
      <c r="F20" s="9"/>
      <c r="G20" s="9"/>
      <c r="H20" s="9"/>
      <c r="I20" s="9"/>
    </row>
    <row r="21" spans="1:9" s="18" customFormat="1" x14ac:dyDescent="0.2">
      <c r="A21" s="149" t="s">
        <v>415</v>
      </c>
      <c r="B21" s="9">
        <v>0</v>
      </c>
      <c r="C21" s="9">
        <v>0</v>
      </c>
      <c r="D21" s="9">
        <v>0</v>
      </c>
      <c r="E21" s="5"/>
      <c r="F21" s="5"/>
      <c r="G21" s="5"/>
      <c r="H21" s="5"/>
      <c r="I21" s="5"/>
    </row>
    <row r="22" spans="1:9" s="18" customFormat="1" x14ac:dyDescent="0.2">
      <c r="A22" s="4" t="s">
        <v>416</v>
      </c>
      <c r="B22" s="5">
        <v>0</v>
      </c>
      <c r="C22" s="5">
        <v>0</v>
      </c>
      <c r="D22" s="5">
        <v>0</v>
      </c>
      <c r="E22" s="5"/>
      <c r="F22" s="5"/>
      <c r="G22" s="5"/>
      <c r="H22" s="5"/>
      <c r="I22" s="5"/>
    </row>
    <row r="23" spans="1:9" s="18" customFormat="1" x14ac:dyDescent="0.2">
      <c r="A23" s="4" t="s">
        <v>417</v>
      </c>
      <c r="B23" s="5">
        <v>0</v>
      </c>
      <c r="C23" s="5">
        <v>0</v>
      </c>
      <c r="D23" s="5">
        <v>0</v>
      </c>
      <c r="E23" s="5"/>
      <c r="F23" s="5"/>
      <c r="G23" s="5"/>
      <c r="H23" s="5"/>
      <c r="I23" s="5"/>
    </row>
    <row r="24" spans="1:9" s="18" customFormat="1" x14ac:dyDescent="0.2">
      <c r="A24" s="4" t="s">
        <v>418</v>
      </c>
      <c r="B24" s="5">
        <v>0</v>
      </c>
      <c r="C24" s="5">
        <v>0</v>
      </c>
      <c r="D24" s="5">
        <v>0</v>
      </c>
      <c r="E24" s="5"/>
      <c r="F24" s="5"/>
      <c r="G24" s="5"/>
      <c r="H24" s="5"/>
      <c r="I24" s="5"/>
    </row>
    <row r="25" spans="1:9" s="10" customFormat="1" x14ac:dyDescent="0.2">
      <c r="A25" s="4" t="s">
        <v>419</v>
      </c>
      <c r="B25" s="5">
        <v>0</v>
      </c>
      <c r="C25" s="5">
        <v>0</v>
      </c>
      <c r="D25" s="5">
        <v>0</v>
      </c>
      <c r="E25" s="9"/>
      <c r="F25" s="9"/>
      <c r="G25" s="9"/>
      <c r="H25" s="9"/>
      <c r="I25" s="9"/>
    </row>
    <row r="26" spans="1:9" s="18" customFormat="1" x14ac:dyDescent="0.2">
      <c r="A26" s="149" t="s">
        <v>420</v>
      </c>
      <c r="B26" s="9">
        <v>473.12715299000001</v>
      </c>
      <c r="C26" s="9">
        <v>137.20443284000001</v>
      </c>
      <c r="D26" s="9">
        <v>610.33158582999999</v>
      </c>
      <c r="E26" s="5"/>
      <c r="F26" s="5"/>
      <c r="G26" s="5"/>
      <c r="H26" s="5"/>
      <c r="I26" s="5"/>
    </row>
    <row r="27" spans="1:9" s="18" customFormat="1" x14ac:dyDescent="0.2">
      <c r="A27" s="4" t="s">
        <v>421</v>
      </c>
      <c r="B27" s="5">
        <v>6.7204409800000002</v>
      </c>
      <c r="C27" s="5">
        <v>8.3602244999999993</v>
      </c>
      <c r="D27" s="5">
        <v>15.08066548</v>
      </c>
      <c r="E27" s="5"/>
      <c r="F27" s="5"/>
      <c r="G27" s="5"/>
      <c r="H27" s="5"/>
      <c r="I27" s="5"/>
    </row>
    <row r="28" spans="1:9" s="18" customFormat="1" x14ac:dyDescent="0.2">
      <c r="A28" s="4" t="s">
        <v>424</v>
      </c>
      <c r="B28" s="5">
        <v>0</v>
      </c>
      <c r="C28" s="5">
        <v>6.6269999999999998</v>
      </c>
      <c r="D28" s="5">
        <v>6.6269999999999998</v>
      </c>
      <c r="E28" s="5"/>
      <c r="F28" s="5"/>
      <c r="G28" s="5"/>
      <c r="H28" s="5"/>
      <c r="I28" s="5"/>
    </row>
    <row r="29" spans="1:9" s="18" customFormat="1" x14ac:dyDescent="0.2">
      <c r="A29" s="4" t="s">
        <v>429</v>
      </c>
      <c r="B29" s="5">
        <v>6.7204409800000002</v>
      </c>
      <c r="C29" s="5">
        <v>1.7332244999999999</v>
      </c>
      <c r="D29" s="5">
        <v>8.4536654799999997</v>
      </c>
      <c r="E29" s="5"/>
      <c r="F29" s="5"/>
      <c r="G29" s="5"/>
      <c r="H29" s="5"/>
      <c r="I29" s="5"/>
    </row>
    <row r="30" spans="1:9" s="18" customFormat="1" x14ac:dyDescent="0.2">
      <c r="A30" s="4" t="s">
        <v>431</v>
      </c>
      <c r="B30" s="5">
        <v>466.40671200999998</v>
      </c>
      <c r="C30" s="5">
        <v>128.84420833999999</v>
      </c>
      <c r="D30" s="5">
        <v>595.25092035</v>
      </c>
      <c r="E30" s="5"/>
      <c r="F30" s="5"/>
      <c r="G30" s="5"/>
      <c r="H30" s="5"/>
      <c r="I30" s="5"/>
    </row>
    <row r="31" spans="1:9" s="18" customFormat="1" x14ac:dyDescent="0.2">
      <c r="A31" s="4" t="s">
        <v>432</v>
      </c>
      <c r="B31" s="5">
        <v>0</v>
      </c>
      <c r="C31" s="5">
        <v>0</v>
      </c>
      <c r="D31" s="5">
        <v>0</v>
      </c>
      <c r="E31" s="5"/>
      <c r="F31" s="5"/>
      <c r="G31" s="5"/>
      <c r="H31" s="5"/>
      <c r="I31" s="5"/>
    </row>
    <row r="32" spans="1:9" s="10" customFormat="1" x14ac:dyDescent="0.2">
      <c r="A32" s="4" t="s">
        <v>433</v>
      </c>
      <c r="B32" s="5">
        <v>0</v>
      </c>
      <c r="C32" s="5">
        <v>0</v>
      </c>
      <c r="D32" s="5">
        <v>0</v>
      </c>
      <c r="E32" s="9"/>
      <c r="F32" s="9"/>
      <c r="G32" s="9"/>
      <c r="H32" s="9"/>
      <c r="I32" s="9"/>
    </row>
    <row r="33" spans="1:12" s="10" customFormat="1" x14ac:dyDescent="0.2">
      <c r="A33" s="149" t="s">
        <v>434</v>
      </c>
      <c r="B33" s="9">
        <v>64.055097520000004</v>
      </c>
      <c r="C33" s="9">
        <v>105.56451558000001</v>
      </c>
      <c r="D33" s="9">
        <v>169.61961310000001</v>
      </c>
      <c r="E33" s="9"/>
      <c r="F33" s="9"/>
      <c r="G33" s="9"/>
      <c r="H33" s="9"/>
      <c r="I33" s="9"/>
    </row>
    <row r="34" spans="1:12" s="18" customFormat="1" x14ac:dyDescent="0.2">
      <c r="A34" s="149" t="s">
        <v>435</v>
      </c>
      <c r="B34" s="9">
        <v>55.143461219999999</v>
      </c>
      <c r="C34" s="9">
        <v>105.56451558000001</v>
      </c>
      <c r="D34" s="9">
        <v>160.70797680000001</v>
      </c>
      <c r="E34" s="5"/>
      <c r="F34" s="5"/>
      <c r="G34" s="5"/>
      <c r="H34" s="5"/>
      <c r="I34" s="5"/>
    </row>
    <row r="35" spans="1:12" s="18" customFormat="1" x14ac:dyDescent="0.2">
      <c r="A35" s="4" t="s">
        <v>436</v>
      </c>
      <c r="B35" s="5">
        <v>55.143461219999999</v>
      </c>
      <c r="C35" s="5">
        <v>40.556278929999998</v>
      </c>
      <c r="D35" s="5">
        <v>95.699740149999997</v>
      </c>
      <c r="E35" s="5"/>
      <c r="F35" s="5"/>
      <c r="G35" s="5"/>
      <c r="H35" s="5"/>
      <c r="I35" s="5"/>
    </row>
    <row r="36" spans="1:12" s="10" customFormat="1" x14ac:dyDescent="0.2">
      <c r="A36" s="4" t="s">
        <v>437</v>
      </c>
      <c r="B36" s="5">
        <v>0</v>
      </c>
      <c r="C36" s="5">
        <v>65.008236650000001</v>
      </c>
      <c r="D36" s="5">
        <v>65.008236650000001</v>
      </c>
      <c r="E36" s="9"/>
      <c r="F36" s="9"/>
      <c r="G36" s="9"/>
      <c r="H36" s="9"/>
      <c r="I36" s="9"/>
    </row>
    <row r="37" spans="1:12" s="18" customFormat="1" x14ac:dyDescent="0.2">
      <c r="A37" s="149" t="s">
        <v>438</v>
      </c>
      <c r="B37" s="9">
        <v>8.9116362999999996</v>
      </c>
      <c r="C37" s="9">
        <v>0</v>
      </c>
      <c r="D37" s="9">
        <v>8.9116362999999996</v>
      </c>
      <c r="E37" s="5"/>
      <c r="F37" s="5"/>
      <c r="G37" s="5"/>
      <c r="H37" s="5"/>
      <c r="I37" s="5"/>
    </row>
    <row r="38" spans="1:12" s="18" customFormat="1" x14ac:dyDescent="0.2">
      <c r="A38" s="4" t="s">
        <v>439</v>
      </c>
      <c r="B38" s="5">
        <v>0</v>
      </c>
      <c r="C38" s="5">
        <v>0</v>
      </c>
      <c r="D38" s="5">
        <v>0</v>
      </c>
      <c r="E38" s="5"/>
      <c r="F38" s="5"/>
      <c r="G38" s="5"/>
      <c r="H38" s="5"/>
      <c r="I38" s="5"/>
    </row>
    <row r="39" spans="1:12" s="10" customFormat="1" x14ac:dyDescent="0.2">
      <c r="A39" s="4" t="s">
        <v>440</v>
      </c>
      <c r="B39" s="5">
        <v>8.9116362999999996</v>
      </c>
      <c r="C39" s="5">
        <v>0</v>
      </c>
      <c r="D39" s="5">
        <v>8.9116362999999996</v>
      </c>
      <c r="E39" s="9"/>
      <c r="F39" s="9"/>
      <c r="G39" s="9"/>
      <c r="H39" s="9"/>
      <c r="I39" s="9"/>
    </row>
    <row r="40" spans="1:12" s="18" customFormat="1" x14ac:dyDescent="0.2">
      <c r="A40" s="149" t="s">
        <v>441</v>
      </c>
      <c r="B40" s="9">
        <v>0</v>
      </c>
      <c r="C40" s="9">
        <v>0</v>
      </c>
      <c r="D40" s="9">
        <v>0</v>
      </c>
      <c r="E40" s="5"/>
      <c r="F40" s="5"/>
      <c r="G40" s="5"/>
      <c r="H40" s="5"/>
      <c r="I40" s="5"/>
    </row>
    <row r="41" spans="1:12" s="18" customFormat="1" x14ac:dyDescent="0.2">
      <c r="A41" s="4" t="s">
        <v>421</v>
      </c>
      <c r="B41" s="5">
        <v>0</v>
      </c>
      <c r="C41" s="5">
        <v>0</v>
      </c>
      <c r="D41" s="5">
        <v>0</v>
      </c>
      <c r="E41" s="5"/>
      <c r="F41" s="5"/>
      <c r="G41" s="5"/>
      <c r="H41" s="5"/>
      <c r="I41" s="5"/>
    </row>
    <row r="42" spans="1:12" s="18" customFormat="1" x14ac:dyDescent="0.2">
      <c r="A42" s="4" t="s">
        <v>431</v>
      </c>
      <c r="B42" s="5">
        <v>0</v>
      </c>
      <c r="C42" s="5">
        <v>0</v>
      </c>
      <c r="D42" s="5">
        <v>0</v>
      </c>
      <c r="E42" s="5"/>
      <c r="F42" s="5"/>
      <c r="G42" s="5"/>
      <c r="H42" s="5"/>
      <c r="I42" s="5"/>
    </row>
    <row r="43" spans="1:12" s="10" customFormat="1" x14ac:dyDescent="0.2">
      <c r="A43" s="4" t="s">
        <v>432</v>
      </c>
      <c r="B43" s="5">
        <v>0</v>
      </c>
      <c r="C43" s="5">
        <v>0</v>
      </c>
      <c r="D43" s="5">
        <v>0</v>
      </c>
      <c r="E43" s="9"/>
      <c r="F43" s="9"/>
      <c r="G43" s="9"/>
      <c r="H43" s="9"/>
      <c r="I43" s="9"/>
    </row>
    <row r="44" spans="1:12" s="18" customFormat="1" x14ac:dyDescent="0.2">
      <c r="A44" s="149" t="s">
        <v>443</v>
      </c>
      <c r="B44" s="9">
        <v>0</v>
      </c>
      <c r="C44" s="9">
        <v>0</v>
      </c>
      <c r="D44" s="9">
        <v>0</v>
      </c>
      <c r="E44" s="5"/>
      <c r="F44" s="5"/>
      <c r="G44" s="5"/>
      <c r="H44" s="5"/>
      <c r="I44" s="5"/>
    </row>
    <row r="45" spans="1:12" s="18" customFormat="1" x14ac:dyDescent="0.2">
      <c r="A45" s="4" t="s">
        <v>444</v>
      </c>
      <c r="B45" s="5">
        <v>0</v>
      </c>
      <c r="C45" s="5">
        <v>0</v>
      </c>
      <c r="D45" s="5">
        <v>0</v>
      </c>
      <c r="E45" s="29"/>
      <c r="F45" s="29"/>
      <c r="G45" s="29"/>
      <c r="H45" s="29"/>
      <c r="I45" s="29"/>
      <c r="J45" s="28"/>
      <c r="K45" s="28"/>
      <c r="L45" s="28"/>
    </row>
    <row r="46" spans="1:12" x14ac:dyDescent="0.2">
      <c r="A46" s="4" t="s">
        <v>445</v>
      </c>
      <c r="B46" s="5">
        <v>0</v>
      </c>
      <c r="C46" s="5">
        <v>0</v>
      </c>
      <c r="D46" s="5">
        <v>0</v>
      </c>
      <c r="E46" s="20"/>
      <c r="F46" s="20"/>
      <c r="G46" s="20"/>
      <c r="H46" s="20"/>
      <c r="I46" s="20"/>
      <c r="J46" s="20"/>
      <c r="K46" s="20"/>
      <c r="L46" s="20"/>
    </row>
    <row r="47" spans="1:12" ht="13.5" thickBot="1" x14ac:dyDescent="0.25">
      <c r="A47" s="24"/>
      <c r="B47" s="24"/>
      <c r="C47" s="24"/>
      <c r="D47" s="24"/>
    </row>
    <row r="48" spans="1:12" ht="13.5" thickTop="1" x14ac:dyDescent="0.2">
      <c r="A48" s="21"/>
      <c r="B48" s="22"/>
      <c r="C48" s="22"/>
      <c r="D48" s="22"/>
    </row>
    <row r="49" spans="1:4" x14ac:dyDescent="0.2">
      <c r="A49" s="20"/>
      <c r="B49" s="20"/>
      <c r="C49" s="20"/>
      <c r="D49" s="20"/>
    </row>
    <row r="50" spans="1:4" x14ac:dyDescent="0.2">
      <c r="A50" s="20"/>
      <c r="B50" s="20"/>
      <c r="C50" s="20"/>
      <c r="D50" s="20"/>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L84"/>
  <sheetViews>
    <sheetView showGridLines="0" defaultGridColor="0" colorId="60" workbookViewId="0">
      <selection activeCell="L22" sqref="L22"/>
    </sheetView>
  </sheetViews>
  <sheetFormatPr baseColWidth="10" defaultColWidth="11.42578125" defaultRowHeight="12.75" x14ac:dyDescent="0.2"/>
  <cols>
    <col min="1" max="1" width="53.28515625" style="16" customWidth="1"/>
    <col min="2" max="2" width="11.5703125" style="16" customWidth="1"/>
    <col min="3" max="3" width="10.85546875" style="16" customWidth="1"/>
    <col min="4" max="4" width="11" style="16" customWidth="1"/>
    <col min="5" max="8" width="10.42578125" style="16" customWidth="1"/>
    <col min="9" max="9" width="13.5703125" style="16" customWidth="1"/>
    <col min="10" max="16384" width="11.42578125" style="16"/>
  </cols>
  <sheetData>
    <row r="1" spans="1:9" x14ac:dyDescent="0.2">
      <c r="A1" s="15" t="s">
        <v>0</v>
      </c>
    </row>
    <row r="2" spans="1:9" x14ac:dyDescent="0.2">
      <c r="A2" s="15" t="s">
        <v>1</v>
      </c>
    </row>
    <row r="3" spans="1:9" x14ac:dyDescent="0.2">
      <c r="A3" s="15" t="s">
        <v>2</v>
      </c>
      <c r="I3" s="136"/>
    </row>
    <row r="5" spans="1:9" x14ac:dyDescent="0.2">
      <c r="A5" s="195" t="s">
        <v>575</v>
      </c>
      <c r="B5" s="195"/>
      <c r="C5" s="195"/>
      <c r="D5" s="195"/>
      <c r="E5" s="195"/>
      <c r="F5" s="195"/>
      <c r="G5" s="195"/>
      <c r="H5" s="195"/>
    </row>
    <row r="6" spans="1:9" x14ac:dyDescent="0.2">
      <c r="A6" s="195" t="s">
        <v>136</v>
      </c>
      <c r="B6" s="195"/>
      <c r="C6" s="195"/>
      <c r="D6" s="195"/>
      <c r="E6" s="195"/>
      <c r="F6" s="195"/>
      <c r="G6" s="195"/>
      <c r="H6" s="195"/>
    </row>
    <row r="7" spans="1:9" x14ac:dyDescent="0.2">
      <c r="A7" s="195">
        <v>2018</v>
      </c>
      <c r="B7" s="195"/>
      <c r="C7" s="195"/>
      <c r="D7" s="195"/>
      <c r="E7" s="195"/>
      <c r="F7" s="195"/>
      <c r="G7" s="195"/>
      <c r="H7" s="195"/>
    </row>
    <row r="8" spans="1:9" x14ac:dyDescent="0.2">
      <c r="A8" s="195" t="s">
        <v>4</v>
      </c>
      <c r="B8" s="195"/>
      <c r="C8" s="195"/>
      <c r="D8" s="195"/>
      <c r="E8" s="195"/>
      <c r="F8" s="195"/>
      <c r="G8" s="195"/>
      <c r="H8" s="195"/>
    </row>
    <row r="9" spans="1:9" ht="13.5" thickBot="1" x14ac:dyDescent="0.25"/>
    <row r="10" spans="1:9" s="21" customFormat="1" ht="14.25" thickTop="1" thickBot="1" x14ac:dyDescent="0.25">
      <c r="A10" s="3" t="s">
        <v>395</v>
      </c>
      <c r="B10" s="3" t="s">
        <v>135</v>
      </c>
      <c r="C10" s="3" t="s">
        <v>134</v>
      </c>
      <c r="D10" s="3" t="s">
        <v>133</v>
      </c>
      <c r="E10" s="3" t="s">
        <v>132</v>
      </c>
      <c r="F10" s="3" t="s">
        <v>131</v>
      </c>
      <c r="G10" s="3" t="s">
        <v>130</v>
      </c>
      <c r="H10" s="3" t="s">
        <v>402</v>
      </c>
      <c r="I10" s="13"/>
    </row>
    <row r="11" spans="1:9" s="10" customFormat="1" ht="13.5" thickTop="1" x14ac:dyDescent="0.2">
      <c r="A11" s="4"/>
      <c r="B11" s="5"/>
      <c r="C11" s="5"/>
      <c r="D11" s="5"/>
      <c r="E11" s="5"/>
      <c r="F11" s="5"/>
      <c r="G11" s="5"/>
      <c r="H11" s="5"/>
      <c r="I11" s="9"/>
    </row>
    <row r="12" spans="1:9" s="10" customFormat="1" x14ac:dyDescent="0.2">
      <c r="A12" s="149" t="s">
        <v>403</v>
      </c>
      <c r="B12" s="9">
        <v>10673.26311502</v>
      </c>
      <c r="C12" s="9">
        <v>68000.431675279993</v>
      </c>
      <c r="D12" s="9">
        <v>308235.46853487001</v>
      </c>
      <c r="E12" s="9">
        <v>59829.948862489997</v>
      </c>
      <c r="F12" s="9">
        <v>129646.39506226</v>
      </c>
      <c r="G12" s="9">
        <v>40498.592720410001</v>
      </c>
      <c r="H12" s="9">
        <v>616884.09997033002</v>
      </c>
      <c r="I12" s="9"/>
    </row>
    <row r="13" spans="1:9" s="10" customFormat="1" x14ac:dyDescent="0.2">
      <c r="A13" s="149" t="s">
        <v>404</v>
      </c>
      <c r="B13" s="9">
        <v>10673.26311502</v>
      </c>
      <c r="C13" s="9">
        <v>67707.178925279994</v>
      </c>
      <c r="D13" s="9">
        <v>308406.07778583001</v>
      </c>
      <c r="E13" s="9">
        <v>59829.948862489997</v>
      </c>
      <c r="F13" s="9">
        <v>129645.24106226</v>
      </c>
      <c r="G13" s="9">
        <v>40498.592720410001</v>
      </c>
      <c r="H13" s="9">
        <v>616760.30247128999</v>
      </c>
      <c r="I13" s="9"/>
    </row>
    <row r="14" spans="1:9" s="18" customFormat="1" x14ac:dyDescent="0.2">
      <c r="A14" s="149" t="s">
        <v>405</v>
      </c>
      <c r="B14" s="9">
        <v>10383.039480359999</v>
      </c>
      <c r="C14" s="9">
        <v>59761.620569400002</v>
      </c>
      <c r="D14" s="9">
        <v>277033.84001002001</v>
      </c>
      <c r="E14" s="9">
        <v>51840.342980289999</v>
      </c>
      <c r="F14" s="9">
        <v>111384.74550102001</v>
      </c>
      <c r="G14" s="9">
        <v>38200.796149169997</v>
      </c>
      <c r="H14" s="9">
        <v>548604.38469026005</v>
      </c>
      <c r="I14" s="5"/>
    </row>
    <row r="15" spans="1:9" s="18" customFormat="1" x14ac:dyDescent="0.2">
      <c r="A15" s="4" t="s">
        <v>406</v>
      </c>
      <c r="B15" s="5">
        <v>4630.83533162</v>
      </c>
      <c r="C15" s="5">
        <v>39582.697468480001</v>
      </c>
      <c r="D15" s="5">
        <v>169415.64480889999</v>
      </c>
      <c r="E15" s="5">
        <v>33270.51999416</v>
      </c>
      <c r="F15" s="5">
        <v>67690.168547699999</v>
      </c>
      <c r="G15" s="5">
        <v>24316.232712379999</v>
      </c>
      <c r="H15" s="5">
        <v>338906.09886323998</v>
      </c>
      <c r="I15" s="5"/>
    </row>
    <row r="16" spans="1:9" s="18" customFormat="1" x14ac:dyDescent="0.2">
      <c r="A16" s="4" t="s">
        <v>407</v>
      </c>
      <c r="B16" s="5">
        <v>541.68330308999998</v>
      </c>
      <c r="C16" s="5">
        <v>4426.8443674</v>
      </c>
      <c r="D16" s="5">
        <v>19391.289844089999</v>
      </c>
      <c r="E16" s="5">
        <v>4566.1919754600003</v>
      </c>
      <c r="F16" s="5">
        <v>7792.3454730599997</v>
      </c>
      <c r="G16" s="5">
        <v>2392.7000825099999</v>
      </c>
      <c r="H16" s="5">
        <v>39111.055045610003</v>
      </c>
      <c r="I16" s="5"/>
    </row>
    <row r="17" spans="1:9" s="18" customFormat="1" x14ac:dyDescent="0.2">
      <c r="A17" s="4" t="s">
        <v>409</v>
      </c>
      <c r="B17" s="5">
        <v>520.43141939999998</v>
      </c>
      <c r="C17" s="5">
        <v>4246.8743189999996</v>
      </c>
      <c r="D17" s="5">
        <v>18613.870875820001</v>
      </c>
      <c r="E17" s="5">
        <v>4490.02824814</v>
      </c>
      <c r="F17" s="5">
        <v>7476.5419241899999</v>
      </c>
      <c r="G17" s="5">
        <v>2280.7885724799999</v>
      </c>
      <c r="H17" s="5">
        <v>37628.53535903</v>
      </c>
      <c r="I17" s="5"/>
    </row>
    <row r="18" spans="1:9" s="18" customFormat="1" x14ac:dyDescent="0.2">
      <c r="A18" s="4" t="s">
        <v>412</v>
      </c>
      <c r="B18" s="5">
        <v>21.25188369</v>
      </c>
      <c r="C18" s="5">
        <v>179.9700484</v>
      </c>
      <c r="D18" s="5">
        <v>777.41896827000005</v>
      </c>
      <c r="E18" s="5">
        <v>76.163727320000007</v>
      </c>
      <c r="F18" s="5">
        <v>315.80354886999999</v>
      </c>
      <c r="G18" s="5">
        <v>111.91151003</v>
      </c>
      <c r="H18" s="5">
        <v>1482.5196865800001</v>
      </c>
      <c r="I18" s="5"/>
    </row>
    <row r="19" spans="1:9" s="10" customFormat="1" x14ac:dyDescent="0.2">
      <c r="A19" s="4" t="s">
        <v>413</v>
      </c>
      <c r="B19" s="5">
        <v>3271.43987019</v>
      </c>
      <c r="C19" s="5">
        <v>6973.8194236299996</v>
      </c>
      <c r="D19" s="5">
        <v>27754.790002720001</v>
      </c>
      <c r="E19" s="5">
        <v>7750.1815339900004</v>
      </c>
      <c r="F19" s="5">
        <v>10818.264983659999</v>
      </c>
      <c r="G19" s="5">
        <v>3757.2349943899999</v>
      </c>
      <c r="H19" s="5">
        <v>60325.730808580003</v>
      </c>
      <c r="I19" s="9"/>
    </row>
    <row r="20" spans="1:9" s="10" customFormat="1" x14ac:dyDescent="0.2">
      <c r="A20" s="149" t="s">
        <v>414</v>
      </c>
      <c r="B20" s="9">
        <v>0</v>
      </c>
      <c r="C20" s="9">
        <v>0</v>
      </c>
      <c r="D20" s="9">
        <v>5602.5044450400001</v>
      </c>
      <c r="E20" s="9">
        <v>0</v>
      </c>
      <c r="F20" s="9">
        <v>274.56008701000002</v>
      </c>
      <c r="G20" s="9">
        <v>145.95367361999999</v>
      </c>
      <c r="H20" s="9">
        <v>6023.0182056699996</v>
      </c>
      <c r="I20" s="9"/>
    </row>
    <row r="21" spans="1:9" s="18" customFormat="1" x14ac:dyDescent="0.2">
      <c r="A21" s="149" t="s">
        <v>415</v>
      </c>
      <c r="B21" s="9">
        <v>0</v>
      </c>
      <c r="C21" s="9">
        <v>0</v>
      </c>
      <c r="D21" s="9">
        <v>5602.5044450400001</v>
      </c>
      <c r="E21" s="9">
        <v>0</v>
      </c>
      <c r="F21" s="9">
        <v>274.56008701000002</v>
      </c>
      <c r="G21" s="9">
        <v>145.95367361999999</v>
      </c>
      <c r="H21" s="9">
        <v>6023.0182056699996</v>
      </c>
      <c r="I21" s="5"/>
    </row>
    <row r="22" spans="1:9" s="18" customFormat="1" x14ac:dyDescent="0.2">
      <c r="A22" s="4" t="s">
        <v>416</v>
      </c>
      <c r="B22" s="5">
        <v>0</v>
      </c>
      <c r="C22" s="5">
        <v>0</v>
      </c>
      <c r="D22" s="5">
        <v>5.0210647699999997</v>
      </c>
      <c r="E22" s="5">
        <v>0</v>
      </c>
      <c r="F22" s="5">
        <v>99.009512819999998</v>
      </c>
      <c r="G22" s="5">
        <v>115.95367362</v>
      </c>
      <c r="H22" s="5">
        <v>219.98425121</v>
      </c>
      <c r="I22" s="5"/>
    </row>
    <row r="23" spans="1:9" s="18" customFormat="1" x14ac:dyDescent="0.2">
      <c r="A23" s="4" t="s">
        <v>417</v>
      </c>
      <c r="B23" s="5">
        <v>0</v>
      </c>
      <c r="C23" s="5">
        <v>0</v>
      </c>
      <c r="D23" s="5">
        <v>0</v>
      </c>
      <c r="E23" s="5">
        <v>0</v>
      </c>
      <c r="F23" s="5">
        <v>0</v>
      </c>
      <c r="G23" s="5">
        <v>0</v>
      </c>
      <c r="H23" s="5">
        <v>0</v>
      </c>
      <c r="I23" s="5"/>
    </row>
    <row r="24" spans="1:9" s="18" customFormat="1" x14ac:dyDescent="0.2">
      <c r="A24" s="4" t="s">
        <v>418</v>
      </c>
      <c r="B24" s="5">
        <v>0</v>
      </c>
      <c r="C24" s="5">
        <v>0</v>
      </c>
      <c r="D24" s="5">
        <v>5597.4833802700005</v>
      </c>
      <c r="E24" s="5">
        <v>0</v>
      </c>
      <c r="F24" s="5">
        <v>175.55057418999999</v>
      </c>
      <c r="G24" s="5">
        <v>30</v>
      </c>
      <c r="H24" s="5">
        <v>5803.0339544600001</v>
      </c>
      <c r="I24" s="5"/>
    </row>
    <row r="25" spans="1:9" s="10" customFormat="1" x14ac:dyDescent="0.2">
      <c r="A25" s="4" t="s">
        <v>419</v>
      </c>
      <c r="B25" s="5">
        <v>0</v>
      </c>
      <c r="C25" s="5">
        <v>0</v>
      </c>
      <c r="D25" s="5">
        <v>0</v>
      </c>
      <c r="E25" s="5">
        <v>0</v>
      </c>
      <c r="F25" s="5">
        <v>0</v>
      </c>
      <c r="G25" s="5">
        <v>0</v>
      </c>
      <c r="H25" s="5">
        <v>0</v>
      </c>
      <c r="I25" s="9"/>
    </row>
    <row r="26" spans="1:9" s="18" customFormat="1" x14ac:dyDescent="0.2">
      <c r="A26" s="149" t="s">
        <v>420</v>
      </c>
      <c r="B26" s="9">
        <v>1939.08097546</v>
      </c>
      <c r="C26" s="9">
        <v>8778.2593098899997</v>
      </c>
      <c r="D26" s="9">
        <v>54869.610909269999</v>
      </c>
      <c r="E26" s="9">
        <v>6253.4494766799999</v>
      </c>
      <c r="F26" s="9">
        <v>24809.406409589999</v>
      </c>
      <c r="G26" s="9">
        <v>7588.6746862700002</v>
      </c>
      <c r="H26" s="9">
        <v>104238.48176716</v>
      </c>
      <c r="I26" s="5"/>
    </row>
    <row r="27" spans="1:9" s="18" customFormat="1" x14ac:dyDescent="0.2">
      <c r="A27" s="4" t="s">
        <v>421</v>
      </c>
      <c r="B27" s="5">
        <v>0</v>
      </c>
      <c r="C27" s="5">
        <v>21.69</v>
      </c>
      <c r="D27" s="5">
        <v>0.2392</v>
      </c>
      <c r="E27" s="5">
        <v>9.9715310000000006</v>
      </c>
      <c r="F27" s="5">
        <v>0</v>
      </c>
      <c r="G27" s="5">
        <v>0</v>
      </c>
      <c r="H27" s="5">
        <v>31.900731</v>
      </c>
      <c r="I27" s="5"/>
    </row>
    <row r="28" spans="1:9" s="18" customFormat="1" x14ac:dyDescent="0.2">
      <c r="A28" s="4" t="s">
        <v>442</v>
      </c>
      <c r="B28" s="5">
        <v>0</v>
      </c>
      <c r="C28" s="5">
        <v>17.29</v>
      </c>
      <c r="D28" s="5">
        <v>0</v>
      </c>
      <c r="E28" s="5">
        <v>0</v>
      </c>
      <c r="F28" s="5">
        <v>0</v>
      </c>
      <c r="G28" s="5">
        <v>0</v>
      </c>
      <c r="H28" s="5">
        <v>17.29</v>
      </c>
      <c r="I28" s="5"/>
    </row>
    <row r="29" spans="1:9" s="18" customFormat="1" x14ac:dyDescent="0.2">
      <c r="A29" s="4" t="s">
        <v>422</v>
      </c>
      <c r="B29" s="5">
        <v>0</v>
      </c>
      <c r="C29" s="5">
        <v>4.4000000000000004</v>
      </c>
      <c r="D29" s="5">
        <v>0</v>
      </c>
      <c r="E29" s="5">
        <v>0</v>
      </c>
      <c r="F29" s="5">
        <v>0</v>
      </c>
      <c r="G29" s="5">
        <v>0</v>
      </c>
      <c r="H29" s="5">
        <v>4.4000000000000004</v>
      </c>
      <c r="I29" s="5"/>
    </row>
    <row r="30" spans="1:9" s="18" customFormat="1" x14ac:dyDescent="0.2">
      <c r="A30" s="4" t="s">
        <v>472</v>
      </c>
      <c r="B30" s="5">
        <v>0</v>
      </c>
      <c r="C30" s="5">
        <v>0</v>
      </c>
      <c r="D30" s="5">
        <v>0.2392</v>
      </c>
      <c r="E30" s="5">
        <v>0</v>
      </c>
      <c r="F30" s="5">
        <v>0</v>
      </c>
      <c r="G30" s="5">
        <v>0</v>
      </c>
      <c r="H30" s="5">
        <v>0.2392</v>
      </c>
      <c r="I30" s="5"/>
    </row>
    <row r="31" spans="1:9" s="18" customFormat="1" x14ac:dyDescent="0.2">
      <c r="A31" s="4" t="s">
        <v>430</v>
      </c>
      <c r="B31" s="5">
        <v>0</v>
      </c>
      <c r="C31" s="5">
        <v>0</v>
      </c>
      <c r="D31" s="5">
        <v>0</v>
      </c>
      <c r="E31" s="5">
        <v>9.9715310000000006</v>
      </c>
      <c r="F31" s="5">
        <v>0</v>
      </c>
      <c r="G31" s="5">
        <v>0</v>
      </c>
      <c r="H31" s="5">
        <v>9.9715310000000006</v>
      </c>
      <c r="I31" s="5"/>
    </row>
    <row r="32" spans="1:9" s="10" customFormat="1" x14ac:dyDescent="0.2">
      <c r="A32" s="4" t="s">
        <v>431</v>
      </c>
      <c r="B32" s="5">
        <v>1762.3737327399999</v>
      </c>
      <c r="C32" s="5">
        <v>8730.0205302300001</v>
      </c>
      <c r="D32" s="5">
        <v>54827.866741860002</v>
      </c>
      <c r="E32" s="5">
        <v>6225.9086970799999</v>
      </c>
      <c r="F32" s="5">
        <v>24793.74175768</v>
      </c>
      <c r="G32" s="5">
        <v>7588.6746862700002</v>
      </c>
      <c r="H32" s="5">
        <v>103928.58614586</v>
      </c>
      <c r="I32" s="9"/>
    </row>
    <row r="33" spans="1:12" s="10" customFormat="1" x14ac:dyDescent="0.2">
      <c r="A33" s="4" t="s">
        <v>432</v>
      </c>
      <c r="B33" s="5">
        <v>176.70724272000001</v>
      </c>
      <c r="C33" s="5">
        <v>26.548779660000001</v>
      </c>
      <c r="D33" s="5">
        <v>41.504967409999999</v>
      </c>
      <c r="E33" s="5">
        <v>17.569248600000002</v>
      </c>
      <c r="F33" s="5">
        <v>15.66465191</v>
      </c>
      <c r="G33" s="5">
        <v>0</v>
      </c>
      <c r="H33" s="5">
        <v>277.99489030000001</v>
      </c>
      <c r="I33" s="9"/>
    </row>
    <row r="34" spans="1:12" s="18" customFormat="1" x14ac:dyDescent="0.2">
      <c r="A34" s="4" t="s">
        <v>433</v>
      </c>
      <c r="B34" s="5">
        <v>0</v>
      </c>
      <c r="C34" s="5">
        <v>0</v>
      </c>
      <c r="D34" s="5">
        <v>0</v>
      </c>
      <c r="E34" s="5">
        <v>0</v>
      </c>
      <c r="F34" s="5">
        <v>0</v>
      </c>
      <c r="G34" s="5">
        <v>0</v>
      </c>
      <c r="H34" s="5">
        <v>0</v>
      </c>
      <c r="I34" s="5"/>
    </row>
    <row r="35" spans="1:12" s="18" customFormat="1" x14ac:dyDescent="0.2">
      <c r="A35" s="149" t="s">
        <v>434</v>
      </c>
      <c r="B35" s="9">
        <v>290.22363466000002</v>
      </c>
      <c r="C35" s="9">
        <v>7945.5583558799999</v>
      </c>
      <c r="D35" s="9">
        <v>31372.237775810001</v>
      </c>
      <c r="E35" s="9">
        <v>7989.6058822000005</v>
      </c>
      <c r="F35" s="9">
        <v>18260.495561240001</v>
      </c>
      <c r="G35" s="9">
        <v>2297.79657124</v>
      </c>
      <c r="H35" s="9">
        <v>68155.917781030003</v>
      </c>
      <c r="I35" s="5"/>
    </row>
    <row r="36" spans="1:12" s="10" customFormat="1" x14ac:dyDescent="0.2">
      <c r="A36" s="149" t="s">
        <v>435</v>
      </c>
      <c r="B36" s="9">
        <v>290.22363466000002</v>
      </c>
      <c r="C36" s="9">
        <v>7641.8822858800004</v>
      </c>
      <c r="D36" s="9">
        <v>30994.499285810001</v>
      </c>
      <c r="E36" s="9">
        <v>7989.6058822000005</v>
      </c>
      <c r="F36" s="9">
        <v>18260.495561240001</v>
      </c>
      <c r="G36" s="9">
        <v>2297.79657124</v>
      </c>
      <c r="H36" s="9">
        <v>67474.503221029998</v>
      </c>
      <c r="I36" s="9"/>
    </row>
    <row r="37" spans="1:12" s="18" customFormat="1" x14ac:dyDescent="0.2">
      <c r="A37" s="4" t="s">
        <v>436</v>
      </c>
      <c r="B37" s="5">
        <v>268.13598387000002</v>
      </c>
      <c r="C37" s="5">
        <v>4088.1079350499999</v>
      </c>
      <c r="D37" s="5">
        <v>19250.782962559999</v>
      </c>
      <c r="E37" s="5">
        <v>4309.04493404</v>
      </c>
      <c r="F37" s="5">
        <v>7746.6914605499996</v>
      </c>
      <c r="G37" s="5">
        <v>1161.54850386</v>
      </c>
      <c r="H37" s="5">
        <v>36824.311779930002</v>
      </c>
      <c r="I37" s="5"/>
    </row>
    <row r="38" spans="1:12" s="18" customFormat="1" x14ac:dyDescent="0.2">
      <c r="A38" s="4" t="s">
        <v>437</v>
      </c>
      <c r="B38" s="5">
        <v>22.087650790000001</v>
      </c>
      <c r="C38" s="5">
        <v>3553.77435083</v>
      </c>
      <c r="D38" s="5">
        <v>11743.716323250001</v>
      </c>
      <c r="E38" s="5">
        <v>3680.56094816</v>
      </c>
      <c r="F38" s="5">
        <v>10513.80410069</v>
      </c>
      <c r="G38" s="5">
        <v>1136.2480673800001</v>
      </c>
      <c r="H38" s="5">
        <v>30650.1914411</v>
      </c>
      <c r="I38" s="5"/>
    </row>
    <row r="39" spans="1:12" s="10" customFormat="1" x14ac:dyDescent="0.2">
      <c r="A39" s="149" t="s">
        <v>438</v>
      </c>
      <c r="B39" s="9">
        <v>0</v>
      </c>
      <c r="C39" s="9">
        <v>303.67606999999998</v>
      </c>
      <c r="D39" s="9">
        <v>377.73849000000001</v>
      </c>
      <c r="E39" s="9">
        <v>0</v>
      </c>
      <c r="F39" s="9">
        <v>0</v>
      </c>
      <c r="G39" s="9">
        <v>0</v>
      </c>
      <c r="H39" s="9">
        <v>681.41456000000005</v>
      </c>
      <c r="I39" s="9"/>
    </row>
    <row r="40" spans="1:12" s="18" customFormat="1" x14ac:dyDescent="0.2">
      <c r="A40" s="4" t="s">
        <v>439</v>
      </c>
      <c r="B40" s="5">
        <v>0</v>
      </c>
      <c r="C40" s="5">
        <v>0</v>
      </c>
      <c r="D40" s="5">
        <v>105.039</v>
      </c>
      <c r="E40" s="5">
        <v>0</v>
      </c>
      <c r="F40" s="5">
        <v>0</v>
      </c>
      <c r="G40" s="5">
        <v>0</v>
      </c>
      <c r="H40" s="5">
        <v>105.039</v>
      </c>
      <c r="I40" s="5"/>
    </row>
    <row r="41" spans="1:12" s="18" customFormat="1" x14ac:dyDescent="0.2">
      <c r="A41" s="4" t="s">
        <v>440</v>
      </c>
      <c r="B41" s="5">
        <v>0</v>
      </c>
      <c r="C41" s="5">
        <v>303.67606999999998</v>
      </c>
      <c r="D41" s="5">
        <v>272.69949000000003</v>
      </c>
      <c r="E41" s="5">
        <v>0</v>
      </c>
      <c r="F41" s="5">
        <v>0</v>
      </c>
      <c r="G41" s="5">
        <v>0</v>
      </c>
      <c r="H41" s="5">
        <v>576.37555999999995</v>
      </c>
      <c r="I41" s="5"/>
    </row>
    <row r="42" spans="1:12" s="18" customFormat="1" x14ac:dyDescent="0.2">
      <c r="A42" s="149" t="s">
        <v>441</v>
      </c>
      <c r="B42" s="9">
        <v>0</v>
      </c>
      <c r="C42" s="9">
        <v>0</v>
      </c>
      <c r="D42" s="9">
        <v>0</v>
      </c>
      <c r="E42" s="9">
        <v>0</v>
      </c>
      <c r="F42" s="9">
        <v>0</v>
      </c>
      <c r="G42" s="9">
        <v>0</v>
      </c>
      <c r="H42" s="9">
        <v>0</v>
      </c>
      <c r="I42" s="5"/>
    </row>
    <row r="43" spans="1:12" s="10" customFormat="1" x14ac:dyDescent="0.2">
      <c r="A43" s="4" t="s">
        <v>421</v>
      </c>
      <c r="B43" s="5">
        <v>0</v>
      </c>
      <c r="C43" s="5">
        <v>0</v>
      </c>
      <c r="D43" s="5">
        <v>0</v>
      </c>
      <c r="E43" s="5">
        <v>0</v>
      </c>
      <c r="F43" s="5">
        <v>0</v>
      </c>
      <c r="G43" s="5">
        <v>0</v>
      </c>
      <c r="H43" s="5">
        <v>0</v>
      </c>
      <c r="I43" s="9"/>
    </row>
    <row r="44" spans="1:12" s="18" customFormat="1" x14ac:dyDescent="0.2">
      <c r="A44" s="4" t="s">
        <v>431</v>
      </c>
      <c r="B44" s="5">
        <v>0</v>
      </c>
      <c r="C44" s="5">
        <v>0</v>
      </c>
      <c r="D44" s="5">
        <v>0</v>
      </c>
      <c r="E44" s="5">
        <v>0</v>
      </c>
      <c r="F44" s="5">
        <v>0</v>
      </c>
      <c r="G44" s="5">
        <v>0</v>
      </c>
      <c r="H44" s="5">
        <v>0</v>
      </c>
      <c r="I44" s="5"/>
    </row>
    <row r="45" spans="1:12" s="18" customFormat="1" x14ac:dyDescent="0.2">
      <c r="A45" s="4" t="s">
        <v>432</v>
      </c>
      <c r="B45" s="5">
        <v>0</v>
      </c>
      <c r="C45" s="5">
        <v>0</v>
      </c>
      <c r="D45" s="5">
        <v>0</v>
      </c>
      <c r="E45" s="5">
        <v>0</v>
      </c>
      <c r="F45" s="5">
        <v>0</v>
      </c>
      <c r="G45" s="5">
        <v>0</v>
      </c>
      <c r="H45" s="5">
        <v>0</v>
      </c>
      <c r="I45" s="5"/>
    </row>
    <row r="46" spans="1:12" s="18" customFormat="1" x14ac:dyDescent="0.2">
      <c r="A46" s="149" t="s">
        <v>443</v>
      </c>
      <c r="B46" s="9">
        <v>0</v>
      </c>
      <c r="C46" s="9">
        <v>293.25274999999999</v>
      </c>
      <c r="D46" s="9">
        <v>-170.60925096</v>
      </c>
      <c r="E46" s="9">
        <v>0</v>
      </c>
      <c r="F46" s="9">
        <v>1.1539999999999999</v>
      </c>
      <c r="G46" s="9">
        <v>0</v>
      </c>
      <c r="H46" s="9">
        <v>123.79749904000001</v>
      </c>
      <c r="I46" s="29"/>
      <c r="J46" s="28"/>
      <c r="K46" s="28"/>
      <c r="L46" s="28"/>
    </row>
    <row r="47" spans="1:12" x14ac:dyDescent="0.2">
      <c r="A47" s="4" t="s">
        <v>444</v>
      </c>
      <c r="B47" s="5">
        <v>0</v>
      </c>
      <c r="C47" s="5">
        <v>601.79679999999996</v>
      </c>
      <c r="D47" s="5">
        <v>3.01917635</v>
      </c>
      <c r="E47" s="5">
        <v>0</v>
      </c>
      <c r="F47" s="5">
        <v>1.1539999999999999</v>
      </c>
      <c r="G47" s="5">
        <v>0</v>
      </c>
      <c r="H47" s="5">
        <v>605.96997635000002</v>
      </c>
      <c r="I47" s="20"/>
      <c r="J47" s="20"/>
      <c r="K47" s="20"/>
      <c r="L47" s="20"/>
    </row>
    <row r="48" spans="1:12" x14ac:dyDescent="0.2">
      <c r="A48" s="4" t="s">
        <v>445</v>
      </c>
      <c r="B48" s="5">
        <v>0</v>
      </c>
      <c r="C48" s="5">
        <v>308.54405000000003</v>
      </c>
      <c r="D48" s="5">
        <v>173.62842731000001</v>
      </c>
      <c r="E48" s="5">
        <v>0</v>
      </c>
      <c r="F48" s="5">
        <v>0</v>
      </c>
      <c r="G48" s="5">
        <v>0</v>
      </c>
      <c r="H48" s="5">
        <v>482.17247730999998</v>
      </c>
    </row>
    <row r="49" spans="1:8" ht="13.5" thickBot="1" x14ac:dyDescent="0.25">
      <c r="A49" s="24"/>
      <c r="B49" s="24"/>
      <c r="C49" s="24"/>
      <c r="D49" s="24"/>
      <c r="E49" s="24"/>
      <c r="F49" s="24"/>
      <c r="G49" s="24"/>
      <c r="H49" s="24"/>
    </row>
    <row r="50" spans="1:8" ht="13.5" thickTop="1" x14ac:dyDescent="0.2">
      <c r="A50" s="21"/>
      <c r="B50" s="22"/>
      <c r="C50" s="22"/>
      <c r="D50" s="22"/>
      <c r="E50" s="22"/>
      <c r="F50" s="22"/>
      <c r="G50" s="22"/>
      <c r="H50" s="22"/>
    </row>
    <row r="51" spans="1:8" x14ac:dyDescent="0.2">
      <c r="A51" s="21"/>
      <c r="B51" s="21"/>
      <c r="C51" s="21"/>
      <c r="D51" s="21"/>
      <c r="E51" s="21"/>
      <c r="F51" s="21"/>
      <c r="G51" s="21"/>
      <c r="H51" s="21"/>
    </row>
    <row r="52" spans="1:8" x14ac:dyDescent="0.2">
      <c r="A52" s="115"/>
      <c r="B52" s="117"/>
      <c r="C52" s="117"/>
      <c r="D52" s="117"/>
      <c r="E52" s="117"/>
      <c r="F52" s="117"/>
      <c r="G52" s="117"/>
      <c r="H52" s="117"/>
    </row>
    <row r="53" spans="1:8" x14ac:dyDescent="0.2">
      <c r="A53" s="114"/>
      <c r="B53" s="116"/>
      <c r="C53" s="116"/>
      <c r="D53" s="116"/>
      <c r="E53" s="116"/>
      <c r="F53" s="116"/>
      <c r="G53" s="116"/>
      <c r="H53" s="116"/>
    </row>
    <row r="54" spans="1:8" x14ac:dyDescent="0.2">
      <c r="A54" s="115"/>
      <c r="B54" s="117"/>
      <c r="C54" s="117"/>
      <c r="D54" s="117"/>
      <c r="E54" s="117"/>
      <c r="F54" s="117"/>
      <c r="G54" s="117"/>
      <c r="H54" s="117"/>
    </row>
    <row r="55" spans="1:8" x14ac:dyDescent="0.2">
      <c r="A55" s="115"/>
      <c r="B55" s="117"/>
      <c r="C55" s="117"/>
      <c r="D55" s="117"/>
      <c r="E55" s="117"/>
      <c r="F55" s="117"/>
      <c r="G55" s="117"/>
      <c r="H55" s="117"/>
    </row>
    <row r="56" spans="1:8" x14ac:dyDescent="0.2">
      <c r="A56" s="115"/>
      <c r="B56" s="117"/>
      <c r="C56" s="117"/>
      <c r="D56" s="117"/>
      <c r="E56" s="117"/>
      <c r="F56" s="117"/>
      <c r="G56" s="117"/>
      <c r="H56" s="117"/>
    </row>
    <row r="57" spans="1:8" x14ac:dyDescent="0.2">
      <c r="A57" s="114"/>
      <c r="B57" s="116"/>
      <c r="C57" s="116"/>
      <c r="D57" s="116"/>
      <c r="E57" s="116"/>
      <c r="F57" s="116"/>
      <c r="G57" s="116"/>
      <c r="H57" s="116"/>
    </row>
    <row r="58" spans="1:8" x14ac:dyDescent="0.2">
      <c r="A58" s="115"/>
      <c r="B58" s="117"/>
      <c r="C58" s="117"/>
      <c r="D58" s="117"/>
      <c r="E58" s="117"/>
      <c r="F58" s="117"/>
      <c r="G58" s="117"/>
      <c r="H58" s="117"/>
    </row>
    <row r="59" spans="1:8" x14ac:dyDescent="0.2">
      <c r="A59" s="115"/>
      <c r="B59" s="117"/>
      <c r="C59" s="117"/>
      <c r="D59" s="117"/>
      <c r="E59" s="117"/>
      <c r="F59" s="117"/>
      <c r="G59" s="117"/>
      <c r="H59" s="117"/>
    </row>
    <row r="60" spans="1:8" x14ac:dyDescent="0.2">
      <c r="A60" s="114"/>
      <c r="B60" s="116"/>
      <c r="C60" s="116"/>
      <c r="D60" s="116"/>
      <c r="E60" s="116"/>
      <c r="F60" s="116"/>
      <c r="G60" s="116"/>
      <c r="H60" s="116"/>
    </row>
    <row r="61" spans="1:8" x14ac:dyDescent="0.2">
      <c r="A61" s="114"/>
      <c r="B61" s="116"/>
      <c r="C61" s="116"/>
      <c r="D61" s="116"/>
      <c r="E61" s="116"/>
      <c r="F61" s="116"/>
      <c r="G61" s="116"/>
      <c r="H61" s="116"/>
    </row>
    <row r="62" spans="1:8" x14ac:dyDescent="0.2">
      <c r="A62" s="115"/>
      <c r="B62" s="117"/>
      <c r="C62" s="117"/>
      <c r="D62" s="117"/>
      <c r="E62" s="117"/>
      <c r="F62" s="117"/>
      <c r="G62" s="117"/>
      <c r="H62" s="117"/>
    </row>
    <row r="63" spans="1:8" x14ac:dyDescent="0.2">
      <c r="A63" s="115"/>
      <c r="B63" s="117"/>
      <c r="C63" s="117"/>
      <c r="D63" s="117"/>
      <c r="E63" s="117"/>
      <c r="F63" s="117"/>
      <c r="G63" s="117"/>
      <c r="H63" s="117"/>
    </row>
    <row r="64" spans="1:8" x14ac:dyDescent="0.2">
      <c r="A64" s="114"/>
      <c r="B64" s="116"/>
      <c r="C64" s="116"/>
      <c r="D64" s="116"/>
      <c r="E64" s="116"/>
      <c r="F64" s="116"/>
      <c r="G64" s="116"/>
      <c r="H64" s="116"/>
    </row>
    <row r="65" spans="1:8" x14ac:dyDescent="0.2">
      <c r="A65" s="115"/>
      <c r="B65" s="117"/>
      <c r="C65" s="117"/>
      <c r="D65" s="117"/>
      <c r="E65" s="117"/>
      <c r="F65" s="117"/>
      <c r="G65" s="117"/>
      <c r="H65" s="117"/>
    </row>
    <row r="66" spans="1:8" x14ac:dyDescent="0.2">
      <c r="A66" s="115"/>
      <c r="B66" s="117"/>
      <c r="C66" s="117"/>
      <c r="D66" s="117"/>
      <c r="E66" s="117"/>
      <c r="F66" s="117"/>
      <c r="G66" s="117"/>
      <c r="H66" s="117"/>
    </row>
    <row r="67" spans="1:8" x14ac:dyDescent="0.2">
      <c r="A67" s="115"/>
      <c r="B67" s="117"/>
      <c r="C67" s="117"/>
      <c r="D67" s="117"/>
      <c r="E67" s="117"/>
      <c r="F67" s="117"/>
      <c r="G67" s="117"/>
      <c r="H67" s="117"/>
    </row>
    <row r="68" spans="1:8" x14ac:dyDescent="0.2">
      <c r="A68" s="114"/>
      <c r="B68" s="116"/>
      <c r="C68" s="116"/>
      <c r="D68" s="116"/>
      <c r="E68" s="116"/>
      <c r="F68" s="116"/>
      <c r="G68" s="116"/>
      <c r="H68" s="116"/>
    </row>
    <row r="69" spans="1:8" x14ac:dyDescent="0.2">
      <c r="A69" s="115"/>
      <c r="B69" s="117"/>
      <c r="C69" s="117"/>
      <c r="D69" s="117"/>
      <c r="E69" s="117"/>
      <c r="F69" s="117"/>
      <c r="G69" s="117"/>
      <c r="H69" s="117"/>
    </row>
    <row r="70" spans="1:8" x14ac:dyDescent="0.2">
      <c r="A70" s="114"/>
      <c r="B70" s="116"/>
      <c r="C70" s="116"/>
      <c r="D70" s="116"/>
      <c r="E70" s="116"/>
      <c r="F70" s="116"/>
      <c r="G70" s="116"/>
      <c r="H70" s="116"/>
    </row>
    <row r="71" spans="1:8" x14ac:dyDescent="0.2">
      <c r="A71" s="115"/>
      <c r="B71" s="117"/>
      <c r="C71" s="117"/>
      <c r="D71" s="117"/>
      <c r="E71" s="117"/>
      <c r="F71" s="117"/>
      <c r="G71" s="117"/>
      <c r="H71" s="117"/>
    </row>
    <row r="72" spans="1:8" x14ac:dyDescent="0.2">
      <c r="A72" s="115"/>
      <c r="B72" s="117"/>
      <c r="C72" s="117"/>
      <c r="D72" s="117"/>
      <c r="E72" s="117"/>
      <c r="F72" s="117"/>
      <c r="G72" s="117"/>
      <c r="H72" s="117"/>
    </row>
    <row r="73" spans="1:8" x14ac:dyDescent="0.2">
      <c r="A73" s="114"/>
      <c r="B73" s="116"/>
      <c r="C73" s="116"/>
      <c r="D73" s="116"/>
      <c r="E73" s="116"/>
      <c r="F73" s="116"/>
      <c r="G73" s="116"/>
      <c r="H73" s="116"/>
    </row>
    <row r="74" spans="1:8" x14ac:dyDescent="0.2">
      <c r="A74" s="114"/>
      <c r="B74" s="116"/>
      <c r="C74" s="116"/>
      <c r="D74" s="116"/>
      <c r="E74" s="116"/>
      <c r="F74" s="116"/>
      <c r="G74" s="116"/>
      <c r="H74" s="116"/>
    </row>
    <row r="75" spans="1:8" x14ac:dyDescent="0.2">
      <c r="A75" s="115"/>
      <c r="B75" s="117"/>
      <c r="C75" s="117"/>
      <c r="D75" s="117"/>
      <c r="E75" s="117"/>
      <c r="F75" s="117"/>
      <c r="G75" s="117"/>
      <c r="H75" s="117"/>
    </row>
    <row r="76" spans="1:8" x14ac:dyDescent="0.2">
      <c r="A76" s="115"/>
      <c r="B76" s="117"/>
      <c r="C76" s="117"/>
      <c r="D76" s="117"/>
      <c r="E76" s="117"/>
      <c r="F76" s="117"/>
      <c r="G76" s="117"/>
      <c r="H76" s="117"/>
    </row>
    <row r="77" spans="1:8" x14ac:dyDescent="0.2">
      <c r="A77" s="114"/>
      <c r="B77" s="116"/>
      <c r="C77" s="116"/>
      <c r="D77" s="116"/>
      <c r="E77" s="116"/>
      <c r="F77" s="116"/>
      <c r="G77" s="116"/>
      <c r="H77" s="116"/>
    </row>
    <row r="78" spans="1:8" x14ac:dyDescent="0.2">
      <c r="A78" s="115"/>
      <c r="B78" s="117"/>
      <c r="C78" s="117"/>
      <c r="D78" s="117"/>
      <c r="E78" s="117"/>
      <c r="F78" s="117"/>
      <c r="G78" s="117"/>
      <c r="H78" s="117"/>
    </row>
    <row r="79" spans="1:8" x14ac:dyDescent="0.2">
      <c r="A79" s="115"/>
      <c r="B79" s="117"/>
      <c r="C79" s="117"/>
      <c r="D79" s="117"/>
      <c r="E79" s="117"/>
      <c r="F79" s="117"/>
      <c r="G79" s="117"/>
      <c r="H79" s="117"/>
    </row>
    <row r="80" spans="1:8" x14ac:dyDescent="0.2">
      <c r="A80" s="115"/>
      <c r="B80" s="117"/>
      <c r="C80" s="117"/>
      <c r="D80" s="117"/>
      <c r="E80" s="117"/>
      <c r="F80" s="117"/>
      <c r="G80" s="117"/>
      <c r="H80" s="117"/>
    </row>
    <row r="81" spans="1:8" x14ac:dyDescent="0.2">
      <c r="A81" s="115"/>
      <c r="B81" s="117"/>
      <c r="C81" s="117"/>
      <c r="D81" s="117"/>
      <c r="E81" s="117"/>
      <c r="F81" s="117"/>
      <c r="G81" s="117"/>
      <c r="H81" s="117"/>
    </row>
    <row r="82" spans="1:8" x14ac:dyDescent="0.2">
      <c r="A82" s="115"/>
      <c r="B82" s="117"/>
      <c r="C82" s="117"/>
      <c r="D82" s="117"/>
      <c r="E82" s="117"/>
      <c r="F82" s="117"/>
      <c r="G82" s="117"/>
      <c r="H82" s="117"/>
    </row>
    <row r="83" spans="1:8" x14ac:dyDescent="0.2">
      <c r="A83" s="114"/>
      <c r="B83" s="116"/>
      <c r="C83" s="116"/>
      <c r="D83" s="116"/>
      <c r="E83" s="116"/>
      <c r="F83" s="116"/>
      <c r="G83" s="116"/>
      <c r="H83" s="116"/>
    </row>
    <row r="84" spans="1:8" x14ac:dyDescent="0.2">
      <c r="A84" s="115"/>
      <c r="B84" s="117"/>
      <c r="C84" s="117"/>
      <c r="D84" s="117"/>
      <c r="E84" s="117"/>
      <c r="F84" s="117"/>
      <c r="G84" s="117"/>
      <c r="H84" s="117"/>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K52"/>
  <sheetViews>
    <sheetView showGridLines="0" tabSelected="1" defaultGridColor="0" colorId="60" workbookViewId="0">
      <selection activeCell="E5" sqref="E5"/>
    </sheetView>
  </sheetViews>
  <sheetFormatPr baseColWidth="10" defaultColWidth="11.42578125" defaultRowHeight="12.75" x14ac:dyDescent="0.2"/>
  <cols>
    <col min="1" max="1" width="53.42578125" style="16" customWidth="1"/>
    <col min="2" max="6" width="11.42578125" style="16"/>
    <col min="7" max="7" width="14.28515625" style="16" customWidth="1"/>
    <col min="8" max="8" width="13.5703125" style="16" customWidth="1"/>
    <col min="9" max="16384" width="11.42578125" style="16"/>
  </cols>
  <sheetData>
    <row r="1" spans="1:8" x14ac:dyDescent="0.2">
      <c r="A1" s="15" t="s">
        <v>0</v>
      </c>
    </row>
    <row r="2" spans="1:8" x14ac:dyDescent="0.2">
      <c r="A2" s="15" t="s">
        <v>1</v>
      </c>
    </row>
    <row r="3" spans="1:8" x14ac:dyDescent="0.2">
      <c r="A3" s="15" t="s">
        <v>2</v>
      </c>
    </row>
    <row r="5" spans="1:8" x14ac:dyDescent="0.2">
      <c r="A5" s="195" t="s">
        <v>575</v>
      </c>
      <c r="B5" s="195"/>
      <c r="C5" s="195"/>
      <c r="D5" s="140"/>
      <c r="E5" s="17"/>
      <c r="F5" s="17"/>
      <c r="G5" s="17"/>
    </row>
    <row r="6" spans="1:8" x14ac:dyDescent="0.2">
      <c r="A6" s="195" t="s">
        <v>138</v>
      </c>
      <c r="B6" s="195"/>
      <c r="C6" s="195"/>
      <c r="D6" s="17"/>
      <c r="E6" s="17"/>
      <c r="F6" s="17"/>
      <c r="G6" s="17"/>
    </row>
    <row r="7" spans="1:8" x14ac:dyDescent="0.2">
      <c r="A7" s="195">
        <v>2018</v>
      </c>
      <c r="B7" s="195"/>
      <c r="C7" s="195"/>
      <c r="D7" s="17"/>
      <c r="E7" s="17"/>
      <c r="F7" s="17"/>
      <c r="G7" s="17"/>
    </row>
    <row r="8" spans="1:8" x14ac:dyDescent="0.2">
      <c r="A8" s="195" t="s">
        <v>4</v>
      </c>
      <c r="B8" s="195"/>
      <c r="C8" s="195"/>
      <c r="D8" s="17"/>
      <c r="E8" s="17"/>
      <c r="F8" s="17"/>
      <c r="G8" s="17"/>
    </row>
    <row r="9" spans="1:8" ht="13.5" thickBot="1" x14ac:dyDescent="0.25"/>
    <row r="10" spans="1:8" s="21" customFormat="1" ht="14.25" thickTop="1" thickBot="1" x14ac:dyDescent="0.25">
      <c r="A10" s="3" t="s">
        <v>395</v>
      </c>
      <c r="B10" s="3" t="s">
        <v>137</v>
      </c>
      <c r="C10" s="3" t="s">
        <v>402</v>
      </c>
      <c r="D10" s="13"/>
      <c r="E10" s="13"/>
      <c r="F10" s="13"/>
      <c r="G10" s="13"/>
      <c r="H10" s="13"/>
    </row>
    <row r="11" spans="1:8" s="10" customFormat="1" ht="13.5" thickTop="1" x14ac:dyDescent="0.2">
      <c r="A11" s="4"/>
      <c r="B11" s="5"/>
      <c r="C11" s="5"/>
      <c r="D11" s="9"/>
      <c r="E11" s="9"/>
      <c r="F11" s="9"/>
      <c r="G11" s="9"/>
      <c r="H11" s="9"/>
    </row>
    <row r="12" spans="1:8" s="10" customFormat="1" x14ac:dyDescent="0.2">
      <c r="A12" s="149" t="s">
        <v>403</v>
      </c>
      <c r="B12" s="9">
        <v>106890.8793</v>
      </c>
      <c r="C12" s="9">
        <v>106890.8793</v>
      </c>
      <c r="D12" s="9"/>
      <c r="E12" s="9"/>
      <c r="F12" s="9"/>
      <c r="G12" s="9"/>
      <c r="H12" s="9"/>
    </row>
    <row r="13" spans="1:8" s="10" customFormat="1" x14ac:dyDescent="0.2">
      <c r="A13" s="149" t="s">
        <v>404</v>
      </c>
      <c r="B13" s="9">
        <v>106890.8793</v>
      </c>
      <c r="C13" s="9">
        <v>106890.8793</v>
      </c>
      <c r="D13" s="9"/>
      <c r="E13" s="9"/>
      <c r="F13" s="9"/>
      <c r="G13" s="9"/>
      <c r="H13" s="9"/>
    </row>
    <row r="14" spans="1:8" s="18" customFormat="1" x14ac:dyDescent="0.2">
      <c r="A14" s="149" t="s">
        <v>405</v>
      </c>
      <c r="B14" s="9">
        <v>95529.788400000005</v>
      </c>
      <c r="C14" s="9">
        <v>95529.788400000005</v>
      </c>
      <c r="D14" s="5"/>
      <c r="E14" s="5"/>
      <c r="F14" s="5"/>
      <c r="G14" s="5"/>
      <c r="H14" s="5"/>
    </row>
    <row r="15" spans="1:8" s="18" customFormat="1" x14ac:dyDescent="0.2">
      <c r="A15" s="4" t="s">
        <v>406</v>
      </c>
      <c r="B15" s="5">
        <v>44678.066099999996</v>
      </c>
      <c r="C15" s="5">
        <v>44678.066099999996</v>
      </c>
      <c r="D15" s="5"/>
      <c r="E15" s="5"/>
      <c r="F15" s="5"/>
      <c r="G15" s="5"/>
      <c r="H15" s="5"/>
    </row>
    <row r="16" spans="1:8" s="18" customFormat="1" x14ac:dyDescent="0.2">
      <c r="A16" s="4" t="s">
        <v>407</v>
      </c>
      <c r="B16" s="5">
        <v>4307.4924000000001</v>
      </c>
      <c r="C16" s="5">
        <v>4307.4924000000001</v>
      </c>
      <c r="D16" s="5"/>
      <c r="E16" s="5"/>
      <c r="F16" s="5"/>
      <c r="G16" s="5"/>
      <c r="H16" s="5"/>
    </row>
    <row r="17" spans="1:8" s="18" customFormat="1" x14ac:dyDescent="0.2">
      <c r="A17" s="4" t="s">
        <v>409</v>
      </c>
      <c r="B17" s="5">
        <v>4102.6225999999997</v>
      </c>
      <c r="C17" s="5">
        <v>4102.6225999999997</v>
      </c>
      <c r="D17" s="5"/>
      <c r="E17" s="5"/>
      <c r="F17" s="5"/>
      <c r="G17" s="5"/>
      <c r="H17" s="5"/>
    </row>
    <row r="18" spans="1:8" s="18" customFormat="1" x14ac:dyDescent="0.2">
      <c r="A18" s="4" t="s">
        <v>412</v>
      </c>
      <c r="B18" s="5">
        <v>204.8698</v>
      </c>
      <c r="C18" s="5">
        <v>204.8698</v>
      </c>
      <c r="D18" s="5"/>
      <c r="E18" s="5"/>
      <c r="F18" s="5"/>
      <c r="G18" s="5"/>
      <c r="H18" s="5"/>
    </row>
    <row r="19" spans="1:8" s="10" customFormat="1" x14ac:dyDescent="0.2">
      <c r="A19" s="4" t="s">
        <v>413</v>
      </c>
      <c r="B19" s="5">
        <v>26231.9437</v>
      </c>
      <c r="C19" s="5">
        <v>26231.9437</v>
      </c>
      <c r="D19" s="9"/>
      <c r="E19" s="9"/>
      <c r="F19" s="9"/>
      <c r="G19" s="9"/>
      <c r="H19" s="9"/>
    </row>
    <row r="20" spans="1:8" s="10" customFormat="1" x14ac:dyDescent="0.2">
      <c r="A20" s="149" t="s">
        <v>414</v>
      </c>
      <c r="B20" s="9">
        <v>7.8212999999999999</v>
      </c>
      <c r="C20" s="9">
        <v>7.8212999999999999</v>
      </c>
      <c r="D20" s="9"/>
      <c r="E20" s="9"/>
      <c r="F20" s="9"/>
      <c r="G20" s="9"/>
      <c r="H20" s="9"/>
    </row>
    <row r="21" spans="1:8" s="18" customFormat="1" x14ac:dyDescent="0.2">
      <c r="A21" s="149" t="s">
        <v>415</v>
      </c>
      <c r="B21" s="9">
        <v>7.8212999999999999</v>
      </c>
      <c r="C21" s="9">
        <v>7.8212999999999999</v>
      </c>
      <c r="D21" s="5"/>
      <c r="E21" s="5"/>
      <c r="F21" s="5"/>
      <c r="G21" s="5"/>
      <c r="H21" s="5"/>
    </row>
    <row r="22" spans="1:8" s="18" customFormat="1" x14ac:dyDescent="0.2">
      <c r="A22" s="4" t="s">
        <v>416</v>
      </c>
      <c r="B22" s="5">
        <v>0</v>
      </c>
      <c r="C22" s="5">
        <v>0</v>
      </c>
      <c r="D22" s="5"/>
      <c r="E22" s="5"/>
      <c r="F22" s="5"/>
      <c r="G22" s="5"/>
      <c r="H22" s="5"/>
    </row>
    <row r="23" spans="1:8" s="18" customFormat="1" x14ac:dyDescent="0.2">
      <c r="A23" s="4" t="s">
        <v>417</v>
      </c>
      <c r="B23" s="5">
        <v>0</v>
      </c>
      <c r="C23" s="5">
        <v>0</v>
      </c>
      <c r="D23" s="5"/>
      <c r="E23" s="5"/>
      <c r="F23" s="5"/>
      <c r="G23" s="5"/>
      <c r="H23" s="5"/>
    </row>
    <row r="24" spans="1:8" s="18" customFormat="1" x14ac:dyDescent="0.2">
      <c r="A24" s="4" t="s">
        <v>418</v>
      </c>
      <c r="B24" s="5">
        <v>7.8212999999999999</v>
      </c>
      <c r="C24" s="5">
        <v>7.8212999999999999</v>
      </c>
      <c r="D24" s="5"/>
      <c r="E24" s="5"/>
      <c r="F24" s="5"/>
      <c r="G24" s="5"/>
      <c r="H24" s="5"/>
    </row>
    <row r="25" spans="1:8" s="10" customFormat="1" x14ac:dyDescent="0.2">
      <c r="A25" s="4" t="s">
        <v>419</v>
      </c>
      <c r="B25" s="5">
        <v>0</v>
      </c>
      <c r="C25" s="5">
        <v>0</v>
      </c>
      <c r="D25" s="9"/>
      <c r="E25" s="9"/>
      <c r="F25" s="9"/>
      <c r="G25" s="9"/>
      <c r="H25" s="9"/>
    </row>
    <row r="26" spans="1:8" s="18" customFormat="1" x14ac:dyDescent="0.2">
      <c r="A26" s="149" t="s">
        <v>420</v>
      </c>
      <c r="B26" s="9">
        <v>20304.464899999999</v>
      </c>
      <c r="C26" s="9">
        <v>20304.464899999999</v>
      </c>
      <c r="D26" s="5"/>
      <c r="E26" s="5"/>
      <c r="F26" s="5"/>
      <c r="G26" s="5"/>
      <c r="H26" s="5"/>
    </row>
    <row r="27" spans="1:8" s="18" customFormat="1" x14ac:dyDescent="0.2">
      <c r="A27" s="4" t="s">
        <v>421</v>
      </c>
      <c r="B27" s="5">
        <v>6405.7870999999996</v>
      </c>
      <c r="C27" s="5">
        <v>6405.7870999999996</v>
      </c>
      <c r="D27" s="5"/>
      <c r="E27" s="5"/>
      <c r="F27" s="5"/>
      <c r="G27" s="5"/>
      <c r="H27" s="5"/>
    </row>
    <row r="28" spans="1:8" s="18" customFormat="1" x14ac:dyDescent="0.2">
      <c r="A28" s="4" t="s">
        <v>446</v>
      </c>
      <c r="B28" s="5">
        <v>5774.9182000000001</v>
      </c>
      <c r="C28" s="5">
        <v>5774.9182000000001</v>
      </c>
      <c r="D28" s="5"/>
      <c r="E28" s="5"/>
      <c r="F28" s="5"/>
      <c r="G28" s="5"/>
      <c r="H28" s="5"/>
    </row>
    <row r="29" spans="1:8" s="18" customFormat="1" x14ac:dyDescent="0.2">
      <c r="A29" s="4" t="s">
        <v>429</v>
      </c>
      <c r="B29" s="5">
        <v>630.86890000000005</v>
      </c>
      <c r="C29" s="5">
        <v>630.86890000000005</v>
      </c>
      <c r="D29" s="5"/>
      <c r="E29" s="5"/>
      <c r="F29" s="5"/>
      <c r="G29" s="5"/>
      <c r="H29" s="5"/>
    </row>
    <row r="30" spans="1:8" s="18" customFormat="1" x14ac:dyDescent="0.2">
      <c r="A30" s="4" t="s">
        <v>431</v>
      </c>
      <c r="B30" s="5">
        <v>13673.3699</v>
      </c>
      <c r="C30" s="5">
        <v>13673.3699</v>
      </c>
      <c r="D30" s="5"/>
      <c r="E30" s="5"/>
      <c r="F30" s="5"/>
      <c r="G30" s="5"/>
      <c r="H30" s="5"/>
    </row>
    <row r="31" spans="1:8" s="18" customFormat="1" x14ac:dyDescent="0.2">
      <c r="A31" s="4" t="s">
        <v>432</v>
      </c>
      <c r="B31" s="5">
        <v>225.30789999999999</v>
      </c>
      <c r="C31" s="5">
        <v>225.30789999999999</v>
      </c>
      <c r="D31" s="5"/>
      <c r="E31" s="5"/>
      <c r="F31" s="5"/>
      <c r="G31" s="5"/>
      <c r="H31" s="5"/>
    </row>
    <row r="32" spans="1:8" s="10" customFormat="1" x14ac:dyDescent="0.2">
      <c r="A32" s="4" t="s">
        <v>433</v>
      </c>
      <c r="B32" s="5">
        <v>0</v>
      </c>
      <c r="C32" s="5">
        <v>0</v>
      </c>
      <c r="D32" s="9"/>
      <c r="E32" s="9"/>
      <c r="F32" s="9"/>
      <c r="G32" s="9"/>
      <c r="H32" s="9"/>
    </row>
    <row r="33" spans="1:11" s="10" customFormat="1" x14ac:dyDescent="0.2">
      <c r="A33" s="149" t="s">
        <v>434</v>
      </c>
      <c r="B33" s="9">
        <v>11361.090899999999</v>
      </c>
      <c r="C33" s="9">
        <v>11361.090899999999</v>
      </c>
      <c r="D33" s="9"/>
      <c r="E33" s="9"/>
      <c r="F33" s="9"/>
      <c r="G33" s="9"/>
      <c r="H33" s="9"/>
    </row>
    <row r="34" spans="1:11" s="18" customFormat="1" x14ac:dyDescent="0.2">
      <c r="A34" s="149" t="s">
        <v>435</v>
      </c>
      <c r="B34" s="9">
        <v>11361.090899999999</v>
      </c>
      <c r="C34" s="9">
        <v>11361.090899999999</v>
      </c>
      <c r="D34" s="5"/>
      <c r="E34" s="5"/>
      <c r="F34" s="5"/>
      <c r="G34" s="5"/>
      <c r="H34" s="5"/>
    </row>
    <row r="35" spans="1:11" s="18" customFormat="1" x14ac:dyDescent="0.2">
      <c r="A35" s="4" t="s">
        <v>436</v>
      </c>
      <c r="B35" s="5">
        <v>6872.9485000000004</v>
      </c>
      <c r="C35" s="5">
        <v>6872.9485000000004</v>
      </c>
      <c r="D35" s="5"/>
      <c r="E35" s="5"/>
      <c r="F35" s="5"/>
      <c r="G35" s="5"/>
      <c r="H35" s="5"/>
    </row>
    <row r="36" spans="1:11" s="10" customFormat="1" x14ac:dyDescent="0.2">
      <c r="A36" s="4" t="s">
        <v>437</v>
      </c>
      <c r="B36" s="5">
        <v>4488.1423999999997</v>
      </c>
      <c r="C36" s="5">
        <v>4488.1423999999997</v>
      </c>
      <c r="D36" s="9"/>
      <c r="E36" s="9"/>
      <c r="F36" s="9"/>
      <c r="G36" s="9"/>
      <c r="H36" s="9"/>
    </row>
    <row r="37" spans="1:11" s="18" customFormat="1" x14ac:dyDescent="0.2">
      <c r="A37" s="149" t="s">
        <v>438</v>
      </c>
      <c r="B37" s="9">
        <v>0</v>
      </c>
      <c r="C37" s="9">
        <v>0</v>
      </c>
      <c r="D37" s="5"/>
      <c r="E37" s="5"/>
      <c r="F37" s="5"/>
      <c r="G37" s="5"/>
      <c r="H37" s="5"/>
    </row>
    <row r="38" spans="1:11" s="18" customFormat="1" x14ac:dyDescent="0.2">
      <c r="A38" s="4" t="s">
        <v>439</v>
      </c>
      <c r="B38" s="5">
        <v>0</v>
      </c>
      <c r="C38" s="5">
        <v>0</v>
      </c>
      <c r="D38" s="5"/>
      <c r="E38" s="5"/>
      <c r="F38" s="5"/>
      <c r="G38" s="5"/>
      <c r="H38" s="5"/>
    </row>
    <row r="39" spans="1:11" s="10" customFormat="1" x14ac:dyDescent="0.2">
      <c r="A39" s="4" t="s">
        <v>440</v>
      </c>
      <c r="B39" s="5">
        <v>0</v>
      </c>
      <c r="C39" s="5">
        <v>0</v>
      </c>
      <c r="D39" s="9"/>
      <c r="E39" s="9"/>
      <c r="F39" s="9"/>
      <c r="G39" s="9"/>
      <c r="H39" s="9"/>
    </row>
    <row r="40" spans="1:11" s="18" customFormat="1" x14ac:dyDescent="0.2">
      <c r="A40" s="149" t="s">
        <v>441</v>
      </c>
      <c r="B40" s="9">
        <v>0</v>
      </c>
      <c r="C40" s="9">
        <v>0</v>
      </c>
      <c r="D40" s="5"/>
      <c r="E40" s="5"/>
      <c r="F40" s="5"/>
      <c r="G40" s="5"/>
      <c r="H40" s="5"/>
    </row>
    <row r="41" spans="1:11" s="18" customFormat="1" x14ac:dyDescent="0.2">
      <c r="A41" s="4" t="s">
        <v>421</v>
      </c>
      <c r="B41" s="5">
        <v>0</v>
      </c>
      <c r="C41" s="5">
        <v>0</v>
      </c>
      <c r="D41" s="5"/>
      <c r="E41" s="5"/>
      <c r="F41" s="5"/>
      <c r="G41" s="5"/>
      <c r="H41" s="5"/>
    </row>
    <row r="42" spans="1:11" s="18" customFormat="1" x14ac:dyDescent="0.2">
      <c r="A42" s="4" t="s">
        <v>431</v>
      </c>
      <c r="B42" s="5">
        <v>0</v>
      </c>
      <c r="C42" s="5">
        <v>0</v>
      </c>
      <c r="D42" s="5"/>
      <c r="E42" s="5"/>
      <c r="F42" s="5"/>
      <c r="G42" s="5"/>
      <c r="H42" s="5"/>
    </row>
    <row r="43" spans="1:11" s="10" customFormat="1" x14ac:dyDescent="0.2">
      <c r="A43" s="4" t="s">
        <v>432</v>
      </c>
      <c r="B43" s="5">
        <v>0</v>
      </c>
      <c r="C43" s="5">
        <v>0</v>
      </c>
      <c r="D43" s="9"/>
      <c r="E43" s="9"/>
      <c r="F43" s="9"/>
      <c r="G43" s="9"/>
      <c r="H43" s="9"/>
    </row>
    <row r="44" spans="1:11" s="18" customFormat="1" x14ac:dyDescent="0.2">
      <c r="A44" s="149" t="s">
        <v>443</v>
      </c>
      <c r="B44" s="9">
        <v>0</v>
      </c>
      <c r="C44" s="9">
        <v>0</v>
      </c>
      <c r="D44" s="5"/>
      <c r="E44" s="5"/>
      <c r="F44" s="5"/>
      <c r="G44" s="5"/>
      <c r="H44" s="5"/>
    </row>
    <row r="45" spans="1:11" s="18" customFormat="1" x14ac:dyDescent="0.2">
      <c r="A45" s="4" t="s">
        <v>444</v>
      </c>
      <c r="B45" s="5">
        <v>0</v>
      </c>
      <c r="C45" s="5">
        <v>0</v>
      </c>
      <c r="D45" s="5"/>
      <c r="E45" s="5"/>
      <c r="F45" s="5"/>
      <c r="G45" s="5"/>
      <c r="H45" s="5"/>
    </row>
    <row r="46" spans="1:11" s="18" customFormat="1" x14ac:dyDescent="0.2">
      <c r="A46" s="4" t="s">
        <v>445</v>
      </c>
      <c r="B46" s="5">
        <v>0</v>
      </c>
      <c r="C46" s="5">
        <v>0</v>
      </c>
      <c r="D46" s="29"/>
      <c r="E46" s="29"/>
      <c r="F46" s="29"/>
      <c r="G46" s="29"/>
      <c r="H46" s="29"/>
      <c r="I46" s="28"/>
      <c r="J46" s="28"/>
      <c r="K46" s="28"/>
    </row>
    <row r="47" spans="1:11" ht="13.5" thickBot="1" x14ac:dyDescent="0.25">
      <c r="A47" s="24"/>
      <c r="B47" s="24"/>
      <c r="C47" s="24"/>
      <c r="D47" s="20"/>
      <c r="E47" s="20"/>
      <c r="F47" s="20"/>
      <c r="G47" s="20"/>
      <c r="H47" s="20"/>
      <c r="I47" s="20"/>
      <c r="J47" s="20"/>
      <c r="K47" s="20"/>
    </row>
    <row r="48" spans="1:11" ht="13.5" thickTop="1" x14ac:dyDescent="0.2">
      <c r="A48" s="21"/>
      <c r="B48" s="22"/>
      <c r="C48" s="22"/>
    </row>
    <row r="49" spans="1:3" x14ac:dyDescent="0.2">
      <c r="A49" s="21"/>
      <c r="B49" s="21"/>
      <c r="C49" s="21"/>
    </row>
    <row r="50" spans="1:3" x14ac:dyDescent="0.2">
      <c r="A50" s="20"/>
      <c r="B50" s="20"/>
      <c r="C50" s="20"/>
    </row>
    <row r="51" spans="1:3" x14ac:dyDescent="0.2">
      <c r="A51" s="20"/>
      <c r="B51" s="20"/>
      <c r="C51" s="20"/>
    </row>
    <row r="52" spans="1:3" x14ac:dyDescent="0.2">
      <c r="A52" s="20"/>
      <c r="B52" s="20"/>
      <c r="C52"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L59"/>
  <sheetViews>
    <sheetView showGridLines="0" defaultGridColor="0" colorId="60" workbookViewId="0">
      <selection activeCell="L22" sqref="L22"/>
    </sheetView>
  </sheetViews>
  <sheetFormatPr baseColWidth="10" defaultColWidth="11.42578125" defaultRowHeight="12.75" x14ac:dyDescent="0.2"/>
  <cols>
    <col min="1" max="1" width="54.85546875" style="16" customWidth="1"/>
    <col min="2" max="2" width="8.7109375" style="16" bestFit="1" customWidth="1"/>
    <col min="3" max="3" width="6.28515625" style="16" bestFit="1" customWidth="1"/>
    <col min="4" max="4" width="8.7109375" style="16" bestFit="1" customWidth="1"/>
    <col min="5" max="5" width="7.7109375" style="16" bestFit="1" customWidth="1"/>
    <col min="6" max="6" width="7.5703125" style="16" bestFit="1" customWidth="1"/>
    <col min="7" max="8" width="11.140625" style="16" bestFit="1" customWidth="1"/>
    <col min="9" max="9" width="13.5703125" style="16" customWidth="1"/>
    <col min="10" max="16384" width="11.42578125" style="16"/>
  </cols>
  <sheetData>
    <row r="1" spans="1:10" x14ac:dyDescent="0.2">
      <c r="A1" s="15" t="s">
        <v>0</v>
      </c>
    </row>
    <row r="2" spans="1:10" x14ac:dyDescent="0.2">
      <c r="A2" s="15" t="s">
        <v>1</v>
      </c>
    </row>
    <row r="3" spans="1:10" x14ac:dyDescent="0.2">
      <c r="A3" s="15" t="s">
        <v>2</v>
      </c>
    </row>
    <row r="5" spans="1:10" x14ac:dyDescent="0.2">
      <c r="A5" s="195" t="s">
        <v>575</v>
      </c>
      <c r="B5" s="195"/>
      <c r="C5" s="195"/>
      <c r="D5" s="195"/>
      <c r="E5" s="195"/>
      <c r="F5" s="195"/>
      <c r="G5" s="195"/>
      <c r="H5" s="195"/>
      <c r="I5" s="136"/>
    </row>
    <row r="6" spans="1:10" x14ac:dyDescent="0.2">
      <c r="A6" s="195" t="s">
        <v>145</v>
      </c>
      <c r="B6" s="195"/>
      <c r="C6" s="195"/>
      <c r="D6" s="195"/>
      <c r="E6" s="195"/>
      <c r="F6" s="195"/>
      <c r="G6" s="195"/>
      <c r="H6" s="195"/>
    </row>
    <row r="7" spans="1:10" x14ac:dyDescent="0.2">
      <c r="A7" s="195">
        <v>2018</v>
      </c>
      <c r="B7" s="195"/>
      <c r="C7" s="195"/>
      <c r="D7" s="195"/>
      <c r="E7" s="195"/>
      <c r="F7" s="195"/>
      <c r="G7" s="195"/>
      <c r="H7" s="195"/>
    </row>
    <row r="8" spans="1:10" x14ac:dyDescent="0.2">
      <c r="A8" s="195" t="s">
        <v>4</v>
      </c>
      <c r="B8" s="195"/>
      <c r="C8" s="195"/>
      <c r="D8" s="195"/>
      <c r="E8" s="195"/>
      <c r="F8" s="195"/>
      <c r="G8" s="195"/>
      <c r="H8" s="195"/>
    </row>
    <row r="9" spans="1:10" ht="13.5" thickBot="1" x14ac:dyDescent="0.25"/>
    <row r="10" spans="1:10" s="21" customFormat="1" ht="14.25" thickTop="1" thickBot="1" x14ac:dyDescent="0.25">
      <c r="A10" s="3" t="s">
        <v>395</v>
      </c>
      <c r="B10" s="3" t="s">
        <v>144</v>
      </c>
      <c r="C10" s="3" t="s">
        <v>143</v>
      </c>
      <c r="D10" s="3" t="s">
        <v>142</v>
      </c>
      <c r="E10" s="3" t="s">
        <v>141</v>
      </c>
      <c r="F10" s="3" t="s">
        <v>140</v>
      </c>
      <c r="G10" s="3" t="s">
        <v>139</v>
      </c>
      <c r="H10" s="3" t="s">
        <v>402</v>
      </c>
      <c r="I10" s="13"/>
      <c r="J10" s="96"/>
    </row>
    <row r="11" spans="1:10" s="10" customFormat="1" ht="13.5" thickTop="1" x14ac:dyDescent="0.2">
      <c r="A11" s="4"/>
      <c r="B11" s="5"/>
      <c r="C11" s="5"/>
      <c r="D11" s="5"/>
      <c r="E11" s="5"/>
      <c r="F11" s="5"/>
      <c r="G11" s="5"/>
      <c r="H11" s="5"/>
      <c r="I11" s="9"/>
    </row>
    <row r="12" spans="1:10" s="10" customFormat="1" x14ac:dyDescent="0.2">
      <c r="A12" s="149" t="s">
        <v>403</v>
      </c>
      <c r="B12" s="9">
        <v>21702.594609290001</v>
      </c>
      <c r="C12" s="9">
        <v>102.92209495</v>
      </c>
      <c r="D12" s="9">
        <v>53721.593594810001</v>
      </c>
      <c r="E12" s="9">
        <v>985.23048828000003</v>
      </c>
      <c r="F12" s="9">
        <v>724.69915015000004</v>
      </c>
      <c r="G12" s="9">
        <v>2405190.4036849001</v>
      </c>
      <c r="H12" s="9">
        <v>2482427.44362238</v>
      </c>
      <c r="I12" s="9"/>
    </row>
    <row r="13" spans="1:10" s="10" customFormat="1" x14ac:dyDescent="0.2">
      <c r="A13" s="149" t="s">
        <v>404</v>
      </c>
      <c r="B13" s="9">
        <v>421.63179021000002</v>
      </c>
      <c r="C13" s="9">
        <v>102.92209495</v>
      </c>
      <c r="D13" s="9">
        <v>53721.593594810001</v>
      </c>
      <c r="E13" s="9">
        <v>985.23048828000003</v>
      </c>
      <c r="F13" s="9">
        <v>724.69915015000004</v>
      </c>
      <c r="G13" s="9">
        <v>2405190.4036849001</v>
      </c>
      <c r="H13" s="9">
        <v>2461146.4808033002</v>
      </c>
      <c r="I13" s="9"/>
    </row>
    <row r="14" spans="1:10" s="18" customFormat="1" x14ac:dyDescent="0.2">
      <c r="A14" s="149" t="s">
        <v>405</v>
      </c>
      <c r="B14" s="9">
        <v>302.12723175999997</v>
      </c>
      <c r="C14" s="9">
        <v>101.10109693</v>
      </c>
      <c r="D14" s="9">
        <v>53595.347703560001</v>
      </c>
      <c r="E14" s="9">
        <v>721.58807006999996</v>
      </c>
      <c r="F14" s="9">
        <v>460.08263639</v>
      </c>
      <c r="G14" s="9">
        <v>2339508.7192902998</v>
      </c>
      <c r="H14" s="9">
        <v>2394688.9660290098</v>
      </c>
      <c r="I14" s="5"/>
    </row>
    <row r="15" spans="1:10" s="18" customFormat="1" x14ac:dyDescent="0.2">
      <c r="A15" s="4" t="s">
        <v>406</v>
      </c>
      <c r="B15" s="5">
        <v>0</v>
      </c>
      <c r="C15" s="5">
        <v>90.257966999999994</v>
      </c>
      <c r="D15" s="5">
        <v>993.11312623000003</v>
      </c>
      <c r="E15" s="5">
        <v>0</v>
      </c>
      <c r="F15" s="5">
        <v>146.57172887999999</v>
      </c>
      <c r="G15" s="5">
        <v>1204374.4645426001</v>
      </c>
      <c r="H15" s="5">
        <v>1205604.40736471</v>
      </c>
      <c r="I15" s="5"/>
    </row>
    <row r="16" spans="1:10" s="18" customFormat="1" x14ac:dyDescent="0.2">
      <c r="A16" s="4" t="s">
        <v>407</v>
      </c>
      <c r="B16" s="5">
        <v>252.72936116</v>
      </c>
      <c r="C16" s="5">
        <v>0</v>
      </c>
      <c r="D16" s="5">
        <v>136.24904810999999</v>
      </c>
      <c r="E16" s="5">
        <v>0</v>
      </c>
      <c r="F16" s="5">
        <v>20.048334879999999</v>
      </c>
      <c r="G16" s="5">
        <v>114016.470189</v>
      </c>
      <c r="H16" s="5">
        <v>114425.49693315</v>
      </c>
      <c r="I16" s="5"/>
    </row>
    <row r="17" spans="1:9" s="18" customFormat="1" x14ac:dyDescent="0.2">
      <c r="A17" s="4" t="s">
        <v>408</v>
      </c>
      <c r="B17" s="5">
        <v>59.242708100000002</v>
      </c>
      <c r="C17" s="5">
        <v>0</v>
      </c>
      <c r="D17" s="5">
        <v>0</v>
      </c>
      <c r="E17" s="5">
        <v>0</v>
      </c>
      <c r="F17" s="5">
        <v>0</v>
      </c>
      <c r="G17" s="5">
        <v>0</v>
      </c>
      <c r="H17" s="5">
        <v>59.242708100000002</v>
      </c>
      <c r="I17" s="5"/>
    </row>
    <row r="18" spans="1:9" s="18" customFormat="1" x14ac:dyDescent="0.2">
      <c r="A18" s="4" t="s">
        <v>409</v>
      </c>
      <c r="B18" s="5">
        <v>169.78956450999999</v>
      </c>
      <c r="C18" s="5">
        <v>0</v>
      </c>
      <c r="D18" s="5">
        <v>131.65535122</v>
      </c>
      <c r="E18" s="5">
        <v>0</v>
      </c>
      <c r="F18" s="5">
        <v>19.347326420000002</v>
      </c>
      <c r="G18" s="5">
        <v>108470.676291</v>
      </c>
      <c r="H18" s="5">
        <v>108791.46853314999</v>
      </c>
      <c r="I18" s="5"/>
    </row>
    <row r="19" spans="1:9" s="18" customFormat="1" x14ac:dyDescent="0.2">
      <c r="A19" s="4" t="s">
        <v>411</v>
      </c>
      <c r="B19" s="5">
        <v>16.916586500000001</v>
      </c>
      <c r="C19" s="5">
        <v>0</v>
      </c>
      <c r="D19" s="5">
        <v>0</v>
      </c>
      <c r="E19" s="5">
        <v>0</v>
      </c>
      <c r="F19" s="5">
        <v>0</v>
      </c>
      <c r="G19" s="5">
        <v>0</v>
      </c>
      <c r="H19" s="5">
        <v>16.916586500000001</v>
      </c>
      <c r="I19" s="5"/>
    </row>
    <row r="20" spans="1:9" s="18" customFormat="1" x14ac:dyDescent="0.2">
      <c r="A20" s="4" t="s">
        <v>412</v>
      </c>
      <c r="B20" s="5">
        <v>6.7805020499999999</v>
      </c>
      <c r="C20" s="5">
        <v>0</v>
      </c>
      <c r="D20" s="5">
        <v>4.5936968900000004</v>
      </c>
      <c r="E20" s="5">
        <v>0</v>
      </c>
      <c r="F20" s="5">
        <v>0.70100846000000006</v>
      </c>
      <c r="G20" s="5">
        <v>5545.7938979999999</v>
      </c>
      <c r="H20" s="5">
        <v>5557.8691054000001</v>
      </c>
      <c r="I20" s="5"/>
    </row>
    <row r="21" spans="1:9" s="10" customFormat="1" x14ac:dyDescent="0.2">
      <c r="A21" s="4" t="s">
        <v>413</v>
      </c>
      <c r="B21" s="5">
        <v>0</v>
      </c>
      <c r="C21" s="5">
        <v>10.84312993</v>
      </c>
      <c r="D21" s="5">
        <v>1834.3443414000001</v>
      </c>
      <c r="E21" s="5">
        <v>708.75617087000001</v>
      </c>
      <c r="F21" s="5">
        <v>277.27501262999999</v>
      </c>
      <c r="G21" s="5">
        <v>24782.320864900001</v>
      </c>
      <c r="H21" s="5">
        <v>27613.539519729999</v>
      </c>
      <c r="I21" s="9"/>
    </row>
    <row r="22" spans="1:9" s="10" customFormat="1" x14ac:dyDescent="0.2">
      <c r="A22" s="149" t="s">
        <v>414</v>
      </c>
      <c r="B22" s="9">
        <v>0</v>
      </c>
      <c r="C22" s="9">
        <v>0</v>
      </c>
      <c r="D22" s="9">
        <v>0</v>
      </c>
      <c r="E22" s="9">
        <v>0</v>
      </c>
      <c r="F22" s="9">
        <v>0</v>
      </c>
      <c r="G22" s="9">
        <v>0</v>
      </c>
      <c r="H22" s="9">
        <v>0</v>
      </c>
      <c r="I22" s="9"/>
    </row>
    <row r="23" spans="1:9" s="18" customFormat="1" x14ac:dyDescent="0.2">
      <c r="A23" s="149" t="s">
        <v>415</v>
      </c>
      <c r="B23" s="9">
        <v>0</v>
      </c>
      <c r="C23" s="9">
        <v>0</v>
      </c>
      <c r="D23" s="9">
        <v>0</v>
      </c>
      <c r="E23" s="9">
        <v>0</v>
      </c>
      <c r="F23" s="9">
        <v>0</v>
      </c>
      <c r="G23" s="9">
        <v>0</v>
      </c>
      <c r="H23" s="9">
        <v>0</v>
      </c>
      <c r="I23" s="5"/>
    </row>
    <row r="24" spans="1:9" s="18" customFormat="1" x14ac:dyDescent="0.2">
      <c r="A24" s="4" t="s">
        <v>416</v>
      </c>
      <c r="B24" s="5">
        <v>0</v>
      </c>
      <c r="C24" s="5">
        <v>0</v>
      </c>
      <c r="D24" s="5">
        <v>0</v>
      </c>
      <c r="E24" s="5">
        <v>0</v>
      </c>
      <c r="F24" s="5">
        <v>0</v>
      </c>
      <c r="G24" s="5">
        <v>0</v>
      </c>
      <c r="H24" s="5">
        <v>0</v>
      </c>
      <c r="I24" s="5"/>
    </row>
    <row r="25" spans="1:9" s="18" customFormat="1" x14ac:dyDescent="0.2">
      <c r="A25" s="4" t="s">
        <v>417</v>
      </c>
      <c r="B25" s="5">
        <v>0</v>
      </c>
      <c r="C25" s="5">
        <v>0</v>
      </c>
      <c r="D25" s="5">
        <v>0</v>
      </c>
      <c r="E25" s="5">
        <v>0</v>
      </c>
      <c r="F25" s="5">
        <v>0</v>
      </c>
      <c r="G25" s="5">
        <v>0</v>
      </c>
      <c r="H25" s="5">
        <v>0</v>
      </c>
      <c r="I25" s="5"/>
    </row>
    <row r="26" spans="1:9" s="18" customFormat="1" x14ac:dyDescent="0.2">
      <c r="A26" s="4" t="s">
        <v>418</v>
      </c>
      <c r="B26" s="5">
        <v>0</v>
      </c>
      <c r="C26" s="5">
        <v>0</v>
      </c>
      <c r="D26" s="5">
        <v>0</v>
      </c>
      <c r="E26" s="5">
        <v>0</v>
      </c>
      <c r="F26" s="5">
        <v>0</v>
      </c>
      <c r="G26" s="5">
        <v>0</v>
      </c>
      <c r="H26" s="5">
        <v>0</v>
      </c>
      <c r="I26" s="5"/>
    </row>
    <row r="27" spans="1:9" s="10" customFormat="1" x14ac:dyDescent="0.2">
      <c r="A27" s="4" t="s">
        <v>419</v>
      </c>
      <c r="B27" s="5">
        <v>0</v>
      </c>
      <c r="C27" s="5">
        <v>0</v>
      </c>
      <c r="D27" s="5">
        <v>0</v>
      </c>
      <c r="E27" s="5">
        <v>0</v>
      </c>
      <c r="F27" s="5">
        <v>0</v>
      </c>
      <c r="G27" s="5">
        <v>0</v>
      </c>
      <c r="H27" s="5">
        <v>0</v>
      </c>
      <c r="I27" s="9"/>
    </row>
    <row r="28" spans="1:9" s="18" customFormat="1" x14ac:dyDescent="0.2">
      <c r="A28" s="149" t="s">
        <v>420</v>
      </c>
      <c r="B28" s="9">
        <v>49.397870599999997</v>
      </c>
      <c r="C28" s="9">
        <v>0</v>
      </c>
      <c r="D28" s="9">
        <v>50631.641187820002</v>
      </c>
      <c r="E28" s="9">
        <v>12.831899200000001</v>
      </c>
      <c r="F28" s="9">
        <v>16.187560000000001</v>
      </c>
      <c r="G28" s="9">
        <v>996335.46369380003</v>
      </c>
      <c r="H28" s="9">
        <v>1047045.52221142</v>
      </c>
      <c r="I28" s="5"/>
    </row>
    <row r="29" spans="1:9" s="18" customFormat="1" x14ac:dyDescent="0.2">
      <c r="A29" s="4" t="s">
        <v>421</v>
      </c>
      <c r="B29" s="5">
        <v>49.397870599999997</v>
      </c>
      <c r="C29" s="5">
        <v>0</v>
      </c>
      <c r="D29" s="5">
        <v>19.555256100000001</v>
      </c>
      <c r="E29" s="5">
        <v>12.831899200000001</v>
      </c>
      <c r="F29" s="5">
        <v>2.7925255999999998</v>
      </c>
      <c r="G29" s="5">
        <v>860128.5727129</v>
      </c>
      <c r="H29" s="5">
        <v>860213.15026440006</v>
      </c>
      <c r="I29" s="5"/>
    </row>
    <row r="30" spans="1:9" s="18" customFormat="1" x14ac:dyDescent="0.2">
      <c r="A30" s="4" t="s">
        <v>605</v>
      </c>
      <c r="B30" s="5">
        <v>2.1281227999999999</v>
      </c>
      <c r="C30" s="5">
        <v>0</v>
      </c>
      <c r="D30" s="5">
        <v>0</v>
      </c>
      <c r="E30" s="5">
        <v>0</v>
      </c>
      <c r="F30" s="5">
        <v>0</v>
      </c>
      <c r="G30" s="5">
        <v>860058.5727129</v>
      </c>
      <c r="H30" s="5">
        <v>860060.70083570003</v>
      </c>
      <c r="I30" s="5"/>
    </row>
    <row r="31" spans="1:9" s="18" customFormat="1" x14ac:dyDescent="0.2">
      <c r="A31" s="4" t="s">
        <v>606</v>
      </c>
      <c r="B31" s="5">
        <v>47.269747799999998</v>
      </c>
      <c r="C31" s="5">
        <v>0</v>
      </c>
      <c r="D31" s="5">
        <v>19.555256100000001</v>
      </c>
      <c r="E31" s="5">
        <v>12.831899200000001</v>
      </c>
      <c r="F31" s="5">
        <v>2.4925256</v>
      </c>
      <c r="G31" s="5">
        <v>70</v>
      </c>
      <c r="H31" s="5">
        <v>152.14942869999999</v>
      </c>
      <c r="I31" s="5"/>
    </row>
    <row r="32" spans="1:9" s="18" customFormat="1" x14ac:dyDescent="0.2">
      <c r="A32" s="4" t="s">
        <v>607</v>
      </c>
      <c r="B32" s="5">
        <v>0</v>
      </c>
      <c r="C32" s="5">
        <v>0</v>
      </c>
      <c r="D32" s="5">
        <v>0</v>
      </c>
      <c r="E32" s="5">
        <v>0</v>
      </c>
      <c r="F32" s="5">
        <v>0.3</v>
      </c>
      <c r="G32" s="5">
        <v>0</v>
      </c>
      <c r="H32" s="5">
        <v>0.3</v>
      </c>
      <c r="I32" s="5"/>
    </row>
    <row r="33" spans="1:9" s="18" customFormat="1" x14ac:dyDescent="0.2">
      <c r="A33" s="4" t="s">
        <v>431</v>
      </c>
      <c r="B33" s="5">
        <v>0</v>
      </c>
      <c r="C33" s="5">
        <v>0</v>
      </c>
      <c r="D33" s="5">
        <v>50612.085931720001</v>
      </c>
      <c r="E33" s="5">
        <v>0</v>
      </c>
      <c r="F33" s="5">
        <v>13.3950344</v>
      </c>
      <c r="G33" s="5">
        <v>135529.75123319999</v>
      </c>
      <c r="H33" s="5">
        <v>186155.23219931999</v>
      </c>
      <c r="I33" s="5"/>
    </row>
    <row r="34" spans="1:9" s="18" customFormat="1" x14ac:dyDescent="0.2">
      <c r="A34" s="4" t="s">
        <v>432</v>
      </c>
      <c r="B34" s="5">
        <v>0</v>
      </c>
      <c r="C34" s="5">
        <v>0</v>
      </c>
      <c r="D34" s="5">
        <v>0</v>
      </c>
      <c r="E34" s="5">
        <v>0</v>
      </c>
      <c r="F34" s="5">
        <v>0</v>
      </c>
      <c r="G34" s="5">
        <v>677.13974770000004</v>
      </c>
      <c r="H34" s="5">
        <v>677.13974770000004</v>
      </c>
      <c r="I34" s="5"/>
    </row>
    <row r="35" spans="1:9" s="18" customFormat="1" x14ac:dyDescent="0.2">
      <c r="A35" s="4" t="s">
        <v>433</v>
      </c>
      <c r="B35" s="5">
        <v>0</v>
      </c>
      <c r="C35" s="5">
        <v>0</v>
      </c>
      <c r="D35" s="5">
        <v>0</v>
      </c>
      <c r="E35" s="5">
        <v>0</v>
      </c>
      <c r="F35" s="5">
        <v>0</v>
      </c>
      <c r="G35" s="5">
        <v>0</v>
      </c>
      <c r="H35" s="5">
        <v>0</v>
      </c>
      <c r="I35" s="5"/>
    </row>
    <row r="36" spans="1:9" s="18" customFormat="1" x14ac:dyDescent="0.2">
      <c r="A36" s="149" t="s">
        <v>434</v>
      </c>
      <c r="B36" s="9">
        <v>119.50455845</v>
      </c>
      <c r="C36" s="9">
        <v>1.82099802</v>
      </c>
      <c r="D36" s="9">
        <v>126.24589125</v>
      </c>
      <c r="E36" s="9">
        <v>263.64241821000002</v>
      </c>
      <c r="F36" s="9">
        <v>264.61651375999998</v>
      </c>
      <c r="G36" s="9">
        <v>65681.684394600001</v>
      </c>
      <c r="H36" s="9">
        <v>66457.514774290001</v>
      </c>
      <c r="I36" s="5"/>
    </row>
    <row r="37" spans="1:9" s="18" customFormat="1" x14ac:dyDescent="0.2">
      <c r="A37" s="149" t="s">
        <v>435</v>
      </c>
      <c r="B37" s="9">
        <v>104.36042591</v>
      </c>
      <c r="C37" s="9">
        <v>1.82099802</v>
      </c>
      <c r="D37" s="9">
        <v>126.24589125</v>
      </c>
      <c r="E37" s="9">
        <v>263.64241821000002</v>
      </c>
      <c r="F37" s="9">
        <v>264.61651375999998</v>
      </c>
      <c r="G37" s="9">
        <v>2297.5725520999999</v>
      </c>
      <c r="H37" s="9">
        <v>3058.2587992499998</v>
      </c>
      <c r="I37" s="5"/>
    </row>
    <row r="38" spans="1:9" s="18" customFormat="1" x14ac:dyDescent="0.2">
      <c r="A38" s="4" t="s">
        <v>436</v>
      </c>
      <c r="B38" s="5">
        <v>56.833629369999997</v>
      </c>
      <c r="C38" s="5">
        <v>1.82099802</v>
      </c>
      <c r="D38" s="5">
        <v>114.94589125</v>
      </c>
      <c r="E38" s="5">
        <v>263.64241821000002</v>
      </c>
      <c r="F38" s="5">
        <v>45.625069029999999</v>
      </c>
      <c r="G38" s="5">
        <v>2295.4757512000001</v>
      </c>
      <c r="H38" s="5">
        <v>2778.3437570800002</v>
      </c>
      <c r="I38" s="5"/>
    </row>
    <row r="39" spans="1:9" s="10" customFormat="1" x14ac:dyDescent="0.2">
      <c r="A39" s="4" t="s">
        <v>437</v>
      </c>
      <c r="B39" s="5">
        <v>47.526796539999999</v>
      </c>
      <c r="C39" s="5">
        <v>0</v>
      </c>
      <c r="D39" s="5">
        <v>11.3</v>
      </c>
      <c r="E39" s="5">
        <v>0</v>
      </c>
      <c r="F39" s="5">
        <v>218.99144473000001</v>
      </c>
      <c r="G39" s="5">
        <v>2.0968008999999999</v>
      </c>
      <c r="H39" s="5">
        <v>279.91504216999999</v>
      </c>
      <c r="I39" s="9"/>
    </row>
    <row r="40" spans="1:9" s="10" customFormat="1" x14ac:dyDescent="0.2">
      <c r="A40" s="149" t="s">
        <v>438</v>
      </c>
      <c r="B40" s="9">
        <v>15.144132539999999</v>
      </c>
      <c r="C40" s="9">
        <v>0</v>
      </c>
      <c r="D40" s="9">
        <v>0</v>
      </c>
      <c r="E40" s="9">
        <v>0</v>
      </c>
      <c r="F40" s="9">
        <v>0</v>
      </c>
      <c r="G40" s="9">
        <v>0</v>
      </c>
      <c r="H40" s="9">
        <v>15.144132539999999</v>
      </c>
      <c r="I40" s="9"/>
    </row>
    <row r="41" spans="1:9" s="18" customFormat="1" x14ac:dyDescent="0.2">
      <c r="A41" s="4" t="s">
        <v>439</v>
      </c>
      <c r="B41" s="5">
        <v>15.144132539999999</v>
      </c>
      <c r="C41" s="5">
        <v>0</v>
      </c>
      <c r="D41" s="5">
        <v>0</v>
      </c>
      <c r="E41" s="5">
        <v>0</v>
      </c>
      <c r="F41" s="5">
        <v>0</v>
      </c>
      <c r="G41" s="5">
        <v>0</v>
      </c>
      <c r="H41" s="5">
        <v>15.144132539999999</v>
      </c>
      <c r="I41" s="5"/>
    </row>
    <row r="42" spans="1:9" s="18" customFormat="1" x14ac:dyDescent="0.2">
      <c r="A42" s="4" t="s">
        <v>440</v>
      </c>
      <c r="B42" s="5">
        <v>0</v>
      </c>
      <c r="C42" s="5">
        <v>0</v>
      </c>
      <c r="D42" s="5">
        <v>0</v>
      </c>
      <c r="E42" s="5">
        <v>0</v>
      </c>
      <c r="F42" s="5">
        <v>0</v>
      </c>
      <c r="G42" s="5">
        <v>0</v>
      </c>
      <c r="H42" s="5">
        <v>0</v>
      </c>
      <c r="I42" s="5"/>
    </row>
    <row r="43" spans="1:9" s="10" customFormat="1" x14ac:dyDescent="0.2">
      <c r="A43" s="149" t="s">
        <v>441</v>
      </c>
      <c r="B43" s="9">
        <v>0</v>
      </c>
      <c r="C43" s="9">
        <v>0</v>
      </c>
      <c r="D43" s="9">
        <v>0</v>
      </c>
      <c r="E43" s="9">
        <v>0</v>
      </c>
      <c r="F43" s="9">
        <v>0</v>
      </c>
      <c r="G43" s="9">
        <v>63384.111842500002</v>
      </c>
      <c r="H43" s="9">
        <v>63384.111842500002</v>
      </c>
      <c r="I43" s="9"/>
    </row>
    <row r="44" spans="1:9" s="18" customFormat="1" x14ac:dyDescent="0.2">
      <c r="A44" s="4" t="s">
        <v>421</v>
      </c>
      <c r="B44" s="5">
        <v>0</v>
      </c>
      <c r="C44" s="5">
        <v>0</v>
      </c>
      <c r="D44" s="5">
        <v>0</v>
      </c>
      <c r="E44" s="5">
        <v>0</v>
      </c>
      <c r="F44" s="5">
        <v>0</v>
      </c>
      <c r="G44" s="5">
        <v>51312.012206500003</v>
      </c>
      <c r="H44" s="5">
        <v>51312.012206500003</v>
      </c>
      <c r="I44" s="5"/>
    </row>
    <row r="45" spans="1:9" s="18" customFormat="1" x14ac:dyDescent="0.2">
      <c r="A45" s="4" t="s">
        <v>605</v>
      </c>
      <c r="B45" s="5">
        <v>0</v>
      </c>
      <c r="C45" s="5">
        <v>0</v>
      </c>
      <c r="D45" s="5">
        <v>0</v>
      </c>
      <c r="E45" s="5">
        <v>0</v>
      </c>
      <c r="F45" s="5">
        <v>0</v>
      </c>
      <c r="G45" s="5">
        <v>40764.620178500001</v>
      </c>
      <c r="H45" s="5">
        <v>40764.620178500001</v>
      </c>
      <c r="I45" s="5"/>
    </row>
    <row r="46" spans="1:9" s="10" customFormat="1" x14ac:dyDescent="0.2">
      <c r="A46" s="4" t="s">
        <v>607</v>
      </c>
      <c r="B46" s="5">
        <v>0</v>
      </c>
      <c r="C46" s="5">
        <v>0</v>
      </c>
      <c r="D46" s="5">
        <v>0</v>
      </c>
      <c r="E46" s="5">
        <v>0</v>
      </c>
      <c r="F46" s="5">
        <v>0</v>
      </c>
      <c r="G46" s="5">
        <v>10547.392028</v>
      </c>
      <c r="H46" s="5">
        <v>10547.392028</v>
      </c>
      <c r="I46" s="9"/>
    </row>
    <row r="47" spans="1:9" s="18" customFormat="1" x14ac:dyDescent="0.2">
      <c r="A47" s="4" t="s">
        <v>431</v>
      </c>
      <c r="B47" s="5">
        <v>0</v>
      </c>
      <c r="C47" s="5">
        <v>0</v>
      </c>
      <c r="D47" s="5">
        <v>0</v>
      </c>
      <c r="E47" s="5">
        <v>0</v>
      </c>
      <c r="F47" s="5">
        <v>0</v>
      </c>
      <c r="G47" s="5">
        <v>12072.099636000001</v>
      </c>
      <c r="H47" s="5">
        <v>12072.099636000001</v>
      </c>
      <c r="I47" s="5"/>
    </row>
    <row r="48" spans="1:9" s="18" customFormat="1" x14ac:dyDescent="0.2">
      <c r="A48" s="4" t="s">
        <v>432</v>
      </c>
      <c r="B48" s="5">
        <v>0</v>
      </c>
      <c r="C48" s="5">
        <v>0</v>
      </c>
      <c r="D48" s="5">
        <v>0</v>
      </c>
      <c r="E48" s="5">
        <v>0</v>
      </c>
      <c r="F48" s="5">
        <v>0</v>
      </c>
      <c r="G48" s="5">
        <v>0</v>
      </c>
      <c r="H48" s="5">
        <v>0</v>
      </c>
      <c r="I48" s="5"/>
    </row>
    <row r="49" spans="1:12" s="18" customFormat="1" x14ac:dyDescent="0.2">
      <c r="A49" s="149" t="s">
        <v>443</v>
      </c>
      <c r="B49" s="9">
        <v>21280.962819079999</v>
      </c>
      <c r="C49" s="9">
        <v>0</v>
      </c>
      <c r="D49" s="9">
        <v>0</v>
      </c>
      <c r="E49" s="9">
        <v>0</v>
      </c>
      <c r="F49" s="9">
        <v>0</v>
      </c>
      <c r="G49" s="9">
        <v>0</v>
      </c>
      <c r="H49" s="9">
        <v>21280.962819079999</v>
      </c>
      <c r="I49" s="5"/>
    </row>
    <row r="50" spans="1:12" s="18" customFormat="1" x14ac:dyDescent="0.2">
      <c r="A50" s="4" t="s">
        <v>444</v>
      </c>
      <c r="B50" s="5">
        <v>33311.60603268</v>
      </c>
      <c r="C50" s="5">
        <v>0</v>
      </c>
      <c r="D50" s="5">
        <v>0</v>
      </c>
      <c r="E50" s="5">
        <v>0</v>
      </c>
      <c r="F50" s="5">
        <v>0</v>
      </c>
      <c r="G50" s="5">
        <v>0</v>
      </c>
      <c r="H50" s="5">
        <v>33311.60603268</v>
      </c>
      <c r="I50" s="5"/>
    </row>
    <row r="51" spans="1:12" s="10" customFormat="1" x14ac:dyDescent="0.2">
      <c r="A51" s="4" t="s">
        <v>445</v>
      </c>
      <c r="B51" s="5">
        <v>12030.6432136</v>
      </c>
      <c r="C51" s="5">
        <v>0</v>
      </c>
      <c r="D51" s="5">
        <v>0</v>
      </c>
      <c r="E51" s="5">
        <v>0</v>
      </c>
      <c r="F51" s="5">
        <v>0</v>
      </c>
      <c r="G51" s="5">
        <v>0</v>
      </c>
      <c r="H51" s="5">
        <v>12030.6432136</v>
      </c>
      <c r="I51" s="9"/>
    </row>
    <row r="52" spans="1:12" s="18" customFormat="1" ht="13.5" thickBot="1" x14ac:dyDescent="0.25">
      <c r="A52" s="24"/>
      <c r="B52" s="24"/>
      <c r="C52" s="24"/>
      <c r="D52" s="24"/>
      <c r="E52" s="24"/>
      <c r="F52" s="24"/>
      <c r="G52" s="24"/>
      <c r="H52" s="24"/>
      <c r="I52" s="5"/>
    </row>
    <row r="53" spans="1:12" s="18" customFormat="1" ht="13.5" thickTop="1" x14ac:dyDescent="0.2">
      <c r="A53" s="21"/>
      <c r="B53" s="22"/>
      <c r="C53" s="22"/>
      <c r="D53" s="22"/>
      <c r="E53" s="22"/>
      <c r="F53" s="22"/>
      <c r="G53" s="22"/>
      <c r="H53" s="22"/>
      <c r="I53" s="5"/>
    </row>
    <row r="54" spans="1:12" s="18" customFormat="1" x14ac:dyDescent="0.2">
      <c r="A54" s="21"/>
      <c r="B54" s="21"/>
      <c r="C54" s="21"/>
      <c r="D54" s="21"/>
      <c r="E54" s="21"/>
      <c r="F54" s="21"/>
      <c r="G54" s="21"/>
      <c r="H54" s="21"/>
      <c r="I54" s="29"/>
      <c r="J54" s="28"/>
      <c r="K54" s="28"/>
      <c r="L54" s="28"/>
    </row>
    <row r="55" spans="1:12" x14ac:dyDescent="0.2">
      <c r="A55" s="115"/>
      <c r="B55" s="117"/>
      <c r="C55" s="117"/>
      <c r="D55" s="117"/>
      <c r="E55" s="117"/>
      <c r="F55" s="117"/>
      <c r="G55" s="117"/>
      <c r="H55" s="117"/>
      <c r="I55" s="20"/>
      <c r="J55" s="20"/>
      <c r="K55" s="20"/>
      <c r="L55" s="20"/>
    </row>
    <row r="56" spans="1:12" x14ac:dyDescent="0.2">
      <c r="A56" s="122"/>
      <c r="B56" s="122"/>
      <c r="C56" s="122"/>
      <c r="D56" s="122"/>
      <c r="E56" s="122"/>
      <c r="F56" s="122"/>
      <c r="G56" s="122"/>
      <c r="H56" s="122"/>
      <c r="I56" s="20"/>
    </row>
    <row r="57" spans="1:12" x14ac:dyDescent="0.2">
      <c r="A57" s="20"/>
      <c r="B57" s="20"/>
      <c r="C57" s="20"/>
      <c r="D57" s="20"/>
      <c r="E57" s="20"/>
      <c r="F57" s="20"/>
      <c r="G57" s="20"/>
      <c r="H57" s="20"/>
      <c r="I57" s="20"/>
    </row>
    <row r="58" spans="1:12" x14ac:dyDescent="0.2">
      <c r="A58" s="20"/>
      <c r="B58" s="20"/>
      <c r="C58" s="20"/>
      <c r="D58" s="20"/>
      <c r="E58" s="20"/>
      <c r="F58" s="20"/>
      <c r="G58" s="20"/>
      <c r="H58" s="20"/>
      <c r="I58" s="20"/>
    </row>
    <row r="59" spans="1:12" x14ac:dyDescent="0.2">
      <c r="A59" s="20"/>
      <c r="B59" s="20"/>
      <c r="C59" s="20"/>
      <c r="D59" s="20"/>
      <c r="E59" s="20"/>
      <c r="F59" s="20"/>
      <c r="G59" s="20"/>
      <c r="H59" s="20"/>
      <c r="I59" s="20"/>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sheetPr>
  <dimension ref="A18:G71"/>
  <sheetViews>
    <sheetView workbookViewId="0">
      <selection activeCell="L22" sqref="L22"/>
    </sheetView>
  </sheetViews>
  <sheetFormatPr baseColWidth="10" defaultColWidth="11.42578125" defaultRowHeight="15" x14ac:dyDescent="0.25"/>
  <cols>
    <col min="1" max="6" width="11.42578125" style="71"/>
    <col min="7" max="7" width="14.28515625" style="71" customWidth="1"/>
    <col min="8" max="16384" width="11.42578125" style="71"/>
  </cols>
  <sheetData>
    <row r="18" spans="1:7" ht="99.75" customHeight="1" x14ac:dyDescent="0.25">
      <c r="A18" s="202" t="s">
        <v>157</v>
      </c>
      <c r="B18" s="202"/>
      <c r="C18" s="202"/>
      <c r="D18" s="202"/>
      <c r="E18" s="202"/>
      <c r="F18" s="202"/>
      <c r="G18" s="202"/>
    </row>
    <row r="20" spans="1:7" ht="46.5" x14ac:dyDescent="0.7">
      <c r="A20" s="199"/>
      <c r="B20" s="199"/>
      <c r="C20" s="199"/>
      <c r="D20" s="199"/>
      <c r="E20" s="199"/>
      <c r="F20" s="199"/>
      <c r="G20" s="199"/>
    </row>
    <row r="71" spans="2:2" x14ac:dyDescent="0.2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M81"/>
  <sheetViews>
    <sheetView showGridLines="0" defaultGridColor="0" colorId="60" workbookViewId="0">
      <selection activeCell="L22" sqref="L22"/>
    </sheetView>
  </sheetViews>
  <sheetFormatPr baseColWidth="10" defaultColWidth="11.42578125" defaultRowHeight="12.75" x14ac:dyDescent="0.2"/>
  <cols>
    <col min="1" max="1" width="57" style="21" customWidth="1"/>
    <col min="2" max="3" width="11.7109375" style="21" customWidth="1"/>
    <col min="4" max="6" width="12.7109375" style="21" customWidth="1"/>
    <col min="7" max="7" width="11.42578125" style="21"/>
    <col min="8" max="8" width="14.28515625" style="21" customWidth="1"/>
    <col min="9" max="9" width="13.5703125" style="21" customWidth="1"/>
    <col min="10" max="16384" width="11.42578125" style="21"/>
  </cols>
  <sheetData>
    <row r="1" spans="1:13" x14ac:dyDescent="0.2">
      <c r="A1" s="1" t="s">
        <v>0</v>
      </c>
    </row>
    <row r="2" spans="1:13" x14ac:dyDescent="0.2">
      <c r="A2" s="1" t="s">
        <v>1</v>
      </c>
    </row>
    <row r="3" spans="1:13" x14ac:dyDescent="0.2">
      <c r="A3" s="1" t="s">
        <v>2</v>
      </c>
    </row>
    <row r="5" spans="1:13" x14ac:dyDescent="0.2">
      <c r="A5" s="200" t="s">
        <v>575</v>
      </c>
      <c r="B5" s="200"/>
      <c r="C5" s="200"/>
      <c r="D5" s="200"/>
      <c r="E5" s="200"/>
      <c r="F5" s="200"/>
      <c r="G5" s="27"/>
      <c r="H5" s="27"/>
    </row>
    <row r="6" spans="1:13" x14ac:dyDescent="0.2">
      <c r="A6" s="200" t="s">
        <v>157</v>
      </c>
      <c r="B6" s="200"/>
      <c r="C6" s="200"/>
      <c r="D6" s="200"/>
      <c r="E6" s="200"/>
      <c r="F6" s="200"/>
      <c r="G6" s="27"/>
      <c r="H6" s="27"/>
    </row>
    <row r="7" spans="1:13" x14ac:dyDescent="0.2">
      <c r="A7" s="200">
        <v>2018</v>
      </c>
      <c r="B7" s="200"/>
      <c r="C7" s="200"/>
      <c r="D7" s="200"/>
      <c r="E7" s="200"/>
      <c r="F7" s="200"/>
      <c r="G7" s="27"/>
      <c r="H7" s="27"/>
    </row>
    <row r="8" spans="1:13" x14ac:dyDescent="0.2">
      <c r="A8" s="200" t="s">
        <v>4</v>
      </c>
      <c r="B8" s="200"/>
      <c r="C8" s="200"/>
      <c r="D8" s="200"/>
      <c r="E8" s="200"/>
      <c r="F8" s="200"/>
      <c r="G8" s="27"/>
      <c r="H8" s="27"/>
    </row>
    <row r="9" spans="1:13" ht="13.5" thickBot="1" x14ac:dyDescent="0.25"/>
    <row r="10" spans="1:13" ht="55.5" customHeight="1" thickTop="1" thickBot="1" x14ac:dyDescent="0.25">
      <c r="A10" s="3" t="s">
        <v>395</v>
      </c>
      <c r="B10" s="3" t="s">
        <v>501</v>
      </c>
      <c r="C10" s="3" t="s">
        <v>502</v>
      </c>
      <c r="D10" s="3" t="s">
        <v>503</v>
      </c>
      <c r="E10" s="3" t="s">
        <v>504</v>
      </c>
      <c r="F10" s="3" t="s">
        <v>402</v>
      </c>
      <c r="G10" s="13"/>
      <c r="H10" s="13"/>
      <c r="I10" s="13"/>
    </row>
    <row r="11" spans="1:13" s="10" customFormat="1" ht="13.5" thickTop="1" x14ac:dyDescent="0.2">
      <c r="A11" s="4"/>
      <c r="B11" s="5"/>
      <c r="C11" s="5"/>
      <c r="D11" s="5"/>
      <c r="E11" s="5"/>
      <c r="F11" s="5"/>
      <c r="G11" s="9"/>
      <c r="H11" s="9"/>
      <c r="I11" s="9"/>
    </row>
    <row r="12" spans="1:13" s="10" customFormat="1" x14ac:dyDescent="0.2">
      <c r="A12" s="149" t="s">
        <v>403</v>
      </c>
      <c r="B12" s="9">
        <v>1986658.061151</v>
      </c>
      <c r="C12" s="9">
        <v>700157.52783506305</v>
      </c>
      <c r="D12" s="9">
        <v>12434.55596677</v>
      </c>
      <c r="E12" s="9">
        <v>205753.75660078801</v>
      </c>
      <c r="F12" s="9">
        <v>2905003.901553621</v>
      </c>
      <c r="G12" s="9"/>
      <c r="H12" s="9"/>
      <c r="I12" s="9"/>
    </row>
    <row r="13" spans="1:13" s="10" customFormat="1" x14ac:dyDescent="0.2">
      <c r="A13" s="149" t="s">
        <v>404</v>
      </c>
      <c r="B13" s="9">
        <v>1972082.919893</v>
      </c>
      <c r="C13" s="9">
        <v>700165.85535405297</v>
      </c>
      <c r="D13" s="9">
        <v>12434.55596677</v>
      </c>
      <c r="E13" s="9">
        <v>203420.48555598801</v>
      </c>
      <c r="F13" s="9">
        <v>2888103.8167698109</v>
      </c>
      <c r="G13" s="9"/>
      <c r="H13" s="9"/>
      <c r="I13" s="9"/>
      <c r="J13" s="9"/>
      <c r="K13" s="9"/>
      <c r="L13" s="9"/>
      <c r="M13" s="9"/>
    </row>
    <row r="14" spans="1:13" s="18" customFormat="1" x14ac:dyDescent="0.2">
      <c r="A14" s="149" t="s">
        <v>405</v>
      </c>
      <c r="B14" s="9">
        <v>1971812.0060006999</v>
      </c>
      <c r="C14" s="9">
        <v>575500.32721299306</v>
      </c>
      <c r="D14" s="9">
        <v>10869.156920179999</v>
      </c>
      <c r="E14" s="9">
        <v>200572.953412275</v>
      </c>
      <c r="F14" s="9">
        <v>2758754.443546148</v>
      </c>
      <c r="G14" s="5"/>
      <c r="H14" s="5"/>
      <c r="I14" s="5"/>
      <c r="J14" s="5"/>
      <c r="K14" s="5"/>
      <c r="L14" s="5"/>
      <c r="M14" s="5"/>
    </row>
    <row r="15" spans="1:13" s="18" customFormat="1" x14ac:dyDescent="0.2">
      <c r="A15" s="4" t="s">
        <v>406</v>
      </c>
      <c r="B15" s="5">
        <v>6235.5316996000001</v>
      </c>
      <c r="C15" s="5">
        <v>31498.601850071998</v>
      </c>
      <c r="D15" s="5">
        <v>4914.7695871899996</v>
      </c>
      <c r="E15" s="5">
        <v>17004.396247746001</v>
      </c>
      <c r="F15" s="5">
        <v>59653.299384607999</v>
      </c>
      <c r="G15" s="5"/>
      <c r="H15" s="5"/>
      <c r="I15" s="5"/>
    </row>
    <row r="16" spans="1:13" s="18" customFormat="1" x14ac:dyDescent="0.2">
      <c r="A16" s="4" t="s">
        <v>407</v>
      </c>
      <c r="B16" s="5">
        <v>75714.737562800001</v>
      </c>
      <c r="C16" s="5">
        <v>4558.8534286800004</v>
      </c>
      <c r="D16" s="5">
        <v>739.24133413000004</v>
      </c>
      <c r="E16" s="5">
        <v>2316.3104517769998</v>
      </c>
      <c r="F16" s="5">
        <v>83329.142777386995</v>
      </c>
      <c r="G16" s="5"/>
      <c r="H16" s="5"/>
      <c r="I16" s="5"/>
    </row>
    <row r="17" spans="1:9" s="18" customFormat="1" x14ac:dyDescent="0.2">
      <c r="A17" s="4" t="s">
        <v>409</v>
      </c>
      <c r="B17" s="5">
        <v>75673.058254999996</v>
      </c>
      <c r="C17" s="5">
        <v>4150.1933719099998</v>
      </c>
      <c r="D17" s="5">
        <v>16818.621551799999</v>
      </c>
      <c r="E17" s="5">
        <v>65742.678342006999</v>
      </c>
      <c r="F17" s="5">
        <v>82635.053443807003</v>
      </c>
      <c r="G17" s="5"/>
      <c r="H17" s="5"/>
      <c r="I17" s="5"/>
    </row>
    <row r="18" spans="1:9" s="18" customFormat="1" x14ac:dyDescent="0.2">
      <c r="A18" s="4" t="s">
        <v>411</v>
      </c>
      <c r="B18" s="5">
        <v>86.551059100000003</v>
      </c>
      <c r="C18" s="5">
        <v>352.95760246999998</v>
      </c>
      <c r="D18" s="5">
        <v>63.910557849999996</v>
      </c>
      <c r="E18" s="5">
        <v>439.50866157000002</v>
      </c>
      <c r="F18" s="5">
        <v>503.41921941999999</v>
      </c>
      <c r="G18" s="5"/>
      <c r="H18" s="5"/>
      <c r="I18" s="5"/>
    </row>
    <row r="19" spans="1:9" s="18" customFormat="1" x14ac:dyDescent="0.2">
      <c r="A19" s="4" t="s">
        <v>412</v>
      </c>
      <c r="B19" s="5">
        <v>31.454906699999999</v>
      </c>
      <c r="C19" s="5">
        <v>73.808002299999998</v>
      </c>
      <c r="D19" s="5">
        <v>22.600424480000001</v>
      </c>
      <c r="E19" s="5">
        <v>165.49658167999999</v>
      </c>
      <c r="F19" s="5">
        <v>190.67011416</v>
      </c>
      <c r="G19" s="5"/>
      <c r="H19" s="5"/>
      <c r="I19" s="5"/>
    </row>
    <row r="20" spans="1:9" s="10" customFormat="1" x14ac:dyDescent="0.2">
      <c r="A20" s="4" t="s">
        <v>413</v>
      </c>
      <c r="B20" s="5">
        <v>8142.6091266000003</v>
      </c>
      <c r="C20" s="5">
        <v>38226.704968521</v>
      </c>
      <c r="D20" s="5">
        <v>4261.1569488599998</v>
      </c>
      <c r="E20" s="5">
        <v>10731.239005400999</v>
      </c>
      <c r="F20" s="5">
        <v>61361.710049382003</v>
      </c>
      <c r="G20" s="9"/>
      <c r="H20" s="9"/>
      <c r="I20" s="9"/>
    </row>
    <row r="21" spans="1:9" s="10" customFormat="1" x14ac:dyDescent="0.2">
      <c r="A21" s="149" t="s">
        <v>414</v>
      </c>
      <c r="B21" s="9">
        <v>4082.1831000000002</v>
      </c>
      <c r="C21" s="9">
        <v>134.05320103</v>
      </c>
      <c r="D21" s="9">
        <v>0</v>
      </c>
      <c r="E21" s="9">
        <v>0.18090909999999999</v>
      </c>
      <c r="F21" s="9">
        <v>4216.4172101300001</v>
      </c>
      <c r="G21" s="9"/>
      <c r="H21" s="9"/>
      <c r="I21" s="9"/>
    </row>
    <row r="22" spans="1:9" s="18" customFormat="1" x14ac:dyDescent="0.2">
      <c r="A22" s="149" t="s">
        <v>415</v>
      </c>
      <c r="B22" s="9">
        <v>4082.1831000000002</v>
      </c>
      <c r="C22" s="9">
        <v>134.05320103</v>
      </c>
      <c r="D22" s="9">
        <v>0</v>
      </c>
      <c r="E22" s="9">
        <v>0.18090909999999999</v>
      </c>
      <c r="F22" s="9">
        <v>4216.4172101300001</v>
      </c>
      <c r="G22" s="5"/>
      <c r="H22" s="5"/>
      <c r="I22" s="5"/>
    </row>
    <row r="23" spans="1:9" s="18" customFormat="1" x14ac:dyDescent="0.2">
      <c r="A23" s="4" t="s">
        <v>416</v>
      </c>
      <c r="B23" s="5">
        <v>0</v>
      </c>
      <c r="C23" s="5">
        <v>0</v>
      </c>
      <c r="D23" s="5">
        <v>0</v>
      </c>
      <c r="E23" s="5">
        <v>0</v>
      </c>
      <c r="F23" s="5">
        <v>0</v>
      </c>
      <c r="G23" s="5"/>
      <c r="H23" s="5"/>
      <c r="I23" s="5"/>
    </row>
    <row r="24" spans="1:9" s="18" customFormat="1" x14ac:dyDescent="0.2">
      <c r="A24" s="4" t="s">
        <v>417</v>
      </c>
      <c r="B24" s="5">
        <v>0</v>
      </c>
      <c r="C24" s="5">
        <v>0</v>
      </c>
      <c r="D24" s="5">
        <v>0</v>
      </c>
      <c r="E24" s="5">
        <v>0</v>
      </c>
      <c r="F24" s="5">
        <v>0</v>
      </c>
      <c r="G24" s="5"/>
      <c r="H24" s="5"/>
      <c r="I24" s="5"/>
    </row>
    <row r="25" spans="1:9" s="18" customFormat="1" x14ac:dyDescent="0.2">
      <c r="A25" s="4" t="s">
        <v>418</v>
      </c>
      <c r="B25" s="5">
        <v>4082.1831000000002</v>
      </c>
      <c r="C25" s="5">
        <v>134.05320103</v>
      </c>
      <c r="D25" s="5">
        <v>0</v>
      </c>
      <c r="E25" s="5">
        <v>0.18090909999999999</v>
      </c>
      <c r="F25" s="5">
        <v>4216.4172101300001</v>
      </c>
      <c r="G25" s="5"/>
      <c r="H25" s="5"/>
      <c r="I25" s="5"/>
    </row>
    <row r="26" spans="1:9" s="10" customFormat="1" x14ac:dyDescent="0.2">
      <c r="A26" s="4" t="s">
        <v>419</v>
      </c>
      <c r="B26" s="5">
        <v>0</v>
      </c>
      <c r="C26" s="5">
        <v>0</v>
      </c>
      <c r="D26" s="5">
        <v>0</v>
      </c>
      <c r="E26" s="5">
        <v>0</v>
      </c>
      <c r="F26" s="5">
        <v>0</v>
      </c>
      <c r="G26" s="9"/>
      <c r="H26" s="9"/>
      <c r="I26" s="9"/>
    </row>
    <row r="27" spans="1:9" s="18" customFormat="1" x14ac:dyDescent="0.2">
      <c r="A27" s="149" t="s">
        <v>420</v>
      </c>
      <c r="B27" s="9">
        <v>1877636.9445117</v>
      </c>
      <c r="C27" s="9">
        <v>501082.11376469</v>
      </c>
      <c r="D27" s="9">
        <v>953.98905000000002</v>
      </c>
      <c r="E27" s="9">
        <v>170520.82679825099</v>
      </c>
      <c r="F27" s="9">
        <v>2550193.8741246411</v>
      </c>
      <c r="G27" s="5"/>
      <c r="H27" s="5"/>
      <c r="I27" s="5"/>
    </row>
    <row r="28" spans="1:9" s="18" customFormat="1" x14ac:dyDescent="0.2">
      <c r="A28" s="4" t="s">
        <v>421</v>
      </c>
      <c r="B28" s="5">
        <v>96212.138930899993</v>
      </c>
      <c r="C28" s="5">
        <v>287100.06924313999</v>
      </c>
      <c r="D28" s="5">
        <v>134.42437691000001</v>
      </c>
      <c r="E28" s="5">
        <v>9830.4882725829993</v>
      </c>
      <c r="F28" s="5">
        <v>393277.12082353298</v>
      </c>
      <c r="G28" s="5"/>
      <c r="H28" s="5"/>
      <c r="I28" s="5"/>
    </row>
    <row r="29" spans="1:9" s="18" customFormat="1" x14ac:dyDescent="0.2">
      <c r="A29" s="4" t="s">
        <v>446</v>
      </c>
      <c r="B29" s="5">
        <v>0</v>
      </c>
      <c r="C29" s="5">
        <v>190195.52163482999</v>
      </c>
      <c r="D29" s="5">
        <v>0</v>
      </c>
      <c r="E29" s="5">
        <v>195912.05197683</v>
      </c>
      <c r="F29" s="5">
        <v>195912.05197683</v>
      </c>
      <c r="G29" s="5"/>
      <c r="H29" s="5"/>
      <c r="I29" s="5"/>
    </row>
    <row r="30" spans="1:9" s="18" customFormat="1" x14ac:dyDescent="0.2">
      <c r="A30" s="4" t="s">
        <v>457</v>
      </c>
      <c r="B30" s="5">
        <v>0</v>
      </c>
      <c r="C30" s="5">
        <v>0</v>
      </c>
      <c r="D30" s="5">
        <v>0</v>
      </c>
      <c r="E30" s="5">
        <v>124.82837000000001</v>
      </c>
      <c r="F30" s="5">
        <v>124.82837000000001</v>
      </c>
      <c r="G30" s="5"/>
      <c r="H30" s="5"/>
      <c r="I30" s="5"/>
    </row>
    <row r="31" spans="1:9" s="18" customFormat="1" x14ac:dyDescent="0.2">
      <c r="A31" s="4" t="s">
        <v>482</v>
      </c>
      <c r="B31" s="5">
        <v>0</v>
      </c>
      <c r="C31" s="5">
        <v>4574.6970380499997</v>
      </c>
      <c r="D31" s="5">
        <v>0</v>
      </c>
      <c r="E31" s="5">
        <v>5391.4428634220003</v>
      </c>
      <c r="F31" s="5">
        <v>5391.4428634220003</v>
      </c>
      <c r="G31" s="5"/>
      <c r="H31" s="5"/>
      <c r="I31" s="5"/>
    </row>
    <row r="32" spans="1:9" s="18" customFormat="1" x14ac:dyDescent="0.2">
      <c r="A32" s="4" t="s">
        <v>473</v>
      </c>
      <c r="B32" s="5">
        <v>0</v>
      </c>
      <c r="C32" s="5">
        <v>572.17950800000006</v>
      </c>
      <c r="D32" s="5">
        <v>0</v>
      </c>
      <c r="E32" s="5">
        <v>572.17950800000006</v>
      </c>
      <c r="F32" s="5">
        <v>572.17950800000006</v>
      </c>
      <c r="G32" s="5"/>
      <c r="H32" s="5"/>
      <c r="I32" s="5"/>
    </row>
    <row r="33" spans="1:9" s="18" customFormat="1" x14ac:dyDescent="0.2">
      <c r="A33" s="4" t="s">
        <v>427</v>
      </c>
      <c r="B33" s="5">
        <v>82.062968290000001</v>
      </c>
      <c r="C33" s="5">
        <v>82.062968290000001</v>
      </c>
      <c r="D33" s="5">
        <v>0</v>
      </c>
      <c r="E33" s="5">
        <v>0</v>
      </c>
      <c r="F33" s="5">
        <v>82.062968290000001</v>
      </c>
      <c r="G33" s="5"/>
      <c r="H33" s="5"/>
      <c r="I33" s="5"/>
    </row>
    <row r="34" spans="1:9" s="18" customFormat="1" x14ac:dyDescent="0.2">
      <c r="A34" s="4" t="s">
        <v>469</v>
      </c>
      <c r="B34" s="5">
        <v>0</v>
      </c>
      <c r="C34" s="5">
        <v>18666.198218019999</v>
      </c>
      <c r="D34" s="5">
        <v>0</v>
      </c>
      <c r="E34" s="5">
        <v>18666.198218019999</v>
      </c>
      <c r="F34" s="5">
        <v>18666.198218019999</v>
      </c>
      <c r="G34" s="5"/>
      <c r="H34" s="5"/>
      <c r="I34" s="5"/>
    </row>
    <row r="35" spans="1:9" s="18" customFormat="1" x14ac:dyDescent="0.2">
      <c r="A35" s="4" t="s">
        <v>428</v>
      </c>
      <c r="B35" s="5">
        <v>0</v>
      </c>
      <c r="C35" s="5">
        <v>495</v>
      </c>
      <c r="D35" s="5">
        <v>0</v>
      </c>
      <c r="E35" s="5">
        <v>495</v>
      </c>
      <c r="F35" s="5">
        <v>495</v>
      </c>
      <c r="G35" s="5"/>
      <c r="H35" s="5"/>
      <c r="I35" s="5"/>
    </row>
    <row r="36" spans="1:9" s="18" customFormat="1" x14ac:dyDescent="0.2">
      <c r="A36" s="4" t="s">
        <v>429</v>
      </c>
      <c r="B36" s="5">
        <v>1.0576000000000001</v>
      </c>
      <c r="C36" s="5">
        <v>141.5153722</v>
      </c>
      <c r="D36" s="5">
        <v>134.42437691000001</v>
      </c>
      <c r="E36" s="5">
        <v>311.56419920000002</v>
      </c>
      <c r="F36" s="5">
        <v>447.04617610999998</v>
      </c>
      <c r="G36" s="5"/>
      <c r="H36" s="5"/>
      <c r="I36" s="5"/>
    </row>
    <row r="37" spans="1:9" s="18" customFormat="1" x14ac:dyDescent="0.2">
      <c r="A37" s="4" t="s">
        <v>454</v>
      </c>
      <c r="B37" s="5">
        <v>0</v>
      </c>
      <c r="C37" s="5">
        <v>31400.058356810001</v>
      </c>
      <c r="D37" s="5">
        <v>0</v>
      </c>
      <c r="E37" s="5">
        <v>33066.601186498003</v>
      </c>
      <c r="F37" s="5">
        <v>33066.601186498003</v>
      </c>
      <c r="G37" s="5"/>
      <c r="H37" s="5"/>
      <c r="I37" s="5"/>
    </row>
    <row r="38" spans="1:9" s="18" customFormat="1" x14ac:dyDescent="0.2">
      <c r="A38" s="4" t="s">
        <v>492</v>
      </c>
      <c r="B38" s="5">
        <v>0</v>
      </c>
      <c r="C38" s="5">
        <v>0</v>
      </c>
      <c r="D38" s="5">
        <v>0</v>
      </c>
      <c r="E38" s="5">
        <v>218.84165010000001</v>
      </c>
      <c r="F38" s="5">
        <v>218.84165010000001</v>
      </c>
      <c r="G38" s="5"/>
      <c r="H38" s="5"/>
      <c r="I38" s="5"/>
    </row>
    <row r="39" spans="1:9" s="18" customFormat="1" x14ac:dyDescent="0.2">
      <c r="A39" s="4" t="s">
        <v>430</v>
      </c>
      <c r="B39" s="5">
        <v>96212.138930899993</v>
      </c>
      <c r="C39" s="5">
        <v>39764.79802532</v>
      </c>
      <c r="D39" s="5">
        <v>0</v>
      </c>
      <c r="E39" s="5">
        <v>136477.43692261999</v>
      </c>
      <c r="F39" s="5">
        <v>136477.43692261999</v>
      </c>
      <c r="G39" s="5"/>
      <c r="H39" s="5"/>
      <c r="I39" s="5"/>
    </row>
    <row r="40" spans="1:9" s="18" customFormat="1" x14ac:dyDescent="0.2">
      <c r="A40" s="4" t="s">
        <v>486</v>
      </c>
      <c r="B40" s="5">
        <v>0</v>
      </c>
      <c r="C40" s="5">
        <v>0</v>
      </c>
      <c r="D40" s="5">
        <v>0</v>
      </c>
      <c r="E40" s="5">
        <v>392.08751502299998</v>
      </c>
      <c r="F40" s="5">
        <v>392.08751502299998</v>
      </c>
      <c r="G40" s="5"/>
      <c r="H40" s="5"/>
      <c r="I40" s="5"/>
    </row>
    <row r="41" spans="1:9" s="18" customFormat="1" x14ac:dyDescent="0.2">
      <c r="A41" s="4" t="s">
        <v>455</v>
      </c>
      <c r="B41" s="5">
        <v>701.03812161999997</v>
      </c>
      <c r="C41" s="5">
        <v>1208.0381216200001</v>
      </c>
      <c r="D41" s="5">
        <v>0</v>
      </c>
      <c r="E41" s="5">
        <v>507</v>
      </c>
      <c r="F41" s="5">
        <v>1208.0381216200001</v>
      </c>
      <c r="G41" s="5"/>
      <c r="H41" s="5"/>
      <c r="I41" s="5"/>
    </row>
    <row r="42" spans="1:9" s="18" customFormat="1" x14ac:dyDescent="0.2">
      <c r="A42" s="4" t="s">
        <v>485</v>
      </c>
      <c r="B42" s="5">
        <v>0</v>
      </c>
      <c r="C42" s="5">
        <v>0</v>
      </c>
      <c r="D42" s="5">
        <v>0</v>
      </c>
      <c r="E42" s="5">
        <v>223.30534700000001</v>
      </c>
      <c r="F42" s="5">
        <v>223.30534700000001</v>
      </c>
      <c r="G42" s="5"/>
      <c r="H42" s="5"/>
      <c r="I42" s="5"/>
    </row>
    <row r="43" spans="1:9" s="18" customFormat="1" x14ac:dyDescent="0.2">
      <c r="A43" s="4" t="s">
        <v>431</v>
      </c>
      <c r="B43" s="5">
        <v>1781424.8055807999</v>
      </c>
      <c r="C43" s="5">
        <v>213982.04452155001</v>
      </c>
      <c r="D43" s="5">
        <v>504.23797309000003</v>
      </c>
      <c r="E43" s="5">
        <v>160669.77744566801</v>
      </c>
      <c r="F43" s="5">
        <v>2156580.8655211078</v>
      </c>
      <c r="G43" s="5"/>
      <c r="H43" s="5"/>
      <c r="I43" s="5"/>
    </row>
    <row r="44" spans="1:9" s="18" customFormat="1" x14ac:dyDescent="0.2">
      <c r="A44" s="4" t="s">
        <v>432</v>
      </c>
      <c r="B44" s="5">
        <v>0</v>
      </c>
      <c r="C44" s="5">
        <v>0</v>
      </c>
      <c r="D44" s="5">
        <v>315.32670000000002</v>
      </c>
      <c r="E44" s="5">
        <v>20.56108</v>
      </c>
      <c r="F44" s="5">
        <v>335.88778000000002</v>
      </c>
      <c r="G44" s="5"/>
      <c r="H44" s="5"/>
      <c r="I44" s="5"/>
    </row>
    <row r="45" spans="1:9" s="10" customFormat="1" x14ac:dyDescent="0.2">
      <c r="A45" s="4" t="s">
        <v>433</v>
      </c>
      <c r="B45" s="5">
        <v>0</v>
      </c>
      <c r="C45" s="5">
        <v>0</v>
      </c>
      <c r="D45" s="5">
        <v>0</v>
      </c>
      <c r="E45" s="5">
        <v>0</v>
      </c>
      <c r="F45" s="5">
        <v>0</v>
      </c>
      <c r="G45" s="9"/>
      <c r="H45" s="9"/>
      <c r="I45" s="9"/>
    </row>
    <row r="46" spans="1:9" s="10" customFormat="1" x14ac:dyDescent="0.2">
      <c r="A46" s="149" t="s">
        <v>434</v>
      </c>
      <c r="B46" s="9">
        <v>270.91389229999999</v>
      </c>
      <c r="C46" s="9">
        <v>124665.52814106</v>
      </c>
      <c r="D46" s="9">
        <v>1565.3990465899999</v>
      </c>
      <c r="E46" s="9">
        <v>2847.5321437130001</v>
      </c>
      <c r="F46" s="9">
        <v>129349.373223663</v>
      </c>
      <c r="G46" s="9"/>
      <c r="H46" s="9"/>
      <c r="I46" s="9"/>
    </row>
    <row r="47" spans="1:9" s="18" customFormat="1" x14ac:dyDescent="0.2">
      <c r="A47" s="149" t="s">
        <v>435</v>
      </c>
      <c r="B47" s="9">
        <v>270.91389229999999</v>
      </c>
      <c r="C47" s="9">
        <v>2096.1965847400002</v>
      </c>
      <c r="D47" s="9">
        <v>318.32617183000002</v>
      </c>
      <c r="E47" s="9">
        <v>1645.516225463</v>
      </c>
      <c r="F47" s="9">
        <v>4330.9528743330002</v>
      </c>
      <c r="G47" s="5"/>
      <c r="H47" s="5"/>
      <c r="I47" s="5"/>
    </row>
    <row r="48" spans="1:9" s="18" customFormat="1" x14ac:dyDescent="0.2">
      <c r="A48" s="4" t="s">
        <v>436</v>
      </c>
      <c r="B48" s="5">
        <v>270.91389229999999</v>
      </c>
      <c r="C48" s="5">
        <v>2020.8979168200001</v>
      </c>
      <c r="D48" s="5">
        <v>310.80867182999998</v>
      </c>
      <c r="E48" s="5">
        <v>931.94085086200005</v>
      </c>
      <c r="F48" s="5">
        <v>3534.5613318119999</v>
      </c>
      <c r="G48" s="5"/>
      <c r="H48" s="5"/>
      <c r="I48" s="5"/>
    </row>
    <row r="49" spans="1:9" s="10" customFormat="1" x14ac:dyDescent="0.2">
      <c r="A49" s="4" t="s">
        <v>437</v>
      </c>
      <c r="B49" s="5">
        <v>0</v>
      </c>
      <c r="C49" s="5">
        <v>75.29866792</v>
      </c>
      <c r="D49" s="5">
        <v>7.5175000000000001</v>
      </c>
      <c r="E49" s="5">
        <v>713.57537460100002</v>
      </c>
      <c r="F49" s="5">
        <v>796.39154252100002</v>
      </c>
      <c r="G49" s="9"/>
      <c r="H49" s="9"/>
      <c r="I49" s="9"/>
    </row>
    <row r="50" spans="1:9" s="18" customFormat="1" x14ac:dyDescent="0.2">
      <c r="A50" s="149" t="s">
        <v>438</v>
      </c>
      <c r="B50" s="9">
        <v>0</v>
      </c>
      <c r="C50" s="9">
        <v>0</v>
      </c>
      <c r="D50" s="9">
        <v>1203.6729927599999</v>
      </c>
      <c r="E50" s="9">
        <v>0</v>
      </c>
      <c r="F50" s="9">
        <v>1203.6729927599999</v>
      </c>
      <c r="G50" s="5"/>
      <c r="H50" s="5"/>
      <c r="I50" s="5"/>
    </row>
    <row r="51" spans="1:9" s="18" customFormat="1" x14ac:dyDescent="0.2">
      <c r="A51" s="4" t="s">
        <v>439</v>
      </c>
      <c r="B51" s="5">
        <v>0</v>
      </c>
      <c r="C51" s="5">
        <v>0</v>
      </c>
      <c r="D51" s="5">
        <v>121</v>
      </c>
      <c r="E51" s="5">
        <v>0</v>
      </c>
      <c r="F51" s="5">
        <v>121</v>
      </c>
      <c r="G51" s="5"/>
      <c r="H51" s="5"/>
      <c r="I51" s="5"/>
    </row>
    <row r="52" spans="1:9" s="10" customFormat="1" x14ac:dyDescent="0.2">
      <c r="A52" s="4" t="s">
        <v>440</v>
      </c>
      <c r="B52" s="5">
        <v>0</v>
      </c>
      <c r="C52" s="5">
        <v>0</v>
      </c>
      <c r="D52" s="5">
        <v>1082.6729927599999</v>
      </c>
      <c r="E52" s="5">
        <v>0</v>
      </c>
      <c r="F52" s="5">
        <v>1082.6729927599999</v>
      </c>
      <c r="G52" s="9"/>
      <c r="H52" s="9"/>
      <c r="I52" s="9"/>
    </row>
    <row r="53" spans="1:9" s="18" customFormat="1" x14ac:dyDescent="0.2">
      <c r="A53" s="149" t="s">
        <v>441</v>
      </c>
      <c r="B53" s="9">
        <v>0</v>
      </c>
      <c r="C53" s="9">
        <v>122569.33155632</v>
      </c>
      <c r="D53" s="9">
        <v>43.399881999999998</v>
      </c>
      <c r="E53" s="9">
        <v>1202.0159182499999</v>
      </c>
      <c r="F53" s="9">
        <v>123814.74735657001</v>
      </c>
      <c r="G53" s="5"/>
      <c r="H53" s="5"/>
      <c r="I53" s="5"/>
    </row>
    <row r="54" spans="1:9" s="18" customFormat="1" x14ac:dyDescent="0.2">
      <c r="A54" s="4" t="s">
        <v>421</v>
      </c>
      <c r="B54" s="5">
        <v>0</v>
      </c>
      <c r="C54" s="5">
        <v>114489.55051816</v>
      </c>
      <c r="D54" s="5">
        <v>0</v>
      </c>
      <c r="E54" s="5">
        <v>1202.0159182499999</v>
      </c>
      <c r="F54" s="5">
        <v>115691.56643640999</v>
      </c>
      <c r="G54" s="5"/>
      <c r="H54" s="5"/>
      <c r="I54" s="5"/>
    </row>
    <row r="55" spans="1:9" s="18" customFormat="1" x14ac:dyDescent="0.2">
      <c r="A55" s="4" t="s">
        <v>446</v>
      </c>
      <c r="B55" s="5">
        <v>0</v>
      </c>
      <c r="C55" s="5">
        <v>952.31309350000004</v>
      </c>
      <c r="D55" s="5">
        <v>0</v>
      </c>
      <c r="E55" s="5">
        <v>952.31309350000004</v>
      </c>
      <c r="F55" s="5">
        <v>952.31309350000004</v>
      </c>
      <c r="G55" s="5"/>
      <c r="H55" s="5"/>
      <c r="I55" s="5"/>
    </row>
    <row r="56" spans="1:9" s="18" customFormat="1" x14ac:dyDescent="0.2">
      <c r="A56" s="4" t="s">
        <v>427</v>
      </c>
      <c r="B56" s="5">
        <v>0</v>
      </c>
      <c r="C56" s="5">
        <v>0</v>
      </c>
      <c r="D56" s="5">
        <v>0</v>
      </c>
      <c r="E56" s="5">
        <v>1202.0159182499999</v>
      </c>
      <c r="F56" s="5">
        <v>1202.0159182499999</v>
      </c>
      <c r="G56" s="5"/>
      <c r="H56" s="5"/>
      <c r="I56" s="5"/>
    </row>
    <row r="57" spans="1:9" s="18" customFormat="1" x14ac:dyDescent="0.2">
      <c r="A57" s="4" t="s">
        <v>454</v>
      </c>
      <c r="B57" s="5">
        <v>0</v>
      </c>
      <c r="C57" s="5">
        <v>726.15</v>
      </c>
      <c r="D57" s="5">
        <v>0</v>
      </c>
      <c r="E57" s="5">
        <v>726.15</v>
      </c>
      <c r="F57" s="5">
        <v>726.15</v>
      </c>
      <c r="G57" s="5"/>
      <c r="H57" s="5"/>
      <c r="I57" s="5"/>
    </row>
    <row r="58" spans="1:9" s="18" customFormat="1" x14ac:dyDescent="0.2">
      <c r="A58" s="4" t="s">
        <v>486</v>
      </c>
      <c r="B58" s="5">
        <v>0</v>
      </c>
      <c r="C58" s="5">
        <v>110219.70063666</v>
      </c>
      <c r="D58" s="5">
        <v>0</v>
      </c>
      <c r="E58" s="5">
        <v>110219.70063666</v>
      </c>
      <c r="F58" s="5">
        <v>110219.70063666</v>
      </c>
      <c r="G58" s="5"/>
      <c r="H58" s="5"/>
      <c r="I58" s="5"/>
    </row>
    <row r="59" spans="1:9" s="18" customFormat="1" x14ac:dyDescent="0.2">
      <c r="A59" s="4" t="s">
        <v>455</v>
      </c>
      <c r="B59" s="5">
        <v>0</v>
      </c>
      <c r="C59" s="5">
        <v>510</v>
      </c>
      <c r="D59" s="5">
        <v>0</v>
      </c>
      <c r="E59" s="5">
        <v>510</v>
      </c>
      <c r="F59" s="5">
        <v>510</v>
      </c>
      <c r="G59" s="5"/>
      <c r="H59" s="5"/>
      <c r="I59" s="5"/>
    </row>
    <row r="60" spans="1:9" s="18" customFormat="1" x14ac:dyDescent="0.2">
      <c r="A60" s="4" t="s">
        <v>491</v>
      </c>
      <c r="B60" s="5">
        <v>0</v>
      </c>
      <c r="C60" s="5">
        <v>2081.3867879999998</v>
      </c>
      <c r="D60" s="5">
        <v>0</v>
      </c>
      <c r="E60" s="5">
        <v>2081.3867879999998</v>
      </c>
      <c r="F60" s="5">
        <v>2081.3867879999998</v>
      </c>
      <c r="G60" s="5"/>
      <c r="H60" s="5"/>
      <c r="I60" s="5"/>
    </row>
    <row r="61" spans="1:9" s="18" customFormat="1" x14ac:dyDescent="0.2">
      <c r="A61" s="4" t="s">
        <v>431</v>
      </c>
      <c r="B61" s="5">
        <v>0</v>
      </c>
      <c r="C61" s="5">
        <v>8079.7810381600002</v>
      </c>
      <c r="D61" s="5">
        <v>43.399881999999998</v>
      </c>
      <c r="E61" s="5">
        <v>0</v>
      </c>
      <c r="F61" s="5">
        <v>8123.1809201599999</v>
      </c>
      <c r="G61" s="5"/>
      <c r="H61" s="5"/>
      <c r="I61" s="5"/>
    </row>
    <row r="62" spans="1:9" s="18" customFormat="1" x14ac:dyDescent="0.2">
      <c r="A62" s="4" t="s">
        <v>432</v>
      </c>
      <c r="B62" s="5">
        <v>0</v>
      </c>
      <c r="C62" s="5">
        <v>0</v>
      </c>
      <c r="D62" s="5">
        <v>0</v>
      </c>
      <c r="E62" s="5">
        <v>0</v>
      </c>
      <c r="F62" s="5">
        <v>0</v>
      </c>
      <c r="G62" s="5"/>
      <c r="H62" s="5"/>
      <c r="I62" s="5"/>
    </row>
    <row r="63" spans="1:9" s="18" customFormat="1" x14ac:dyDescent="0.2">
      <c r="A63" s="149" t="s">
        <v>443</v>
      </c>
      <c r="B63" s="9">
        <v>14575.141258</v>
      </c>
      <c r="C63" s="9">
        <v>-8.3275189899999997</v>
      </c>
      <c r="D63" s="9">
        <v>0</v>
      </c>
      <c r="E63" s="9">
        <v>2333.2710447999998</v>
      </c>
      <c r="F63" s="9">
        <v>16900.084783810002</v>
      </c>
      <c r="G63" s="5"/>
      <c r="H63" s="5"/>
      <c r="I63" s="5"/>
    </row>
    <row r="64" spans="1:9" s="18" customFormat="1" x14ac:dyDescent="0.2">
      <c r="A64" s="4" t="s">
        <v>444</v>
      </c>
      <c r="B64" s="5">
        <v>18881.204171500001</v>
      </c>
      <c r="C64" s="5">
        <v>0</v>
      </c>
      <c r="D64" s="5">
        <v>0</v>
      </c>
      <c r="E64" s="5">
        <v>5823.9927100000004</v>
      </c>
      <c r="F64" s="5">
        <v>24705.1968815</v>
      </c>
      <c r="G64" s="5"/>
      <c r="H64" s="5"/>
      <c r="I64" s="5"/>
    </row>
    <row r="65" spans="1:9" s="10" customFormat="1" x14ac:dyDescent="0.2">
      <c r="A65" s="4" t="s">
        <v>445</v>
      </c>
      <c r="B65" s="5">
        <v>4306.0629134999999</v>
      </c>
      <c r="C65" s="5">
        <v>8.3275189899999997</v>
      </c>
      <c r="D65" s="5">
        <v>0</v>
      </c>
      <c r="E65" s="5">
        <v>3490.7216652000002</v>
      </c>
      <c r="F65" s="5">
        <v>7805.1120976900002</v>
      </c>
      <c r="G65" s="9"/>
      <c r="H65" s="9"/>
      <c r="I65" s="9"/>
    </row>
    <row r="66" spans="1:9" s="18" customFormat="1" ht="13.5" thickBot="1" x14ac:dyDescent="0.25">
      <c r="A66" s="24"/>
      <c r="B66" s="24"/>
      <c r="C66" s="24"/>
      <c r="D66" s="24"/>
      <c r="E66" s="24"/>
      <c r="F66" s="24"/>
      <c r="G66" s="5"/>
      <c r="H66" s="5"/>
      <c r="I66" s="5"/>
    </row>
    <row r="67" spans="1:9" s="18" customFormat="1" ht="13.5" thickTop="1" x14ac:dyDescent="0.2">
      <c r="A67" s="21"/>
      <c r="B67" s="22"/>
      <c r="C67" s="22"/>
      <c r="D67" s="22"/>
      <c r="E67" s="22"/>
      <c r="F67" s="22"/>
      <c r="G67" s="5"/>
      <c r="H67" s="5"/>
      <c r="I67" s="5"/>
    </row>
    <row r="69" spans="1:9" x14ac:dyDescent="0.2">
      <c r="A69" s="122"/>
      <c r="B69" s="122"/>
      <c r="C69" s="122"/>
      <c r="D69" s="122"/>
      <c r="E69" s="122"/>
      <c r="F69" s="122"/>
      <c r="G69" s="123"/>
    </row>
    <row r="70" spans="1:9" x14ac:dyDescent="0.2">
      <c r="A70" s="22"/>
      <c r="B70" s="22"/>
      <c r="C70" s="22"/>
      <c r="D70" s="22"/>
      <c r="E70" s="22"/>
      <c r="F70" s="22"/>
    </row>
    <row r="71" spans="1:9" x14ac:dyDescent="0.2">
      <c r="A71" s="22"/>
      <c r="B71" s="22"/>
      <c r="C71" s="22"/>
      <c r="D71" s="22"/>
      <c r="E71" s="22"/>
      <c r="F71" s="22"/>
    </row>
    <row r="72" spans="1:9" x14ac:dyDescent="0.2">
      <c r="A72" s="22"/>
      <c r="B72" s="22"/>
      <c r="C72" s="22"/>
      <c r="D72" s="22"/>
      <c r="E72" s="22"/>
      <c r="F72" s="22"/>
    </row>
    <row r="73" spans="1:9" x14ac:dyDescent="0.2">
      <c r="A73" s="22"/>
      <c r="B73" s="22"/>
      <c r="C73" s="22"/>
      <c r="D73" s="22"/>
      <c r="E73" s="22"/>
      <c r="F73" s="22"/>
    </row>
    <row r="74" spans="1:9" x14ac:dyDescent="0.2">
      <c r="A74" s="22"/>
      <c r="B74" s="22"/>
      <c r="C74" s="22"/>
      <c r="D74" s="22"/>
      <c r="E74" s="22"/>
      <c r="F74" s="22"/>
    </row>
    <row r="75" spans="1:9" x14ac:dyDescent="0.2">
      <c r="A75" s="22"/>
      <c r="B75" s="22"/>
      <c r="C75" s="22"/>
      <c r="D75" s="22"/>
      <c r="E75" s="22"/>
      <c r="F75" s="22"/>
    </row>
    <row r="76" spans="1:9" x14ac:dyDescent="0.2">
      <c r="A76" s="22"/>
      <c r="B76" s="22"/>
      <c r="C76" s="22"/>
      <c r="D76" s="22"/>
      <c r="E76" s="22"/>
      <c r="F76" s="22"/>
    </row>
    <row r="77" spans="1:9" x14ac:dyDescent="0.2">
      <c r="A77" s="22"/>
      <c r="B77" s="22"/>
      <c r="C77" s="22"/>
      <c r="D77" s="22"/>
      <c r="E77" s="22"/>
      <c r="F77" s="22"/>
    </row>
    <row r="78" spans="1:9" x14ac:dyDescent="0.2">
      <c r="A78" s="22"/>
      <c r="B78" s="22"/>
      <c r="C78" s="22"/>
      <c r="D78" s="22"/>
      <c r="E78" s="22"/>
      <c r="F78" s="22"/>
    </row>
    <row r="79" spans="1:9" x14ac:dyDescent="0.2">
      <c r="A79" s="22"/>
      <c r="B79" s="22"/>
      <c r="C79" s="22"/>
      <c r="D79" s="22"/>
      <c r="E79" s="22"/>
      <c r="F79" s="22"/>
    </row>
    <row r="80" spans="1:9" x14ac:dyDescent="0.2">
      <c r="A80" s="22"/>
      <c r="B80" s="22"/>
      <c r="C80" s="22"/>
      <c r="D80" s="22"/>
      <c r="E80" s="22"/>
      <c r="F80" s="22"/>
    </row>
    <row r="81" spans="1:6" x14ac:dyDescent="0.2">
      <c r="A81" s="22"/>
      <c r="B81" s="22"/>
      <c r="C81" s="22"/>
      <c r="D81" s="22"/>
      <c r="E81" s="22"/>
      <c r="F81" s="2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8:G71"/>
  <sheetViews>
    <sheetView topLeftCell="A13" workbookViewId="0">
      <selection activeCell="L22" sqref="L22"/>
    </sheetView>
  </sheetViews>
  <sheetFormatPr baseColWidth="10" defaultColWidth="11.42578125" defaultRowHeight="15" x14ac:dyDescent="0.25"/>
  <cols>
    <col min="1" max="6" width="11.42578125" style="71"/>
    <col min="7" max="7" width="14.28515625" style="71" customWidth="1"/>
    <col min="8" max="16384" width="11.42578125" style="71"/>
  </cols>
  <sheetData>
    <row r="18" spans="1:7" ht="99.75" customHeight="1" x14ac:dyDescent="0.7">
      <c r="A18" s="198" t="s">
        <v>5</v>
      </c>
      <c r="B18" s="198"/>
      <c r="C18" s="198"/>
      <c r="D18" s="198"/>
      <c r="E18" s="198"/>
      <c r="F18" s="198"/>
      <c r="G18" s="198"/>
    </row>
    <row r="20" spans="1:7" ht="46.5" x14ac:dyDescent="0.7">
      <c r="A20" s="199"/>
      <c r="B20" s="199"/>
      <c r="C20" s="199"/>
      <c r="D20" s="199"/>
      <c r="E20" s="199"/>
      <c r="F20" s="199"/>
      <c r="G20" s="199"/>
    </row>
    <row r="71" spans="2:2" x14ac:dyDescent="0.2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L48"/>
  <sheetViews>
    <sheetView showGridLines="0" defaultGridColor="0" colorId="60" workbookViewId="0">
      <selection activeCell="L22" sqref="L22"/>
    </sheetView>
  </sheetViews>
  <sheetFormatPr baseColWidth="10" defaultColWidth="11.42578125" defaultRowHeight="12.75" x14ac:dyDescent="0.2"/>
  <cols>
    <col min="1" max="1" width="51.5703125" style="21" bestFit="1" customWidth="1"/>
    <col min="2" max="2" width="12" style="21" customWidth="1"/>
    <col min="3" max="3" width="11.85546875" style="21" customWidth="1"/>
    <col min="4" max="4" width="11.7109375" style="21" customWidth="1"/>
    <col min="5"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row>
    <row r="4" spans="1:9" x14ac:dyDescent="0.2">
      <c r="F4" s="139"/>
    </row>
    <row r="5" spans="1:9" x14ac:dyDescent="0.2">
      <c r="A5" s="200" t="s">
        <v>575</v>
      </c>
      <c r="B5" s="200"/>
      <c r="C5" s="200"/>
      <c r="D5" s="200"/>
      <c r="E5" s="200"/>
      <c r="F5" s="27"/>
      <c r="G5" s="27"/>
      <c r="H5" s="27"/>
    </row>
    <row r="6" spans="1:9" x14ac:dyDescent="0.2">
      <c r="A6" s="200" t="s">
        <v>158</v>
      </c>
      <c r="B6" s="200"/>
      <c r="C6" s="200"/>
      <c r="D6" s="200"/>
      <c r="E6" s="200"/>
      <c r="F6" s="27"/>
      <c r="G6" s="27"/>
      <c r="H6" s="27"/>
    </row>
    <row r="7" spans="1:9" x14ac:dyDescent="0.2">
      <c r="A7" s="200">
        <v>2018</v>
      </c>
      <c r="B7" s="200"/>
      <c r="C7" s="200"/>
      <c r="D7" s="200"/>
      <c r="E7" s="200"/>
      <c r="F7" s="27"/>
      <c r="G7" s="27"/>
      <c r="H7" s="27"/>
    </row>
    <row r="8" spans="1:9" x14ac:dyDescent="0.2">
      <c r="A8" s="200" t="s">
        <v>4</v>
      </c>
      <c r="B8" s="200"/>
      <c r="C8" s="200"/>
      <c r="D8" s="200"/>
      <c r="E8" s="200"/>
      <c r="F8" s="27"/>
      <c r="G8" s="27"/>
      <c r="H8" s="27"/>
    </row>
    <row r="9" spans="1:9" ht="13.5" thickBot="1" x14ac:dyDescent="0.25"/>
    <row r="10" spans="1:9" ht="14.25" thickTop="1" thickBot="1" x14ac:dyDescent="0.25">
      <c r="A10" s="3" t="s">
        <v>395</v>
      </c>
      <c r="B10" s="3" t="s">
        <v>156</v>
      </c>
      <c r="C10" s="3" t="s">
        <v>147</v>
      </c>
      <c r="D10" s="3" t="s">
        <v>146</v>
      </c>
      <c r="E10" s="3" t="s">
        <v>402</v>
      </c>
      <c r="F10" s="13"/>
      <c r="G10" s="13"/>
      <c r="H10" s="13"/>
      <c r="I10" s="13"/>
    </row>
    <row r="11" spans="1:9" s="10" customFormat="1" ht="13.5" thickTop="1" x14ac:dyDescent="0.2">
      <c r="A11" s="4"/>
      <c r="B11" s="5"/>
      <c r="C11" s="5"/>
      <c r="D11" s="5"/>
      <c r="E11" s="5"/>
      <c r="F11" s="9"/>
      <c r="G11" s="9"/>
      <c r="H11" s="9"/>
      <c r="I11" s="9"/>
    </row>
    <row r="12" spans="1:9" s="10" customFormat="1" x14ac:dyDescent="0.2">
      <c r="A12" s="149" t="s">
        <v>403</v>
      </c>
      <c r="B12" s="9">
        <v>925428.6832348</v>
      </c>
      <c r="C12" s="9">
        <v>153298.08720000001</v>
      </c>
      <c r="D12" s="9">
        <v>907931.29071620002</v>
      </c>
      <c r="E12" s="9">
        <v>1986658.061151</v>
      </c>
      <c r="F12" s="9"/>
      <c r="G12" s="9"/>
      <c r="H12" s="9"/>
      <c r="I12" s="9"/>
    </row>
    <row r="13" spans="1:9" s="10" customFormat="1" x14ac:dyDescent="0.2">
      <c r="A13" s="149" t="s">
        <v>404</v>
      </c>
      <c r="B13" s="9">
        <v>910853.54197679996</v>
      </c>
      <c r="C13" s="9">
        <v>153298.08720000001</v>
      </c>
      <c r="D13" s="9">
        <v>907931.29071620002</v>
      </c>
      <c r="E13" s="9">
        <v>1972082.919893</v>
      </c>
      <c r="F13" s="9"/>
      <c r="G13" s="9"/>
      <c r="H13" s="9"/>
      <c r="I13" s="9"/>
    </row>
    <row r="14" spans="1:9" s="18" customFormat="1" x14ac:dyDescent="0.2">
      <c r="A14" s="149" t="s">
        <v>405</v>
      </c>
      <c r="B14" s="9">
        <v>910582.62808449997</v>
      </c>
      <c r="C14" s="9">
        <v>153298.08720000001</v>
      </c>
      <c r="D14" s="9">
        <v>907931.29071620002</v>
      </c>
      <c r="E14" s="9">
        <v>1971812.0060006999</v>
      </c>
      <c r="F14" s="5"/>
      <c r="G14" s="5"/>
      <c r="H14" s="5"/>
      <c r="I14" s="5"/>
    </row>
    <row r="15" spans="1:9" s="18" customFormat="1" x14ac:dyDescent="0.2">
      <c r="A15" s="4" t="s">
        <v>406</v>
      </c>
      <c r="B15" s="5">
        <v>6235.5316996000001</v>
      </c>
      <c r="C15" s="5">
        <v>0</v>
      </c>
      <c r="D15" s="5">
        <v>0</v>
      </c>
      <c r="E15" s="5">
        <v>6235.5316996000001</v>
      </c>
      <c r="F15" s="5"/>
      <c r="G15" s="5"/>
      <c r="H15" s="5"/>
      <c r="I15" s="5"/>
    </row>
    <row r="16" spans="1:9" s="18" customFormat="1" x14ac:dyDescent="0.2">
      <c r="A16" s="4" t="s">
        <v>407</v>
      </c>
      <c r="B16" s="5">
        <v>115.43285779999999</v>
      </c>
      <c r="C16" s="5">
        <v>16165.8912</v>
      </c>
      <c r="D16" s="5">
        <v>59433.413504999997</v>
      </c>
      <c r="E16" s="5">
        <v>75714.737562800001</v>
      </c>
      <c r="F16" s="5"/>
      <c r="G16" s="5"/>
      <c r="H16" s="5"/>
      <c r="I16" s="5"/>
    </row>
    <row r="17" spans="1:9" s="18" customFormat="1" x14ac:dyDescent="0.2">
      <c r="A17" s="4" t="s">
        <v>409</v>
      </c>
      <c r="B17" s="5">
        <v>0</v>
      </c>
      <c r="C17" s="5">
        <v>16165.8912</v>
      </c>
      <c r="D17" s="5">
        <v>59433.413504999997</v>
      </c>
      <c r="E17" s="5">
        <v>75599.304705000002</v>
      </c>
      <c r="F17" s="5"/>
      <c r="G17" s="5"/>
      <c r="H17" s="5"/>
      <c r="I17" s="5"/>
    </row>
    <row r="18" spans="1:9" s="18" customFormat="1" x14ac:dyDescent="0.2">
      <c r="A18" s="4" t="s">
        <v>411</v>
      </c>
      <c r="B18" s="5">
        <v>86.551059100000003</v>
      </c>
      <c r="C18" s="5">
        <v>0</v>
      </c>
      <c r="D18" s="5">
        <v>0</v>
      </c>
      <c r="E18" s="5">
        <v>86.551059100000003</v>
      </c>
      <c r="F18" s="5"/>
      <c r="G18" s="5"/>
      <c r="H18" s="5"/>
      <c r="I18" s="5"/>
    </row>
    <row r="19" spans="1:9" s="18" customFormat="1" x14ac:dyDescent="0.2">
      <c r="A19" s="4" t="s">
        <v>412</v>
      </c>
      <c r="B19" s="5">
        <v>28.881798700000001</v>
      </c>
      <c r="C19" s="5">
        <v>0</v>
      </c>
      <c r="D19" s="5">
        <v>0</v>
      </c>
      <c r="E19" s="5">
        <v>28.881798700000001</v>
      </c>
      <c r="F19" s="5"/>
      <c r="G19" s="5"/>
      <c r="H19" s="5"/>
      <c r="I19" s="5"/>
    </row>
    <row r="20" spans="1:9" s="10" customFormat="1" x14ac:dyDescent="0.2">
      <c r="A20" s="4" t="s">
        <v>413</v>
      </c>
      <c r="B20" s="5">
        <v>2509.2591265999999</v>
      </c>
      <c r="C20" s="5">
        <v>5633.35</v>
      </c>
      <c r="D20" s="5">
        <v>0</v>
      </c>
      <c r="E20" s="5">
        <v>8142.6091266000003</v>
      </c>
      <c r="F20" s="9"/>
      <c r="G20" s="9"/>
      <c r="H20" s="9"/>
      <c r="I20" s="9"/>
    </row>
    <row r="21" spans="1:9" s="10" customFormat="1" x14ac:dyDescent="0.2">
      <c r="A21" s="149" t="s">
        <v>414</v>
      </c>
      <c r="B21" s="9">
        <v>4082.1831000000002</v>
      </c>
      <c r="C21" s="9">
        <v>0</v>
      </c>
      <c r="D21" s="9">
        <v>0</v>
      </c>
      <c r="E21" s="9">
        <v>4082.1831000000002</v>
      </c>
      <c r="F21" s="9"/>
      <c r="G21" s="9"/>
      <c r="H21" s="9"/>
      <c r="I21" s="9"/>
    </row>
    <row r="22" spans="1:9" s="18" customFormat="1" x14ac:dyDescent="0.2">
      <c r="A22" s="149" t="s">
        <v>415</v>
      </c>
      <c r="B22" s="9">
        <v>4082.1831000000002</v>
      </c>
      <c r="C22" s="9">
        <v>0</v>
      </c>
      <c r="D22" s="9">
        <v>0</v>
      </c>
      <c r="E22" s="9">
        <v>4082.1831000000002</v>
      </c>
      <c r="F22" s="5"/>
      <c r="G22" s="5"/>
      <c r="H22" s="5"/>
      <c r="I22" s="5"/>
    </row>
    <row r="23" spans="1:9" s="18" customFormat="1" x14ac:dyDescent="0.2">
      <c r="A23" s="4" t="s">
        <v>416</v>
      </c>
      <c r="B23" s="5">
        <v>0</v>
      </c>
      <c r="C23" s="5">
        <v>0</v>
      </c>
      <c r="D23" s="5">
        <v>0</v>
      </c>
      <c r="E23" s="5">
        <v>0</v>
      </c>
      <c r="F23" s="5"/>
      <c r="G23" s="5"/>
      <c r="H23" s="5"/>
      <c r="I23" s="5"/>
    </row>
    <row r="24" spans="1:9" s="18" customFormat="1" x14ac:dyDescent="0.2">
      <c r="A24" s="4" t="s">
        <v>417</v>
      </c>
      <c r="B24" s="5">
        <v>0</v>
      </c>
      <c r="C24" s="5">
        <v>0</v>
      </c>
      <c r="D24" s="5">
        <v>0</v>
      </c>
      <c r="E24" s="5">
        <v>0</v>
      </c>
      <c r="F24" s="5"/>
      <c r="G24" s="5"/>
      <c r="H24" s="5"/>
      <c r="I24" s="5"/>
    </row>
    <row r="25" spans="1:9" s="18" customFormat="1" x14ac:dyDescent="0.2">
      <c r="A25" s="4" t="s">
        <v>418</v>
      </c>
      <c r="B25" s="5">
        <v>4082.1831000000002</v>
      </c>
      <c r="C25" s="5">
        <v>0</v>
      </c>
      <c r="D25" s="5">
        <v>0</v>
      </c>
      <c r="E25" s="5">
        <v>4082.1831000000002</v>
      </c>
      <c r="F25" s="5"/>
      <c r="G25" s="5"/>
      <c r="H25" s="5"/>
      <c r="I25" s="5"/>
    </row>
    <row r="26" spans="1:9" s="10" customFormat="1" x14ac:dyDescent="0.2">
      <c r="A26" s="4" t="s">
        <v>419</v>
      </c>
      <c r="B26" s="5">
        <v>0</v>
      </c>
      <c r="C26" s="5">
        <v>0</v>
      </c>
      <c r="D26" s="5">
        <v>0</v>
      </c>
      <c r="E26" s="5">
        <v>0</v>
      </c>
      <c r="F26" s="9"/>
      <c r="G26" s="9"/>
      <c r="H26" s="9"/>
      <c r="I26" s="9"/>
    </row>
    <row r="27" spans="1:9" s="18" customFormat="1" x14ac:dyDescent="0.2">
      <c r="A27" s="149" t="s">
        <v>420</v>
      </c>
      <c r="B27" s="9">
        <v>897640.22130049998</v>
      </c>
      <c r="C27" s="9">
        <v>131498.84599999999</v>
      </c>
      <c r="D27" s="9">
        <v>848497.87721119996</v>
      </c>
      <c r="E27" s="9">
        <v>1877636.9445117</v>
      </c>
      <c r="F27" s="5"/>
      <c r="G27" s="5"/>
      <c r="H27" s="5"/>
      <c r="I27" s="5"/>
    </row>
    <row r="28" spans="1:9" s="18" customFormat="1" x14ac:dyDescent="0.2">
      <c r="A28" s="4" t="s">
        <v>421</v>
      </c>
      <c r="B28" s="5">
        <v>0</v>
      </c>
      <c r="C28" s="5">
        <v>0</v>
      </c>
      <c r="D28" s="5">
        <v>96212.138930899993</v>
      </c>
      <c r="E28" s="5">
        <v>96212.138930899993</v>
      </c>
      <c r="F28" s="5"/>
      <c r="G28" s="5"/>
      <c r="H28" s="5"/>
      <c r="I28" s="5"/>
    </row>
    <row r="29" spans="1:9" s="18" customFormat="1" x14ac:dyDescent="0.2">
      <c r="A29" s="4" t="s">
        <v>430</v>
      </c>
      <c r="B29" s="5">
        <v>0</v>
      </c>
      <c r="C29" s="5">
        <v>0</v>
      </c>
      <c r="D29" s="5">
        <v>96212.138930899993</v>
      </c>
      <c r="E29" s="5">
        <v>96212.138930899993</v>
      </c>
      <c r="F29" s="5"/>
      <c r="G29" s="5"/>
      <c r="H29" s="5"/>
      <c r="I29" s="5"/>
    </row>
    <row r="30" spans="1:9" s="18" customFormat="1" x14ac:dyDescent="0.2">
      <c r="A30" s="4" t="s">
        <v>431</v>
      </c>
      <c r="B30" s="5">
        <v>897640.22130049998</v>
      </c>
      <c r="C30" s="5">
        <v>131498.84599999999</v>
      </c>
      <c r="D30" s="5">
        <v>752285.73828030005</v>
      </c>
      <c r="E30" s="5">
        <v>1781424.8055807999</v>
      </c>
      <c r="F30" s="5"/>
      <c r="G30" s="5"/>
      <c r="H30" s="5"/>
      <c r="I30" s="5"/>
    </row>
    <row r="31" spans="1:9" s="18" customFormat="1" x14ac:dyDescent="0.2">
      <c r="A31" s="4" t="s">
        <v>432</v>
      </c>
      <c r="B31" s="5">
        <v>0</v>
      </c>
      <c r="C31" s="5">
        <v>0</v>
      </c>
      <c r="D31" s="5">
        <v>0</v>
      </c>
      <c r="E31" s="5">
        <v>0</v>
      </c>
      <c r="F31" s="5"/>
      <c r="G31" s="5"/>
      <c r="H31" s="5"/>
      <c r="I31" s="5"/>
    </row>
    <row r="32" spans="1:9" s="10" customFormat="1" x14ac:dyDescent="0.2">
      <c r="A32" s="4" t="s">
        <v>433</v>
      </c>
      <c r="B32" s="5">
        <v>0</v>
      </c>
      <c r="C32" s="5">
        <v>0</v>
      </c>
      <c r="D32" s="5">
        <v>0</v>
      </c>
      <c r="E32" s="5">
        <v>0</v>
      </c>
      <c r="F32" s="9"/>
      <c r="G32" s="9"/>
      <c r="H32" s="9"/>
      <c r="I32" s="9"/>
    </row>
    <row r="33" spans="1:12" s="10" customFormat="1" x14ac:dyDescent="0.2">
      <c r="A33" s="149" t="s">
        <v>434</v>
      </c>
      <c r="B33" s="9">
        <v>270.91389229999999</v>
      </c>
      <c r="C33" s="9">
        <v>0</v>
      </c>
      <c r="D33" s="9">
        <v>0</v>
      </c>
      <c r="E33" s="9">
        <v>270.91389229999999</v>
      </c>
      <c r="F33" s="9"/>
      <c r="G33" s="9"/>
      <c r="H33" s="9"/>
      <c r="I33" s="9"/>
    </row>
    <row r="34" spans="1:12" s="18" customFormat="1" x14ac:dyDescent="0.2">
      <c r="A34" s="149" t="s">
        <v>435</v>
      </c>
      <c r="B34" s="9">
        <v>270.91389229999999</v>
      </c>
      <c r="C34" s="9">
        <v>0</v>
      </c>
      <c r="D34" s="9">
        <v>0</v>
      </c>
      <c r="E34" s="9">
        <v>270.91389229999999</v>
      </c>
      <c r="F34" s="5"/>
      <c r="G34" s="5"/>
      <c r="H34" s="5"/>
      <c r="I34" s="5"/>
    </row>
    <row r="35" spans="1:12" s="18" customFormat="1" x14ac:dyDescent="0.2">
      <c r="A35" s="4" t="s">
        <v>436</v>
      </c>
      <c r="B35" s="5">
        <v>270.91389229999999</v>
      </c>
      <c r="C35" s="5">
        <v>0</v>
      </c>
      <c r="D35" s="5">
        <v>0</v>
      </c>
      <c r="E35" s="5">
        <v>270.91389229999999</v>
      </c>
      <c r="F35" s="5"/>
      <c r="G35" s="5"/>
      <c r="H35" s="5"/>
      <c r="I35" s="5"/>
    </row>
    <row r="36" spans="1:12" s="10" customFormat="1" x14ac:dyDescent="0.2">
      <c r="A36" s="4" t="s">
        <v>437</v>
      </c>
      <c r="B36" s="5">
        <v>0</v>
      </c>
      <c r="C36" s="5">
        <v>0</v>
      </c>
      <c r="D36" s="5">
        <v>0</v>
      </c>
      <c r="E36" s="5">
        <v>0</v>
      </c>
      <c r="F36" s="9"/>
      <c r="G36" s="9"/>
      <c r="H36" s="9"/>
      <c r="I36" s="9"/>
    </row>
    <row r="37" spans="1:12" s="18" customFormat="1" x14ac:dyDescent="0.2">
      <c r="A37" s="149" t="s">
        <v>438</v>
      </c>
      <c r="B37" s="9">
        <v>0</v>
      </c>
      <c r="C37" s="9">
        <v>0</v>
      </c>
      <c r="D37" s="9">
        <v>0</v>
      </c>
      <c r="E37" s="9">
        <v>0</v>
      </c>
      <c r="F37" s="5"/>
      <c r="G37" s="5"/>
      <c r="H37" s="5"/>
      <c r="I37" s="5"/>
    </row>
    <row r="38" spans="1:12" s="18" customFormat="1" x14ac:dyDescent="0.2">
      <c r="A38" s="4" t="s">
        <v>439</v>
      </c>
      <c r="B38" s="5">
        <v>0</v>
      </c>
      <c r="C38" s="5">
        <v>0</v>
      </c>
      <c r="D38" s="5">
        <v>0</v>
      </c>
      <c r="E38" s="5">
        <v>0</v>
      </c>
      <c r="F38" s="5"/>
      <c r="G38" s="5"/>
      <c r="H38" s="5"/>
      <c r="I38" s="5"/>
    </row>
    <row r="39" spans="1:12" s="10" customFormat="1" x14ac:dyDescent="0.2">
      <c r="A39" s="4" t="s">
        <v>440</v>
      </c>
      <c r="B39" s="5">
        <v>0</v>
      </c>
      <c r="C39" s="5">
        <v>0</v>
      </c>
      <c r="D39" s="5">
        <v>0</v>
      </c>
      <c r="E39" s="5">
        <v>0</v>
      </c>
      <c r="F39" s="9"/>
      <c r="G39" s="9"/>
      <c r="H39" s="9"/>
      <c r="I39" s="9"/>
    </row>
    <row r="40" spans="1:12" s="18" customFormat="1" x14ac:dyDescent="0.2">
      <c r="A40" s="149" t="s">
        <v>441</v>
      </c>
      <c r="B40" s="9">
        <v>0</v>
      </c>
      <c r="C40" s="9">
        <v>0</v>
      </c>
      <c r="D40" s="9">
        <v>0</v>
      </c>
      <c r="E40" s="9">
        <v>0</v>
      </c>
      <c r="F40" s="5"/>
      <c r="G40" s="5"/>
      <c r="H40" s="5"/>
      <c r="I40" s="5"/>
    </row>
    <row r="41" spans="1:12" s="18" customFormat="1" x14ac:dyDescent="0.2">
      <c r="A41" s="4" t="s">
        <v>421</v>
      </c>
      <c r="B41" s="5">
        <v>0</v>
      </c>
      <c r="C41" s="5">
        <v>0</v>
      </c>
      <c r="D41" s="5">
        <v>0</v>
      </c>
      <c r="E41" s="5">
        <v>0</v>
      </c>
      <c r="F41" s="5"/>
      <c r="G41" s="5"/>
      <c r="H41" s="5"/>
      <c r="I41" s="5"/>
    </row>
    <row r="42" spans="1:12" s="18" customFormat="1" x14ac:dyDescent="0.2">
      <c r="A42" s="4" t="s">
        <v>431</v>
      </c>
      <c r="B42" s="5">
        <v>0</v>
      </c>
      <c r="C42" s="5">
        <v>0</v>
      </c>
      <c r="D42" s="5">
        <v>0</v>
      </c>
      <c r="E42" s="5">
        <v>0</v>
      </c>
      <c r="F42" s="5"/>
      <c r="G42" s="5"/>
      <c r="H42" s="5"/>
      <c r="I42" s="5"/>
    </row>
    <row r="43" spans="1:12" s="10" customFormat="1" x14ac:dyDescent="0.2">
      <c r="A43" s="4" t="s">
        <v>432</v>
      </c>
      <c r="B43" s="5">
        <v>0</v>
      </c>
      <c r="C43" s="5">
        <v>0</v>
      </c>
      <c r="D43" s="5">
        <v>0</v>
      </c>
      <c r="E43" s="5">
        <v>0</v>
      </c>
      <c r="F43" s="9"/>
      <c r="G43" s="9"/>
      <c r="H43" s="9"/>
      <c r="I43" s="9"/>
    </row>
    <row r="44" spans="1:12" s="18" customFormat="1" x14ac:dyDescent="0.2">
      <c r="A44" s="149" t="s">
        <v>443</v>
      </c>
      <c r="B44" s="9">
        <v>14575.141258</v>
      </c>
      <c r="C44" s="9">
        <v>0</v>
      </c>
      <c r="D44" s="9">
        <v>0</v>
      </c>
      <c r="E44" s="9">
        <v>14575.141258</v>
      </c>
      <c r="F44" s="5"/>
      <c r="G44" s="5"/>
      <c r="H44" s="5"/>
      <c r="I44" s="5"/>
    </row>
    <row r="45" spans="1:12" s="18" customFormat="1" x14ac:dyDescent="0.2">
      <c r="A45" s="4" t="s">
        <v>444</v>
      </c>
      <c r="B45" s="5">
        <v>18881.204171500001</v>
      </c>
      <c r="C45" s="5">
        <v>0</v>
      </c>
      <c r="D45" s="5">
        <v>0</v>
      </c>
      <c r="E45" s="5">
        <v>18881.204171500001</v>
      </c>
      <c r="F45" s="5"/>
      <c r="G45" s="5"/>
      <c r="H45" s="5"/>
      <c r="I45" s="5"/>
    </row>
    <row r="46" spans="1:12" s="23" customFormat="1" x14ac:dyDescent="0.2">
      <c r="A46" s="4" t="s">
        <v>445</v>
      </c>
      <c r="B46" s="5">
        <v>4306.0629134999999</v>
      </c>
      <c r="C46" s="5">
        <v>0</v>
      </c>
      <c r="D46" s="5">
        <v>0</v>
      </c>
      <c r="E46" s="5">
        <v>4306.0629134999999</v>
      </c>
      <c r="F46" s="26"/>
      <c r="G46" s="26"/>
      <c r="H46" s="26"/>
      <c r="I46" s="26"/>
      <c r="J46" s="25"/>
      <c r="K46" s="25"/>
      <c r="L46" s="25"/>
    </row>
    <row r="47" spans="1:12" ht="13.5" thickBot="1" x14ac:dyDescent="0.25">
      <c r="A47" s="24"/>
      <c r="B47" s="24"/>
      <c r="C47" s="24"/>
      <c r="D47" s="24"/>
      <c r="E47" s="24"/>
      <c r="F47" s="22"/>
      <c r="G47" s="22"/>
      <c r="H47" s="22"/>
      <c r="I47" s="22"/>
      <c r="J47" s="22"/>
      <c r="K47" s="22"/>
      <c r="L47" s="22"/>
    </row>
    <row r="48" spans="1:12" ht="13.5" thickTop="1" x14ac:dyDescent="0.2">
      <c r="B48" s="22"/>
      <c r="C48" s="22"/>
      <c r="D48" s="22"/>
      <c r="E48"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sheetPr>
  <dimension ref="A1:I84"/>
  <sheetViews>
    <sheetView showGridLines="0" defaultGridColor="0" colorId="60" workbookViewId="0">
      <selection activeCell="L22" sqref="L22"/>
    </sheetView>
  </sheetViews>
  <sheetFormatPr baseColWidth="10" defaultColWidth="11.42578125" defaultRowHeight="12.75" x14ac:dyDescent="0.2"/>
  <cols>
    <col min="1" max="1" width="57.5703125" style="21" customWidth="1"/>
    <col min="2" max="16384" width="11.42578125" style="21"/>
  </cols>
  <sheetData>
    <row r="1" spans="1:6" x14ac:dyDescent="0.2">
      <c r="A1" s="1" t="s">
        <v>0</v>
      </c>
    </row>
    <row r="2" spans="1:6" x14ac:dyDescent="0.2">
      <c r="A2" s="1" t="s">
        <v>1</v>
      </c>
    </row>
    <row r="3" spans="1:6" x14ac:dyDescent="0.2">
      <c r="A3" s="1" t="s">
        <v>2</v>
      </c>
      <c r="F3" s="139"/>
    </row>
    <row r="5" spans="1:6" x14ac:dyDescent="0.2">
      <c r="A5" s="200" t="s">
        <v>575</v>
      </c>
      <c r="B5" s="200"/>
      <c r="C5" s="200"/>
      <c r="D5" s="200"/>
      <c r="E5" s="200"/>
      <c r="F5" s="27"/>
    </row>
    <row r="6" spans="1:6" x14ac:dyDescent="0.2">
      <c r="A6" s="200" t="s">
        <v>159</v>
      </c>
      <c r="B6" s="200"/>
      <c r="C6" s="200"/>
      <c r="D6" s="200"/>
      <c r="E6" s="200"/>
      <c r="F6" s="27"/>
    </row>
    <row r="7" spans="1:6" x14ac:dyDescent="0.2">
      <c r="A7" s="200">
        <v>2018</v>
      </c>
      <c r="B7" s="200"/>
      <c r="C7" s="200"/>
      <c r="D7" s="200"/>
      <c r="E7" s="200"/>
      <c r="F7" s="27"/>
    </row>
    <row r="8" spans="1:6" x14ac:dyDescent="0.2">
      <c r="A8" s="200" t="s">
        <v>4</v>
      </c>
      <c r="B8" s="200"/>
      <c r="C8" s="200"/>
      <c r="D8" s="200"/>
      <c r="E8" s="200"/>
      <c r="F8" s="27"/>
    </row>
    <row r="9" spans="1:6" ht="13.5" thickBot="1" x14ac:dyDescent="0.25"/>
    <row r="10" spans="1:6" ht="14.25" thickTop="1" thickBot="1" x14ac:dyDescent="0.25">
      <c r="A10" s="3" t="s">
        <v>395</v>
      </c>
      <c r="B10" s="3" t="s">
        <v>153</v>
      </c>
      <c r="C10" s="3" t="s">
        <v>152</v>
      </c>
      <c r="D10" s="3" t="s">
        <v>151</v>
      </c>
      <c r="E10" s="3" t="s">
        <v>148</v>
      </c>
      <c r="F10" s="3" t="s">
        <v>402</v>
      </c>
    </row>
    <row r="11" spans="1:6" s="10" customFormat="1" ht="13.5" thickTop="1" x14ac:dyDescent="0.2">
      <c r="A11" s="4"/>
      <c r="B11" s="5"/>
      <c r="C11" s="5"/>
      <c r="D11" s="5"/>
      <c r="E11" s="5"/>
      <c r="F11" s="5"/>
    </row>
    <row r="12" spans="1:6" s="10" customFormat="1" x14ac:dyDescent="0.2">
      <c r="A12" s="149" t="s">
        <v>403</v>
      </c>
      <c r="B12" s="9">
        <v>22085.43645926</v>
      </c>
      <c r="C12" s="9">
        <v>489417.85764315003</v>
      </c>
      <c r="D12" s="9">
        <v>213239.068211103</v>
      </c>
      <c r="E12" s="9">
        <v>57419.975824499998</v>
      </c>
      <c r="F12" s="9">
        <v>782162.33813801303</v>
      </c>
    </row>
    <row r="13" spans="1:6" s="10" customFormat="1" x14ac:dyDescent="0.2">
      <c r="A13" s="149" t="s">
        <v>404</v>
      </c>
      <c r="B13" s="9">
        <v>22085.43645926</v>
      </c>
      <c r="C13" s="9">
        <v>489417.85764315003</v>
      </c>
      <c r="D13" s="9">
        <v>213247.39573009301</v>
      </c>
      <c r="E13" s="9">
        <v>57419.975824499998</v>
      </c>
      <c r="F13" s="9">
        <v>782170.66565700294</v>
      </c>
    </row>
    <row r="14" spans="1:6" s="18" customFormat="1" x14ac:dyDescent="0.2">
      <c r="A14" s="149" t="s">
        <v>405</v>
      </c>
      <c r="B14" s="9">
        <v>22076.152854659998</v>
      </c>
      <c r="C14" s="9">
        <v>369613.75471882999</v>
      </c>
      <c r="D14" s="9">
        <v>210138.55848015301</v>
      </c>
      <c r="E14" s="9">
        <v>55676.671462300001</v>
      </c>
      <c r="F14" s="9">
        <v>657505.13751594303</v>
      </c>
    </row>
    <row r="15" spans="1:6" s="18" customFormat="1" x14ac:dyDescent="0.2">
      <c r="A15" s="4" t="s">
        <v>406</v>
      </c>
      <c r="B15" s="5">
        <v>559.24344269999995</v>
      </c>
      <c r="C15" s="5">
        <v>0</v>
      </c>
      <c r="D15" s="5">
        <v>14698.142859482001</v>
      </c>
      <c r="E15" s="5">
        <v>16241.21554789</v>
      </c>
      <c r="F15" s="9">
        <v>31498.601850072002</v>
      </c>
    </row>
    <row r="16" spans="1:6" s="18" customFormat="1" x14ac:dyDescent="0.2">
      <c r="A16" s="4" t="s">
        <v>407</v>
      </c>
      <c r="B16" s="5">
        <v>76.326657999999995</v>
      </c>
      <c r="C16" s="5">
        <v>0</v>
      </c>
      <c r="D16" s="5">
        <v>2172.3963579900001</v>
      </c>
      <c r="E16" s="5">
        <v>2310.13041269</v>
      </c>
      <c r="F16" s="9">
        <v>4558.8534286800004</v>
      </c>
    </row>
    <row r="17" spans="1:6" s="18" customFormat="1" x14ac:dyDescent="0.2">
      <c r="A17" s="4" t="s">
        <v>409</v>
      </c>
      <c r="B17" s="5">
        <v>73.753550000000004</v>
      </c>
      <c r="C17" s="5">
        <v>0</v>
      </c>
      <c r="D17" s="5">
        <v>1935.22682227</v>
      </c>
      <c r="E17" s="5">
        <v>2124.8302626499999</v>
      </c>
      <c r="F17" s="9">
        <v>4133.8106349199998</v>
      </c>
    </row>
    <row r="18" spans="1:6" s="18" customFormat="1" x14ac:dyDescent="0.2">
      <c r="A18" s="4" t="s">
        <v>411</v>
      </c>
      <c r="B18" s="5">
        <v>0</v>
      </c>
      <c r="C18" s="5">
        <v>0</v>
      </c>
      <c r="D18" s="5">
        <v>203.28223489000001</v>
      </c>
      <c r="E18" s="5">
        <v>148.23914801000001</v>
      </c>
      <c r="F18" s="9">
        <v>351.52138290000005</v>
      </c>
    </row>
    <row r="19" spans="1:6" s="18" customFormat="1" x14ac:dyDescent="0.2">
      <c r="A19" s="4" t="s">
        <v>412</v>
      </c>
      <c r="B19" s="5">
        <v>2.573108</v>
      </c>
      <c r="C19" s="5">
        <v>0</v>
      </c>
      <c r="D19" s="5">
        <v>33.887300830000001</v>
      </c>
      <c r="E19" s="5">
        <v>37.061002029999997</v>
      </c>
      <c r="F19" s="9">
        <v>73.521410860000003</v>
      </c>
    </row>
    <row r="20" spans="1:6" s="10" customFormat="1" x14ac:dyDescent="0.2">
      <c r="A20" s="4" t="s">
        <v>413</v>
      </c>
      <c r="B20" s="5">
        <v>121.56029796999999</v>
      </c>
      <c r="C20" s="5">
        <v>3049.7980253999999</v>
      </c>
      <c r="D20" s="5">
        <v>22972.742045921001</v>
      </c>
      <c r="E20" s="5">
        <v>12082.604599230001</v>
      </c>
      <c r="F20" s="9">
        <v>38226.704968521</v>
      </c>
    </row>
    <row r="21" spans="1:6" s="10" customFormat="1" x14ac:dyDescent="0.2">
      <c r="A21" s="149" t="s">
        <v>414</v>
      </c>
      <c r="B21" s="9">
        <v>0</v>
      </c>
      <c r="C21" s="9">
        <v>0</v>
      </c>
      <c r="D21" s="9">
        <v>134.05320103</v>
      </c>
      <c r="E21" s="9">
        <v>0</v>
      </c>
      <c r="F21" s="9">
        <v>134.05320103</v>
      </c>
    </row>
    <row r="22" spans="1:6" s="18" customFormat="1" x14ac:dyDescent="0.2">
      <c r="A22" s="149" t="s">
        <v>415</v>
      </c>
      <c r="B22" s="9">
        <v>0</v>
      </c>
      <c r="C22" s="9">
        <v>0</v>
      </c>
      <c r="D22" s="9">
        <v>134.05320103</v>
      </c>
      <c r="E22" s="9">
        <v>0</v>
      </c>
      <c r="F22" s="9">
        <v>134.05320103</v>
      </c>
    </row>
    <row r="23" spans="1:6" s="18" customFormat="1" x14ac:dyDescent="0.2">
      <c r="A23" s="4" t="s">
        <v>416</v>
      </c>
      <c r="B23" s="5">
        <v>0</v>
      </c>
      <c r="C23" s="5">
        <v>0</v>
      </c>
      <c r="D23" s="5">
        <v>0</v>
      </c>
      <c r="E23" s="5">
        <v>0</v>
      </c>
      <c r="F23" s="9">
        <v>0</v>
      </c>
    </row>
    <row r="24" spans="1:6" s="18" customFormat="1" x14ac:dyDescent="0.2">
      <c r="A24" s="4" t="s">
        <v>417</v>
      </c>
      <c r="B24" s="5">
        <v>0</v>
      </c>
      <c r="C24" s="5">
        <v>0</v>
      </c>
      <c r="D24" s="5">
        <v>0</v>
      </c>
      <c r="E24" s="5">
        <v>0</v>
      </c>
      <c r="F24" s="9">
        <v>0</v>
      </c>
    </row>
    <row r="25" spans="1:6" s="18" customFormat="1" x14ac:dyDescent="0.2">
      <c r="A25" s="4" t="s">
        <v>418</v>
      </c>
      <c r="B25" s="5">
        <v>0</v>
      </c>
      <c r="C25" s="5">
        <v>0</v>
      </c>
      <c r="D25" s="5">
        <v>134.05320103</v>
      </c>
      <c r="E25" s="5">
        <v>0</v>
      </c>
      <c r="F25" s="9">
        <v>134.05320103</v>
      </c>
    </row>
    <row r="26" spans="1:6" s="10" customFormat="1" x14ac:dyDescent="0.2">
      <c r="A26" s="4" t="s">
        <v>419</v>
      </c>
      <c r="B26" s="5">
        <v>0</v>
      </c>
      <c r="C26" s="5">
        <v>0</v>
      </c>
      <c r="D26" s="5">
        <v>0</v>
      </c>
      <c r="E26" s="5">
        <v>0</v>
      </c>
      <c r="F26" s="9">
        <v>0</v>
      </c>
    </row>
    <row r="27" spans="1:6" s="18" customFormat="1" x14ac:dyDescent="0.2">
      <c r="A27" s="149" t="s">
        <v>420</v>
      </c>
      <c r="B27" s="9">
        <v>21319.022455990002</v>
      </c>
      <c r="C27" s="9">
        <v>366563.95669343002</v>
      </c>
      <c r="D27" s="9">
        <v>170161.22401573</v>
      </c>
      <c r="E27" s="9">
        <v>25042.72090249</v>
      </c>
      <c r="F27" s="9">
        <v>583086.92406763998</v>
      </c>
    </row>
    <row r="28" spans="1:6" s="18" customFormat="1" x14ac:dyDescent="0.2">
      <c r="A28" s="4" t="s">
        <v>421</v>
      </c>
      <c r="B28" s="5">
        <v>784.15868991000002</v>
      </c>
      <c r="C28" s="5">
        <v>366327.87669343001</v>
      </c>
      <c r="D28" s="5">
        <v>1243.6237436199999</v>
      </c>
      <c r="E28" s="5">
        <v>749.22041912999998</v>
      </c>
      <c r="F28" s="9">
        <v>369104.87954609003</v>
      </c>
    </row>
    <row r="29" spans="1:6" s="18" customFormat="1" x14ac:dyDescent="0.2">
      <c r="A29" s="4" t="s">
        <v>446</v>
      </c>
      <c r="B29" s="5">
        <v>0</v>
      </c>
      <c r="C29" s="5">
        <v>190146.00473049999</v>
      </c>
      <c r="D29" s="5">
        <v>9.8142454000000008</v>
      </c>
      <c r="E29" s="5">
        <v>39.702658929999998</v>
      </c>
      <c r="F29" s="9">
        <v>190195.52163482999</v>
      </c>
    </row>
    <row r="30" spans="1:6" s="18" customFormat="1" x14ac:dyDescent="0.2">
      <c r="A30" s="4" t="s">
        <v>482</v>
      </c>
      <c r="B30" s="5">
        <v>0</v>
      </c>
      <c r="C30" s="5">
        <v>4574.6970380499997</v>
      </c>
      <c r="D30" s="5">
        <v>0</v>
      </c>
      <c r="E30" s="5">
        <v>0</v>
      </c>
      <c r="F30" s="9">
        <v>4574.6970380499997</v>
      </c>
    </row>
    <row r="31" spans="1:6" s="18" customFormat="1" x14ac:dyDescent="0.2">
      <c r="A31" s="4" t="s">
        <v>473</v>
      </c>
      <c r="B31" s="5">
        <v>0</v>
      </c>
      <c r="C31" s="5">
        <v>0</v>
      </c>
      <c r="D31" s="5">
        <v>572.17950800000006</v>
      </c>
      <c r="E31" s="5">
        <v>0</v>
      </c>
      <c r="F31" s="9">
        <v>572.17950800000006</v>
      </c>
    </row>
    <row r="32" spans="1:6" s="18" customFormat="1" x14ac:dyDescent="0.2">
      <c r="A32" s="4" t="s">
        <v>427</v>
      </c>
      <c r="B32" s="5">
        <v>82.062968290000001</v>
      </c>
      <c r="C32" s="5">
        <v>0</v>
      </c>
      <c r="D32" s="5">
        <v>0</v>
      </c>
      <c r="E32" s="5">
        <v>0</v>
      </c>
      <c r="F32" s="9">
        <v>82.062968290000001</v>
      </c>
    </row>
    <row r="33" spans="1:6" s="18" customFormat="1" x14ac:dyDescent="0.2">
      <c r="A33" s="4" t="s">
        <v>469</v>
      </c>
      <c r="B33" s="5">
        <v>0</v>
      </c>
      <c r="C33" s="5">
        <v>18640.026000000002</v>
      </c>
      <c r="D33" s="5">
        <v>26.172218019999999</v>
      </c>
      <c r="E33" s="5">
        <v>0</v>
      </c>
      <c r="F33" s="9">
        <v>18666.198218020003</v>
      </c>
    </row>
    <row r="34" spans="1:6" s="18" customFormat="1" x14ac:dyDescent="0.2">
      <c r="A34" s="4" t="s">
        <v>471</v>
      </c>
      <c r="B34" s="5">
        <v>0</v>
      </c>
      <c r="C34" s="5">
        <v>69603.100441289993</v>
      </c>
      <c r="D34" s="5">
        <v>0</v>
      </c>
      <c r="E34" s="5">
        <v>0</v>
      </c>
      <c r="F34" s="9">
        <v>69603.100441289993</v>
      </c>
    </row>
    <row r="35" spans="1:6" s="18" customFormat="1" x14ac:dyDescent="0.2">
      <c r="A35" s="4" t="s">
        <v>428</v>
      </c>
      <c r="B35" s="5">
        <v>0</v>
      </c>
      <c r="C35" s="5">
        <v>0</v>
      </c>
      <c r="D35" s="5">
        <v>495</v>
      </c>
      <c r="E35" s="5">
        <v>0</v>
      </c>
      <c r="F35" s="9">
        <v>495</v>
      </c>
    </row>
    <row r="36" spans="1:6" s="18" customFormat="1" x14ac:dyDescent="0.2">
      <c r="A36" s="4" t="s">
        <v>472</v>
      </c>
      <c r="B36" s="5">
        <v>0</v>
      </c>
      <c r="C36" s="5">
        <v>12199.192101459999</v>
      </c>
      <c r="D36" s="5">
        <v>0</v>
      </c>
      <c r="E36" s="5">
        <v>0</v>
      </c>
      <c r="F36" s="9">
        <v>12199.192101459999</v>
      </c>
    </row>
    <row r="37" spans="1:6" s="18" customFormat="1" x14ac:dyDescent="0.2">
      <c r="A37" s="4" t="s">
        <v>429</v>
      </c>
      <c r="B37" s="5">
        <v>1.0576000000000001</v>
      </c>
      <c r="C37" s="5">
        <v>0</v>
      </c>
      <c r="D37" s="5">
        <v>140.45777219999999</v>
      </c>
      <c r="E37" s="5">
        <v>202.5177602</v>
      </c>
      <c r="F37" s="9">
        <v>344.0331324</v>
      </c>
    </row>
    <row r="38" spans="1:6" s="18" customFormat="1" x14ac:dyDescent="0.2">
      <c r="A38" s="4" t="s">
        <v>454</v>
      </c>
      <c r="B38" s="5">
        <v>0</v>
      </c>
      <c r="C38" s="5">
        <v>31400.058356810001</v>
      </c>
      <c r="D38" s="5">
        <v>0</v>
      </c>
      <c r="E38" s="5">
        <v>0</v>
      </c>
      <c r="F38" s="9">
        <v>31400.058356810001</v>
      </c>
    </row>
    <row r="39" spans="1:6" s="18" customFormat="1" x14ac:dyDescent="0.2">
      <c r="A39" s="4" t="s">
        <v>430</v>
      </c>
      <c r="B39" s="5">
        <v>0</v>
      </c>
      <c r="C39" s="5">
        <v>39764.79802532</v>
      </c>
      <c r="D39" s="5">
        <v>0</v>
      </c>
      <c r="E39" s="5">
        <v>0</v>
      </c>
      <c r="F39" s="9">
        <v>39764.79802532</v>
      </c>
    </row>
    <row r="40" spans="1:6" s="18" customFormat="1" x14ac:dyDescent="0.2">
      <c r="A40" s="4" t="s">
        <v>455</v>
      </c>
      <c r="B40" s="5">
        <v>701.03812161999997</v>
      </c>
      <c r="C40" s="5">
        <v>0</v>
      </c>
      <c r="D40" s="5">
        <v>0</v>
      </c>
      <c r="E40" s="5">
        <v>507</v>
      </c>
      <c r="F40" s="9">
        <v>1208.0381216199999</v>
      </c>
    </row>
    <row r="41" spans="1:6" s="18" customFormat="1" x14ac:dyDescent="0.2">
      <c r="A41" s="4" t="s">
        <v>431</v>
      </c>
      <c r="B41" s="5">
        <v>20534.863766080001</v>
      </c>
      <c r="C41" s="5">
        <v>236.08</v>
      </c>
      <c r="D41" s="5">
        <v>168917.60027210999</v>
      </c>
      <c r="E41" s="5">
        <v>24293.50048336</v>
      </c>
      <c r="F41" s="9">
        <v>213982.04452154998</v>
      </c>
    </row>
    <row r="42" spans="1:6" s="18" customFormat="1" x14ac:dyDescent="0.2">
      <c r="A42" s="4" t="s">
        <v>432</v>
      </c>
      <c r="B42" s="5">
        <v>0</v>
      </c>
      <c r="C42" s="5">
        <v>0</v>
      </c>
      <c r="D42" s="5">
        <v>0</v>
      </c>
      <c r="E42" s="5">
        <v>0</v>
      </c>
      <c r="F42" s="9">
        <v>0</v>
      </c>
    </row>
    <row r="43" spans="1:6" s="18" customFormat="1" x14ac:dyDescent="0.2">
      <c r="A43" s="4" t="s">
        <v>433</v>
      </c>
      <c r="B43" s="5">
        <v>0</v>
      </c>
      <c r="C43" s="5">
        <v>0</v>
      </c>
      <c r="D43" s="5">
        <v>0</v>
      </c>
      <c r="E43" s="5">
        <v>0</v>
      </c>
      <c r="F43" s="9">
        <v>0</v>
      </c>
    </row>
    <row r="44" spans="1:6" s="10" customFormat="1" x14ac:dyDescent="0.2">
      <c r="A44" s="149" t="s">
        <v>434</v>
      </c>
      <c r="B44" s="9">
        <v>9.2836046000000003</v>
      </c>
      <c r="C44" s="9">
        <v>119804.10292432</v>
      </c>
      <c r="D44" s="9">
        <v>3108.8372499400002</v>
      </c>
      <c r="E44" s="9">
        <v>1743.3043622</v>
      </c>
      <c r="F44" s="9">
        <v>124665.52814106</v>
      </c>
    </row>
    <row r="45" spans="1:6" s="10" customFormat="1" x14ac:dyDescent="0.2">
      <c r="A45" s="149" t="s">
        <v>435</v>
      </c>
      <c r="B45" s="9">
        <v>9.2836046000000003</v>
      </c>
      <c r="C45" s="9">
        <v>0</v>
      </c>
      <c r="D45" s="9">
        <v>343.60861793999999</v>
      </c>
      <c r="E45" s="9">
        <v>1743.3043622</v>
      </c>
      <c r="F45" s="9">
        <v>2096.1965847400002</v>
      </c>
    </row>
    <row r="46" spans="1:6" s="18" customFormat="1" x14ac:dyDescent="0.2">
      <c r="A46" s="4" t="s">
        <v>436</v>
      </c>
      <c r="B46" s="5">
        <v>9.2836046000000003</v>
      </c>
      <c r="C46" s="5">
        <v>0</v>
      </c>
      <c r="D46" s="5">
        <v>343.60861793999999</v>
      </c>
      <c r="E46" s="5">
        <v>1668.0056942799999</v>
      </c>
      <c r="F46" s="9">
        <v>2020.8979168199999</v>
      </c>
    </row>
    <row r="47" spans="1:6" s="18" customFormat="1" x14ac:dyDescent="0.2">
      <c r="A47" s="4" t="s">
        <v>437</v>
      </c>
      <c r="B47" s="5">
        <v>0</v>
      </c>
      <c r="C47" s="5">
        <v>0</v>
      </c>
      <c r="D47" s="5">
        <v>0</v>
      </c>
      <c r="E47" s="5">
        <v>75.29866792</v>
      </c>
      <c r="F47" s="9">
        <v>75.29866792</v>
      </c>
    </row>
    <row r="48" spans="1:6" s="10" customFormat="1" x14ac:dyDescent="0.2">
      <c r="A48" s="149" t="s">
        <v>438</v>
      </c>
      <c r="B48" s="9">
        <v>0</v>
      </c>
      <c r="C48" s="9">
        <v>0</v>
      </c>
      <c r="D48" s="9">
        <v>0</v>
      </c>
      <c r="E48" s="9">
        <v>0</v>
      </c>
      <c r="F48" s="9">
        <v>0</v>
      </c>
    </row>
    <row r="49" spans="1:9" s="18" customFormat="1" x14ac:dyDescent="0.2">
      <c r="A49" s="4" t="s">
        <v>439</v>
      </c>
      <c r="B49" s="5">
        <v>0</v>
      </c>
      <c r="C49" s="5">
        <v>0</v>
      </c>
      <c r="D49" s="5">
        <v>0</v>
      </c>
      <c r="E49" s="5">
        <v>0</v>
      </c>
      <c r="F49" s="9">
        <v>0</v>
      </c>
    </row>
    <row r="50" spans="1:9" s="18" customFormat="1" x14ac:dyDescent="0.2">
      <c r="A50" s="4" t="s">
        <v>440</v>
      </c>
      <c r="B50" s="5">
        <v>0</v>
      </c>
      <c r="C50" s="5">
        <v>0</v>
      </c>
      <c r="D50" s="5">
        <v>0</v>
      </c>
      <c r="E50" s="5">
        <v>0</v>
      </c>
      <c r="F50" s="9">
        <v>0</v>
      </c>
    </row>
    <row r="51" spans="1:9" s="10" customFormat="1" x14ac:dyDescent="0.2">
      <c r="A51" s="149" t="s">
        <v>441</v>
      </c>
      <c r="B51" s="9">
        <v>0</v>
      </c>
      <c r="C51" s="9">
        <v>119804.10292432</v>
      </c>
      <c r="D51" s="9">
        <v>2765.2286319999998</v>
      </c>
      <c r="E51" s="9">
        <v>0</v>
      </c>
      <c r="F51" s="9">
        <v>122569.33155632</v>
      </c>
    </row>
    <row r="52" spans="1:9" s="18" customFormat="1" x14ac:dyDescent="0.2">
      <c r="A52" s="4" t="s">
        <v>421</v>
      </c>
      <c r="B52" s="5">
        <v>0</v>
      </c>
      <c r="C52" s="5">
        <v>114489.55051816</v>
      </c>
      <c r="D52" s="5">
        <v>0</v>
      </c>
      <c r="E52" s="5">
        <v>0</v>
      </c>
      <c r="F52" s="9">
        <v>114489.55051816</v>
      </c>
    </row>
    <row r="53" spans="1:9" s="18" customFormat="1" x14ac:dyDescent="0.2">
      <c r="A53" s="4" t="s">
        <v>446</v>
      </c>
      <c r="B53" s="5">
        <v>0</v>
      </c>
      <c r="C53" s="5">
        <v>952.31309350000004</v>
      </c>
      <c r="D53" s="5">
        <v>0</v>
      </c>
      <c r="E53" s="5">
        <v>0</v>
      </c>
      <c r="F53" s="9">
        <v>952.31309350000004</v>
      </c>
    </row>
    <row r="54" spans="1:9" s="18" customFormat="1" x14ac:dyDescent="0.2">
      <c r="A54" s="4" t="s">
        <v>454</v>
      </c>
      <c r="B54" s="5">
        <v>0</v>
      </c>
      <c r="C54" s="5">
        <v>726.15</v>
      </c>
      <c r="D54" s="5">
        <v>0</v>
      </c>
      <c r="E54" s="5">
        <v>0</v>
      </c>
      <c r="F54" s="9">
        <v>726.15</v>
      </c>
    </row>
    <row r="55" spans="1:9" s="18" customFormat="1" x14ac:dyDescent="0.2">
      <c r="A55" s="4" t="s">
        <v>486</v>
      </c>
      <c r="B55" s="5">
        <v>0</v>
      </c>
      <c r="C55" s="5">
        <v>110219.70063666</v>
      </c>
      <c r="D55" s="5">
        <v>0</v>
      </c>
      <c r="E55" s="5">
        <v>0</v>
      </c>
      <c r="F55" s="9">
        <v>110219.70063666</v>
      </c>
    </row>
    <row r="56" spans="1:9" s="18" customFormat="1" x14ac:dyDescent="0.2">
      <c r="A56" s="4" t="s">
        <v>455</v>
      </c>
      <c r="B56" s="5">
        <v>0</v>
      </c>
      <c r="C56" s="5">
        <v>510</v>
      </c>
      <c r="D56" s="5">
        <v>0</v>
      </c>
      <c r="E56" s="5">
        <v>0</v>
      </c>
      <c r="F56" s="9">
        <v>510</v>
      </c>
    </row>
    <row r="57" spans="1:9" s="18" customFormat="1" x14ac:dyDescent="0.2">
      <c r="A57" s="4" t="s">
        <v>491</v>
      </c>
      <c r="B57" s="5">
        <v>0</v>
      </c>
      <c r="C57" s="5">
        <v>2081.3867879999998</v>
      </c>
      <c r="D57" s="5">
        <v>0</v>
      </c>
      <c r="E57" s="5">
        <v>0</v>
      </c>
      <c r="F57" s="9">
        <v>2081.3867879999998</v>
      </c>
    </row>
    <row r="58" spans="1:9" s="18" customFormat="1" x14ac:dyDescent="0.2">
      <c r="A58" s="4" t="s">
        <v>431</v>
      </c>
      <c r="B58" s="5">
        <v>0</v>
      </c>
      <c r="C58" s="5">
        <v>5314.5524061599999</v>
      </c>
      <c r="D58" s="5">
        <v>2765.2286319999998</v>
      </c>
      <c r="E58" s="5">
        <v>0</v>
      </c>
      <c r="F58" s="9">
        <v>8079.7810381599993</v>
      </c>
    </row>
    <row r="59" spans="1:9" s="18" customFormat="1" x14ac:dyDescent="0.2">
      <c r="A59" s="4" t="s">
        <v>432</v>
      </c>
      <c r="B59" s="5">
        <v>0</v>
      </c>
      <c r="C59" s="5">
        <v>0</v>
      </c>
      <c r="D59" s="5">
        <v>0</v>
      </c>
      <c r="E59" s="5">
        <v>0</v>
      </c>
      <c r="F59" s="9">
        <v>0</v>
      </c>
    </row>
    <row r="60" spans="1:9" s="10" customFormat="1" x14ac:dyDescent="0.2">
      <c r="A60" s="149" t="s">
        <v>443</v>
      </c>
      <c r="B60" s="9">
        <v>0</v>
      </c>
      <c r="C60" s="9">
        <v>0</v>
      </c>
      <c r="D60" s="9">
        <v>-8.3275189899999997</v>
      </c>
      <c r="E60" s="9">
        <v>0</v>
      </c>
      <c r="F60" s="9">
        <v>-8.3275189899999997</v>
      </c>
    </row>
    <row r="61" spans="1:9" s="18" customFormat="1" x14ac:dyDescent="0.2">
      <c r="A61" s="4" t="s">
        <v>444</v>
      </c>
      <c r="B61" s="5">
        <v>0</v>
      </c>
      <c r="C61" s="5">
        <v>0</v>
      </c>
      <c r="D61" s="5">
        <v>0</v>
      </c>
      <c r="E61" s="5">
        <v>0</v>
      </c>
      <c r="F61" s="9">
        <v>0</v>
      </c>
    </row>
    <row r="62" spans="1:9" s="23" customFormat="1" x14ac:dyDescent="0.2">
      <c r="A62" s="4" t="s">
        <v>445</v>
      </c>
      <c r="B62" s="5">
        <v>0</v>
      </c>
      <c r="C62" s="5">
        <v>0</v>
      </c>
      <c r="D62" s="5">
        <v>8.3275189899999997</v>
      </c>
      <c r="E62" s="5">
        <v>0</v>
      </c>
      <c r="F62" s="9">
        <v>8.3275189899999997</v>
      </c>
      <c r="G62" s="25"/>
      <c r="H62" s="25"/>
      <c r="I62" s="25"/>
    </row>
    <row r="63" spans="1:9" ht="13.5" thickBot="1" x14ac:dyDescent="0.25">
      <c r="A63" s="24"/>
      <c r="B63" s="24"/>
      <c r="C63" s="24"/>
      <c r="D63" s="24"/>
      <c r="E63" s="24"/>
      <c r="F63" s="24"/>
      <c r="G63" s="22"/>
      <c r="H63" s="22"/>
      <c r="I63" s="22"/>
    </row>
    <row r="64" spans="1:9" ht="13.5" thickTop="1" x14ac:dyDescent="0.2">
      <c r="B64" s="22"/>
      <c r="C64" s="22"/>
      <c r="D64" s="22"/>
      <c r="E64" s="22"/>
      <c r="F64" s="22"/>
    </row>
    <row r="65" spans="1:6" x14ac:dyDescent="0.2">
      <c r="A65" s="22"/>
      <c r="B65" s="22"/>
      <c r="C65" s="22"/>
      <c r="D65" s="22"/>
      <c r="E65" s="22"/>
      <c r="F65" s="22"/>
    </row>
    <row r="66" spans="1:6" x14ac:dyDescent="0.2">
      <c r="A66" s="22"/>
      <c r="B66" s="22"/>
      <c r="C66" s="22"/>
      <c r="D66" s="22"/>
      <c r="E66" s="22"/>
      <c r="F66" s="22"/>
    </row>
    <row r="67" spans="1:6" x14ac:dyDescent="0.2">
      <c r="A67" s="22"/>
      <c r="B67" s="22"/>
      <c r="C67" s="22"/>
      <c r="D67" s="22"/>
      <c r="E67" s="22"/>
      <c r="F67" s="22"/>
    </row>
    <row r="68" spans="1:6" x14ac:dyDescent="0.2">
      <c r="A68" s="22"/>
      <c r="B68" s="22"/>
      <c r="C68" s="22"/>
      <c r="D68" s="22"/>
      <c r="E68" s="22"/>
      <c r="F68" s="22"/>
    </row>
    <row r="69" spans="1:6" x14ac:dyDescent="0.2">
      <c r="A69" s="22"/>
      <c r="B69" s="22"/>
      <c r="C69" s="22"/>
      <c r="D69" s="22"/>
      <c r="E69" s="22"/>
      <c r="F69" s="22"/>
    </row>
    <row r="70" spans="1:6" x14ac:dyDescent="0.2">
      <c r="A70" s="22"/>
      <c r="B70" s="22"/>
      <c r="C70" s="22"/>
      <c r="D70" s="22"/>
      <c r="E70" s="22"/>
      <c r="F70" s="22"/>
    </row>
    <row r="71" spans="1:6" x14ac:dyDescent="0.2">
      <c r="A71" s="22"/>
      <c r="B71" s="22"/>
      <c r="C71" s="22"/>
      <c r="D71" s="22"/>
      <c r="E71" s="22"/>
      <c r="F71" s="22"/>
    </row>
    <row r="72" spans="1:6" x14ac:dyDescent="0.2">
      <c r="A72" s="22"/>
      <c r="B72" s="22"/>
      <c r="C72" s="22"/>
      <c r="D72" s="22"/>
      <c r="E72" s="22"/>
      <c r="F72" s="22"/>
    </row>
    <row r="73" spans="1:6" x14ac:dyDescent="0.2">
      <c r="A73" s="22"/>
      <c r="B73" s="22"/>
      <c r="C73" s="22"/>
      <c r="D73" s="22"/>
      <c r="E73" s="22"/>
      <c r="F73" s="22"/>
    </row>
    <row r="74" spans="1:6" x14ac:dyDescent="0.2">
      <c r="A74" s="22"/>
      <c r="B74" s="22"/>
      <c r="C74" s="22"/>
      <c r="D74" s="22"/>
      <c r="E74" s="22"/>
      <c r="F74" s="22"/>
    </row>
    <row r="75" spans="1:6" x14ac:dyDescent="0.2">
      <c r="A75" s="22"/>
      <c r="B75" s="22"/>
      <c r="C75" s="22"/>
      <c r="D75" s="22"/>
      <c r="E75" s="22"/>
      <c r="F75" s="22"/>
    </row>
    <row r="76" spans="1:6" x14ac:dyDescent="0.2">
      <c r="A76" s="22"/>
      <c r="B76" s="22"/>
      <c r="C76" s="22"/>
      <c r="D76" s="22"/>
      <c r="E76" s="22"/>
      <c r="F76" s="22"/>
    </row>
    <row r="77" spans="1:6" x14ac:dyDescent="0.2">
      <c r="A77" s="22"/>
      <c r="B77" s="22"/>
      <c r="C77" s="22"/>
      <c r="D77" s="22"/>
      <c r="E77" s="22"/>
      <c r="F77" s="22"/>
    </row>
    <row r="78" spans="1:6" x14ac:dyDescent="0.2">
      <c r="A78" s="22"/>
      <c r="B78" s="22"/>
      <c r="C78" s="22"/>
      <c r="D78" s="22"/>
      <c r="E78" s="22"/>
      <c r="F78" s="22"/>
    </row>
    <row r="79" spans="1:6" x14ac:dyDescent="0.2">
      <c r="A79" s="22"/>
      <c r="B79" s="22"/>
      <c r="C79" s="22"/>
      <c r="D79" s="22"/>
      <c r="E79" s="22"/>
      <c r="F79" s="22"/>
    </row>
    <row r="80" spans="1:6" x14ac:dyDescent="0.2">
      <c r="A80" s="22"/>
      <c r="B80" s="22"/>
      <c r="C80" s="22"/>
      <c r="D80" s="22"/>
      <c r="E80" s="22"/>
      <c r="F80" s="22"/>
    </row>
    <row r="81" spans="1:6" x14ac:dyDescent="0.2">
      <c r="A81" s="22"/>
      <c r="B81" s="22"/>
      <c r="C81" s="22"/>
      <c r="D81" s="22"/>
      <c r="E81" s="22"/>
      <c r="F81" s="22"/>
    </row>
    <row r="82" spans="1:6" x14ac:dyDescent="0.2">
      <c r="A82" s="22"/>
      <c r="B82" s="22"/>
      <c r="C82" s="22"/>
      <c r="D82" s="22"/>
      <c r="E82" s="22"/>
      <c r="F82" s="22"/>
    </row>
    <row r="83" spans="1:6" x14ac:dyDescent="0.2">
      <c r="A83" s="22"/>
      <c r="B83" s="22"/>
      <c r="C83" s="22"/>
      <c r="D83" s="22"/>
      <c r="E83" s="22"/>
      <c r="F83" s="22"/>
    </row>
    <row r="84" spans="1:6" x14ac:dyDescent="0.2">
      <c r="A84" s="22"/>
      <c r="B84" s="22"/>
      <c r="C84" s="22"/>
      <c r="D84" s="22"/>
      <c r="E84" s="22"/>
      <c r="F84"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sheetPr>
  <dimension ref="A1:I83"/>
  <sheetViews>
    <sheetView showGridLines="0" defaultGridColor="0" colorId="60" workbookViewId="0">
      <selection activeCell="L22" sqref="L22"/>
    </sheetView>
  </sheetViews>
  <sheetFormatPr baseColWidth="10" defaultColWidth="11.42578125" defaultRowHeight="12.75" x14ac:dyDescent="0.2"/>
  <cols>
    <col min="1" max="1" width="51.5703125" style="21" bestFit="1" customWidth="1"/>
    <col min="2"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row>
    <row r="4" spans="1:9" x14ac:dyDescent="0.2">
      <c r="E4" s="139"/>
    </row>
    <row r="5" spans="1:9" x14ac:dyDescent="0.2">
      <c r="A5" s="200" t="s">
        <v>575</v>
      </c>
      <c r="B5" s="200"/>
      <c r="C5" s="200"/>
      <c r="D5" s="200"/>
      <c r="E5" s="27"/>
      <c r="F5" s="27"/>
      <c r="G5" s="27"/>
      <c r="H5" s="27"/>
    </row>
    <row r="6" spans="1:9" x14ac:dyDescent="0.2">
      <c r="A6" s="200" t="s">
        <v>160</v>
      </c>
      <c r="B6" s="200"/>
      <c r="C6" s="200"/>
      <c r="D6" s="200"/>
      <c r="E6" s="27"/>
      <c r="F6" s="27"/>
      <c r="G6" s="27"/>
      <c r="H6" s="27"/>
    </row>
    <row r="7" spans="1:9" x14ac:dyDescent="0.2">
      <c r="A7" s="200">
        <v>2018</v>
      </c>
      <c r="B7" s="200"/>
      <c r="C7" s="200"/>
      <c r="D7" s="200"/>
      <c r="E7" s="27"/>
      <c r="F7" s="27"/>
      <c r="G7" s="27"/>
      <c r="H7" s="27"/>
    </row>
    <row r="8" spans="1:9" x14ac:dyDescent="0.2">
      <c r="A8" s="200" t="s">
        <v>4</v>
      </c>
      <c r="B8" s="200"/>
      <c r="C8" s="200"/>
      <c r="D8" s="200"/>
      <c r="E8" s="27"/>
      <c r="F8" s="27"/>
      <c r="G8" s="27"/>
      <c r="H8" s="27"/>
    </row>
    <row r="9" spans="1:9" ht="13.5" thickBot="1" x14ac:dyDescent="0.25"/>
    <row r="10" spans="1:9" ht="14.25" thickTop="1" thickBot="1" x14ac:dyDescent="0.25">
      <c r="A10" s="3" t="s">
        <v>395</v>
      </c>
      <c r="B10" s="3" t="s">
        <v>155</v>
      </c>
      <c r="C10" s="3" t="s">
        <v>150</v>
      </c>
      <c r="D10" s="3" t="s">
        <v>402</v>
      </c>
      <c r="E10" s="13"/>
      <c r="F10" s="13"/>
      <c r="G10" s="13"/>
      <c r="H10" s="13"/>
      <c r="I10" s="13"/>
    </row>
    <row r="11" spans="1:9" s="10" customFormat="1" ht="13.5" thickTop="1" x14ac:dyDescent="0.2">
      <c r="A11" s="4"/>
      <c r="B11" s="5"/>
      <c r="C11" s="5"/>
      <c r="D11" s="5"/>
      <c r="E11" s="9"/>
      <c r="F11" s="9"/>
      <c r="G11" s="9"/>
      <c r="H11" s="9"/>
      <c r="I11" s="9"/>
    </row>
    <row r="12" spans="1:9" s="10" customFormat="1" x14ac:dyDescent="0.2">
      <c r="A12" s="149" t="s">
        <v>403</v>
      </c>
      <c r="B12" s="9">
        <v>495.67717742999997</v>
      </c>
      <c r="C12" s="9">
        <v>12173.21750126</v>
      </c>
      <c r="D12" s="9">
        <v>12668.89467869</v>
      </c>
      <c r="E12" s="9"/>
      <c r="F12" s="9"/>
      <c r="G12" s="9"/>
      <c r="H12" s="9"/>
      <c r="I12" s="9"/>
    </row>
    <row r="13" spans="1:9" s="10" customFormat="1" x14ac:dyDescent="0.2">
      <c r="A13" s="149" t="s">
        <v>404</v>
      </c>
      <c r="B13" s="9">
        <v>495.67717742999997</v>
      </c>
      <c r="C13" s="9">
        <v>12173.21750126</v>
      </c>
      <c r="D13" s="9">
        <v>12668.89467869</v>
      </c>
      <c r="E13" s="9"/>
      <c r="F13" s="9"/>
      <c r="G13" s="9"/>
      <c r="H13" s="9"/>
      <c r="I13" s="9"/>
    </row>
    <row r="14" spans="1:9" s="18" customFormat="1" x14ac:dyDescent="0.2">
      <c r="A14" s="149" t="s">
        <v>405</v>
      </c>
      <c r="B14" s="9">
        <v>449.82917643000002</v>
      </c>
      <c r="C14" s="9">
        <v>10653.66645567</v>
      </c>
      <c r="D14" s="9">
        <v>11103.495632100001</v>
      </c>
      <c r="E14" s="5"/>
      <c r="F14" s="5"/>
      <c r="G14" s="5"/>
      <c r="H14" s="5"/>
      <c r="I14" s="5"/>
    </row>
    <row r="15" spans="1:9" s="18" customFormat="1" x14ac:dyDescent="0.2">
      <c r="A15" s="4" t="s">
        <v>406</v>
      </c>
      <c r="B15" s="5">
        <v>300.07205493999999</v>
      </c>
      <c r="C15" s="5">
        <v>4614.6975322500002</v>
      </c>
      <c r="D15" s="5">
        <v>4914.7695871899996</v>
      </c>
      <c r="E15" s="5"/>
      <c r="F15" s="5"/>
      <c r="G15" s="5"/>
      <c r="H15" s="5"/>
      <c r="I15" s="5"/>
    </row>
    <row r="16" spans="1:9" s="18" customFormat="1" x14ac:dyDescent="0.2">
      <c r="A16" s="4" t="s">
        <v>407</v>
      </c>
      <c r="B16" s="5">
        <v>43.280767009999998</v>
      </c>
      <c r="C16" s="5">
        <v>930.29927903999999</v>
      </c>
      <c r="D16" s="5">
        <v>973.58004604999996</v>
      </c>
      <c r="E16" s="5"/>
      <c r="F16" s="5"/>
      <c r="G16" s="5"/>
      <c r="H16" s="5"/>
      <c r="I16" s="5"/>
    </row>
    <row r="17" spans="1:9" s="18" customFormat="1" x14ac:dyDescent="0.2">
      <c r="A17" s="4" t="s">
        <v>408</v>
      </c>
      <c r="B17" s="5">
        <v>0</v>
      </c>
      <c r="C17" s="5">
        <v>213.03519263000001</v>
      </c>
      <c r="D17" s="5">
        <v>213.03519263000001</v>
      </c>
      <c r="E17" s="5"/>
      <c r="F17" s="5"/>
      <c r="G17" s="5"/>
      <c r="H17" s="5"/>
      <c r="I17" s="5"/>
    </row>
    <row r="18" spans="1:9" s="18" customFormat="1" x14ac:dyDescent="0.2">
      <c r="A18" s="4" t="s">
        <v>409</v>
      </c>
      <c r="B18" s="5">
        <v>41.987590509999997</v>
      </c>
      <c r="C18" s="5">
        <v>610.74276128999998</v>
      </c>
      <c r="D18" s="5">
        <v>652.73035179999999</v>
      </c>
      <c r="E18" s="5"/>
      <c r="F18" s="5"/>
      <c r="G18" s="5"/>
      <c r="H18" s="5"/>
      <c r="I18" s="5"/>
    </row>
    <row r="19" spans="1:9" s="18" customFormat="1" x14ac:dyDescent="0.2">
      <c r="A19" s="4" t="s">
        <v>410</v>
      </c>
      <c r="B19" s="5">
        <v>0</v>
      </c>
      <c r="C19" s="5">
        <v>21.303519290000001</v>
      </c>
      <c r="D19" s="5">
        <v>21.303519290000001</v>
      </c>
      <c r="E19" s="5"/>
      <c r="F19" s="5"/>
      <c r="G19" s="5"/>
      <c r="H19" s="5"/>
      <c r="I19" s="5"/>
    </row>
    <row r="20" spans="1:9" s="18" customFormat="1" x14ac:dyDescent="0.2">
      <c r="A20" s="4" t="s">
        <v>411</v>
      </c>
      <c r="B20" s="5">
        <v>0</v>
      </c>
      <c r="C20" s="5">
        <v>63.910557849999996</v>
      </c>
      <c r="D20" s="5">
        <v>63.910557849999996</v>
      </c>
      <c r="E20" s="5"/>
      <c r="F20" s="5"/>
      <c r="G20" s="5"/>
      <c r="H20" s="5"/>
      <c r="I20" s="5"/>
    </row>
    <row r="21" spans="1:9" s="18" customFormat="1" x14ac:dyDescent="0.2">
      <c r="A21" s="4" t="s">
        <v>412</v>
      </c>
      <c r="B21" s="5">
        <v>1.2931765</v>
      </c>
      <c r="C21" s="5">
        <v>21.30724798</v>
      </c>
      <c r="D21" s="5">
        <v>22.600424480000001</v>
      </c>
      <c r="E21" s="5"/>
      <c r="F21" s="5"/>
      <c r="G21" s="5"/>
      <c r="H21" s="5"/>
      <c r="I21" s="5"/>
    </row>
    <row r="22" spans="1:9" s="10" customFormat="1" x14ac:dyDescent="0.2">
      <c r="A22" s="4" t="s">
        <v>413</v>
      </c>
      <c r="B22" s="5">
        <v>81.294006620000005</v>
      </c>
      <c r="C22" s="5">
        <v>4179.8629422399999</v>
      </c>
      <c r="D22" s="5">
        <v>4261.1569488599998</v>
      </c>
      <c r="E22" s="9"/>
      <c r="F22" s="9"/>
      <c r="G22" s="9"/>
      <c r="H22" s="9"/>
      <c r="I22" s="9"/>
    </row>
    <row r="23" spans="1:9" s="10" customFormat="1" x14ac:dyDescent="0.2">
      <c r="A23" s="149" t="s">
        <v>414</v>
      </c>
      <c r="B23" s="9">
        <v>0</v>
      </c>
      <c r="C23" s="9">
        <v>0</v>
      </c>
      <c r="D23" s="9">
        <v>0</v>
      </c>
      <c r="E23" s="9"/>
      <c r="F23" s="9"/>
      <c r="G23" s="9"/>
      <c r="H23" s="9"/>
      <c r="I23" s="9"/>
    </row>
    <row r="24" spans="1:9" s="18" customFormat="1" x14ac:dyDescent="0.2">
      <c r="A24" s="149" t="s">
        <v>415</v>
      </c>
      <c r="B24" s="9">
        <v>0</v>
      </c>
      <c r="C24" s="9">
        <v>0</v>
      </c>
      <c r="D24" s="9">
        <v>0</v>
      </c>
      <c r="E24" s="5"/>
      <c r="F24" s="5"/>
      <c r="G24" s="5"/>
      <c r="H24" s="5"/>
      <c r="I24" s="5"/>
    </row>
    <row r="25" spans="1:9" s="18" customFormat="1" x14ac:dyDescent="0.2">
      <c r="A25" s="4" t="s">
        <v>416</v>
      </c>
      <c r="B25" s="5">
        <v>0</v>
      </c>
      <c r="C25" s="5">
        <v>0</v>
      </c>
      <c r="D25" s="5">
        <v>0</v>
      </c>
      <c r="E25" s="5"/>
      <c r="F25" s="5"/>
      <c r="G25" s="5"/>
      <c r="H25" s="5"/>
      <c r="I25" s="5"/>
    </row>
    <row r="26" spans="1:9" s="18" customFormat="1" x14ac:dyDescent="0.2">
      <c r="A26" s="4" t="s">
        <v>417</v>
      </c>
      <c r="B26" s="5">
        <v>0</v>
      </c>
      <c r="C26" s="5">
        <v>0</v>
      </c>
      <c r="D26" s="5">
        <v>0</v>
      </c>
      <c r="E26" s="5"/>
      <c r="F26" s="5"/>
      <c r="G26" s="5"/>
      <c r="H26" s="5"/>
      <c r="I26" s="5"/>
    </row>
    <row r="27" spans="1:9" s="18" customFormat="1" x14ac:dyDescent="0.2">
      <c r="A27" s="4" t="s">
        <v>418</v>
      </c>
      <c r="B27" s="5">
        <v>0</v>
      </c>
      <c r="C27" s="5">
        <v>0</v>
      </c>
      <c r="D27" s="5">
        <v>0</v>
      </c>
      <c r="E27" s="5"/>
      <c r="F27" s="5"/>
      <c r="G27" s="5"/>
      <c r="H27" s="5"/>
      <c r="I27" s="5"/>
    </row>
    <row r="28" spans="1:9" s="10" customFormat="1" x14ac:dyDescent="0.2">
      <c r="A28" s="4" t="s">
        <v>419</v>
      </c>
      <c r="B28" s="5">
        <v>0</v>
      </c>
      <c r="C28" s="5">
        <v>0</v>
      </c>
      <c r="D28" s="5">
        <v>0</v>
      </c>
      <c r="E28" s="9"/>
      <c r="F28" s="9"/>
      <c r="G28" s="9"/>
      <c r="H28" s="9"/>
      <c r="I28" s="9"/>
    </row>
    <row r="29" spans="1:9" s="18" customFormat="1" x14ac:dyDescent="0.2">
      <c r="A29" s="149" t="s">
        <v>420</v>
      </c>
      <c r="B29" s="9">
        <v>25.18234786</v>
      </c>
      <c r="C29" s="9">
        <v>928.80670213999997</v>
      </c>
      <c r="D29" s="9">
        <v>953.98905000000002</v>
      </c>
      <c r="E29" s="5"/>
      <c r="F29" s="5"/>
      <c r="G29" s="5"/>
      <c r="H29" s="5"/>
      <c r="I29" s="5"/>
    </row>
    <row r="30" spans="1:9" s="18" customFormat="1" x14ac:dyDescent="0.2">
      <c r="A30" s="4" t="s">
        <v>421</v>
      </c>
      <c r="B30" s="5">
        <v>3.3897292999999999</v>
      </c>
      <c r="C30" s="5">
        <v>131.03464761000001</v>
      </c>
      <c r="D30" s="5">
        <v>134.42437691000001</v>
      </c>
      <c r="E30" s="5"/>
      <c r="F30" s="5"/>
      <c r="G30" s="5"/>
      <c r="H30" s="5"/>
      <c r="I30" s="5"/>
    </row>
    <row r="31" spans="1:9" s="18" customFormat="1" x14ac:dyDescent="0.2">
      <c r="A31" s="4" t="s">
        <v>429</v>
      </c>
      <c r="B31" s="5">
        <v>3.3897292999999999</v>
      </c>
      <c r="C31" s="5">
        <v>131.03464761000001</v>
      </c>
      <c r="D31" s="5">
        <v>134.42437691000001</v>
      </c>
      <c r="E31" s="5"/>
      <c r="F31" s="5"/>
      <c r="G31" s="5"/>
      <c r="H31" s="5"/>
      <c r="I31" s="5"/>
    </row>
    <row r="32" spans="1:9" s="18" customFormat="1" x14ac:dyDescent="0.2">
      <c r="A32" s="4" t="s">
        <v>431</v>
      </c>
      <c r="B32" s="5">
        <v>21.792618560000001</v>
      </c>
      <c r="C32" s="5">
        <v>482.44535452999997</v>
      </c>
      <c r="D32" s="5">
        <v>504.23797309000003</v>
      </c>
      <c r="E32" s="5"/>
      <c r="F32" s="5"/>
      <c r="G32" s="5"/>
      <c r="H32" s="5"/>
      <c r="I32" s="5"/>
    </row>
    <row r="33" spans="1:9" s="18" customFormat="1" x14ac:dyDescent="0.2">
      <c r="A33" s="4" t="s">
        <v>432</v>
      </c>
      <c r="B33" s="5">
        <v>0</v>
      </c>
      <c r="C33" s="5">
        <v>315.32670000000002</v>
      </c>
      <c r="D33" s="5">
        <v>315.32670000000002</v>
      </c>
      <c r="E33" s="5"/>
      <c r="F33" s="5"/>
      <c r="G33" s="5"/>
      <c r="H33" s="5"/>
      <c r="I33" s="5"/>
    </row>
    <row r="34" spans="1:9" s="18" customFormat="1" x14ac:dyDescent="0.2">
      <c r="A34" s="4" t="s">
        <v>433</v>
      </c>
      <c r="B34" s="5">
        <v>0</v>
      </c>
      <c r="C34" s="5">
        <v>0</v>
      </c>
      <c r="D34" s="5">
        <v>0</v>
      </c>
      <c r="E34" s="5"/>
      <c r="F34" s="5"/>
      <c r="G34" s="5"/>
      <c r="H34" s="5"/>
      <c r="I34" s="5"/>
    </row>
    <row r="35" spans="1:9" s="10" customFormat="1" x14ac:dyDescent="0.2">
      <c r="A35" s="149" t="s">
        <v>434</v>
      </c>
      <c r="B35" s="9">
        <v>45.848000999999996</v>
      </c>
      <c r="C35" s="9">
        <v>1519.5510455900001</v>
      </c>
      <c r="D35" s="9">
        <v>1565.3990465899999</v>
      </c>
      <c r="E35" s="9"/>
      <c r="F35" s="9"/>
      <c r="G35" s="9"/>
      <c r="H35" s="9"/>
      <c r="I35" s="9"/>
    </row>
    <row r="36" spans="1:9" s="10" customFormat="1" x14ac:dyDescent="0.2">
      <c r="A36" s="149" t="s">
        <v>435</v>
      </c>
      <c r="B36" s="9">
        <v>45.848000999999996</v>
      </c>
      <c r="C36" s="9">
        <v>272.47817083000001</v>
      </c>
      <c r="D36" s="9">
        <v>318.32617183000002</v>
      </c>
      <c r="E36" s="9"/>
      <c r="F36" s="9"/>
      <c r="G36" s="9"/>
      <c r="H36" s="9"/>
      <c r="I36" s="9"/>
    </row>
    <row r="37" spans="1:9" s="18" customFormat="1" x14ac:dyDescent="0.2">
      <c r="A37" s="4" t="s">
        <v>436</v>
      </c>
      <c r="B37" s="5">
        <v>45.848000999999996</v>
      </c>
      <c r="C37" s="5">
        <v>264.96067083000003</v>
      </c>
      <c r="D37" s="5">
        <v>310.80867182999998</v>
      </c>
      <c r="E37" s="5"/>
      <c r="F37" s="5"/>
      <c r="G37" s="5"/>
      <c r="H37" s="5"/>
      <c r="I37" s="5"/>
    </row>
    <row r="38" spans="1:9" s="18" customFormat="1" x14ac:dyDescent="0.2">
      <c r="A38" s="4" t="s">
        <v>437</v>
      </c>
      <c r="B38" s="5">
        <v>0</v>
      </c>
      <c r="C38" s="5">
        <v>7.5175000000000001</v>
      </c>
      <c r="D38" s="5">
        <v>7.5175000000000001</v>
      </c>
      <c r="E38" s="5"/>
      <c r="F38" s="5"/>
      <c r="G38" s="5"/>
      <c r="H38" s="5"/>
      <c r="I38" s="5"/>
    </row>
    <row r="39" spans="1:9" s="10" customFormat="1" x14ac:dyDescent="0.2">
      <c r="A39" s="149" t="s">
        <v>438</v>
      </c>
      <c r="B39" s="9">
        <v>0</v>
      </c>
      <c r="C39" s="9">
        <v>1203.6729927599999</v>
      </c>
      <c r="D39" s="9">
        <v>1203.6729927599999</v>
      </c>
      <c r="E39" s="9"/>
      <c r="F39" s="9"/>
      <c r="G39" s="9"/>
      <c r="H39" s="9"/>
      <c r="I39" s="9"/>
    </row>
    <row r="40" spans="1:9" s="18" customFormat="1" x14ac:dyDescent="0.2">
      <c r="A40" s="4" t="s">
        <v>439</v>
      </c>
      <c r="B40" s="5">
        <v>0</v>
      </c>
      <c r="C40" s="5">
        <v>121</v>
      </c>
      <c r="D40" s="5">
        <v>121</v>
      </c>
      <c r="E40" s="5"/>
      <c r="F40" s="5"/>
      <c r="G40" s="5"/>
      <c r="H40" s="5"/>
      <c r="I40" s="5"/>
    </row>
    <row r="41" spans="1:9" s="18" customFormat="1" x14ac:dyDescent="0.2">
      <c r="A41" s="4" t="s">
        <v>440</v>
      </c>
      <c r="B41" s="5">
        <v>0</v>
      </c>
      <c r="C41" s="5">
        <v>1082.6729927599999</v>
      </c>
      <c r="D41" s="5">
        <v>1082.6729927599999</v>
      </c>
      <c r="E41" s="5"/>
      <c r="F41" s="5"/>
      <c r="G41" s="5"/>
      <c r="H41" s="5"/>
      <c r="I41" s="5"/>
    </row>
    <row r="42" spans="1:9" s="10" customFormat="1" x14ac:dyDescent="0.2">
      <c r="A42" s="149" t="s">
        <v>441</v>
      </c>
      <c r="B42" s="9">
        <v>0</v>
      </c>
      <c r="C42" s="9">
        <v>43.399881999999998</v>
      </c>
      <c r="D42" s="9">
        <v>43.399881999999998</v>
      </c>
      <c r="E42" s="9"/>
      <c r="F42" s="9"/>
      <c r="G42" s="9"/>
      <c r="H42" s="9"/>
      <c r="I42" s="9"/>
    </row>
    <row r="43" spans="1:9" s="18" customFormat="1" x14ac:dyDescent="0.2">
      <c r="A43" s="4" t="s">
        <v>421</v>
      </c>
      <c r="B43" s="5">
        <v>0</v>
      </c>
      <c r="C43" s="5">
        <v>0</v>
      </c>
      <c r="D43" s="5">
        <v>0</v>
      </c>
      <c r="E43" s="5"/>
      <c r="F43" s="5"/>
      <c r="G43" s="5"/>
      <c r="H43" s="5"/>
      <c r="I43" s="5"/>
    </row>
    <row r="44" spans="1:9" s="18" customFormat="1" x14ac:dyDescent="0.2">
      <c r="A44" s="4" t="s">
        <v>431</v>
      </c>
      <c r="B44" s="5">
        <v>0</v>
      </c>
      <c r="C44" s="5">
        <v>43.399881999999998</v>
      </c>
      <c r="D44" s="5">
        <v>43.399881999999998</v>
      </c>
      <c r="E44" s="5"/>
      <c r="F44" s="5"/>
      <c r="G44" s="5"/>
      <c r="H44" s="5"/>
      <c r="I44" s="5"/>
    </row>
    <row r="45" spans="1:9" s="18" customFormat="1" x14ac:dyDescent="0.2">
      <c r="A45" s="4" t="s">
        <v>432</v>
      </c>
      <c r="B45" s="5">
        <v>0</v>
      </c>
      <c r="C45" s="5">
        <v>0</v>
      </c>
      <c r="D45" s="5">
        <v>0</v>
      </c>
      <c r="E45" s="5"/>
      <c r="F45" s="5"/>
      <c r="G45" s="5"/>
      <c r="H45" s="5"/>
      <c r="I45" s="5"/>
    </row>
    <row r="46" spans="1:9" s="18" customFormat="1" x14ac:dyDescent="0.2">
      <c r="A46" s="149" t="s">
        <v>443</v>
      </c>
      <c r="B46" s="9">
        <v>0</v>
      </c>
      <c r="C46" s="9">
        <v>0</v>
      </c>
      <c r="D46" s="9">
        <v>0</v>
      </c>
      <c r="E46" s="5"/>
      <c r="F46" s="5"/>
      <c r="G46" s="5"/>
      <c r="H46" s="5"/>
      <c r="I46" s="5"/>
    </row>
    <row r="47" spans="1:9" s="18" customFormat="1" x14ac:dyDescent="0.2">
      <c r="A47" s="4" t="s">
        <v>444</v>
      </c>
      <c r="B47" s="5">
        <v>0</v>
      </c>
      <c r="C47" s="5">
        <v>0</v>
      </c>
      <c r="D47" s="5">
        <v>0</v>
      </c>
      <c r="E47" s="5"/>
      <c r="F47" s="5"/>
      <c r="G47" s="5"/>
      <c r="H47" s="5"/>
      <c r="I47" s="5"/>
    </row>
    <row r="48" spans="1:9" s="18" customFormat="1" x14ac:dyDescent="0.2">
      <c r="A48" s="4" t="s">
        <v>445</v>
      </c>
      <c r="B48" s="5">
        <v>0</v>
      </c>
      <c r="C48" s="5">
        <v>0</v>
      </c>
      <c r="D48" s="5">
        <v>0</v>
      </c>
      <c r="E48" s="5"/>
      <c r="F48" s="5"/>
      <c r="G48" s="5"/>
      <c r="H48" s="5"/>
      <c r="I48" s="5"/>
    </row>
    <row r="49" spans="1:9" s="10" customFormat="1" ht="13.5" thickBot="1" x14ac:dyDescent="0.25">
      <c r="A49" s="24"/>
      <c r="B49" s="24"/>
      <c r="C49" s="24"/>
      <c r="D49" s="24"/>
      <c r="E49" s="9"/>
      <c r="F49" s="9"/>
      <c r="G49" s="9"/>
      <c r="H49" s="9"/>
      <c r="I49" s="9"/>
    </row>
    <row r="50" spans="1:9" s="18" customFormat="1" ht="13.5" thickTop="1" x14ac:dyDescent="0.2">
      <c r="A50" s="21"/>
      <c r="B50" s="22"/>
      <c r="C50" s="22"/>
      <c r="D50" s="22"/>
      <c r="E50" s="5"/>
      <c r="F50" s="5"/>
      <c r="G50" s="5"/>
      <c r="H50" s="5"/>
      <c r="I50" s="5"/>
    </row>
    <row r="51" spans="1:9" s="18" customFormat="1" x14ac:dyDescent="0.2">
      <c r="A51" s="21"/>
      <c r="B51" s="21"/>
      <c r="C51" s="21"/>
      <c r="D51" s="21"/>
      <c r="E51" s="5"/>
      <c r="F51" s="5"/>
      <c r="G51" s="5"/>
      <c r="H51" s="5"/>
      <c r="I51" s="5"/>
    </row>
    <row r="52" spans="1:9" x14ac:dyDescent="0.2">
      <c r="E52" s="121"/>
    </row>
    <row r="59" spans="1:9" x14ac:dyDescent="0.2">
      <c r="A59" s="22"/>
      <c r="B59" s="22"/>
      <c r="C59" s="22"/>
      <c r="D59" s="22"/>
    </row>
    <row r="60" spans="1:9" x14ac:dyDescent="0.2">
      <c r="A60" s="22"/>
      <c r="B60" s="22"/>
      <c r="C60" s="22"/>
      <c r="D60" s="22"/>
    </row>
    <row r="61" spans="1:9" x14ac:dyDescent="0.2">
      <c r="A61" s="22"/>
      <c r="B61" s="22"/>
      <c r="C61" s="22"/>
      <c r="D61" s="22"/>
    </row>
    <row r="62" spans="1:9" x14ac:dyDescent="0.2">
      <c r="A62" s="22"/>
      <c r="B62" s="22"/>
      <c r="C62" s="22"/>
      <c r="D62" s="22"/>
    </row>
    <row r="63" spans="1:9" x14ac:dyDescent="0.2">
      <c r="A63" s="22"/>
      <c r="B63" s="22"/>
      <c r="C63" s="22"/>
      <c r="D63" s="22"/>
    </row>
    <row r="64" spans="1:9" x14ac:dyDescent="0.2">
      <c r="A64" s="22"/>
      <c r="B64" s="22"/>
      <c r="C64" s="22"/>
      <c r="D64" s="22"/>
    </row>
    <row r="65" spans="1:4" x14ac:dyDescent="0.2">
      <c r="A65" s="22"/>
      <c r="B65" s="22"/>
      <c r="C65" s="22"/>
      <c r="D65" s="22"/>
    </row>
    <row r="66" spans="1:4" x14ac:dyDescent="0.2">
      <c r="A66" s="22"/>
      <c r="B66" s="22"/>
      <c r="C66" s="22"/>
      <c r="D66" s="22"/>
    </row>
    <row r="67" spans="1:4" x14ac:dyDescent="0.2">
      <c r="A67" s="22"/>
      <c r="B67" s="22"/>
      <c r="C67" s="22"/>
      <c r="D67" s="22"/>
    </row>
    <row r="68" spans="1:4" x14ac:dyDescent="0.2">
      <c r="A68" s="22"/>
      <c r="B68" s="22"/>
      <c r="C68" s="22"/>
      <c r="D68" s="22"/>
    </row>
    <row r="69" spans="1:4" x14ac:dyDescent="0.2">
      <c r="A69" s="22"/>
      <c r="B69" s="22"/>
      <c r="C69" s="22"/>
      <c r="D69" s="22"/>
    </row>
    <row r="70" spans="1:4" x14ac:dyDescent="0.2">
      <c r="A70" s="22"/>
      <c r="B70" s="22"/>
      <c r="C70" s="22"/>
      <c r="D70" s="22"/>
    </row>
    <row r="71" spans="1:4" x14ac:dyDescent="0.2">
      <c r="A71" s="22"/>
      <c r="B71" s="22"/>
      <c r="C71" s="22"/>
      <c r="D71" s="22"/>
    </row>
    <row r="72" spans="1:4" x14ac:dyDescent="0.2">
      <c r="A72" s="22"/>
      <c r="B72" s="22"/>
      <c r="C72" s="22"/>
      <c r="D72" s="22"/>
    </row>
    <row r="73" spans="1:4" x14ac:dyDescent="0.2">
      <c r="A73" s="22"/>
      <c r="B73" s="22"/>
      <c r="C73" s="22"/>
      <c r="D73" s="22"/>
    </row>
    <row r="74" spans="1:4" x14ac:dyDescent="0.2">
      <c r="A74" s="22"/>
      <c r="B74" s="22"/>
      <c r="C74" s="22"/>
      <c r="D74" s="22"/>
    </row>
    <row r="75" spans="1:4" x14ac:dyDescent="0.2">
      <c r="A75" s="22"/>
      <c r="B75" s="22"/>
      <c r="C75" s="22"/>
      <c r="D75" s="22"/>
    </row>
    <row r="76" spans="1:4" x14ac:dyDescent="0.2">
      <c r="A76" s="22"/>
      <c r="B76" s="22"/>
      <c r="C76" s="22"/>
      <c r="D76" s="22"/>
    </row>
    <row r="77" spans="1:4" x14ac:dyDescent="0.2">
      <c r="A77" s="22"/>
      <c r="B77" s="22"/>
      <c r="C77" s="22"/>
      <c r="D77" s="22"/>
    </row>
    <row r="78" spans="1:4" x14ac:dyDescent="0.2">
      <c r="A78" s="22"/>
      <c r="B78" s="22"/>
      <c r="C78" s="22"/>
      <c r="D78" s="22"/>
    </row>
    <row r="79" spans="1:4" x14ac:dyDescent="0.2">
      <c r="A79" s="22"/>
      <c r="B79" s="22"/>
      <c r="C79" s="22"/>
      <c r="D79" s="22"/>
    </row>
    <row r="80" spans="1:4" x14ac:dyDescent="0.2">
      <c r="A80" s="22"/>
      <c r="B80" s="22"/>
      <c r="C80" s="22"/>
      <c r="D80" s="22"/>
    </row>
    <row r="81" spans="1:4" x14ac:dyDescent="0.2">
      <c r="A81" s="22"/>
      <c r="B81" s="22"/>
      <c r="C81" s="22"/>
      <c r="D81" s="22"/>
    </row>
    <row r="82" spans="1:4" x14ac:dyDescent="0.2">
      <c r="A82" s="22"/>
      <c r="B82" s="22"/>
      <c r="C82" s="22"/>
      <c r="D82" s="22"/>
    </row>
    <row r="83" spans="1:4" x14ac:dyDescent="0.2">
      <c r="A83" s="22"/>
      <c r="B83" s="22"/>
      <c r="C83" s="22"/>
      <c r="D83" s="2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sheetPr>
  <dimension ref="A1:L84"/>
  <sheetViews>
    <sheetView showGridLines="0" defaultGridColor="0" colorId="60" workbookViewId="0">
      <selection activeCell="L22" sqref="L22"/>
    </sheetView>
  </sheetViews>
  <sheetFormatPr baseColWidth="10" defaultColWidth="11.42578125" defaultRowHeight="12.75" x14ac:dyDescent="0.2"/>
  <cols>
    <col min="1" max="1" width="53.5703125" style="21" customWidth="1"/>
    <col min="2" max="7" width="11.42578125" style="21"/>
    <col min="8" max="8" width="14.28515625" style="21" customWidth="1"/>
    <col min="9" max="9" width="13.5703125" style="21" customWidth="1"/>
    <col min="10" max="16384" width="11.42578125" style="21"/>
  </cols>
  <sheetData>
    <row r="1" spans="1:9" x14ac:dyDescent="0.2">
      <c r="A1" s="1" t="s">
        <v>0</v>
      </c>
    </row>
    <row r="2" spans="1:9" x14ac:dyDescent="0.2">
      <c r="A2" s="1" t="s">
        <v>1</v>
      </c>
    </row>
    <row r="3" spans="1:9" x14ac:dyDescent="0.2">
      <c r="A3" s="1" t="s">
        <v>2</v>
      </c>
    </row>
    <row r="5" spans="1:9" x14ac:dyDescent="0.2">
      <c r="A5" s="200" t="s">
        <v>575</v>
      </c>
      <c r="B5" s="200"/>
      <c r="C5" s="200"/>
      <c r="D5" s="200"/>
      <c r="E5" s="200"/>
      <c r="F5" s="138"/>
      <c r="G5" s="27"/>
      <c r="H5" s="27"/>
    </row>
    <row r="6" spans="1:9" x14ac:dyDescent="0.2">
      <c r="A6" s="200" t="s">
        <v>161</v>
      </c>
      <c r="B6" s="200"/>
      <c r="C6" s="200"/>
      <c r="D6" s="200"/>
      <c r="E6" s="200"/>
      <c r="F6" s="27"/>
      <c r="G6" s="27"/>
      <c r="H6" s="27"/>
    </row>
    <row r="7" spans="1:9" x14ac:dyDescent="0.2">
      <c r="A7" s="200">
        <v>2018</v>
      </c>
      <c r="B7" s="200"/>
      <c r="C7" s="200"/>
      <c r="D7" s="200"/>
      <c r="E7" s="200"/>
      <c r="F7" s="27"/>
      <c r="G7" s="27"/>
      <c r="H7" s="27"/>
    </row>
    <row r="8" spans="1:9" x14ac:dyDescent="0.2">
      <c r="A8" s="200" t="s">
        <v>4</v>
      </c>
      <c r="B8" s="200"/>
      <c r="C8" s="200"/>
      <c r="D8" s="200"/>
      <c r="E8" s="200"/>
      <c r="F8" s="27"/>
      <c r="G8" s="27"/>
      <c r="H8" s="27"/>
    </row>
    <row r="9" spans="1:9" ht="13.5" thickBot="1" x14ac:dyDescent="0.25"/>
    <row r="10" spans="1:9" ht="14.25" thickTop="1" thickBot="1" x14ac:dyDescent="0.25">
      <c r="A10" s="3" t="s">
        <v>395</v>
      </c>
      <c r="B10" s="3" t="s">
        <v>154</v>
      </c>
      <c r="C10" s="3" t="s">
        <v>505</v>
      </c>
      <c r="D10" s="3" t="s">
        <v>149</v>
      </c>
      <c r="E10" s="3" t="s">
        <v>608</v>
      </c>
      <c r="F10" s="3" t="s">
        <v>402</v>
      </c>
      <c r="G10" s="13"/>
      <c r="H10" s="13"/>
      <c r="I10" s="13"/>
    </row>
    <row r="11" spans="1:9" s="10" customFormat="1" ht="13.5" thickTop="1" x14ac:dyDescent="0.2">
      <c r="A11" s="4"/>
      <c r="B11" s="5"/>
      <c r="C11" s="5"/>
      <c r="D11" s="5"/>
      <c r="E11" s="5"/>
      <c r="F11" s="5"/>
      <c r="G11" s="9"/>
      <c r="H11" s="9"/>
      <c r="I11" s="9"/>
    </row>
    <row r="12" spans="1:9" s="10" customFormat="1" x14ac:dyDescent="0.2">
      <c r="A12" s="149" t="s">
        <v>403</v>
      </c>
      <c r="B12" s="9">
        <v>6976.7317355100004</v>
      </c>
      <c r="C12" s="9">
        <v>12022.650304999999</v>
      </c>
      <c r="D12" s="9">
        <v>190892.57839102799</v>
      </c>
      <c r="E12" s="9">
        <v>336.25055750000001</v>
      </c>
      <c r="F12" s="9">
        <v>210228.21098903799</v>
      </c>
      <c r="G12" s="9"/>
      <c r="H12" s="9"/>
      <c r="I12" s="9"/>
    </row>
    <row r="13" spans="1:9" s="10" customFormat="1" x14ac:dyDescent="0.2">
      <c r="A13" s="149" t="s">
        <v>404</v>
      </c>
      <c r="B13" s="9">
        <v>6976.7317355100004</v>
      </c>
      <c r="C13" s="9">
        <v>9689.3792601999994</v>
      </c>
      <c r="D13" s="9">
        <v>190892.57839102799</v>
      </c>
      <c r="E13" s="9">
        <v>336.25055750000001</v>
      </c>
      <c r="F13" s="9">
        <v>207894.93994423799</v>
      </c>
      <c r="G13" s="9"/>
      <c r="H13" s="9"/>
      <c r="I13" s="9"/>
    </row>
    <row r="14" spans="1:9" s="18" customFormat="1" x14ac:dyDescent="0.2">
      <c r="A14" s="149" t="s">
        <v>405</v>
      </c>
      <c r="B14" s="9">
        <v>5193.1182100100004</v>
      </c>
      <c r="C14" s="9">
        <v>8847.7504779999999</v>
      </c>
      <c r="D14" s="9">
        <v>190716.32681980499</v>
      </c>
      <c r="E14" s="9">
        <v>290.21229270999999</v>
      </c>
      <c r="F14" s="9">
        <v>205047.40780052499</v>
      </c>
      <c r="G14" s="5"/>
      <c r="H14" s="5"/>
      <c r="I14" s="5"/>
    </row>
    <row r="15" spans="1:9" s="18" customFormat="1" x14ac:dyDescent="0.2">
      <c r="A15" s="4" t="s">
        <v>406</v>
      </c>
      <c r="B15" s="5">
        <v>2515.9950674699999</v>
      </c>
      <c r="C15" s="5">
        <v>4629.3326341000002</v>
      </c>
      <c r="D15" s="5">
        <v>9734.8566804759994</v>
      </c>
      <c r="E15" s="5">
        <v>124.2118657</v>
      </c>
      <c r="F15" s="5">
        <v>17004.396247746001</v>
      </c>
      <c r="G15" s="5"/>
      <c r="H15" s="5"/>
      <c r="I15" s="5"/>
    </row>
    <row r="16" spans="1:9" s="18" customFormat="1" x14ac:dyDescent="0.2">
      <c r="A16" s="4" t="s">
        <v>407</v>
      </c>
      <c r="B16" s="5">
        <v>340.47249869000001</v>
      </c>
      <c r="C16" s="5">
        <v>824.35148030000005</v>
      </c>
      <c r="D16" s="5">
        <v>1399.414475087</v>
      </c>
      <c r="E16" s="5">
        <v>18.388885949999999</v>
      </c>
      <c r="F16" s="5">
        <v>2582.6273400270002</v>
      </c>
      <c r="G16" s="5"/>
      <c r="H16" s="5"/>
      <c r="I16" s="5"/>
    </row>
    <row r="17" spans="1:9" s="18" customFormat="1" x14ac:dyDescent="0.2">
      <c r="A17" s="4" t="s">
        <v>408</v>
      </c>
      <c r="B17" s="5">
        <v>0</v>
      </c>
      <c r="C17" s="5">
        <v>205.24329019999999</v>
      </c>
      <c r="D17" s="5">
        <v>6.3455589999999997</v>
      </c>
      <c r="E17" s="5">
        <v>0</v>
      </c>
      <c r="F17" s="5">
        <v>211.5888492</v>
      </c>
      <c r="G17" s="5"/>
      <c r="H17" s="5"/>
      <c r="I17" s="5"/>
    </row>
    <row r="18" spans="1:9" s="18" customFormat="1" x14ac:dyDescent="0.2">
      <c r="A18" s="4" t="s">
        <v>409</v>
      </c>
      <c r="B18" s="5">
        <v>329.01971280999999</v>
      </c>
      <c r="C18" s="5">
        <v>588.31924819999995</v>
      </c>
      <c r="D18" s="5">
        <v>1315.486054087</v>
      </c>
      <c r="E18" s="5">
        <v>16.382736990000001</v>
      </c>
      <c r="F18" s="5">
        <v>2249.2077520869998</v>
      </c>
      <c r="G18" s="5"/>
      <c r="H18" s="5"/>
      <c r="I18" s="5"/>
    </row>
    <row r="19" spans="1:9" s="18" customFormat="1" x14ac:dyDescent="0.2">
      <c r="A19" s="4" t="s">
        <v>410</v>
      </c>
      <c r="B19" s="5">
        <v>0</v>
      </c>
      <c r="C19" s="5">
        <v>20.5259611</v>
      </c>
      <c r="D19" s="5">
        <v>33.91874</v>
      </c>
      <c r="E19" s="5">
        <v>0.28333795000000001</v>
      </c>
      <c r="F19" s="5">
        <v>54.72803905</v>
      </c>
      <c r="G19" s="5"/>
      <c r="H19" s="5"/>
      <c r="I19" s="5"/>
    </row>
    <row r="20" spans="1:9" s="18" customFormat="1" x14ac:dyDescent="0.2">
      <c r="A20" s="4" t="s">
        <v>411</v>
      </c>
      <c r="B20" s="5">
        <v>0</v>
      </c>
      <c r="C20" s="5">
        <v>0</v>
      </c>
      <c r="D20" s="5">
        <v>0</v>
      </c>
      <c r="E20" s="5">
        <v>1.43621957</v>
      </c>
      <c r="F20" s="5">
        <v>1.43621957</v>
      </c>
      <c r="G20" s="5"/>
      <c r="H20" s="5"/>
      <c r="I20" s="5"/>
    </row>
    <row r="21" spans="1:9" s="10" customFormat="1" x14ac:dyDescent="0.2">
      <c r="A21" s="4" t="s">
        <v>412</v>
      </c>
      <c r="B21" s="5">
        <v>11.45278588</v>
      </c>
      <c r="C21" s="5">
        <v>10.262980799999999</v>
      </c>
      <c r="D21" s="5">
        <v>43.664121999999999</v>
      </c>
      <c r="E21" s="5">
        <v>0.28659143999999998</v>
      </c>
      <c r="F21" s="5">
        <v>65.666480120000003</v>
      </c>
      <c r="G21" s="9"/>
      <c r="H21" s="9"/>
      <c r="I21" s="9"/>
    </row>
    <row r="22" spans="1:9" s="10" customFormat="1" x14ac:dyDescent="0.2">
      <c r="A22" s="4" t="s">
        <v>413</v>
      </c>
      <c r="B22" s="5">
        <v>1431.52791465</v>
      </c>
      <c r="C22" s="5">
        <v>2910.4791227000001</v>
      </c>
      <c r="D22" s="5">
        <v>6251.9405221309999</v>
      </c>
      <c r="E22" s="5">
        <v>137.29144592</v>
      </c>
      <c r="F22" s="5">
        <v>10731.239005400999</v>
      </c>
      <c r="G22" s="9"/>
      <c r="H22" s="9"/>
      <c r="I22" s="9"/>
    </row>
    <row r="23" spans="1:9" s="18" customFormat="1" x14ac:dyDescent="0.2">
      <c r="A23" s="149" t="s">
        <v>414</v>
      </c>
      <c r="B23" s="9">
        <v>0</v>
      </c>
      <c r="C23" s="9">
        <v>0.18090909999999999</v>
      </c>
      <c r="D23" s="9">
        <v>0</v>
      </c>
      <c r="E23" s="9">
        <v>0</v>
      </c>
      <c r="F23" s="9">
        <v>0.18090909999999999</v>
      </c>
      <c r="G23" s="5"/>
      <c r="H23" s="5"/>
      <c r="I23" s="5"/>
    </row>
    <row r="24" spans="1:9" s="18" customFormat="1" x14ac:dyDescent="0.2">
      <c r="A24" s="149" t="s">
        <v>415</v>
      </c>
      <c r="B24" s="9">
        <v>0</v>
      </c>
      <c r="C24" s="9">
        <v>0.18090909999999999</v>
      </c>
      <c r="D24" s="9">
        <v>0</v>
      </c>
      <c r="E24" s="9">
        <v>0</v>
      </c>
      <c r="F24" s="9">
        <v>0.18090909999999999</v>
      </c>
      <c r="G24" s="5"/>
      <c r="H24" s="5"/>
      <c r="I24" s="5"/>
    </row>
    <row r="25" spans="1:9" s="18" customFormat="1" x14ac:dyDescent="0.2">
      <c r="A25" s="4" t="s">
        <v>416</v>
      </c>
      <c r="B25" s="5">
        <v>0</v>
      </c>
      <c r="C25" s="5">
        <v>0</v>
      </c>
      <c r="D25" s="5">
        <v>0</v>
      </c>
      <c r="E25" s="5">
        <v>0</v>
      </c>
      <c r="F25" s="5">
        <v>0</v>
      </c>
      <c r="G25" s="5"/>
      <c r="H25" s="5"/>
      <c r="I25" s="5"/>
    </row>
    <row r="26" spans="1:9" s="18" customFormat="1" x14ac:dyDescent="0.2">
      <c r="A26" s="4" t="s">
        <v>417</v>
      </c>
      <c r="B26" s="5">
        <v>0</v>
      </c>
      <c r="C26" s="5">
        <v>0</v>
      </c>
      <c r="D26" s="5">
        <v>0</v>
      </c>
      <c r="E26" s="5">
        <v>0</v>
      </c>
      <c r="F26" s="5">
        <v>0</v>
      </c>
      <c r="G26" s="5"/>
      <c r="H26" s="5"/>
      <c r="I26" s="5"/>
    </row>
    <row r="27" spans="1:9" s="10" customFormat="1" x14ac:dyDescent="0.2">
      <c r="A27" s="4" t="s">
        <v>418</v>
      </c>
      <c r="B27" s="5">
        <v>0</v>
      </c>
      <c r="C27" s="5">
        <v>0.18090909999999999</v>
      </c>
      <c r="D27" s="5">
        <v>0</v>
      </c>
      <c r="E27" s="5">
        <v>0</v>
      </c>
      <c r="F27" s="5">
        <v>0.18090909999999999</v>
      </c>
      <c r="G27" s="9"/>
      <c r="H27" s="9"/>
      <c r="I27" s="9"/>
    </row>
    <row r="28" spans="1:9" s="18" customFormat="1" x14ac:dyDescent="0.2">
      <c r="A28" s="4" t="s">
        <v>419</v>
      </c>
      <c r="B28" s="5">
        <v>0</v>
      </c>
      <c r="C28" s="5">
        <v>0</v>
      </c>
      <c r="D28" s="5">
        <v>0</v>
      </c>
      <c r="E28" s="5">
        <v>0</v>
      </c>
      <c r="F28" s="5">
        <v>0</v>
      </c>
      <c r="G28" s="5"/>
      <c r="H28" s="5"/>
      <c r="I28" s="5"/>
    </row>
    <row r="29" spans="1:9" s="18" customFormat="1" x14ac:dyDescent="0.2">
      <c r="A29" s="149" t="s">
        <v>420</v>
      </c>
      <c r="B29" s="9">
        <v>905.12272919999998</v>
      </c>
      <c r="C29" s="9">
        <v>483.40633179999998</v>
      </c>
      <c r="D29" s="9">
        <v>173330.115142111</v>
      </c>
      <c r="E29" s="9">
        <v>10.320095139999999</v>
      </c>
      <c r="F29" s="9">
        <v>174728.964298251</v>
      </c>
      <c r="G29" s="5"/>
      <c r="H29" s="5"/>
      <c r="I29" s="5"/>
    </row>
    <row r="30" spans="1:9" s="18" customFormat="1" x14ac:dyDescent="0.2">
      <c r="A30" s="4" t="s">
        <v>421</v>
      </c>
      <c r="B30" s="5">
        <v>647.73</v>
      </c>
      <c r="C30" s="5">
        <v>0</v>
      </c>
      <c r="D30" s="5">
        <v>13390.895772583001</v>
      </c>
      <c r="E30" s="5">
        <v>0</v>
      </c>
      <c r="F30" s="5">
        <v>14038.625772583</v>
      </c>
      <c r="G30" s="5"/>
      <c r="H30" s="5"/>
      <c r="I30" s="5"/>
    </row>
    <row r="31" spans="1:9" s="18" customFormat="1" x14ac:dyDescent="0.2">
      <c r="A31" s="4" t="s">
        <v>446</v>
      </c>
      <c r="B31" s="5">
        <v>647.73</v>
      </c>
      <c r="C31" s="5">
        <v>0</v>
      </c>
      <c r="D31" s="5">
        <v>5068.8003419999995</v>
      </c>
      <c r="E31" s="5">
        <v>0</v>
      </c>
      <c r="F31" s="5">
        <v>5716.530342</v>
      </c>
      <c r="G31" s="5"/>
      <c r="H31" s="5"/>
      <c r="I31" s="5"/>
    </row>
    <row r="32" spans="1:9" s="18" customFormat="1" x14ac:dyDescent="0.2">
      <c r="A32" s="4" t="s">
        <v>457</v>
      </c>
      <c r="B32" s="5">
        <v>0</v>
      </c>
      <c r="C32" s="5">
        <v>0</v>
      </c>
      <c r="D32" s="5">
        <v>124.82837000000001</v>
      </c>
      <c r="E32" s="5">
        <v>0</v>
      </c>
      <c r="F32" s="5">
        <v>124.82837000000001</v>
      </c>
      <c r="G32" s="5"/>
      <c r="H32" s="5"/>
      <c r="I32" s="5"/>
    </row>
    <row r="33" spans="1:9" s="18" customFormat="1" x14ac:dyDescent="0.2">
      <c r="A33" s="4" t="s">
        <v>482</v>
      </c>
      <c r="B33" s="5">
        <v>0</v>
      </c>
      <c r="C33" s="5">
        <v>0</v>
      </c>
      <c r="D33" s="5">
        <v>816.74582537200001</v>
      </c>
      <c r="E33" s="5">
        <v>0</v>
      </c>
      <c r="F33" s="5">
        <v>816.74582537200001</v>
      </c>
      <c r="G33" s="5"/>
      <c r="H33" s="5"/>
      <c r="I33" s="5"/>
    </row>
    <row r="34" spans="1:9" s="18" customFormat="1" x14ac:dyDescent="0.2">
      <c r="A34" s="4" t="s">
        <v>471</v>
      </c>
      <c r="B34" s="5">
        <v>0</v>
      </c>
      <c r="C34" s="5">
        <v>0</v>
      </c>
      <c r="D34" s="5">
        <v>4208.1374999999998</v>
      </c>
      <c r="E34" s="5">
        <v>0</v>
      </c>
      <c r="F34" s="5">
        <v>4208.1374999999998</v>
      </c>
      <c r="G34" s="5"/>
      <c r="H34" s="5"/>
      <c r="I34" s="5"/>
    </row>
    <row r="35" spans="1:9" s="18" customFormat="1" x14ac:dyDescent="0.2">
      <c r="A35" s="4" t="s">
        <v>429</v>
      </c>
      <c r="B35" s="5">
        <v>0</v>
      </c>
      <c r="C35" s="5">
        <v>0</v>
      </c>
      <c r="D35" s="5">
        <v>171.106427</v>
      </c>
      <c r="E35" s="5">
        <v>0</v>
      </c>
      <c r="F35" s="5">
        <v>171.106427</v>
      </c>
      <c r="G35" s="5"/>
      <c r="H35" s="5"/>
      <c r="I35" s="5"/>
    </row>
    <row r="36" spans="1:9" s="18" customFormat="1" x14ac:dyDescent="0.2">
      <c r="A36" s="4" t="s">
        <v>454</v>
      </c>
      <c r="B36" s="5">
        <v>0</v>
      </c>
      <c r="C36" s="5">
        <v>0</v>
      </c>
      <c r="D36" s="5">
        <v>1666.542829688</v>
      </c>
      <c r="E36" s="5">
        <v>0</v>
      </c>
      <c r="F36" s="5">
        <v>1666.542829688</v>
      </c>
      <c r="G36" s="5"/>
      <c r="H36" s="5"/>
      <c r="I36" s="5"/>
    </row>
    <row r="37" spans="1:9" s="18" customFormat="1" x14ac:dyDescent="0.2">
      <c r="A37" s="4" t="s">
        <v>492</v>
      </c>
      <c r="B37" s="5">
        <v>0</v>
      </c>
      <c r="C37" s="5">
        <v>0</v>
      </c>
      <c r="D37" s="5">
        <v>218.84165010000001</v>
      </c>
      <c r="E37" s="5">
        <v>0</v>
      </c>
      <c r="F37" s="5">
        <v>218.84165010000001</v>
      </c>
      <c r="G37" s="5"/>
      <c r="H37" s="5"/>
      <c r="I37" s="5"/>
    </row>
    <row r="38" spans="1:9" s="18" customFormat="1" x14ac:dyDescent="0.2">
      <c r="A38" s="4" t="s">
        <v>430</v>
      </c>
      <c r="B38" s="5">
        <v>0</v>
      </c>
      <c r="C38" s="5">
        <v>0</v>
      </c>
      <c r="D38" s="5">
        <v>500.49996640000001</v>
      </c>
      <c r="E38" s="5">
        <v>0</v>
      </c>
      <c r="F38" s="5">
        <v>500.49996640000001</v>
      </c>
      <c r="G38" s="5"/>
      <c r="H38" s="5"/>
      <c r="I38" s="5"/>
    </row>
    <row r="39" spans="1:9" s="18" customFormat="1" x14ac:dyDescent="0.2">
      <c r="A39" s="4" t="s">
        <v>486</v>
      </c>
      <c r="B39" s="5">
        <v>0</v>
      </c>
      <c r="C39" s="5">
        <v>0</v>
      </c>
      <c r="D39" s="5">
        <v>392.08751502299998</v>
      </c>
      <c r="E39" s="5">
        <v>0</v>
      </c>
      <c r="F39" s="5">
        <v>392.08751502299998</v>
      </c>
      <c r="G39" s="5"/>
      <c r="H39" s="5"/>
      <c r="I39" s="5"/>
    </row>
    <row r="40" spans="1:9" s="18" customFormat="1" x14ac:dyDescent="0.2">
      <c r="A40" s="4" t="s">
        <v>485</v>
      </c>
      <c r="B40" s="5">
        <v>0</v>
      </c>
      <c r="C40" s="5">
        <v>0</v>
      </c>
      <c r="D40" s="5">
        <v>223.30534700000001</v>
      </c>
      <c r="E40" s="5">
        <v>0</v>
      </c>
      <c r="F40" s="5">
        <v>223.30534700000001</v>
      </c>
      <c r="G40" s="5"/>
      <c r="H40" s="5"/>
      <c r="I40" s="5"/>
    </row>
    <row r="41" spans="1:9" s="18" customFormat="1" x14ac:dyDescent="0.2">
      <c r="A41" s="4" t="s">
        <v>431</v>
      </c>
      <c r="B41" s="5">
        <v>240.2850492</v>
      </c>
      <c r="C41" s="5">
        <v>479.95293179999999</v>
      </c>
      <c r="D41" s="5">
        <v>159939.219369528</v>
      </c>
      <c r="E41" s="5">
        <v>10.320095139999999</v>
      </c>
      <c r="F41" s="5">
        <v>160669.77744566801</v>
      </c>
      <c r="G41" s="5"/>
      <c r="H41" s="5"/>
      <c r="I41" s="5"/>
    </row>
    <row r="42" spans="1:9" s="10" customFormat="1" x14ac:dyDescent="0.2">
      <c r="A42" s="4" t="s">
        <v>432</v>
      </c>
      <c r="B42" s="5">
        <v>17.107679999999998</v>
      </c>
      <c r="C42" s="5">
        <v>3.4533999999999998</v>
      </c>
      <c r="D42" s="5">
        <v>0</v>
      </c>
      <c r="E42" s="5">
        <v>0</v>
      </c>
      <c r="F42" s="5">
        <v>20.56108</v>
      </c>
      <c r="G42" s="9"/>
      <c r="H42" s="9"/>
      <c r="I42" s="9"/>
    </row>
    <row r="43" spans="1:9" s="10" customFormat="1" x14ac:dyDescent="0.2">
      <c r="A43" s="4" t="s">
        <v>433</v>
      </c>
      <c r="B43" s="5">
        <v>0</v>
      </c>
      <c r="C43" s="5">
        <v>0</v>
      </c>
      <c r="D43" s="5">
        <v>0</v>
      </c>
      <c r="E43" s="5">
        <v>0</v>
      </c>
      <c r="F43" s="5">
        <v>0</v>
      </c>
      <c r="G43" s="9"/>
      <c r="H43" s="9"/>
      <c r="I43" s="9"/>
    </row>
    <row r="44" spans="1:9" s="18" customFormat="1" x14ac:dyDescent="0.2">
      <c r="A44" s="149" t="s">
        <v>434</v>
      </c>
      <c r="B44" s="9">
        <v>1783.6135254999999</v>
      </c>
      <c r="C44" s="9">
        <v>841.62878220000005</v>
      </c>
      <c r="D44" s="9">
        <v>176.25157122300001</v>
      </c>
      <c r="E44" s="9">
        <v>46.038264789999999</v>
      </c>
      <c r="F44" s="9">
        <v>2847.5321437130001</v>
      </c>
      <c r="G44" s="5"/>
      <c r="H44" s="5"/>
      <c r="I44" s="5"/>
    </row>
    <row r="45" spans="1:9" s="18" customFormat="1" x14ac:dyDescent="0.2">
      <c r="A45" s="149" t="s">
        <v>435</v>
      </c>
      <c r="B45" s="9">
        <v>581.59760725000001</v>
      </c>
      <c r="C45" s="9">
        <v>841.62878220000005</v>
      </c>
      <c r="D45" s="9">
        <v>176.25157122300001</v>
      </c>
      <c r="E45" s="9">
        <v>46.038264789999999</v>
      </c>
      <c r="F45" s="9">
        <v>1645.516225463</v>
      </c>
      <c r="G45" s="5"/>
      <c r="H45" s="5"/>
      <c r="I45" s="5"/>
    </row>
    <row r="46" spans="1:9" s="10" customFormat="1" x14ac:dyDescent="0.2">
      <c r="A46" s="4" t="s">
        <v>436</v>
      </c>
      <c r="B46" s="5">
        <v>581.59760725000001</v>
      </c>
      <c r="C46" s="5">
        <v>222.8961276</v>
      </c>
      <c r="D46" s="5">
        <v>81.408851221999996</v>
      </c>
      <c r="E46" s="5">
        <v>46.038264789999999</v>
      </c>
      <c r="F46" s="5">
        <v>931.94085086200005</v>
      </c>
      <c r="G46" s="9"/>
      <c r="H46" s="9"/>
      <c r="I46" s="9"/>
    </row>
    <row r="47" spans="1:9" s="18" customFormat="1" x14ac:dyDescent="0.2">
      <c r="A47" s="4" t="s">
        <v>437</v>
      </c>
      <c r="B47" s="5">
        <v>0</v>
      </c>
      <c r="C47" s="5">
        <v>618.73265460000005</v>
      </c>
      <c r="D47" s="5">
        <v>94.842720001000004</v>
      </c>
      <c r="E47" s="5">
        <v>0</v>
      </c>
      <c r="F47" s="5">
        <v>713.57537460100002</v>
      </c>
      <c r="G47" s="5"/>
      <c r="H47" s="5"/>
      <c r="I47" s="5"/>
    </row>
    <row r="48" spans="1:9" s="18" customFormat="1" x14ac:dyDescent="0.2">
      <c r="A48" s="149" t="s">
        <v>438</v>
      </c>
      <c r="B48" s="9">
        <v>0</v>
      </c>
      <c r="C48" s="9">
        <v>0</v>
      </c>
      <c r="D48" s="9">
        <v>0</v>
      </c>
      <c r="E48" s="9">
        <v>0</v>
      </c>
      <c r="F48" s="9">
        <v>0</v>
      </c>
      <c r="G48" s="5"/>
      <c r="H48" s="5"/>
      <c r="I48" s="5"/>
    </row>
    <row r="49" spans="1:12" s="10" customFormat="1" x14ac:dyDescent="0.2">
      <c r="A49" s="4" t="s">
        <v>439</v>
      </c>
      <c r="B49" s="5">
        <v>0</v>
      </c>
      <c r="C49" s="5">
        <v>0</v>
      </c>
      <c r="D49" s="5">
        <v>0</v>
      </c>
      <c r="E49" s="5">
        <v>0</v>
      </c>
      <c r="F49" s="5">
        <v>0</v>
      </c>
      <c r="G49" s="9"/>
      <c r="H49" s="9"/>
      <c r="I49" s="9"/>
    </row>
    <row r="50" spans="1:12" s="18" customFormat="1" x14ac:dyDescent="0.2">
      <c r="A50" s="4" t="s">
        <v>440</v>
      </c>
      <c r="B50" s="5">
        <v>0</v>
      </c>
      <c r="C50" s="5">
        <v>0</v>
      </c>
      <c r="D50" s="5">
        <v>0</v>
      </c>
      <c r="E50" s="5">
        <v>0</v>
      </c>
      <c r="F50" s="5">
        <v>0</v>
      </c>
      <c r="G50" s="5"/>
      <c r="H50" s="5"/>
      <c r="I50" s="5"/>
    </row>
    <row r="51" spans="1:12" s="18" customFormat="1" x14ac:dyDescent="0.2">
      <c r="A51" s="149" t="s">
        <v>441</v>
      </c>
      <c r="B51" s="9">
        <v>1202.0159182499999</v>
      </c>
      <c r="C51" s="9">
        <v>0</v>
      </c>
      <c r="D51" s="9">
        <v>0</v>
      </c>
      <c r="E51" s="9">
        <v>0</v>
      </c>
      <c r="F51" s="9">
        <v>1202.0159182499999</v>
      </c>
      <c r="G51" s="5"/>
      <c r="H51" s="5"/>
      <c r="I51" s="5"/>
    </row>
    <row r="52" spans="1:12" s="18" customFormat="1" x14ac:dyDescent="0.2">
      <c r="A52" s="4" t="s">
        <v>421</v>
      </c>
      <c r="B52" s="5">
        <v>1202.0159182499999</v>
      </c>
      <c r="C52" s="5">
        <v>0</v>
      </c>
      <c r="D52" s="5">
        <v>0</v>
      </c>
      <c r="E52" s="5">
        <v>0</v>
      </c>
      <c r="F52" s="5">
        <v>1202.0159182499999</v>
      </c>
      <c r="G52" s="5"/>
      <c r="H52" s="5"/>
      <c r="I52" s="5"/>
    </row>
    <row r="53" spans="1:12" s="18" customFormat="1" x14ac:dyDescent="0.2">
      <c r="A53" s="4" t="s">
        <v>427</v>
      </c>
      <c r="B53" s="5">
        <v>1202.0159182499999</v>
      </c>
      <c r="C53" s="5">
        <v>0</v>
      </c>
      <c r="D53" s="5">
        <v>0</v>
      </c>
      <c r="E53" s="5">
        <v>0</v>
      </c>
      <c r="F53" s="5">
        <v>1202.0159182499999</v>
      </c>
      <c r="G53" s="5"/>
      <c r="H53" s="5"/>
      <c r="I53" s="5"/>
    </row>
    <row r="54" spans="1:12" s="10" customFormat="1" x14ac:dyDescent="0.2">
      <c r="A54" s="4" t="s">
        <v>431</v>
      </c>
      <c r="B54" s="5">
        <v>0</v>
      </c>
      <c r="C54" s="5">
        <v>0</v>
      </c>
      <c r="D54" s="5">
        <v>0</v>
      </c>
      <c r="E54" s="5">
        <v>0</v>
      </c>
      <c r="F54" s="5">
        <v>0</v>
      </c>
      <c r="G54" s="9"/>
      <c r="H54" s="9"/>
      <c r="I54" s="9"/>
    </row>
    <row r="55" spans="1:12" s="18" customFormat="1" x14ac:dyDescent="0.2">
      <c r="A55" s="4" t="s">
        <v>432</v>
      </c>
      <c r="B55" s="5">
        <v>0</v>
      </c>
      <c r="C55" s="5">
        <v>0</v>
      </c>
      <c r="D55" s="5">
        <v>0</v>
      </c>
      <c r="E55" s="5">
        <v>0</v>
      </c>
      <c r="F55" s="5">
        <v>0</v>
      </c>
      <c r="G55" s="5"/>
      <c r="H55" s="5"/>
      <c r="I55" s="5"/>
    </row>
    <row r="56" spans="1:12" s="18" customFormat="1" x14ac:dyDescent="0.2">
      <c r="A56" s="149" t="s">
        <v>443</v>
      </c>
      <c r="B56" s="9">
        <v>0</v>
      </c>
      <c r="C56" s="9">
        <v>2333.2710447999998</v>
      </c>
      <c r="D56" s="9">
        <v>0</v>
      </c>
      <c r="E56" s="9">
        <v>0</v>
      </c>
      <c r="F56" s="9">
        <v>2333.2710447999998</v>
      </c>
      <c r="G56" s="5"/>
      <c r="H56" s="5"/>
      <c r="I56" s="5"/>
    </row>
    <row r="57" spans="1:12" s="23" customFormat="1" x14ac:dyDescent="0.2">
      <c r="A57" s="4" t="s">
        <v>444</v>
      </c>
      <c r="B57" s="5">
        <v>0</v>
      </c>
      <c r="C57" s="5">
        <v>5823.9927100000004</v>
      </c>
      <c r="D57" s="5">
        <v>0</v>
      </c>
      <c r="E57" s="5">
        <v>0</v>
      </c>
      <c r="F57" s="5">
        <v>5823.9927100000004</v>
      </c>
      <c r="G57" s="26"/>
      <c r="H57" s="26"/>
      <c r="I57" s="26"/>
      <c r="J57" s="25"/>
      <c r="K57" s="25"/>
      <c r="L57" s="25"/>
    </row>
    <row r="58" spans="1:12" x14ac:dyDescent="0.2">
      <c r="A58" s="4" t="s">
        <v>445</v>
      </c>
      <c r="B58" s="5">
        <v>0</v>
      </c>
      <c r="C58" s="5">
        <v>3490.7216652000002</v>
      </c>
      <c r="D58" s="5">
        <v>0</v>
      </c>
      <c r="E58" s="5">
        <v>0</v>
      </c>
      <c r="F58" s="5">
        <v>3490.7216652000002</v>
      </c>
      <c r="G58" s="22"/>
      <c r="H58" s="22"/>
      <c r="I58" s="22"/>
      <c r="J58" s="22"/>
      <c r="K58" s="22"/>
      <c r="L58" s="22"/>
    </row>
    <row r="59" spans="1:12" ht="13.5" thickBot="1" x14ac:dyDescent="0.25">
      <c r="A59" s="24"/>
      <c r="B59" s="24"/>
      <c r="C59" s="24"/>
      <c r="D59" s="24"/>
      <c r="E59" s="24"/>
      <c r="F59" s="24"/>
    </row>
    <row r="60" spans="1:12" ht="13.5" thickTop="1" x14ac:dyDescent="0.2">
      <c r="B60" s="22"/>
      <c r="C60" s="22"/>
      <c r="D60" s="22"/>
      <c r="E60" s="22"/>
      <c r="F60" s="22"/>
    </row>
    <row r="62" spans="1:12" x14ac:dyDescent="0.2">
      <c r="A62" s="22"/>
      <c r="B62" s="22"/>
      <c r="C62" s="22"/>
      <c r="D62" s="22"/>
      <c r="E62" s="22"/>
    </row>
    <row r="63" spans="1:12" x14ac:dyDescent="0.2">
      <c r="A63" s="22"/>
      <c r="B63" s="22"/>
      <c r="C63" s="22"/>
      <c r="D63" s="22"/>
      <c r="E63" s="22"/>
    </row>
    <row r="64" spans="1:12" x14ac:dyDescent="0.2">
      <c r="A64" s="22"/>
      <c r="B64" s="22"/>
      <c r="C64" s="22"/>
      <c r="D64" s="22"/>
      <c r="E64" s="22"/>
    </row>
    <row r="65" spans="1:5" x14ac:dyDescent="0.2">
      <c r="A65" s="22"/>
      <c r="B65" s="22"/>
      <c r="C65" s="22"/>
      <c r="D65" s="22"/>
      <c r="E65" s="22"/>
    </row>
    <row r="66" spans="1:5" x14ac:dyDescent="0.2">
      <c r="A66" s="22"/>
      <c r="B66" s="22"/>
      <c r="C66" s="22"/>
      <c r="D66" s="22"/>
      <c r="E66" s="22"/>
    </row>
    <row r="67" spans="1:5" x14ac:dyDescent="0.2">
      <c r="A67" s="22"/>
      <c r="B67" s="22"/>
      <c r="C67" s="22"/>
      <c r="D67" s="22"/>
      <c r="E67" s="22"/>
    </row>
    <row r="68" spans="1:5" x14ac:dyDescent="0.2">
      <c r="A68" s="22"/>
      <c r="B68" s="22"/>
      <c r="C68" s="22"/>
      <c r="D68" s="22"/>
      <c r="E68" s="22"/>
    </row>
    <row r="69" spans="1:5" x14ac:dyDescent="0.2">
      <c r="A69" s="22"/>
      <c r="B69" s="22"/>
      <c r="C69" s="22"/>
      <c r="D69" s="22"/>
      <c r="E69" s="22"/>
    </row>
    <row r="70" spans="1:5" x14ac:dyDescent="0.2">
      <c r="A70" s="22"/>
      <c r="B70" s="22"/>
      <c r="C70" s="22"/>
      <c r="D70" s="22"/>
      <c r="E70" s="22"/>
    </row>
    <row r="71" spans="1:5" x14ac:dyDescent="0.2">
      <c r="A71" s="22"/>
      <c r="B71" s="22"/>
      <c r="C71" s="22"/>
      <c r="D71" s="22"/>
      <c r="E71" s="22"/>
    </row>
    <row r="72" spans="1:5" x14ac:dyDescent="0.2">
      <c r="A72" s="22"/>
      <c r="B72" s="22"/>
      <c r="C72" s="22"/>
      <c r="D72" s="22"/>
      <c r="E72" s="22"/>
    </row>
    <row r="73" spans="1:5" x14ac:dyDescent="0.2">
      <c r="A73" s="22"/>
      <c r="B73" s="22"/>
      <c r="C73" s="22"/>
      <c r="D73" s="22"/>
      <c r="E73" s="22"/>
    </row>
    <row r="74" spans="1:5" x14ac:dyDescent="0.2">
      <c r="A74" s="22"/>
      <c r="B74" s="22"/>
      <c r="C74" s="22"/>
      <c r="D74" s="22"/>
      <c r="E74" s="22"/>
    </row>
    <row r="75" spans="1:5" x14ac:dyDescent="0.2">
      <c r="A75" s="22"/>
      <c r="B75" s="22"/>
      <c r="C75" s="22"/>
      <c r="D75" s="22"/>
      <c r="E75" s="22"/>
    </row>
    <row r="76" spans="1:5" x14ac:dyDescent="0.2">
      <c r="A76" s="22"/>
      <c r="B76" s="22"/>
      <c r="C76" s="22"/>
      <c r="D76" s="22"/>
      <c r="E76" s="22"/>
    </row>
    <row r="77" spans="1:5" x14ac:dyDescent="0.2">
      <c r="A77" s="22"/>
      <c r="B77" s="22"/>
      <c r="C77" s="22"/>
      <c r="D77" s="22"/>
      <c r="E77" s="22"/>
    </row>
    <row r="78" spans="1:5" x14ac:dyDescent="0.2">
      <c r="A78" s="22"/>
      <c r="B78" s="22"/>
      <c r="C78" s="22"/>
      <c r="D78" s="22"/>
      <c r="E78" s="22"/>
    </row>
    <row r="79" spans="1:5" x14ac:dyDescent="0.2">
      <c r="A79" s="22"/>
      <c r="B79" s="22"/>
      <c r="C79" s="22"/>
      <c r="D79" s="22"/>
      <c r="E79" s="22"/>
    </row>
    <row r="80" spans="1:5" x14ac:dyDescent="0.2">
      <c r="A80" s="22"/>
      <c r="B80" s="22"/>
      <c r="C80" s="22"/>
      <c r="D80" s="22"/>
      <c r="E80" s="22"/>
    </row>
    <row r="81" spans="1:5" x14ac:dyDescent="0.2">
      <c r="A81" s="22"/>
      <c r="B81" s="22"/>
      <c r="C81" s="22"/>
      <c r="D81" s="22"/>
      <c r="E81" s="22"/>
    </row>
    <row r="82" spans="1:5" x14ac:dyDescent="0.2">
      <c r="A82" s="22"/>
      <c r="B82" s="22"/>
      <c r="C82" s="22"/>
      <c r="D82" s="22"/>
      <c r="E82" s="22"/>
    </row>
    <row r="83" spans="1:5" x14ac:dyDescent="0.2">
      <c r="A83" s="22"/>
      <c r="B83" s="22"/>
      <c r="C83" s="22"/>
      <c r="D83" s="22"/>
      <c r="E83" s="22"/>
    </row>
    <row r="84" spans="1:5" x14ac:dyDescent="0.2">
      <c r="A84" s="22"/>
      <c r="B84" s="22"/>
      <c r="C84" s="22"/>
      <c r="D84" s="22"/>
      <c r="E84"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2"/>
  <sheetViews>
    <sheetView showGridLines="0" defaultGridColor="0" colorId="60" workbookViewId="0">
      <selection activeCell="L22" sqref="L22"/>
    </sheetView>
  </sheetViews>
  <sheetFormatPr baseColWidth="10" defaultRowHeight="12.75" x14ac:dyDescent="0.2"/>
  <cols>
    <col min="1" max="1" width="56.140625" style="16" customWidth="1"/>
    <col min="2" max="2" width="10.5703125" style="16" bestFit="1" customWidth="1"/>
    <col min="3" max="3" width="11" style="16" bestFit="1" customWidth="1"/>
    <col min="4" max="4" width="9.140625" style="16" bestFit="1" customWidth="1"/>
    <col min="5" max="5" width="10.7109375" style="16" bestFit="1" customWidth="1"/>
    <col min="6" max="6" width="11.140625" style="16" bestFit="1" customWidth="1"/>
    <col min="7" max="7" width="11.42578125" style="16"/>
    <col min="8" max="8" width="11.140625" style="16" bestFit="1" customWidth="1"/>
    <col min="9" max="9" width="13.5703125" style="16" customWidth="1"/>
    <col min="10" max="16384" width="11.42578125" style="16"/>
  </cols>
  <sheetData>
    <row r="1" spans="1:9" x14ac:dyDescent="0.2">
      <c r="A1" s="15" t="s">
        <v>0</v>
      </c>
    </row>
    <row r="2" spans="1:9" x14ac:dyDescent="0.2">
      <c r="A2" s="15" t="s">
        <v>1</v>
      </c>
    </row>
    <row r="3" spans="1:9" x14ac:dyDescent="0.2">
      <c r="A3" s="15" t="s">
        <v>2</v>
      </c>
    </row>
    <row r="5" spans="1:9" x14ac:dyDescent="0.2">
      <c r="A5" s="195" t="s">
        <v>3</v>
      </c>
      <c r="B5" s="195"/>
      <c r="C5" s="195"/>
      <c r="D5" s="195"/>
      <c r="E5" s="195"/>
      <c r="F5" s="195"/>
      <c r="G5" s="195"/>
      <c r="H5" s="195"/>
    </row>
    <row r="6" spans="1:9" x14ac:dyDescent="0.2">
      <c r="A6" s="195" t="s">
        <v>594</v>
      </c>
      <c r="B6" s="195"/>
      <c r="C6" s="195"/>
      <c r="D6" s="195"/>
      <c r="E6" s="195"/>
      <c r="F6" s="195"/>
      <c r="G6" s="195"/>
      <c r="H6" s="195"/>
    </row>
    <row r="7" spans="1:9" x14ac:dyDescent="0.2">
      <c r="A7" s="195">
        <v>2018</v>
      </c>
      <c r="B7" s="195"/>
      <c r="C7" s="195"/>
      <c r="D7" s="195"/>
      <c r="E7" s="195"/>
      <c r="F7" s="195"/>
      <c r="G7" s="195"/>
      <c r="H7" s="195"/>
    </row>
    <row r="8" spans="1:9" x14ac:dyDescent="0.2">
      <c r="A8" s="195" t="s">
        <v>4</v>
      </c>
      <c r="B8" s="195"/>
      <c r="C8" s="195"/>
      <c r="D8" s="195"/>
      <c r="E8" s="195"/>
      <c r="F8" s="195"/>
      <c r="G8" s="195"/>
      <c r="H8" s="195"/>
    </row>
    <row r="9" spans="1:9" ht="13.5" thickBot="1" x14ac:dyDescent="0.25"/>
    <row r="10" spans="1:9" ht="73.5" thickTop="1" thickBot="1" x14ac:dyDescent="0.25">
      <c r="A10" s="120" t="s">
        <v>395</v>
      </c>
      <c r="B10" s="120" t="s">
        <v>396</v>
      </c>
      <c r="C10" s="120" t="s">
        <v>397</v>
      </c>
      <c r="D10" s="120" t="s">
        <v>398</v>
      </c>
      <c r="E10" s="120" t="s">
        <v>399</v>
      </c>
      <c r="F10" s="120" t="s">
        <v>400</v>
      </c>
      <c r="G10" s="120" t="s">
        <v>401</v>
      </c>
      <c r="H10" s="120" t="s">
        <v>402</v>
      </c>
      <c r="I10" s="170"/>
    </row>
    <row r="11" spans="1:9" s="18" customFormat="1" ht="13.5" thickTop="1" x14ac:dyDescent="0.2">
      <c r="A11" s="115"/>
      <c r="B11" s="5"/>
      <c r="C11" s="5"/>
      <c r="D11" s="5"/>
      <c r="E11" s="5"/>
      <c r="F11" s="5"/>
      <c r="G11" s="5"/>
      <c r="H11" s="5"/>
      <c r="I11" s="5"/>
    </row>
    <row r="12" spans="1:9" s="10" customFormat="1" x14ac:dyDescent="0.2">
      <c r="A12" s="114" t="s">
        <v>403</v>
      </c>
      <c r="B12" s="9">
        <v>155250.44146649999</v>
      </c>
      <c r="C12" s="9">
        <v>57590.6070053</v>
      </c>
      <c r="D12" s="9">
        <v>46855.302509729998</v>
      </c>
      <c r="E12" s="9">
        <v>8817.2964089699999</v>
      </c>
      <c r="F12" s="9">
        <v>1233972.1748226001</v>
      </c>
      <c r="G12" s="9">
        <v>58419.833909699999</v>
      </c>
      <c r="H12" s="9">
        <v>1560905.6561228</v>
      </c>
      <c r="I12" s="9"/>
    </row>
    <row r="13" spans="1:9" s="10" customFormat="1" x14ac:dyDescent="0.2">
      <c r="A13" s="114" t="s">
        <v>404</v>
      </c>
      <c r="B13" s="9">
        <v>154577.301416</v>
      </c>
      <c r="C13" s="9">
        <v>57590.6070053</v>
      </c>
      <c r="D13" s="9">
        <v>46855.302509729998</v>
      </c>
      <c r="E13" s="9">
        <v>8817.2964089699999</v>
      </c>
      <c r="F13" s="9">
        <v>1233972.1748226001</v>
      </c>
      <c r="G13" s="9">
        <v>58419.833909699999</v>
      </c>
      <c r="H13" s="9">
        <v>1560232.5160723</v>
      </c>
      <c r="I13" s="9"/>
    </row>
    <row r="14" spans="1:9" s="10" customFormat="1" x14ac:dyDescent="0.2">
      <c r="A14" s="114" t="s">
        <v>405</v>
      </c>
      <c r="B14" s="9">
        <v>149554.8937286</v>
      </c>
      <c r="C14" s="9">
        <v>55773.029184899999</v>
      </c>
      <c r="D14" s="9">
        <v>43438.694574770001</v>
      </c>
      <c r="E14" s="9">
        <v>7467.4730502700004</v>
      </c>
      <c r="F14" s="9">
        <v>1233972.1748226001</v>
      </c>
      <c r="G14" s="9">
        <v>56210.5161247</v>
      </c>
      <c r="H14" s="9">
        <v>1546416.78148584</v>
      </c>
      <c r="I14" s="9"/>
    </row>
    <row r="15" spans="1:9" s="18" customFormat="1" x14ac:dyDescent="0.2">
      <c r="A15" s="115" t="s">
        <v>406</v>
      </c>
      <c r="B15" s="5">
        <v>77220.993326199998</v>
      </c>
      <c r="C15" s="5">
        <v>41143.463574599999</v>
      </c>
      <c r="D15" s="5">
        <v>22029.734598229999</v>
      </c>
      <c r="E15" s="5">
        <v>3761.4385497100002</v>
      </c>
      <c r="F15" s="5">
        <v>0</v>
      </c>
      <c r="G15" s="5">
        <v>22188.501647199999</v>
      </c>
      <c r="H15" s="5">
        <v>166344.13169594001</v>
      </c>
      <c r="I15" s="5"/>
    </row>
    <row r="16" spans="1:9" s="18" customFormat="1" x14ac:dyDescent="0.2">
      <c r="A16" s="115" t="s">
        <v>407</v>
      </c>
      <c r="B16" s="5">
        <v>10670.957432699999</v>
      </c>
      <c r="C16" s="5">
        <v>5405.9112379999997</v>
      </c>
      <c r="D16" s="5">
        <v>3295.74950059</v>
      </c>
      <c r="E16" s="5">
        <v>564.85616159000006</v>
      </c>
      <c r="F16" s="5">
        <v>0</v>
      </c>
      <c r="G16" s="5">
        <v>2960.5600890000001</v>
      </c>
      <c r="H16" s="5">
        <v>22898.034421879998</v>
      </c>
      <c r="I16" s="5"/>
    </row>
    <row r="17" spans="1:9" s="18" customFormat="1" x14ac:dyDescent="0.2">
      <c r="A17" s="115" t="s">
        <v>408</v>
      </c>
      <c r="B17" s="5">
        <v>0</v>
      </c>
      <c r="C17" s="5">
        <v>0</v>
      </c>
      <c r="D17" s="5">
        <v>274.5035527</v>
      </c>
      <c r="E17" s="5">
        <v>37.834428889999998</v>
      </c>
      <c r="F17" s="5">
        <v>0</v>
      </c>
      <c r="G17" s="5">
        <v>0</v>
      </c>
      <c r="H17" s="5">
        <v>312.33798159000003</v>
      </c>
      <c r="I17" s="5"/>
    </row>
    <row r="18" spans="1:9" s="18" customFormat="1" x14ac:dyDescent="0.2">
      <c r="A18" s="115" t="s">
        <v>409</v>
      </c>
      <c r="B18" s="5">
        <v>15062.133139699999</v>
      </c>
      <c r="C18" s="5">
        <v>5271.260859</v>
      </c>
      <c r="D18" s="5">
        <v>2827.14435654</v>
      </c>
      <c r="E18" s="5">
        <v>498.25475641999998</v>
      </c>
      <c r="F18" s="5">
        <v>0</v>
      </c>
      <c r="G18" s="5">
        <v>2857.8201130000002</v>
      </c>
      <c r="H18" s="5">
        <v>21762.014063660001</v>
      </c>
      <c r="I18" s="5"/>
    </row>
    <row r="19" spans="1:9" s="18" customFormat="1" x14ac:dyDescent="0.2">
      <c r="A19" s="115" t="s">
        <v>410</v>
      </c>
      <c r="B19" s="5">
        <v>0</v>
      </c>
      <c r="C19" s="5">
        <v>0</v>
      </c>
      <c r="D19" s="5">
        <v>27.450353710000002</v>
      </c>
      <c r="E19" s="5">
        <v>0.13184244000000001</v>
      </c>
      <c r="F19" s="5">
        <v>0</v>
      </c>
      <c r="G19" s="5">
        <v>0</v>
      </c>
      <c r="H19" s="5">
        <v>27.582196150000001</v>
      </c>
      <c r="I19" s="5"/>
    </row>
    <row r="20" spans="1:9" s="18" customFormat="1" x14ac:dyDescent="0.2">
      <c r="A20" s="115" t="s">
        <v>411</v>
      </c>
      <c r="B20" s="5">
        <v>0</v>
      </c>
      <c r="C20" s="5">
        <v>0</v>
      </c>
      <c r="D20" s="5">
        <v>68.966210020000005</v>
      </c>
      <c r="E20" s="5">
        <v>11.218486479999999</v>
      </c>
      <c r="F20" s="5">
        <v>0</v>
      </c>
      <c r="G20" s="5">
        <v>0</v>
      </c>
      <c r="H20" s="5">
        <v>80.184696500000001</v>
      </c>
      <c r="I20" s="5"/>
    </row>
    <row r="21" spans="1:9" s="18" customFormat="1" x14ac:dyDescent="0.2">
      <c r="A21" s="115" t="s">
        <v>412</v>
      </c>
      <c r="B21" s="5">
        <v>479.98830700000002</v>
      </c>
      <c r="C21" s="5">
        <v>134.65037899999999</v>
      </c>
      <c r="D21" s="5">
        <v>97.68502762</v>
      </c>
      <c r="E21" s="5">
        <v>17.416647359999999</v>
      </c>
      <c r="F21" s="5">
        <v>0</v>
      </c>
      <c r="G21" s="5">
        <v>102.739976</v>
      </c>
      <c r="H21" s="5">
        <v>715.91548397999998</v>
      </c>
      <c r="I21" s="5"/>
    </row>
    <row r="22" spans="1:9" s="18" customFormat="1" x14ac:dyDescent="0.2">
      <c r="A22" s="115" t="s">
        <v>413</v>
      </c>
      <c r="B22" s="5">
        <v>42282.9602323</v>
      </c>
      <c r="C22" s="5">
        <v>4771.7788231000004</v>
      </c>
      <c r="D22" s="5">
        <v>16080.10394571</v>
      </c>
      <c r="E22" s="5">
        <v>1577.64032462</v>
      </c>
      <c r="F22" s="5">
        <v>5273.6726305000002</v>
      </c>
      <c r="G22" s="5">
        <v>8688.1686728000004</v>
      </c>
      <c r="H22" s="5">
        <v>78674.324629030001</v>
      </c>
      <c r="I22" s="5"/>
    </row>
    <row r="23" spans="1:9" s="10" customFormat="1" x14ac:dyDescent="0.2">
      <c r="A23" s="114" t="s">
        <v>414</v>
      </c>
      <c r="B23" s="9">
        <v>0</v>
      </c>
      <c r="C23" s="9">
        <v>0</v>
      </c>
      <c r="D23" s="9">
        <v>0</v>
      </c>
      <c r="E23" s="9">
        <v>0</v>
      </c>
      <c r="F23" s="9">
        <v>1228698.5021921</v>
      </c>
      <c r="G23" s="9">
        <v>0</v>
      </c>
      <c r="H23" s="9">
        <v>1228698.5021921</v>
      </c>
      <c r="I23" s="9"/>
    </row>
    <row r="24" spans="1:9" s="10" customFormat="1" x14ac:dyDescent="0.2">
      <c r="A24" s="114" t="s">
        <v>415</v>
      </c>
      <c r="B24" s="9">
        <v>0</v>
      </c>
      <c r="C24" s="9">
        <v>0</v>
      </c>
      <c r="D24" s="9">
        <v>0</v>
      </c>
      <c r="E24" s="9">
        <v>0</v>
      </c>
      <c r="F24" s="9">
        <v>1023826.0883229</v>
      </c>
      <c r="G24" s="9">
        <v>0</v>
      </c>
      <c r="H24" s="9">
        <v>1023826.0883229</v>
      </c>
      <c r="I24" s="9"/>
    </row>
    <row r="25" spans="1:9" s="18" customFormat="1" x14ac:dyDescent="0.2">
      <c r="A25" s="115" t="s">
        <v>416</v>
      </c>
      <c r="B25" s="5">
        <v>0</v>
      </c>
      <c r="C25" s="5">
        <v>0</v>
      </c>
      <c r="D25" s="5">
        <v>0</v>
      </c>
      <c r="E25" s="5">
        <v>0</v>
      </c>
      <c r="F25" s="5">
        <v>0</v>
      </c>
      <c r="G25" s="5">
        <v>0</v>
      </c>
      <c r="H25" s="5">
        <v>0</v>
      </c>
      <c r="I25" s="5"/>
    </row>
    <row r="26" spans="1:9" s="18" customFormat="1" x14ac:dyDescent="0.2">
      <c r="A26" s="115" t="s">
        <v>417</v>
      </c>
      <c r="B26" s="5">
        <v>0</v>
      </c>
      <c r="C26" s="5">
        <v>0</v>
      </c>
      <c r="D26" s="5">
        <v>0</v>
      </c>
      <c r="E26" s="5">
        <v>0</v>
      </c>
      <c r="F26" s="5">
        <v>0</v>
      </c>
      <c r="G26" s="5">
        <v>0</v>
      </c>
      <c r="H26" s="5">
        <v>0</v>
      </c>
      <c r="I26" s="5"/>
    </row>
    <row r="27" spans="1:9" s="18" customFormat="1" x14ac:dyDescent="0.2">
      <c r="A27" s="115" t="s">
        <v>418</v>
      </c>
      <c r="B27" s="5">
        <v>0</v>
      </c>
      <c r="C27" s="5">
        <v>0</v>
      </c>
      <c r="D27" s="5">
        <v>0</v>
      </c>
      <c r="E27" s="5">
        <v>0</v>
      </c>
      <c r="F27" s="5">
        <v>1023826.0883229</v>
      </c>
      <c r="G27" s="5">
        <v>0</v>
      </c>
      <c r="H27" s="5">
        <v>1023826.0883229</v>
      </c>
      <c r="I27" s="5"/>
    </row>
    <row r="28" spans="1:9" s="18" customFormat="1" x14ac:dyDescent="0.2">
      <c r="A28" s="115" t="s">
        <v>419</v>
      </c>
      <c r="B28" s="5">
        <v>0</v>
      </c>
      <c r="C28" s="5">
        <v>0</v>
      </c>
      <c r="D28" s="5">
        <v>0</v>
      </c>
      <c r="E28" s="5">
        <v>0</v>
      </c>
      <c r="F28" s="5">
        <v>204872.41386920001</v>
      </c>
      <c r="G28" s="5">
        <v>0</v>
      </c>
      <c r="H28" s="5">
        <v>204872.41386920001</v>
      </c>
      <c r="I28" s="5"/>
    </row>
    <row r="29" spans="1:9" s="10" customFormat="1" x14ac:dyDescent="0.2">
      <c r="A29" s="114" t="s">
        <v>420</v>
      </c>
      <c r="B29" s="9">
        <v>19379.982737400001</v>
      </c>
      <c r="C29" s="9">
        <v>4451.8755492</v>
      </c>
      <c r="D29" s="9">
        <v>2033.10653024</v>
      </c>
      <c r="E29" s="9">
        <v>1563.5380143499999</v>
      </c>
      <c r="F29" s="9">
        <v>0</v>
      </c>
      <c r="G29" s="9">
        <v>22373.2857157</v>
      </c>
      <c r="H29" s="9">
        <v>49801.788546889999</v>
      </c>
      <c r="I29" s="9"/>
    </row>
    <row r="30" spans="1:9" s="18" customFormat="1" x14ac:dyDescent="0.2">
      <c r="A30" s="115" t="s">
        <v>421</v>
      </c>
      <c r="B30" s="5">
        <v>9071.5206770000004</v>
      </c>
      <c r="C30" s="5">
        <v>371.07756990000001</v>
      </c>
      <c r="D30" s="5">
        <v>619.75912184000003</v>
      </c>
      <c r="E30" s="5">
        <v>421.78287654000002</v>
      </c>
      <c r="F30" s="5">
        <v>0</v>
      </c>
      <c r="G30" s="5">
        <v>325.0748428</v>
      </c>
      <c r="H30" s="5">
        <v>10809.21508808</v>
      </c>
      <c r="I30" s="5"/>
    </row>
    <row r="31" spans="1:9" s="18" customFormat="1" x14ac:dyDescent="0.2">
      <c r="A31" s="115" t="s">
        <v>423</v>
      </c>
      <c r="B31" s="5">
        <v>2809.8273278000001</v>
      </c>
      <c r="C31" s="5">
        <v>0</v>
      </c>
      <c r="D31" s="5">
        <v>0</v>
      </c>
      <c r="E31" s="5">
        <v>0</v>
      </c>
      <c r="F31" s="5">
        <v>0</v>
      </c>
      <c r="G31" s="5">
        <v>0</v>
      </c>
      <c r="H31" s="5">
        <v>2809.8273278000001</v>
      </c>
      <c r="I31" s="5"/>
    </row>
    <row r="32" spans="1:9" s="18" customFormat="1" x14ac:dyDescent="0.2">
      <c r="A32" s="115" t="s">
        <v>424</v>
      </c>
      <c r="B32" s="5">
        <v>0</v>
      </c>
      <c r="C32" s="5">
        <v>0</v>
      </c>
      <c r="D32" s="5">
        <v>254.43853713999999</v>
      </c>
      <c r="E32" s="5">
        <v>0</v>
      </c>
      <c r="F32" s="5">
        <v>0</v>
      </c>
      <c r="G32" s="5">
        <v>7.5</v>
      </c>
      <c r="H32" s="5">
        <v>261.93853713999999</v>
      </c>
      <c r="I32" s="5"/>
    </row>
    <row r="33" spans="1:9" s="18" customFormat="1" ht="24" x14ac:dyDescent="0.2">
      <c r="A33" s="115" t="s">
        <v>425</v>
      </c>
      <c r="B33" s="5">
        <v>0</v>
      </c>
      <c r="C33" s="5">
        <v>0</v>
      </c>
      <c r="D33" s="5">
        <v>0</v>
      </c>
      <c r="E33" s="5">
        <v>103.4386983</v>
      </c>
      <c r="F33" s="5">
        <v>0</v>
      </c>
      <c r="G33" s="5">
        <v>0</v>
      </c>
      <c r="H33" s="5">
        <v>103.4386983</v>
      </c>
      <c r="I33" s="5"/>
    </row>
    <row r="34" spans="1:9" s="18" customFormat="1" x14ac:dyDescent="0.2">
      <c r="A34" s="115" t="s">
        <v>426</v>
      </c>
      <c r="B34" s="5">
        <v>0</v>
      </c>
      <c r="C34" s="5">
        <v>0</v>
      </c>
      <c r="D34" s="5">
        <v>0</v>
      </c>
      <c r="E34" s="5">
        <v>53.593724999999999</v>
      </c>
      <c r="F34" s="5">
        <v>0</v>
      </c>
      <c r="G34" s="5">
        <v>0</v>
      </c>
      <c r="H34" s="5">
        <v>53.593724999999999</v>
      </c>
      <c r="I34" s="5"/>
    </row>
    <row r="35" spans="1:9" s="18" customFormat="1" x14ac:dyDescent="0.2">
      <c r="A35" s="115" t="s">
        <v>427</v>
      </c>
      <c r="B35" s="5">
        <v>0</v>
      </c>
      <c r="C35" s="5">
        <v>18.5593103</v>
      </c>
      <c r="D35" s="5">
        <v>63.609619420000001</v>
      </c>
      <c r="E35" s="5">
        <v>205.02274933999999</v>
      </c>
      <c r="F35" s="5">
        <v>0</v>
      </c>
      <c r="G35" s="5">
        <v>36.439</v>
      </c>
      <c r="H35" s="5">
        <v>323.63067905999998</v>
      </c>
      <c r="I35" s="5"/>
    </row>
    <row r="36" spans="1:9" s="18" customFormat="1" x14ac:dyDescent="0.2">
      <c r="A36" s="115" t="s">
        <v>469</v>
      </c>
      <c r="B36" s="5">
        <v>0</v>
      </c>
      <c r="C36" s="5">
        <v>0</v>
      </c>
      <c r="D36" s="5">
        <v>0</v>
      </c>
      <c r="E36" s="5">
        <v>34.028599999999997</v>
      </c>
      <c r="F36" s="5">
        <v>0</v>
      </c>
      <c r="G36" s="5">
        <v>0</v>
      </c>
      <c r="H36" s="5">
        <v>34.028599999999997</v>
      </c>
      <c r="I36" s="5"/>
    </row>
    <row r="37" spans="1:9" s="18" customFormat="1" x14ac:dyDescent="0.2">
      <c r="A37" s="115" t="s">
        <v>428</v>
      </c>
      <c r="B37" s="5">
        <v>3711.9775364000002</v>
      </c>
      <c r="C37" s="5">
        <v>0</v>
      </c>
      <c r="D37" s="5">
        <v>0</v>
      </c>
      <c r="E37" s="5">
        <v>0</v>
      </c>
      <c r="F37" s="5">
        <v>0</v>
      </c>
      <c r="G37" s="5">
        <v>0</v>
      </c>
      <c r="H37" s="5">
        <v>3711.9775364000002</v>
      </c>
      <c r="I37" s="5"/>
    </row>
    <row r="38" spans="1:9" s="18" customFormat="1" x14ac:dyDescent="0.2">
      <c r="A38" s="115" t="s">
        <v>429</v>
      </c>
      <c r="B38" s="5">
        <v>1927.4</v>
      </c>
      <c r="C38" s="5">
        <v>0</v>
      </c>
      <c r="D38" s="5">
        <v>260.28913347999998</v>
      </c>
      <c r="E38" s="5">
        <v>1.7727668999999999</v>
      </c>
      <c r="F38" s="5">
        <v>0</v>
      </c>
      <c r="G38" s="5">
        <v>0</v>
      </c>
      <c r="H38" s="5">
        <v>2189.4619003799999</v>
      </c>
      <c r="I38" s="5"/>
    </row>
    <row r="39" spans="1:9" s="18" customFormat="1" x14ac:dyDescent="0.2">
      <c r="A39" s="115" t="s">
        <v>430</v>
      </c>
      <c r="B39" s="5">
        <v>925.90629200000001</v>
      </c>
      <c r="C39" s="5">
        <v>352.51825960000002</v>
      </c>
      <c r="D39" s="5">
        <v>41.4218318</v>
      </c>
      <c r="E39" s="5">
        <v>23.926337</v>
      </c>
      <c r="F39" s="5">
        <v>0</v>
      </c>
      <c r="G39" s="5">
        <v>281.13584279999998</v>
      </c>
      <c r="H39" s="5">
        <v>1321.318084</v>
      </c>
      <c r="I39" s="5"/>
    </row>
    <row r="40" spans="1:9" s="18" customFormat="1" x14ac:dyDescent="0.2">
      <c r="A40" s="115" t="s">
        <v>431</v>
      </c>
      <c r="B40" s="5">
        <v>7879.5466636000001</v>
      </c>
      <c r="C40" s="5">
        <v>4021.4553491000001</v>
      </c>
      <c r="D40" s="5">
        <v>1369.1282438000001</v>
      </c>
      <c r="E40" s="5">
        <v>934.85738117999995</v>
      </c>
      <c r="F40" s="5">
        <v>0</v>
      </c>
      <c r="G40" s="5">
        <v>22027.493722899999</v>
      </c>
      <c r="H40" s="5">
        <v>36232.481360580001</v>
      </c>
      <c r="I40" s="5"/>
    </row>
    <row r="41" spans="1:9" s="18" customFormat="1" x14ac:dyDescent="0.2">
      <c r="A41" s="115" t="s">
        <v>432</v>
      </c>
      <c r="B41" s="5">
        <v>2428.9153968000001</v>
      </c>
      <c r="C41" s="5">
        <v>59.342630200000002</v>
      </c>
      <c r="D41" s="5">
        <v>44.219164599999999</v>
      </c>
      <c r="E41" s="5">
        <v>206.89775663</v>
      </c>
      <c r="F41" s="5">
        <v>0</v>
      </c>
      <c r="G41" s="5">
        <v>20.71715</v>
      </c>
      <c r="H41" s="5">
        <v>2760.0920982299999</v>
      </c>
      <c r="I41" s="5"/>
    </row>
    <row r="42" spans="1:9" s="18" customFormat="1" x14ac:dyDescent="0.2">
      <c r="A42" s="115" t="s">
        <v>433</v>
      </c>
      <c r="B42" s="5">
        <v>0</v>
      </c>
      <c r="C42" s="5">
        <v>0</v>
      </c>
      <c r="D42" s="5">
        <v>0</v>
      </c>
      <c r="E42" s="5">
        <v>0</v>
      </c>
      <c r="F42" s="5">
        <v>0</v>
      </c>
      <c r="G42" s="5">
        <v>0</v>
      </c>
      <c r="H42" s="5">
        <v>0</v>
      </c>
      <c r="I42" s="5"/>
    </row>
    <row r="43" spans="1:9" s="10" customFormat="1" x14ac:dyDescent="0.2">
      <c r="A43" s="114" t="s">
        <v>434</v>
      </c>
      <c r="B43" s="9">
        <v>5022.4076874000002</v>
      </c>
      <c r="C43" s="9">
        <v>1817.5778204000001</v>
      </c>
      <c r="D43" s="9">
        <v>3416.60793496</v>
      </c>
      <c r="E43" s="9">
        <v>1349.8233587</v>
      </c>
      <c r="F43" s="9">
        <v>0</v>
      </c>
      <c r="G43" s="9">
        <v>2209.3177850000002</v>
      </c>
      <c r="H43" s="9">
        <v>13815.734586459999</v>
      </c>
      <c r="I43" s="9"/>
    </row>
    <row r="44" spans="1:9" s="10" customFormat="1" x14ac:dyDescent="0.2">
      <c r="A44" s="114" t="s">
        <v>435</v>
      </c>
      <c r="B44" s="9">
        <v>1822.4076874</v>
      </c>
      <c r="C44" s="9">
        <v>1816.9182470999999</v>
      </c>
      <c r="D44" s="9">
        <v>2616.60793496</v>
      </c>
      <c r="E44" s="9">
        <v>126.572272</v>
      </c>
      <c r="F44" s="9">
        <v>0</v>
      </c>
      <c r="G44" s="9">
        <v>2209.3177850000002</v>
      </c>
      <c r="H44" s="9">
        <v>8591.8239264599997</v>
      </c>
      <c r="I44" s="9"/>
    </row>
    <row r="45" spans="1:9" s="18" customFormat="1" x14ac:dyDescent="0.2">
      <c r="A45" s="115" t="s">
        <v>436</v>
      </c>
      <c r="B45" s="5">
        <v>1427.9919339999999</v>
      </c>
      <c r="C45" s="5">
        <v>1808.7332471</v>
      </c>
      <c r="D45" s="5">
        <v>2253.4097503600001</v>
      </c>
      <c r="E45" s="5">
        <v>126.572272</v>
      </c>
      <c r="F45" s="5">
        <v>0</v>
      </c>
      <c r="G45" s="5">
        <v>2192.7565104</v>
      </c>
      <c r="H45" s="5">
        <v>7809.4637138600001</v>
      </c>
      <c r="I45" s="5"/>
    </row>
    <row r="46" spans="1:9" s="18" customFormat="1" x14ac:dyDescent="0.2">
      <c r="A46" s="115" t="s">
        <v>437</v>
      </c>
      <c r="B46" s="5">
        <v>394.41575340000003</v>
      </c>
      <c r="C46" s="5">
        <v>8.1850000000000005</v>
      </c>
      <c r="D46" s="5">
        <v>363.19818459999999</v>
      </c>
      <c r="E46" s="5">
        <v>0</v>
      </c>
      <c r="F46" s="5">
        <v>0</v>
      </c>
      <c r="G46" s="5">
        <v>16.561274600000001</v>
      </c>
      <c r="H46" s="5">
        <v>782.36021259999995</v>
      </c>
      <c r="I46" s="5"/>
    </row>
    <row r="47" spans="1:9" s="10" customFormat="1" x14ac:dyDescent="0.2">
      <c r="A47" s="114" t="s">
        <v>438</v>
      </c>
      <c r="B47" s="9">
        <v>0</v>
      </c>
      <c r="C47" s="9">
        <v>0</v>
      </c>
      <c r="D47" s="9">
        <v>0</v>
      </c>
      <c r="E47" s="9">
        <v>0</v>
      </c>
      <c r="F47" s="9">
        <v>0</v>
      </c>
      <c r="G47" s="9">
        <v>0</v>
      </c>
      <c r="H47" s="9">
        <v>0</v>
      </c>
      <c r="I47" s="9"/>
    </row>
    <row r="48" spans="1:9" s="18" customFormat="1" x14ac:dyDescent="0.2">
      <c r="A48" s="115" t="s">
        <v>439</v>
      </c>
      <c r="B48" s="5">
        <v>0</v>
      </c>
      <c r="C48" s="5">
        <v>0</v>
      </c>
      <c r="D48" s="5">
        <v>0</v>
      </c>
      <c r="E48" s="5">
        <v>0</v>
      </c>
      <c r="F48" s="5">
        <v>0</v>
      </c>
      <c r="G48" s="5">
        <v>0</v>
      </c>
      <c r="H48" s="5">
        <v>0</v>
      </c>
      <c r="I48" s="5"/>
    </row>
    <row r="49" spans="1:12" s="18" customFormat="1" x14ac:dyDescent="0.2">
      <c r="A49" s="115" t="s">
        <v>440</v>
      </c>
      <c r="B49" s="5">
        <v>0</v>
      </c>
      <c r="C49" s="5">
        <v>0</v>
      </c>
      <c r="D49" s="5">
        <v>0</v>
      </c>
      <c r="E49" s="5">
        <v>0</v>
      </c>
      <c r="F49" s="5">
        <v>0</v>
      </c>
      <c r="G49" s="5">
        <v>0</v>
      </c>
      <c r="H49" s="5">
        <v>0</v>
      </c>
      <c r="I49" s="5"/>
    </row>
    <row r="50" spans="1:12" s="10" customFormat="1" x14ac:dyDescent="0.2">
      <c r="A50" s="114" t="s">
        <v>441</v>
      </c>
      <c r="B50" s="9">
        <v>3200</v>
      </c>
      <c r="C50" s="9">
        <v>0.65957330000000003</v>
      </c>
      <c r="D50" s="9">
        <v>800</v>
      </c>
      <c r="E50" s="9">
        <v>1223.2510867000001</v>
      </c>
      <c r="F50" s="9">
        <v>0</v>
      </c>
      <c r="G50" s="9">
        <v>0</v>
      </c>
      <c r="H50" s="9">
        <v>5223.9106599999996</v>
      </c>
      <c r="I50" s="9"/>
    </row>
    <row r="51" spans="1:12" s="18" customFormat="1" x14ac:dyDescent="0.2">
      <c r="A51" s="115" t="s">
        <v>421</v>
      </c>
      <c r="B51" s="5">
        <v>3200</v>
      </c>
      <c r="C51" s="5">
        <v>0.65957330000000003</v>
      </c>
      <c r="D51" s="5">
        <v>800</v>
      </c>
      <c r="E51" s="5">
        <v>1.0612195</v>
      </c>
      <c r="F51" s="5">
        <v>0</v>
      </c>
      <c r="G51" s="5">
        <v>0</v>
      </c>
      <c r="H51" s="5">
        <v>4001.7207927999998</v>
      </c>
      <c r="I51" s="5"/>
    </row>
    <row r="52" spans="1:12" s="18" customFormat="1" x14ac:dyDescent="0.2">
      <c r="A52" s="115" t="s">
        <v>442</v>
      </c>
      <c r="B52" s="5">
        <v>0</v>
      </c>
      <c r="C52" s="5">
        <v>0</v>
      </c>
      <c r="D52" s="5">
        <v>800</v>
      </c>
      <c r="E52" s="5">
        <v>0</v>
      </c>
      <c r="F52" s="5">
        <v>0</v>
      </c>
      <c r="G52" s="5">
        <v>0</v>
      </c>
      <c r="H52" s="5">
        <v>800</v>
      </c>
      <c r="I52" s="5"/>
    </row>
    <row r="53" spans="1:12" s="18" customFormat="1" x14ac:dyDescent="0.2">
      <c r="A53" s="115" t="s">
        <v>466</v>
      </c>
      <c r="B53" s="5">
        <v>0.65957330000000003</v>
      </c>
      <c r="C53" s="5">
        <v>0.65957330000000003</v>
      </c>
      <c r="D53" s="5">
        <v>0</v>
      </c>
      <c r="E53" s="5">
        <v>0</v>
      </c>
      <c r="F53" s="5">
        <v>0</v>
      </c>
      <c r="G53" s="5">
        <v>0</v>
      </c>
      <c r="H53" s="5">
        <v>0.65957330000000003</v>
      </c>
      <c r="I53" s="5"/>
    </row>
    <row r="54" spans="1:12" s="18" customFormat="1" x14ac:dyDescent="0.2">
      <c r="A54" s="115" t="s">
        <v>429</v>
      </c>
      <c r="B54" s="5">
        <v>3200</v>
      </c>
      <c r="C54" s="5">
        <v>0</v>
      </c>
      <c r="D54" s="5">
        <v>0</v>
      </c>
      <c r="E54" s="5">
        <v>0</v>
      </c>
      <c r="F54" s="5">
        <v>0</v>
      </c>
      <c r="G54" s="5">
        <v>0</v>
      </c>
      <c r="H54" s="5">
        <v>3200</v>
      </c>
      <c r="I54" s="5"/>
    </row>
    <row r="55" spans="1:12" s="18" customFormat="1" x14ac:dyDescent="0.2">
      <c r="A55" s="115" t="s">
        <v>430</v>
      </c>
      <c r="B55" s="5">
        <v>0</v>
      </c>
      <c r="C55" s="5">
        <v>0</v>
      </c>
      <c r="D55" s="5">
        <v>0</v>
      </c>
      <c r="E55" s="5">
        <v>1.0612195</v>
      </c>
      <c r="F55" s="5">
        <v>0</v>
      </c>
      <c r="G55" s="5">
        <v>0</v>
      </c>
      <c r="H55" s="5">
        <v>1.0612195</v>
      </c>
      <c r="I55" s="5"/>
    </row>
    <row r="56" spans="1:12" s="18" customFormat="1" x14ac:dyDescent="0.2">
      <c r="A56" s="115" t="s">
        <v>431</v>
      </c>
      <c r="B56" s="5">
        <v>0</v>
      </c>
      <c r="C56" s="5">
        <v>0</v>
      </c>
      <c r="D56" s="5">
        <v>0</v>
      </c>
      <c r="E56" s="5">
        <v>1222.1898672</v>
      </c>
      <c r="F56" s="5">
        <v>0</v>
      </c>
      <c r="G56" s="5">
        <v>0</v>
      </c>
      <c r="H56" s="5">
        <v>1222.1898672</v>
      </c>
      <c r="I56" s="5"/>
    </row>
    <row r="57" spans="1:12" s="18" customFormat="1" x14ac:dyDescent="0.2">
      <c r="A57" s="115" t="s">
        <v>432</v>
      </c>
      <c r="B57" s="5">
        <v>0</v>
      </c>
      <c r="C57" s="5">
        <v>0</v>
      </c>
      <c r="D57" s="5">
        <v>0</v>
      </c>
      <c r="E57" s="5">
        <v>0</v>
      </c>
      <c r="F57" s="5">
        <v>0</v>
      </c>
      <c r="G57" s="5">
        <v>0</v>
      </c>
      <c r="H57" s="5">
        <v>0</v>
      </c>
      <c r="I57" s="5"/>
    </row>
    <row r="58" spans="1:12" s="10" customFormat="1" x14ac:dyDescent="0.2">
      <c r="A58" s="114" t="s">
        <v>443</v>
      </c>
      <c r="B58" s="9">
        <v>673.14005050000003</v>
      </c>
      <c r="C58" s="9">
        <v>0</v>
      </c>
      <c r="D58" s="9">
        <v>0</v>
      </c>
      <c r="E58" s="9">
        <v>0</v>
      </c>
      <c r="F58" s="9">
        <v>0</v>
      </c>
      <c r="G58" s="9">
        <v>0</v>
      </c>
      <c r="H58" s="9">
        <v>673.14005050000003</v>
      </c>
      <c r="I58" s="9"/>
    </row>
    <row r="59" spans="1:12" s="18" customFormat="1" x14ac:dyDescent="0.2">
      <c r="A59" s="115" t="s">
        <v>444</v>
      </c>
      <c r="B59" s="5">
        <v>673.14005050000003</v>
      </c>
      <c r="C59" s="5">
        <v>0</v>
      </c>
      <c r="D59" s="5">
        <v>0</v>
      </c>
      <c r="E59" s="5">
        <v>0</v>
      </c>
      <c r="F59" s="5">
        <v>0</v>
      </c>
      <c r="G59" s="5">
        <v>0</v>
      </c>
      <c r="H59" s="5">
        <v>673.14005050000003</v>
      </c>
      <c r="I59" s="5"/>
    </row>
    <row r="60" spans="1:12" s="18" customFormat="1" x14ac:dyDescent="0.2">
      <c r="A60" s="115" t="s">
        <v>445</v>
      </c>
      <c r="B60" s="5">
        <v>0</v>
      </c>
      <c r="C60" s="5">
        <v>0</v>
      </c>
      <c r="D60" s="5">
        <v>0</v>
      </c>
      <c r="E60" s="5">
        <v>0</v>
      </c>
      <c r="F60" s="5">
        <v>0</v>
      </c>
      <c r="G60" s="5">
        <v>0</v>
      </c>
      <c r="H60" s="5">
        <v>0</v>
      </c>
      <c r="I60" s="5"/>
    </row>
    <row r="61" spans="1:12" s="18" customFormat="1" ht="13.5" thickBot="1" x14ac:dyDescent="0.25">
      <c r="A61" s="19"/>
      <c r="B61" s="19"/>
      <c r="C61" s="19"/>
      <c r="D61" s="19"/>
      <c r="E61" s="19"/>
      <c r="F61" s="19"/>
      <c r="G61" s="19"/>
      <c r="H61" s="171"/>
      <c r="I61" s="29"/>
      <c r="J61" s="28"/>
      <c r="K61" s="28"/>
      <c r="L61" s="28"/>
    </row>
    <row r="62" spans="1:12" ht="13.5" thickTop="1" x14ac:dyDescent="0.2">
      <c r="B62" s="20"/>
      <c r="C62" s="20"/>
      <c r="D62" s="20"/>
      <c r="E62" s="20"/>
      <c r="F62" s="20"/>
      <c r="G62" s="20"/>
      <c r="H62" s="20"/>
      <c r="I62" s="20"/>
      <c r="J62" s="20"/>
      <c r="K62" s="20"/>
      <c r="L62" s="20"/>
    </row>
  </sheetData>
  <mergeCells count="4">
    <mergeCell ref="A5:H5"/>
    <mergeCell ref="A6:H6"/>
    <mergeCell ref="A7:H7"/>
    <mergeCell ref="A8:H8"/>
  </mergeCells>
  <printOptions horizontalCentered="1"/>
  <pageMargins left="0.74803149606299213" right="0.74803149606299213" top="0.39370078740157483" bottom="0.47244094488188981" header="0" footer="0"/>
  <pageSetup scale="6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1"/>
  <sheetViews>
    <sheetView showGridLines="0" defaultGridColor="0" colorId="60" workbookViewId="0">
      <selection activeCell="L22" sqref="L22"/>
    </sheetView>
  </sheetViews>
  <sheetFormatPr baseColWidth="10" defaultRowHeight="12.75" x14ac:dyDescent="0.2"/>
  <cols>
    <col min="1" max="1" width="55.5703125" style="16" customWidth="1"/>
    <col min="2" max="2" width="12" style="16" customWidth="1"/>
    <col min="3" max="3" width="12.140625" style="16" customWidth="1"/>
    <col min="4" max="4" width="11.7109375" style="16" customWidth="1"/>
    <col min="5" max="5" width="11.85546875" style="16" customWidth="1"/>
    <col min="6" max="6" width="11.7109375" style="16" customWidth="1"/>
    <col min="7" max="7" width="11.42578125" style="16"/>
    <col min="8" max="8" width="14.28515625" style="16" customWidth="1"/>
    <col min="9" max="9" width="13.5703125" style="16" customWidth="1"/>
    <col min="10" max="16384" width="11.42578125" style="16"/>
  </cols>
  <sheetData>
    <row r="1" spans="1:9" x14ac:dyDescent="0.2">
      <c r="A1" s="15" t="s">
        <v>0</v>
      </c>
    </row>
    <row r="2" spans="1:9" x14ac:dyDescent="0.2">
      <c r="A2" s="15" t="s">
        <v>1</v>
      </c>
    </row>
    <row r="3" spans="1:9" x14ac:dyDescent="0.2">
      <c r="A3" s="15" t="s">
        <v>2</v>
      </c>
    </row>
    <row r="4" spans="1:9" x14ac:dyDescent="0.2">
      <c r="H4" s="151"/>
    </row>
    <row r="5" spans="1:9" x14ac:dyDescent="0.2">
      <c r="A5" s="195" t="s">
        <v>3</v>
      </c>
      <c r="B5" s="195"/>
      <c r="C5" s="195"/>
      <c r="D5" s="195"/>
      <c r="E5" s="195"/>
      <c r="F5" s="195"/>
      <c r="G5" s="150"/>
      <c r="H5" s="150"/>
    </row>
    <row r="6" spans="1:9" x14ac:dyDescent="0.2">
      <c r="A6" s="195" t="s">
        <v>596</v>
      </c>
      <c r="B6" s="195"/>
      <c r="C6" s="195"/>
      <c r="D6" s="195"/>
      <c r="E6" s="195"/>
      <c r="F6" s="195"/>
      <c r="G6" s="150"/>
      <c r="H6" s="150"/>
    </row>
    <row r="7" spans="1:9" x14ac:dyDescent="0.2">
      <c r="A7" s="195">
        <v>2018</v>
      </c>
      <c r="B7" s="195"/>
      <c r="C7" s="195"/>
      <c r="D7" s="195"/>
      <c r="E7" s="195"/>
      <c r="F7" s="195"/>
      <c r="G7" s="150"/>
      <c r="H7" s="150"/>
    </row>
    <row r="8" spans="1:9" x14ac:dyDescent="0.2">
      <c r="A8" s="195" t="s">
        <v>4</v>
      </c>
      <c r="B8" s="195"/>
      <c r="C8" s="195"/>
      <c r="D8" s="195"/>
      <c r="E8" s="195"/>
      <c r="F8" s="195"/>
      <c r="G8" s="150"/>
      <c r="H8" s="150"/>
    </row>
    <row r="9" spans="1:9" ht="13.5" thickBot="1" x14ac:dyDescent="0.25"/>
    <row r="10" spans="1:9" ht="14.25" thickTop="1" thickBot="1" x14ac:dyDescent="0.25">
      <c r="A10" s="120" t="s">
        <v>395</v>
      </c>
      <c r="B10" s="120" t="s">
        <v>9</v>
      </c>
      <c r="C10" s="120" t="s">
        <v>8</v>
      </c>
      <c r="D10" s="120" t="s">
        <v>7</v>
      </c>
      <c r="E10" s="120" t="s">
        <v>6</v>
      </c>
      <c r="F10" s="120" t="s">
        <v>402</v>
      </c>
      <c r="G10" s="170"/>
      <c r="H10" s="170"/>
      <c r="I10" s="170"/>
    </row>
    <row r="11" spans="1:9" s="18" customFormat="1" ht="13.5" thickTop="1" x14ac:dyDescent="0.2">
      <c r="A11" s="115"/>
      <c r="B11" s="5"/>
      <c r="C11" s="5"/>
      <c r="D11" s="5"/>
      <c r="E11" s="5"/>
      <c r="F11" s="5"/>
      <c r="G11" s="5"/>
      <c r="H11" s="5"/>
      <c r="I11" s="5"/>
    </row>
    <row r="12" spans="1:9" s="10" customFormat="1" x14ac:dyDescent="0.2">
      <c r="A12" s="114" t="s">
        <v>403</v>
      </c>
      <c r="B12" s="9">
        <v>104962.4996229</v>
      </c>
      <c r="C12" s="9">
        <v>9110.2473329000004</v>
      </c>
      <c r="D12" s="9">
        <v>23226.6795714</v>
      </c>
      <c r="E12" s="9">
        <v>17951.014939299999</v>
      </c>
      <c r="F12" s="9">
        <v>155250.44146649999</v>
      </c>
      <c r="G12" s="9"/>
      <c r="H12" s="9"/>
      <c r="I12" s="9"/>
    </row>
    <row r="13" spans="1:9" s="10" customFormat="1" x14ac:dyDescent="0.2">
      <c r="A13" s="114" t="s">
        <v>404</v>
      </c>
      <c r="B13" s="9">
        <v>104289.3595724</v>
      </c>
      <c r="C13" s="9">
        <v>9110.2473329000004</v>
      </c>
      <c r="D13" s="9">
        <v>23226.6795714</v>
      </c>
      <c r="E13" s="9">
        <v>17951.014939299999</v>
      </c>
      <c r="F13" s="9">
        <v>154577.301416</v>
      </c>
      <c r="G13" s="9"/>
      <c r="H13" s="9"/>
      <c r="I13" s="9"/>
    </row>
    <row r="14" spans="1:9" s="10" customFormat="1" x14ac:dyDescent="0.2">
      <c r="A14" s="114" t="s">
        <v>405</v>
      </c>
      <c r="B14" s="9">
        <v>102673.62681820001</v>
      </c>
      <c r="C14" s="9">
        <v>9097.1070173999997</v>
      </c>
      <c r="D14" s="9">
        <v>23179.053439700001</v>
      </c>
      <c r="E14" s="9">
        <v>14605.106453300001</v>
      </c>
      <c r="F14" s="9">
        <v>149554.8937286</v>
      </c>
      <c r="G14" s="9"/>
      <c r="H14" s="9"/>
      <c r="I14" s="9"/>
    </row>
    <row r="15" spans="1:9" s="18" customFormat="1" x14ac:dyDescent="0.2">
      <c r="A15" s="115" t="s">
        <v>406</v>
      </c>
      <c r="B15" s="5">
        <v>54510.432964599997</v>
      </c>
      <c r="C15" s="5">
        <v>4449.9790345000001</v>
      </c>
      <c r="D15" s="5">
        <v>11887.7675934</v>
      </c>
      <c r="E15" s="5">
        <v>6372.8137336999998</v>
      </c>
      <c r="F15" s="5">
        <v>77220.993326199998</v>
      </c>
      <c r="G15" s="5"/>
      <c r="H15" s="5"/>
      <c r="I15" s="5"/>
    </row>
    <row r="16" spans="1:9" s="18" customFormat="1" x14ac:dyDescent="0.2">
      <c r="A16" s="115" t="s">
        <v>407</v>
      </c>
      <c r="B16" s="5">
        <v>7538.2523870000005</v>
      </c>
      <c r="C16" s="5">
        <v>609.26326400000005</v>
      </c>
      <c r="D16" s="5">
        <v>1657.8278487</v>
      </c>
      <c r="E16" s="5">
        <v>865.61393299999997</v>
      </c>
      <c r="F16" s="5">
        <v>10670.957432699999</v>
      </c>
      <c r="G16" s="5"/>
      <c r="H16" s="5"/>
      <c r="I16" s="5"/>
    </row>
    <row r="17" spans="1:9" s="18" customFormat="1" x14ac:dyDescent="0.2">
      <c r="A17" s="115" t="s">
        <v>409</v>
      </c>
      <c r="B17" s="5">
        <v>7280.4502249999996</v>
      </c>
      <c r="C17" s="5">
        <v>588.72169299999996</v>
      </c>
      <c r="D17" s="5">
        <v>1602.0255007000001</v>
      </c>
      <c r="E17" s="5">
        <v>836.33655999999996</v>
      </c>
      <c r="F17" s="5">
        <v>10307.533978699999</v>
      </c>
      <c r="G17" s="5"/>
      <c r="H17" s="5"/>
      <c r="I17" s="5"/>
    </row>
    <row r="18" spans="1:9" s="18" customFormat="1" x14ac:dyDescent="0.2">
      <c r="A18" s="115" t="s">
        <v>412</v>
      </c>
      <c r="B18" s="5">
        <v>257.80216200000001</v>
      </c>
      <c r="C18" s="5">
        <v>20.541571000000001</v>
      </c>
      <c r="D18" s="5">
        <v>55.802348000000002</v>
      </c>
      <c r="E18" s="5">
        <v>29.277373000000001</v>
      </c>
      <c r="F18" s="5">
        <v>363.42345399999999</v>
      </c>
      <c r="G18" s="5"/>
      <c r="H18" s="5"/>
      <c r="I18" s="5"/>
    </row>
    <row r="19" spans="1:9" s="18" customFormat="1" x14ac:dyDescent="0.2">
      <c r="A19" s="115" t="s">
        <v>413</v>
      </c>
      <c r="B19" s="5">
        <v>33996.351723899999</v>
      </c>
      <c r="C19" s="5">
        <v>736.45493390000001</v>
      </c>
      <c r="D19" s="5">
        <v>6467.8810175999997</v>
      </c>
      <c r="E19" s="5">
        <v>1082.2725568999999</v>
      </c>
      <c r="F19" s="5">
        <v>42282.9602323</v>
      </c>
      <c r="G19" s="5"/>
      <c r="H19" s="5"/>
      <c r="I19" s="5"/>
    </row>
    <row r="20" spans="1:9" s="10" customFormat="1" x14ac:dyDescent="0.2">
      <c r="A20" s="114" t="s">
        <v>414</v>
      </c>
      <c r="B20" s="9">
        <v>0</v>
      </c>
      <c r="C20" s="9">
        <v>0</v>
      </c>
      <c r="D20" s="9">
        <v>0</v>
      </c>
      <c r="E20" s="9">
        <v>0</v>
      </c>
      <c r="F20" s="9">
        <v>0</v>
      </c>
      <c r="G20" s="9"/>
      <c r="H20" s="9"/>
      <c r="I20" s="9"/>
    </row>
    <row r="21" spans="1:9" s="10" customFormat="1" x14ac:dyDescent="0.2">
      <c r="A21" s="114" t="s">
        <v>415</v>
      </c>
      <c r="B21" s="9">
        <v>0</v>
      </c>
      <c r="C21" s="9">
        <v>0</v>
      </c>
      <c r="D21" s="9">
        <v>0</v>
      </c>
      <c r="E21" s="9">
        <v>0</v>
      </c>
      <c r="F21" s="9">
        <v>0</v>
      </c>
      <c r="G21" s="9"/>
      <c r="H21" s="9"/>
      <c r="I21" s="9"/>
    </row>
    <row r="22" spans="1:9" s="18" customFormat="1" x14ac:dyDescent="0.2">
      <c r="A22" s="115" t="s">
        <v>416</v>
      </c>
      <c r="B22" s="5">
        <v>0</v>
      </c>
      <c r="C22" s="5">
        <v>0</v>
      </c>
      <c r="D22" s="5">
        <v>0</v>
      </c>
      <c r="E22" s="5">
        <v>0</v>
      </c>
      <c r="F22" s="5">
        <v>0</v>
      </c>
      <c r="G22" s="5"/>
      <c r="H22" s="5"/>
      <c r="I22" s="5"/>
    </row>
    <row r="23" spans="1:9" s="18" customFormat="1" x14ac:dyDescent="0.2">
      <c r="A23" s="115" t="s">
        <v>417</v>
      </c>
      <c r="B23" s="5">
        <v>0</v>
      </c>
      <c r="C23" s="5">
        <v>0</v>
      </c>
      <c r="D23" s="5">
        <v>0</v>
      </c>
      <c r="E23" s="5">
        <v>0</v>
      </c>
      <c r="F23" s="5">
        <v>0</v>
      </c>
      <c r="G23" s="5"/>
      <c r="H23" s="5"/>
      <c r="I23" s="5"/>
    </row>
    <row r="24" spans="1:9" s="18" customFormat="1" x14ac:dyDescent="0.2">
      <c r="A24" s="115" t="s">
        <v>418</v>
      </c>
      <c r="B24" s="5">
        <v>0</v>
      </c>
      <c r="C24" s="5">
        <v>0</v>
      </c>
      <c r="D24" s="5">
        <v>0</v>
      </c>
      <c r="E24" s="5">
        <v>0</v>
      </c>
      <c r="F24" s="5">
        <v>0</v>
      </c>
      <c r="G24" s="5"/>
      <c r="H24" s="5"/>
      <c r="I24" s="5"/>
    </row>
    <row r="25" spans="1:9" s="18" customFormat="1" x14ac:dyDescent="0.2">
      <c r="A25" s="115" t="s">
        <v>419</v>
      </c>
      <c r="B25" s="5">
        <v>0</v>
      </c>
      <c r="C25" s="5">
        <v>0</v>
      </c>
      <c r="D25" s="5">
        <v>0</v>
      </c>
      <c r="E25" s="5">
        <v>0</v>
      </c>
      <c r="F25" s="5">
        <v>0</v>
      </c>
      <c r="G25" s="5"/>
      <c r="H25" s="5"/>
      <c r="I25" s="5"/>
    </row>
    <row r="26" spans="1:9" s="10" customFormat="1" x14ac:dyDescent="0.2">
      <c r="A26" s="114" t="s">
        <v>420</v>
      </c>
      <c r="B26" s="9">
        <v>6628.5897427</v>
      </c>
      <c r="C26" s="9">
        <v>3301.4097849999998</v>
      </c>
      <c r="D26" s="9">
        <v>3165.5769799999998</v>
      </c>
      <c r="E26" s="9">
        <v>6284.4062297</v>
      </c>
      <c r="F26" s="9">
        <v>19379.982737400001</v>
      </c>
      <c r="G26" s="9"/>
      <c r="H26" s="9"/>
      <c r="I26" s="9"/>
    </row>
    <row r="27" spans="1:9" s="18" customFormat="1" x14ac:dyDescent="0.2">
      <c r="A27" s="115" t="s">
        <v>421</v>
      </c>
      <c r="B27" s="5">
        <v>417.90854949999999</v>
      </c>
      <c r="C27" s="5">
        <v>2843.9262616999999</v>
      </c>
      <c r="D27" s="5">
        <v>121.7079399</v>
      </c>
      <c r="E27" s="5">
        <v>5687.9779258999997</v>
      </c>
      <c r="F27" s="5">
        <v>9071.5206770000004</v>
      </c>
      <c r="G27" s="5"/>
      <c r="H27" s="5"/>
      <c r="I27" s="5"/>
    </row>
    <row r="28" spans="1:9" s="18" customFormat="1" x14ac:dyDescent="0.2">
      <c r="A28" s="115" t="s">
        <v>423</v>
      </c>
      <c r="B28" s="5">
        <v>0</v>
      </c>
      <c r="C28" s="5">
        <v>2809.8273278000001</v>
      </c>
      <c r="D28" s="5">
        <v>0</v>
      </c>
      <c r="E28" s="5">
        <v>0</v>
      </c>
      <c r="F28" s="5">
        <v>2809.8273278000001</v>
      </c>
      <c r="G28" s="5"/>
      <c r="H28" s="5"/>
      <c r="I28" s="5"/>
    </row>
    <row r="29" spans="1:9" s="18" customFormat="1" x14ac:dyDescent="0.2">
      <c r="A29" s="115" t="s">
        <v>428</v>
      </c>
      <c r="B29" s="5">
        <v>0</v>
      </c>
      <c r="C29" s="5">
        <v>0</v>
      </c>
      <c r="D29" s="5">
        <v>0</v>
      </c>
      <c r="E29" s="5">
        <v>3711.9775364000002</v>
      </c>
      <c r="F29" s="5">
        <v>3711.9775364000002</v>
      </c>
      <c r="G29" s="5"/>
      <c r="H29" s="5"/>
      <c r="I29" s="5"/>
    </row>
    <row r="30" spans="1:9" s="18" customFormat="1" x14ac:dyDescent="0.2">
      <c r="A30" s="115" t="s">
        <v>429</v>
      </c>
      <c r="B30" s="5">
        <v>0</v>
      </c>
      <c r="C30" s="5">
        <v>0</v>
      </c>
      <c r="D30" s="5">
        <v>0</v>
      </c>
      <c r="E30" s="5">
        <v>1927.4</v>
      </c>
      <c r="F30" s="5">
        <v>1927.4</v>
      </c>
      <c r="G30" s="5"/>
      <c r="H30" s="5"/>
      <c r="I30" s="5"/>
    </row>
    <row r="31" spans="1:9" s="18" customFormat="1" x14ac:dyDescent="0.2">
      <c r="A31" s="115" t="s">
        <v>430</v>
      </c>
      <c r="B31" s="5">
        <v>417.90854949999999</v>
      </c>
      <c r="C31" s="5">
        <v>34.098933899999999</v>
      </c>
      <c r="D31" s="5">
        <v>121.7079399</v>
      </c>
      <c r="E31" s="5">
        <v>48.600389499999999</v>
      </c>
      <c r="F31" s="5">
        <v>622.3158128</v>
      </c>
      <c r="G31" s="5"/>
      <c r="H31" s="5"/>
      <c r="I31" s="5"/>
    </row>
    <row r="32" spans="1:9" s="18" customFormat="1" x14ac:dyDescent="0.2">
      <c r="A32" s="115" t="s">
        <v>431</v>
      </c>
      <c r="B32" s="5">
        <v>6094.4712157000004</v>
      </c>
      <c r="C32" s="5">
        <v>457.4835233</v>
      </c>
      <c r="D32" s="5">
        <v>731.16362079999999</v>
      </c>
      <c r="E32" s="5">
        <v>596.42830379999998</v>
      </c>
      <c r="F32" s="5">
        <v>7879.5466636000001</v>
      </c>
      <c r="G32" s="5"/>
      <c r="H32" s="5"/>
      <c r="I32" s="5"/>
    </row>
    <row r="33" spans="1:9" s="18" customFormat="1" x14ac:dyDescent="0.2">
      <c r="A33" s="115" t="s">
        <v>432</v>
      </c>
      <c r="B33" s="5">
        <v>116.20997749999999</v>
      </c>
      <c r="C33" s="5">
        <v>0</v>
      </c>
      <c r="D33" s="5">
        <v>2312.7054192999999</v>
      </c>
      <c r="E33" s="5">
        <v>0</v>
      </c>
      <c r="F33" s="5">
        <v>2428.9153968000001</v>
      </c>
      <c r="G33" s="5"/>
      <c r="H33" s="5"/>
      <c r="I33" s="5"/>
    </row>
    <row r="34" spans="1:9" s="18" customFormat="1" x14ac:dyDescent="0.2">
      <c r="A34" s="115" t="s">
        <v>433</v>
      </c>
      <c r="B34" s="5">
        <v>0</v>
      </c>
      <c r="C34" s="5">
        <v>0</v>
      </c>
      <c r="D34" s="5">
        <v>0</v>
      </c>
      <c r="E34" s="5">
        <v>0</v>
      </c>
      <c r="F34" s="5">
        <v>0</v>
      </c>
      <c r="G34" s="5"/>
      <c r="H34" s="5"/>
      <c r="I34" s="5"/>
    </row>
    <row r="35" spans="1:9" s="10" customFormat="1" x14ac:dyDescent="0.2">
      <c r="A35" s="114" t="s">
        <v>434</v>
      </c>
      <c r="B35" s="9">
        <v>1615.7327542</v>
      </c>
      <c r="C35" s="9">
        <v>13.1403155</v>
      </c>
      <c r="D35" s="9">
        <v>47.626131700000002</v>
      </c>
      <c r="E35" s="9">
        <v>3345.9084859999998</v>
      </c>
      <c r="F35" s="9">
        <v>5022.4076874000002</v>
      </c>
      <c r="G35" s="9"/>
      <c r="H35" s="9"/>
      <c r="I35" s="9"/>
    </row>
    <row r="36" spans="1:9" s="10" customFormat="1" x14ac:dyDescent="0.2">
      <c r="A36" s="114" t="s">
        <v>435</v>
      </c>
      <c r="B36" s="9">
        <v>1615.7327542</v>
      </c>
      <c r="C36" s="9">
        <v>13.1403155</v>
      </c>
      <c r="D36" s="9">
        <v>47.626131700000002</v>
      </c>
      <c r="E36" s="9">
        <v>145.90848600000001</v>
      </c>
      <c r="F36" s="9">
        <v>1822.4076874</v>
      </c>
      <c r="G36" s="9"/>
      <c r="H36" s="9"/>
      <c r="I36" s="9"/>
    </row>
    <row r="37" spans="1:9" s="18" customFormat="1" x14ac:dyDescent="0.2">
      <c r="A37" s="115" t="s">
        <v>436</v>
      </c>
      <c r="B37" s="5">
        <v>1330.6302678</v>
      </c>
      <c r="C37" s="5">
        <v>13.1403155</v>
      </c>
      <c r="D37" s="5">
        <v>47.626131700000002</v>
      </c>
      <c r="E37" s="5">
        <v>36.595219</v>
      </c>
      <c r="F37" s="5">
        <v>1427.9919339999999</v>
      </c>
      <c r="G37" s="5"/>
      <c r="H37" s="5"/>
      <c r="I37" s="5"/>
    </row>
    <row r="38" spans="1:9" s="18" customFormat="1" x14ac:dyDescent="0.2">
      <c r="A38" s="115" t="s">
        <v>437</v>
      </c>
      <c r="B38" s="5">
        <v>285.10248639999998</v>
      </c>
      <c r="C38" s="5">
        <v>0</v>
      </c>
      <c r="D38" s="5">
        <v>0</v>
      </c>
      <c r="E38" s="5">
        <v>109.313267</v>
      </c>
      <c r="F38" s="5">
        <v>394.41575340000003</v>
      </c>
      <c r="G38" s="5"/>
      <c r="H38" s="5"/>
      <c r="I38" s="5"/>
    </row>
    <row r="39" spans="1:9" s="10" customFormat="1" x14ac:dyDescent="0.2">
      <c r="A39" s="114" t="s">
        <v>438</v>
      </c>
      <c r="B39" s="9">
        <v>0</v>
      </c>
      <c r="C39" s="9">
        <v>0</v>
      </c>
      <c r="D39" s="9">
        <v>0</v>
      </c>
      <c r="E39" s="9">
        <v>0</v>
      </c>
      <c r="F39" s="9">
        <v>0</v>
      </c>
      <c r="G39" s="9"/>
      <c r="H39" s="9"/>
      <c r="I39" s="9"/>
    </row>
    <row r="40" spans="1:9" s="18" customFormat="1" x14ac:dyDescent="0.2">
      <c r="A40" s="115" t="s">
        <v>439</v>
      </c>
      <c r="B40" s="5">
        <v>0</v>
      </c>
      <c r="C40" s="5">
        <v>0</v>
      </c>
      <c r="D40" s="5">
        <v>0</v>
      </c>
      <c r="E40" s="5">
        <v>0</v>
      </c>
      <c r="F40" s="5">
        <v>0</v>
      </c>
      <c r="G40" s="5"/>
      <c r="H40" s="5"/>
      <c r="I40" s="5"/>
    </row>
    <row r="41" spans="1:9" s="18" customFormat="1" x14ac:dyDescent="0.2">
      <c r="A41" s="115" t="s">
        <v>440</v>
      </c>
      <c r="B41" s="5">
        <v>0</v>
      </c>
      <c r="C41" s="5">
        <v>0</v>
      </c>
      <c r="D41" s="5">
        <v>0</v>
      </c>
      <c r="E41" s="5">
        <v>0</v>
      </c>
      <c r="F41" s="5">
        <v>0</v>
      </c>
      <c r="G41" s="5"/>
      <c r="H41" s="5"/>
      <c r="I41" s="5"/>
    </row>
    <row r="42" spans="1:9" s="10" customFormat="1" x14ac:dyDescent="0.2">
      <c r="A42" s="114" t="s">
        <v>441</v>
      </c>
      <c r="B42" s="9">
        <v>0</v>
      </c>
      <c r="C42" s="9">
        <v>0</v>
      </c>
      <c r="D42" s="9">
        <v>0</v>
      </c>
      <c r="E42" s="9">
        <v>3200</v>
      </c>
      <c r="F42" s="9">
        <v>3200</v>
      </c>
      <c r="G42" s="9"/>
      <c r="H42" s="9"/>
      <c r="I42" s="9"/>
    </row>
    <row r="43" spans="1:9" s="18" customFormat="1" x14ac:dyDescent="0.2">
      <c r="A43" s="115" t="s">
        <v>421</v>
      </c>
      <c r="B43" s="5">
        <v>0</v>
      </c>
      <c r="C43" s="5">
        <v>0</v>
      </c>
      <c r="D43" s="5">
        <v>0</v>
      </c>
      <c r="E43" s="5">
        <v>3200</v>
      </c>
      <c r="F43" s="5">
        <v>3200</v>
      </c>
      <c r="G43" s="5"/>
      <c r="H43" s="5"/>
      <c r="I43" s="5"/>
    </row>
    <row r="44" spans="1:9" s="18" customFormat="1" x14ac:dyDescent="0.2">
      <c r="A44" s="115" t="s">
        <v>429</v>
      </c>
      <c r="B44" s="5">
        <v>0</v>
      </c>
      <c r="C44" s="5">
        <v>0</v>
      </c>
      <c r="D44" s="5">
        <v>0</v>
      </c>
      <c r="E44" s="5">
        <v>3200</v>
      </c>
      <c r="F44" s="5">
        <v>3200</v>
      </c>
      <c r="G44" s="5"/>
      <c r="H44" s="5"/>
      <c r="I44" s="5"/>
    </row>
    <row r="45" spans="1:9" s="18" customFormat="1" x14ac:dyDescent="0.2">
      <c r="A45" s="115" t="s">
        <v>431</v>
      </c>
      <c r="B45" s="5">
        <v>0</v>
      </c>
      <c r="C45" s="5">
        <v>0</v>
      </c>
      <c r="D45" s="5">
        <v>0</v>
      </c>
      <c r="E45" s="5">
        <v>0</v>
      </c>
      <c r="F45" s="5">
        <v>0</v>
      </c>
      <c r="G45" s="5"/>
      <c r="H45" s="5"/>
      <c r="I45" s="5"/>
    </row>
    <row r="46" spans="1:9" s="18" customFormat="1" x14ac:dyDescent="0.2">
      <c r="A46" s="115" t="s">
        <v>432</v>
      </c>
      <c r="B46" s="5">
        <v>0</v>
      </c>
      <c r="C46" s="5">
        <v>0</v>
      </c>
      <c r="D46" s="5">
        <v>0</v>
      </c>
      <c r="E46" s="5">
        <v>0</v>
      </c>
      <c r="F46" s="5">
        <v>0</v>
      </c>
      <c r="G46" s="5"/>
      <c r="H46" s="5"/>
      <c r="I46" s="5"/>
    </row>
    <row r="47" spans="1:9" s="10" customFormat="1" x14ac:dyDescent="0.2">
      <c r="A47" s="114" t="s">
        <v>443</v>
      </c>
      <c r="B47" s="9">
        <v>673.14005050000003</v>
      </c>
      <c r="C47" s="9">
        <v>0</v>
      </c>
      <c r="D47" s="9">
        <v>0</v>
      </c>
      <c r="E47" s="9">
        <v>0</v>
      </c>
      <c r="F47" s="9">
        <v>673.14005050000003</v>
      </c>
      <c r="G47" s="9"/>
      <c r="H47" s="9"/>
      <c r="I47" s="9"/>
    </row>
    <row r="48" spans="1:9" s="18" customFormat="1" x14ac:dyDescent="0.2">
      <c r="A48" s="115" t="s">
        <v>444</v>
      </c>
      <c r="B48" s="5">
        <v>673.14005050000003</v>
      </c>
      <c r="C48" s="5">
        <v>0</v>
      </c>
      <c r="D48" s="5">
        <v>0</v>
      </c>
      <c r="E48" s="5">
        <v>0</v>
      </c>
      <c r="F48" s="5">
        <v>673.14005050000003</v>
      </c>
      <c r="G48" s="5"/>
      <c r="H48" s="5"/>
      <c r="I48" s="5"/>
    </row>
    <row r="49" spans="1:12" s="18" customFormat="1" x14ac:dyDescent="0.2">
      <c r="A49" s="115" t="s">
        <v>445</v>
      </c>
      <c r="B49" s="5">
        <v>0</v>
      </c>
      <c r="C49" s="5">
        <v>0</v>
      </c>
      <c r="D49" s="5">
        <v>0</v>
      </c>
      <c r="E49" s="5">
        <v>0</v>
      </c>
      <c r="F49" s="5">
        <v>0</v>
      </c>
      <c r="G49" s="5"/>
      <c r="H49" s="5"/>
      <c r="I49" s="5"/>
    </row>
    <row r="50" spans="1:12" s="18" customFormat="1" ht="13.5" thickBot="1" x14ac:dyDescent="0.25">
      <c r="A50" s="19"/>
      <c r="B50" s="19"/>
      <c r="C50" s="19"/>
      <c r="D50" s="19"/>
      <c r="E50" s="19"/>
      <c r="F50" s="19"/>
      <c r="G50" s="29"/>
      <c r="H50" s="29"/>
      <c r="I50" s="29"/>
      <c r="J50" s="28"/>
      <c r="K50" s="28"/>
      <c r="L50" s="28"/>
    </row>
    <row r="51" spans="1:12" ht="13.5" thickTop="1" x14ac:dyDescent="0.2">
      <c r="B51" s="20"/>
      <c r="C51" s="20"/>
      <c r="D51" s="20"/>
      <c r="E51" s="20"/>
      <c r="F51" s="20"/>
      <c r="G51" s="20"/>
      <c r="H51" s="20"/>
      <c r="I51" s="20"/>
      <c r="J51" s="20"/>
      <c r="K51" s="20"/>
      <c r="L51" s="20"/>
    </row>
  </sheetData>
  <mergeCells count="4">
    <mergeCell ref="A5:F5"/>
    <mergeCell ref="A6:F6"/>
    <mergeCell ref="A7:F7"/>
    <mergeCell ref="A8:F8"/>
  </mergeCells>
  <printOptions horizontalCentered="1"/>
  <pageMargins left="0.75" right="0.75" top="0.38" bottom="0.49" header="0" footer="0"/>
  <pageSetup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L49"/>
  <sheetViews>
    <sheetView showGridLines="0" defaultGridColor="0" topLeftCell="A4" colorId="60" workbookViewId="0">
      <selection activeCell="L22" sqref="L22"/>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c r="B1" s="21"/>
      <c r="C1" s="21"/>
      <c r="D1" s="21"/>
      <c r="E1" s="21"/>
    </row>
    <row r="2" spans="1:9" x14ac:dyDescent="0.2">
      <c r="A2" s="1" t="s">
        <v>1</v>
      </c>
      <c r="B2" s="21"/>
      <c r="C2" s="21"/>
      <c r="D2" s="21"/>
      <c r="E2" s="21"/>
    </row>
    <row r="3" spans="1:9" x14ac:dyDescent="0.2">
      <c r="A3" s="1" t="s">
        <v>2</v>
      </c>
      <c r="B3" s="21"/>
      <c r="C3" s="21"/>
      <c r="D3" s="21"/>
      <c r="E3" s="21"/>
    </row>
    <row r="4" spans="1:9" x14ac:dyDescent="0.2">
      <c r="A4" s="21"/>
      <c r="B4" s="21"/>
      <c r="C4" s="21"/>
      <c r="D4" s="21"/>
      <c r="E4" s="21"/>
    </row>
    <row r="5" spans="1:9" x14ac:dyDescent="0.2">
      <c r="A5" s="200" t="s">
        <v>3</v>
      </c>
      <c r="B5" s="200"/>
      <c r="C5" s="200"/>
      <c r="D5" s="200"/>
      <c r="E5" s="200"/>
      <c r="F5" s="7"/>
      <c r="G5" s="7"/>
      <c r="H5" s="7"/>
    </row>
    <row r="6" spans="1:9" x14ac:dyDescent="0.2">
      <c r="A6" s="200" t="s">
        <v>23</v>
      </c>
      <c r="B6" s="200"/>
      <c r="C6" s="200"/>
      <c r="D6" s="200"/>
      <c r="E6" s="200"/>
      <c r="F6" s="7"/>
      <c r="G6" s="7"/>
      <c r="H6" s="7"/>
    </row>
    <row r="7" spans="1:9" x14ac:dyDescent="0.2">
      <c r="A7" s="200">
        <v>2018</v>
      </c>
      <c r="B7" s="200"/>
      <c r="C7" s="200"/>
      <c r="D7" s="200"/>
      <c r="E7" s="200"/>
      <c r="F7" s="7"/>
      <c r="G7" s="138"/>
      <c r="H7" s="7"/>
    </row>
    <row r="8" spans="1:9" x14ac:dyDescent="0.2">
      <c r="A8" s="200" t="s">
        <v>4</v>
      </c>
      <c r="B8" s="200"/>
      <c r="C8" s="200"/>
      <c r="D8" s="200"/>
      <c r="E8" s="200"/>
      <c r="F8" s="7"/>
      <c r="G8" s="7"/>
      <c r="H8" s="7"/>
    </row>
    <row r="9" spans="1:9" ht="13.5" thickBot="1" x14ac:dyDescent="0.25">
      <c r="A9" s="21"/>
      <c r="B9" s="21"/>
      <c r="C9" s="21"/>
      <c r="D9" s="21"/>
      <c r="E9" s="21"/>
    </row>
    <row r="10" spans="1:9" s="21" customFormat="1" ht="14.25" thickTop="1" thickBot="1" x14ac:dyDescent="0.25">
      <c r="A10" s="3" t="s">
        <v>395</v>
      </c>
      <c r="B10" s="3" t="s">
        <v>22</v>
      </c>
      <c r="C10" s="3" t="s">
        <v>21</v>
      </c>
      <c r="D10" s="3" t="s">
        <v>20</v>
      </c>
      <c r="E10" s="3" t="s">
        <v>402</v>
      </c>
      <c r="F10" s="13"/>
      <c r="G10" s="13"/>
      <c r="H10" s="13"/>
      <c r="I10" s="13"/>
    </row>
    <row r="11" spans="1:9" s="95" customFormat="1" ht="13.5" thickTop="1" x14ac:dyDescent="0.2">
      <c r="A11" s="4"/>
      <c r="B11" s="5"/>
      <c r="C11" s="5"/>
      <c r="D11" s="5"/>
      <c r="E11" s="5"/>
      <c r="F11" s="9"/>
      <c r="G11" s="9"/>
      <c r="H11" s="9"/>
      <c r="I11" s="9"/>
    </row>
    <row r="12" spans="1:9" s="95" customFormat="1" x14ac:dyDescent="0.2">
      <c r="A12" s="149" t="s">
        <v>403</v>
      </c>
      <c r="B12" s="9">
        <v>31926.554</v>
      </c>
      <c r="C12" s="9">
        <v>20120.831747699998</v>
      </c>
      <c r="D12" s="9">
        <v>5543.2212576000002</v>
      </c>
      <c r="E12" s="9">
        <v>57590.6070053</v>
      </c>
      <c r="F12" s="9"/>
      <c r="G12" s="9"/>
      <c r="H12" s="9"/>
      <c r="I12" s="9"/>
    </row>
    <row r="13" spans="1:9" s="95" customFormat="1" x14ac:dyDescent="0.2">
      <c r="A13" s="149" t="s">
        <v>404</v>
      </c>
      <c r="B13" s="9">
        <v>31926.554</v>
      </c>
      <c r="C13" s="9">
        <v>20120.831747699998</v>
      </c>
      <c r="D13" s="9">
        <v>5543.2212576000002</v>
      </c>
      <c r="E13" s="9">
        <v>57590.6070053</v>
      </c>
      <c r="F13" s="9"/>
      <c r="G13" s="9"/>
      <c r="H13" s="9"/>
      <c r="I13" s="9"/>
    </row>
    <row r="14" spans="1:9" s="94" customFormat="1" x14ac:dyDescent="0.2">
      <c r="A14" s="149" t="s">
        <v>405</v>
      </c>
      <c r="B14" s="9">
        <v>30866.2490521</v>
      </c>
      <c r="C14" s="9">
        <v>19524.644809699999</v>
      </c>
      <c r="D14" s="9">
        <v>5382.1353231000003</v>
      </c>
      <c r="E14" s="9">
        <v>55773.029184899999</v>
      </c>
      <c r="F14" s="5"/>
      <c r="G14" s="5"/>
      <c r="H14" s="5"/>
      <c r="I14" s="5"/>
    </row>
    <row r="15" spans="1:9" s="94" customFormat="1" x14ac:dyDescent="0.2">
      <c r="A15" s="4" t="s">
        <v>406</v>
      </c>
      <c r="B15" s="5">
        <v>22247.619332300001</v>
      </c>
      <c r="C15" s="5">
        <v>14978.707642900001</v>
      </c>
      <c r="D15" s="5">
        <v>3917.1365993999998</v>
      </c>
      <c r="E15" s="5">
        <v>41143.463574599999</v>
      </c>
      <c r="F15" s="5"/>
      <c r="G15" s="5"/>
      <c r="H15" s="5"/>
      <c r="I15" s="5"/>
    </row>
    <row r="16" spans="1:9" s="94" customFormat="1" x14ac:dyDescent="0.2">
      <c r="A16" s="4" t="s">
        <v>407</v>
      </c>
      <c r="B16" s="5">
        <v>2899.1979040000001</v>
      </c>
      <c r="C16" s="5">
        <v>1971.9661100000001</v>
      </c>
      <c r="D16" s="5">
        <v>534.74722399999996</v>
      </c>
      <c r="E16" s="5">
        <v>5405.9112379999997</v>
      </c>
      <c r="F16" s="5"/>
      <c r="G16" s="5"/>
      <c r="H16" s="5"/>
      <c r="I16" s="5"/>
    </row>
    <row r="17" spans="1:9" s="94" customFormat="1" x14ac:dyDescent="0.2">
      <c r="A17" s="4" t="s">
        <v>409</v>
      </c>
      <c r="B17" s="5">
        <v>2851.971575</v>
      </c>
      <c r="C17" s="5">
        <v>1902.6275860000001</v>
      </c>
      <c r="D17" s="5">
        <v>516.661698</v>
      </c>
      <c r="E17" s="5">
        <v>5271.260859</v>
      </c>
      <c r="F17" s="5"/>
      <c r="G17" s="5"/>
      <c r="H17" s="5"/>
      <c r="I17" s="5"/>
    </row>
    <row r="18" spans="1:9" s="94" customFormat="1" x14ac:dyDescent="0.2">
      <c r="A18" s="4" t="s">
        <v>412</v>
      </c>
      <c r="B18" s="5">
        <v>47.226329</v>
      </c>
      <c r="C18" s="5">
        <v>69.338524000000007</v>
      </c>
      <c r="D18" s="5">
        <v>18.085526000000002</v>
      </c>
      <c r="E18" s="5">
        <v>134.65037899999999</v>
      </c>
      <c r="F18" s="5"/>
      <c r="G18" s="5"/>
      <c r="H18" s="5"/>
      <c r="I18" s="5"/>
    </row>
    <row r="19" spans="1:9" s="95" customFormat="1" x14ac:dyDescent="0.2">
      <c r="A19" s="4" t="s">
        <v>413</v>
      </c>
      <c r="B19" s="5">
        <v>3253.8990253000002</v>
      </c>
      <c r="C19" s="5">
        <v>1025.3827578</v>
      </c>
      <c r="D19" s="5">
        <v>492.49704000000003</v>
      </c>
      <c r="E19" s="5">
        <v>4771.7788231000004</v>
      </c>
      <c r="F19" s="9"/>
      <c r="G19" s="9"/>
      <c r="H19" s="9"/>
      <c r="I19" s="9"/>
    </row>
    <row r="20" spans="1:9" s="95" customFormat="1" x14ac:dyDescent="0.2">
      <c r="A20" s="149" t="s">
        <v>414</v>
      </c>
      <c r="B20" s="9">
        <v>0</v>
      </c>
      <c r="C20" s="9">
        <v>0</v>
      </c>
      <c r="D20" s="9">
        <v>0</v>
      </c>
      <c r="E20" s="9">
        <v>0</v>
      </c>
      <c r="F20" s="9"/>
      <c r="G20" s="9"/>
      <c r="H20" s="9"/>
      <c r="I20" s="9"/>
    </row>
    <row r="21" spans="1:9" s="94" customFormat="1" x14ac:dyDescent="0.2">
      <c r="A21" s="149" t="s">
        <v>415</v>
      </c>
      <c r="B21" s="9">
        <v>0</v>
      </c>
      <c r="C21" s="9">
        <v>0</v>
      </c>
      <c r="D21" s="9">
        <v>0</v>
      </c>
      <c r="E21" s="9">
        <v>0</v>
      </c>
      <c r="F21" s="5"/>
      <c r="G21" s="5"/>
      <c r="H21" s="5"/>
      <c r="I21" s="5"/>
    </row>
    <row r="22" spans="1:9" s="94" customFormat="1" x14ac:dyDescent="0.2">
      <c r="A22" s="4" t="s">
        <v>416</v>
      </c>
      <c r="B22" s="5">
        <v>0</v>
      </c>
      <c r="C22" s="5">
        <v>0</v>
      </c>
      <c r="D22" s="5">
        <v>0</v>
      </c>
      <c r="E22" s="5">
        <v>0</v>
      </c>
      <c r="F22" s="5"/>
      <c r="G22" s="5"/>
      <c r="H22" s="5"/>
      <c r="I22" s="5"/>
    </row>
    <row r="23" spans="1:9" s="94" customFormat="1" x14ac:dyDescent="0.2">
      <c r="A23" s="4" t="s">
        <v>417</v>
      </c>
      <c r="B23" s="5">
        <v>0</v>
      </c>
      <c r="C23" s="5">
        <v>0</v>
      </c>
      <c r="D23" s="5">
        <v>0</v>
      </c>
      <c r="E23" s="5">
        <v>0</v>
      </c>
      <c r="F23" s="5"/>
      <c r="G23" s="5"/>
      <c r="H23" s="5"/>
      <c r="I23" s="5"/>
    </row>
    <row r="24" spans="1:9" s="94" customFormat="1" x14ac:dyDescent="0.2">
      <c r="A24" s="4" t="s">
        <v>418</v>
      </c>
      <c r="B24" s="5">
        <v>0</v>
      </c>
      <c r="C24" s="5">
        <v>0</v>
      </c>
      <c r="D24" s="5">
        <v>0</v>
      </c>
      <c r="E24" s="5">
        <v>0</v>
      </c>
      <c r="F24" s="5"/>
      <c r="G24" s="5"/>
      <c r="H24" s="5"/>
      <c r="I24" s="5"/>
    </row>
    <row r="25" spans="1:9" s="95" customFormat="1" x14ac:dyDescent="0.2">
      <c r="A25" s="4" t="s">
        <v>419</v>
      </c>
      <c r="B25" s="5">
        <v>0</v>
      </c>
      <c r="C25" s="5">
        <v>0</v>
      </c>
      <c r="D25" s="5">
        <v>0</v>
      </c>
      <c r="E25" s="5">
        <v>0</v>
      </c>
      <c r="F25" s="9"/>
      <c r="G25" s="9"/>
      <c r="H25" s="9"/>
      <c r="I25" s="9"/>
    </row>
    <row r="26" spans="1:9" s="94" customFormat="1" x14ac:dyDescent="0.2">
      <c r="A26" s="149" t="s">
        <v>420</v>
      </c>
      <c r="B26" s="9">
        <v>2465.5327904999999</v>
      </c>
      <c r="C26" s="9">
        <v>1548.588299</v>
      </c>
      <c r="D26" s="9">
        <v>437.75445969999998</v>
      </c>
      <c r="E26" s="9">
        <v>4451.8755492</v>
      </c>
      <c r="F26" s="5"/>
      <c r="G26" s="5"/>
      <c r="H26" s="5"/>
      <c r="I26" s="5"/>
    </row>
    <row r="27" spans="1:9" s="94" customFormat="1" x14ac:dyDescent="0.2">
      <c r="A27" s="4" t="s">
        <v>421</v>
      </c>
      <c r="B27" s="5">
        <v>152.1693506</v>
      </c>
      <c r="C27" s="5">
        <v>151.4211286</v>
      </c>
      <c r="D27" s="5">
        <v>67.487090699999996</v>
      </c>
      <c r="E27" s="5">
        <v>371.07756990000001</v>
      </c>
      <c r="F27" s="5"/>
      <c r="G27" s="5"/>
      <c r="H27" s="5"/>
      <c r="I27" s="5"/>
    </row>
    <row r="28" spans="1:9" s="94" customFormat="1" x14ac:dyDescent="0.2">
      <c r="A28" s="4" t="s">
        <v>427</v>
      </c>
      <c r="B28" s="5">
        <v>0</v>
      </c>
      <c r="C28" s="5">
        <v>0</v>
      </c>
      <c r="D28" s="5">
        <v>18.5593103</v>
      </c>
      <c r="E28" s="5">
        <v>18.5593103</v>
      </c>
      <c r="F28" s="5"/>
      <c r="G28" s="5"/>
      <c r="H28" s="5"/>
      <c r="I28" s="5"/>
    </row>
    <row r="29" spans="1:9" s="94" customFormat="1" x14ac:dyDescent="0.2">
      <c r="A29" s="4" t="s">
        <v>430</v>
      </c>
      <c r="B29" s="5">
        <v>152.1693506</v>
      </c>
      <c r="C29" s="5">
        <v>151.4211286</v>
      </c>
      <c r="D29" s="5">
        <v>48.927780400000003</v>
      </c>
      <c r="E29" s="5">
        <v>352.51825960000002</v>
      </c>
      <c r="F29" s="5"/>
      <c r="G29" s="5"/>
      <c r="H29" s="5"/>
      <c r="I29" s="5"/>
    </row>
    <row r="30" spans="1:9" s="94" customFormat="1" x14ac:dyDescent="0.2">
      <c r="A30" s="4" t="s">
        <v>431</v>
      </c>
      <c r="B30" s="5">
        <v>2266.7842202000002</v>
      </c>
      <c r="C30" s="5">
        <v>1387.3815184</v>
      </c>
      <c r="D30" s="5">
        <v>367.28961049999998</v>
      </c>
      <c r="E30" s="5">
        <v>4021.4553491000001</v>
      </c>
      <c r="F30" s="5"/>
      <c r="G30" s="5"/>
      <c r="H30" s="5"/>
      <c r="I30" s="5"/>
    </row>
    <row r="31" spans="1:9" s="94" customFormat="1" x14ac:dyDescent="0.2">
      <c r="A31" s="4" t="s">
        <v>432</v>
      </c>
      <c r="B31" s="5">
        <v>46.579219700000003</v>
      </c>
      <c r="C31" s="5">
        <v>9.7856520000000007</v>
      </c>
      <c r="D31" s="5">
        <v>2.9777585000000002</v>
      </c>
      <c r="E31" s="5">
        <v>59.342630200000002</v>
      </c>
      <c r="F31" s="5"/>
      <c r="G31" s="5"/>
      <c r="H31" s="5"/>
      <c r="I31" s="5"/>
    </row>
    <row r="32" spans="1:9" s="95" customFormat="1" x14ac:dyDescent="0.2">
      <c r="A32" s="4" t="s">
        <v>433</v>
      </c>
      <c r="B32" s="5">
        <v>0</v>
      </c>
      <c r="C32" s="5">
        <v>0</v>
      </c>
      <c r="D32" s="5">
        <v>0</v>
      </c>
      <c r="E32" s="5">
        <v>0</v>
      </c>
      <c r="F32" s="9"/>
      <c r="G32" s="9"/>
      <c r="H32" s="9"/>
      <c r="I32" s="9"/>
    </row>
    <row r="33" spans="1:12" s="95" customFormat="1" x14ac:dyDescent="0.2">
      <c r="A33" s="149" t="s">
        <v>434</v>
      </c>
      <c r="B33" s="9">
        <v>1060.3049478999999</v>
      </c>
      <c r="C33" s="9">
        <v>596.18693800000005</v>
      </c>
      <c r="D33" s="9">
        <v>161.08593450000001</v>
      </c>
      <c r="E33" s="9">
        <v>1817.5778204000001</v>
      </c>
      <c r="F33" s="9"/>
      <c r="G33" s="9"/>
      <c r="H33" s="9"/>
      <c r="I33" s="9"/>
    </row>
    <row r="34" spans="1:12" s="94" customFormat="1" x14ac:dyDescent="0.2">
      <c r="A34" s="149" t="s">
        <v>435</v>
      </c>
      <c r="B34" s="9">
        <v>1060.3049478999999</v>
      </c>
      <c r="C34" s="9">
        <v>595.52736470000002</v>
      </c>
      <c r="D34" s="9">
        <v>161.08593450000001</v>
      </c>
      <c r="E34" s="9">
        <v>1816.9182470999999</v>
      </c>
      <c r="F34" s="5"/>
      <c r="G34" s="5"/>
      <c r="H34" s="5"/>
      <c r="I34" s="5"/>
    </row>
    <row r="35" spans="1:12" s="94" customFormat="1" x14ac:dyDescent="0.2">
      <c r="A35" s="4" t="s">
        <v>436</v>
      </c>
      <c r="B35" s="5">
        <v>1060.3049478999999</v>
      </c>
      <c r="C35" s="5">
        <v>587.34236469999996</v>
      </c>
      <c r="D35" s="5">
        <v>161.08593450000001</v>
      </c>
      <c r="E35" s="5">
        <v>1808.7332471</v>
      </c>
      <c r="F35" s="5"/>
      <c r="G35" s="5"/>
      <c r="H35" s="5"/>
      <c r="I35" s="5"/>
    </row>
    <row r="36" spans="1:12" s="95" customFormat="1" x14ac:dyDescent="0.2">
      <c r="A36" s="4" t="s">
        <v>437</v>
      </c>
      <c r="B36" s="5">
        <v>0</v>
      </c>
      <c r="C36" s="5">
        <v>8.1850000000000005</v>
      </c>
      <c r="D36" s="5">
        <v>0</v>
      </c>
      <c r="E36" s="5">
        <v>8.1850000000000005</v>
      </c>
      <c r="F36" s="9"/>
      <c r="G36" s="9"/>
      <c r="H36" s="9"/>
      <c r="I36" s="9"/>
    </row>
    <row r="37" spans="1:12" s="94" customFormat="1" x14ac:dyDescent="0.2">
      <c r="A37" s="149" t="s">
        <v>438</v>
      </c>
      <c r="B37" s="9">
        <v>0</v>
      </c>
      <c r="C37" s="9">
        <v>0</v>
      </c>
      <c r="D37" s="9">
        <v>0</v>
      </c>
      <c r="E37" s="9">
        <v>0</v>
      </c>
      <c r="F37" s="5"/>
      <c r="G37" s="5"/>
      <c r="H37" s="5"/>
      <c r="I37" s="5"/>
    </row>
    <row r="38" spans="1:12" s="94" customFormat="1" x14ac:dyDescent="0.2">
      <c r="A38" s="4" t="s">
        <v>439</v>
      </c>
      <c r="B38" s="5">
        <v>0</v>
      </c>
      <c r="C38" s="5">
        <v>0</v>
      </c>
      <c r="D38" s="5">
        <v>0</v>
      </c>
      <c r="E38" s="5">
        <v>0</v>
      </c>
      <c r="F38" s="5"/>
      <c r="G38" s="5"/>
      <c r="H38" s="5"/>
      <c r="I38" s="5"/>
    </row>
    <row r="39" spans="1:12" s="95" customFormat="1" x14ac:dyDescent="0.2">
      <c r="A39" s="4" t="s">
        <v>440</v>
      </c>
      <c r="B39" s="5">
        <v>0</v>
      </c>
      <c r="C39" s="5">
        <v>0</v>
      </c>
      <c r="D39" s="5">
        <v>0</v>
      </c>
      <c r="E39" s="5">
        <v>0</v>
      </c>
      <c r="F39" s="9"/>
      <c r="G39" s="9"/>
      <c r="H39" s="9"/>
      <c r="I39" s="9"/>
    </row>
    <row r="40" spans="1:12" s="94" customFormat="1" x14ac:dyDescent="0.2">
      <c r="A40" s="149" t="s">
        <v>441</v>
      </c>
      <c r="B40" s="9">
        <v>0</v>
      </c>
      <c r="C40" s="9">
        <v>0.65957330000000003</v>
      </c>
      <c r="D40" s="9">
        <v>0</v>
      </c>
      <c r="E40" s="9">
        <v>0.65957330000000003</v>
      </c>
      <c r="F40" s="5"/>
      <c r="G40" s="5"/>
      <c r="H40" s="5"/>
      <c r="I40" s="5"/>
    </row>
    <row r="41" spans="1:12" s="94" customFormat="1" x14ac:dyDescent="0.2">
      <c r="A41" s="4" t="s">
        <v>421</v>
      </c>
      <c r="B41" s="5">
        <v>0</v>
      </c>
      <c r="C41" s="5">
        <v>0.65957330000000003</v>
      </c>
      <c r="D41" s="5">
        <v>0</v>
      </c>
      <c r="E41" s="5">
        <v>0.65957330000000003</v>
      </c>
      <c r="F41" s="5"/>
      <c r="G41" s="5"/>
      <c r="H41" s="5"/>
      <c r="I41" s="5"/>
    </row>
    <row r="42" spans="1:12" s="94" customFormat="1" x14ac:dyDescent="0.2">
      <c r="A42" s="4" t="s">
        <v>466</v>
      </c>
      <c r="B42" s="5">
        <v>0</v>
      </c>
      <c r="C42" s="5">
        <v>0.65957330000000003</v>
      </c>
      <c r="D42" s="5">
        <v>0</v>
      </c>
      <c r="E42" s="5">
        <v>0.65957330000000003</v>
      </c>
      <c r="F42" s="5"/>
      <c r="G42" s="5"/>
      <c r="H42" s="5"/>
      <c r="I42" s="5"/>
    </row>
    <row r="43" spans="1:12" s="95" customFormat="1" x14ac:dyDescent="0.2">
      <c r="A43" s="4" t="s">
        <v>431</v>
      </c>
      <c r="B43" s="5">
        <v>0</v>
      </c>
      <c r="C43" s="5">
        <v>0</v>
      </c>
      <c r="D43" s="5">
        <v>0</v>
      </c>
      <c r="E43" s="5">
        <v>0</v>
      </c>
      <c r="F43" s="9"/>
      <c r="G43" s="9"/>
      <c r="H43" s="9"/>
      <c r="I43" s="9"/>
    </row>
    <row r="44" spans="1:12" s="94" customFormat="1" x14ac:dyDescent="0.2">
      <c r="A44" s="4" t="s">
        <v>432</v>
      </c>
      <c r="B44" s="5">
        <v>0</v>
      </c>
      <c r="C44" s="5">
        <v>0</v>
      </c>
      <c r="D44" s="5">
        <v>0</v>
      </c>
      <c r="E44" s="5">
        <v>0</v>
      </c>
      <c r="F44" s="5"/>
      <c r="G44" s="5"/>
      <c r="H44" s="5"/>
      <c r="I44" s="5"/>
    </row>
    <row r="45" spans="1:12" s="94" customFormat="1" x14ac:dyDescent="0.2">
      <c r="A45" s="149" t="s">
        <v>443</v>
      </c>
      <c r="B45" s="9">
        <v>0</v>
      </c>
      <c r="C45" s="9">
        <v>0</v>
      </c>
      <c r="D45" s="9">
        <v>0</v>
      </c>
      <c r="E45" s="9">
        <v>0</v>
      </c>
      <c r="F45" s="5"/>
      <c r="G45" s="5"/>
      <c r="H45" s="5"/>
      <c r="I45" s="5"/>
    </row>
    <row r="46" spans="1:12" s="6" customFormat="1" x14ac:dyDescent="0.2">
      <c r="A46" s="4" t="s">
        <v>444</v>
      </c>
      <c r="B46" s="5">
        <v>0</v>
      </c>
      <c r="C46" s="5">
        <v>0</v>
      </c>
      <c r="D46" s="5">
        <v>0</v>
      </c>
      <c r="E46" s="5">
        <v>0</v>
      </c>
      <c r="F46" s="5"/>
      <c r="G46" s="5"/>
      <c r="H46" s="5"/>
      <c r="I46" s="5"/>
    </row>
    <row r="47" spans="1:12" s="6" customFormat="1" x14ac:dyDescent="0.2">
      <c r="A47" s="4" t="s">
        <v>445</v>
      </c>
      <c r="B47" s="5">
        <v>0</v>
      </c>
      <c r="C47" s="5">
        <v>0</v>
      </c>
      <c r="D47" s="5">
        <v>0</v>
      </c>
      <c r="E47" s="5">
        <v>0</v>
      </c>
      <c r="F47" s="12"/>
      <c r="G47" s="12"/>
      <c r="H47" s="12"/>
      <c r="I47" s="12"/>
      <c r="J47" s="11"/>
      <c r="K47" s="11"/>
      <c r="L47" s="11"/>
    </row>
    <row r="48" spans="1:12" ht="13.5" thickBot="1" x14ac:dyDescent="0.25">
      <c r="A48" s="24"/>
      <c r="B48" s="24"/>
      <c r="C48" s="24"/>
      <c r="D48" s="24"/>
      <c r="E48" s="24"/>
    </row>
    <row r="49" spans="1:5" ht="13.5" thickTop="1" x14ac:dyDescent="0.2">
      <c r="A49" s="21"/>
      <c r="B49" s="22"/>
      <c r="C49" s="22"/>
      <c r="D49" s="22"/>
      <c r="E49"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398FB46B7B4B24895A7B8ED896F7C22" ma:contentTypeVersion="2" ma:contentTypeDescription="Crear nuevo documento." ma:contentTypeScope="" ma:versionID="a424c7bd31228afd92e6ff6d122f4711">
  <xsd:schema xmlns:xsd="http://www.w3.org/2001/XMLSchema" xmlns:xs="http://www.w3.org/2001/XMLSchema" xmlns:p="http://schemas.microsoft.com/office/2006/metadata/properties" xmlns:ns2="243646de-0788-4da8-b95e-8187aa83801d" targetNamespace="http://schemas.microsoft.com/office/2006/metadata/properties" ma:root="true" ma:fieldsID="1ff2afd5f8b0642f8a85352e1039c19e" ns2:_="">
    <xsd:import namespace="243646de-0788-4da8-b95e-8187aa83801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646de-0788-4da8-b95e-8187aa83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E2F594-92A5-43BD-B79E-0E81E879BBDA}"/>
</file>

<file path=customXml/itemProps2.xml><?xml version="1.0" encoding="utf-8"?>
<ds:datastoreItem xmlns:ds="http://schemas.openxmlformats.org/officeDocument/2006/customXml" ds:itemID="{5ECE083F-932F-41C4-8ECB-59FC0F804D39}"/>
</file>

<file path=customXml/itemProps3.xml><?xml version="1.0" encoding="utf-8"?>
<ds:datastoreItem xmlns:ds="http://schemas.openxmlformats.org/officeDocument/2006/customXml" ds:itemID="{81AD01C8-3F06-4D73-97F4-4924F2E98F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63</vt:i4>
      </vt:variant>
      <vt:variant>
        <vt:lpstr>Rangos con nombre</vt:lpstr>
      </vt:variant>
      <vt:variant>
        <vt:i4>310</vt:i4>
      </vt:variant>
    </vt:vector>
  </HeadingPairs>
  <TitlesOfParts>
    <vt:vector size="373" baseType="lpstr">
      <vt:lpstr>Portada</vt:lpstr>
      <vt:lpstr>Entidades</vt:lpstr>
      <vt:lpstr>Histórico</vt:lpstr>
      <vt:lpstr>Histórico (sin diferencial)</vt:lpstr>
      <vt:lpstr>Funcional Total</vt:lpstr>
      <vt:lpstr>Portada 1</vt:lpstr>
      <vt:lpstr>1-SER.PUB.GENER.</vt:lpstr>
      <vt:lpstr>1.1-Asuntos financie.</vt:lpstr>
      <vt:lpstr>1.2-Asuntos Legisl.</vt:lpstr>
      <vt:lpstr>1.3-Servicios Gener.</vt:lpstr>
      <vt:lpstr>1.4-Inv y D.R  con SPG</vt:lpstr>
      <vt:lpstr>1.5-Transac. Deuda Pública</vt:lpstr>
      <vt:lpstr>1.6-Servicios Electo.</vt:lpstr>
      <vt:lpstr>Portada 2</vt:lpstr>
      <vt:lpstr>2- Orden Públ. y Segur.</vt:lpstr>
      <vt:lpstr>2.1-Servi. Policía</vt:lpstr>
      <vt:lpstr>2.2-Justicia</vt:lpstr>
      <vt:lpstr>2.3-Centros de Reclus.</vt:lpstr>
      <vt:lpstr>2.4-Protec. Incen y Ot Event</vt:lpstr>
      <vt:lpstr>2.5-Ord Púb y Seg No Espe.</vt:lpstr>
      <vt:lpstr>Portada 3</vt:lpstr>
      <vt:lpstr>3-Asuntos Económicos</vt:lpstr>
      <vt:lpstr>3.1- Asun.Econ, Com.y Laboral</vt:lpstr>
      <vt:lpstr>3.2-Agr, Gan, Silvi, Pes y Caza</vt:lpstr>
      <vt:lpstr>3.3-Combust y Energía</vt:lpstr>
      <vt:lpstr>3.4-Transporte</vt:lpstr>
      <vt:lpstr>3.5-Comunic.</vt:lpstr>
      <vt:lpstr>3.7-Turis. y Otras Indu.</vt:lpstr>
      <vt:lpstr>3.8-Asuntos Econ No Especi.</vt:lpstr>
      <vt:lpstr>Portada 4</vt:lpstr>
      <vt:lpstr>4- Protec. Medio Ambiente </vt:lpstr>
      <vt:lpstr>4.1-Prot Diver. Biol y Paisa.</vt:lpstr>
      <vt:lpstr>4.2-Prot Medio Amb No Espec.</vt:lpstr>
      <vt:lpstr>Portada 5</vt:lpstr>
      <vt:lpstr>5-Vivie.y Ot. Serv Comunit</vt:lpstr>
      <vt:lpstr>5.1-Urbanización</vt:lpstr>
      <vt:lpstr>5.2-Desarrollo Comunitario</vt:lpstr>
      <vt:lpstr>5.3-Abastec. de Agua</vt:lpstr>
      <vt:lpstr>5.4-Viv y Ot. Serv Com No Espec</vt:lpstr>
      <vt:lpstr>Portada 6</vt:lpstr>
      <vt:lpstr>6- Salud</vt:lpstr>
      <vt:lpstr>6.1-Servi. Hospit</vt:lpstr>
      <vt:lpstr>6.2-Servi. Salud Pública</vt:lpstr>
      <vt:lpstr>6.3-IyD Relaci. con la Salud </vt:lpstr>
      <vt:lpstr>6.4-Serv Salud No Espec.</vt:lpstr>
      <vt:lpstr>Portada 7</vt:lpstr>
      <vt:lpstr>7-Serv Rec, Dep, Cul y Relig.</vt:lpstr>
      <vt:lpstr>7.1-Serv Recre. y Deport.</vt:lpstr>
      <vt:lpstr>7.2-Servicios Culturales</vt:lpstr>
      <vt:lpstr>7.3-Serv.Edit, Radio y Telev.</vt:lpstr>
      <vt:lpstr>7.4-Ser Dep, Cul y Rel No Espe.</vt:lpstr>
      <vt:lpstr>Portada 8</vt:lpstr>
      <vt:lpstr>8-Educación</vt:lpstr>
      <vt:lpstr>8.2-Ense. PostSec No Terc o Par</vt:lpstr>
      <vt:lpstr>8.3-Ense.Tercia o Universit</vt:lpstr>
      <vt:lpstr>8.4-Ens No Atrib a Nin. Nivel</vt:lpstr>
      <vt:lpstr>8.5-Ense. No Especif.</vt:lpstr>
      <vt:lpstr>Portada 9</vt:lpstr>
      <vt:lpstr>9-Protección Social</vt:lpstr>
      <vt:lpstr>9.1-Pensiones</vt:lpstr>
      <vt:lpstr>9.2-Ayuda a Familias</vt:lpstr>
      <vt:lpstr>9.3-Exc Social No Espec.</vt:lpstr>
      <vt:lpstr>9.4-Protec.Social No Especi.</vt:lpstr>
      <vt:lpstr>'1.1-Asuntos financie.'!Agrupamiento</vt:lpstr>
      <vt:lpstr>'1.3-Servicios Gener.'!Agrupamiento</vt:lpstr>
      <vt:lpstr>'1.4-Inv y D.R  con SPG'!Agrupamiento</vt:lpstr>
      <vt:lpstr>'1-SER.PUB.GENER.'!Agrupamiento</vt:lpstr>
      <vt:lpstr>'2.1-Servi. Policía'!Agrupamiento</vt:lpstr>
      <vt:lpstr>'3.1- Asun.Econ, Com.y Laboral'!Agrupamiento</vt:lpstr>
      <vt:lpstr>'3.2-Agr, Gan, Silvi, Pes y Caza'!Agrupamiento</vt:lpstr>
      <vt:lpstr>'3.3-Combust y Energía'!Agrupamiento</vt:lpstr>
      <vt:lpstr>'3.4-Transporte'!Agrupamiento</vt:lpstr>
      <vt:lpstr>'3.5-Comunic.'!Agrupamiento</vt:lpstr>
      <vt:lpstr>'3.7-Turis. y Otras Indu.'!Agrupamiento</vt:lpstr>
      <vt:lpstr>'3.8-Asuntos Econ No Especi.'!Agrupamiento</vt:lpstr>
      <vt:lpstr>'3-Asuntos Económicos'!Agrupamiento</vt:lpstr>
      <vt:lpstr>'4- Protec. Medio Ambiente '!Agrupamiento</vt:lpstr>
      <vt:lpstr>'4.1-Prot Diver. Biol y Paisa.'!Agrupamiento</vt:lpstr>
      <vt:lpstr>'4.2-Prot Medio Amb No Espec.'!Agrupamiento</vt:lpstr>
      <vt:lpstr>'5.1-Urbanización'!Agrupamiento</vt:lpstr>
      <vt:lpstr>'5.2-Desarrollo Comunitario'!Agrupamiento</vt:lpstr>
      <vt:lpstr>'5.3-Abastec. de Agua'!Agrupamiento</vt:lpstr>
      <vt:lpstr>'5.4-Viv y Ot. Serv Com No Espec'!Agrupamiento</vt:lpstr>
      <vt:lpstr>'5-Vivie.y Ot. Serv Comunit'!Agrupamiento</vt:lpstr>
      <vt:lpstr>'6- Salud'!Agrupamiento</vt:lpstr>
      <vt:lpstr>'6.1-Servi. Hospit'!Agrupamiento</vt:lpstr>
      <vt:lpstr>'6.2-Servi. Salud Pública'!Agrupamiento</vt:lpstr>
      <vt:lpstr>'6.3-IyD Relaci. con la Salud '!Agrupamiento</vt:lpstr>
      <vt:lpstr>'6.4-Serv Salud No Espec.'!Agrupamiento</vt:lpstr>
      <vt:lpstr>'7.1-Serv Recre. y Deport.'!Agrupamiento</vt:lpstr>
      <vt:lpstr>'7.2-Servicios Culturales'!Agrupamiento</vt:lpstr>
      <vt:lpstr>'7.3-Serv.Edit, Radio y Telev.'!Agrupamiento</vt:lpstr>
      <vt:lpstr>'7.4-Ser Dep, Cul y Rel No Espe.'!Agrupamiento</vt:lpstr>
      <vt:lpstr>'7-Serv Rec, Dep, Cul y Relig.'!Agrupamiento</vt:lpstr>
      <vt:lpstr>'8.2-Ense. PostSec No Terc o Par'!Agrupamiento</vt:lpstr>
      <vt:lpstr>'8.3-Ense.Tercia o Universit'!Agrupamiento</vt:lpstr>
      <vt:lpstr>'8.4-Ens No Atrib a Nin. Nivel'!Agrupamiento</vt:lpstr>
      <vt:lpstr>'8.5-Ense. No Especif.'!Agrupamiento</vt:lpstr>
      <vt:lpstr>'8-Educación'!Agrupamiento</vt:lpstr>
      <vt:lpstr>'9.1-Pensiones'!Agrupamiento</vt:lpstr>
      <vt:lpstr>'9.2-Ayuda a Familias'!Agrupamiento</vt:lpstr>
      <vt:lpstr>'9.3-Exc Social No Espec.'!Agrupamiento</vt:lpstr>
      <vt:lpstr>'9.4-Protec.Social No Especi.'!Agrupamiento</vt:lpstr>
      <vt:lpstr>'9-Protección Social'!Agrupamiento</vt:lpstr>
      <vt:lpstr>'Funcional Total'!Agrupamiento</vt:lpstr>
      <vt:lpstr>'1.1-Asuntos financie.'!Anno</vt:lpstr>
      <vt:lpstr>'1.3-Servicios Gener.'!Anno</vt:lpstr>
      <vt:lpstr>'1.4-Inv y D.R  con SPG'!Anno</vt:lpstr>
      <vt:lpstr>'1-SER.PUB.GENER.'!Anno</vt:lpstr>
      <vt:lpstr>'2.1-Servi. Policía'!Anno</vt:lpstr>
      <vt:lpstr>'3.1- Asun.Econ, Com.y Laboral'!Anno</vt:lpstr>
      <vt:lpstr>'3.2-Agr, Gan, Silvi, Pes y Caza'!Anno</vt:lpstr>
      <vt:lpstr>'3.3-Combust y Energía'!Anno</vt:lpstr>
      <vt:lpstr>'3.4-Transporte'!Anno</vt:lpstr>
      <vt:lpstr>'3.5-Comunic.'!Anno</vt:lpstr>
      <vt:lpstr>'3.7-Turis. y Otras Indu.'!Anno</vt:lpstr>
      <vt:lpstr>'3.8-Asuntos Econ No Especi.'!Anno</vt:lpstr>
      <vt:lpstr>'3-Asuntos Económicos'!Anno</vt:lpstr>
      <vt:lpstr>'4- Protec. Medio Ambiente '!Anno</vt:lpstr>
      <vt:lpstr>'4.1-Prot Diver. Biol y Paisa.'!Anno</vt:lpstr>
      <vt:lpstr>'4.2-Prot Medio Amb No Espec.'!Anno</vt:lpstr>
      <vt:lpstr>'5.1-Urbanización'!Anno</vt:lpstr>
      <vt:lpstr>'5.2-Desarrollo Comunitario'!Anno</vt:lpstr>
      <vt:lpstr>'5.3-Abastec. de Agua'!Anno</vt:lpstr>
      <vt:lpstr>'5.4-Viv y Ot. Serv Com No Espec'!Anno</vt:lpstr>
      <vt:lpstr>'5-Vivie.y Ot. Serv Comunit'!Anno</vt:lpstr>
      <vt:lpstr>'6- Salud'!Anno</vt:lpstr>
      <vt:lpstr>'6.1-Servi. Hospit'!Anno</vt:lpstr>
      <vt:lpstr>'6.2-Servi. Salud Pública'!Anno</vt:lpstr>
      <vt:lpstr>'6.3-IyD Relaci. con la Salud '!Anno</vt:lpstr>
      <vt:lpstr>'6.4-Serv Salud No Espec.'!Anno</vt:lpstr>
      <vt:lpstr>'7.1-Serv Recre. y Deport.'!Anno</vt:lpstr>
      <vt:lpstr>'7.2-Servicios Culturales'!Anno</vt:lpstr>
      <vt:lpstr>'7.3-Serv.Edit, Radio y Telev.'!Anno</vt:lpstr>
      <vt:lpstr>'7.4-Ser Dep, Cul y Rel No Espe.'!Anno</vt:lpstr>
      <vt:lpstr>'7-Serv Rec, Dep, Cul y Relig.'!Anno</vt:lpstr>
      <vt:lpstr>'8.2-Ense. PostSec No Terc o Par'!Anno</vt:lpstr>
      <vt:lpstr>'8.3-Ense.Tercia o Universit'!Anno</vt:lpstr>
      <vt:lpstr>'8.4-Ens No Atrib a Nin. Nivel'!Anno</vt:lpstr>
      <vt:lpstr>'8.5-Ense. No Especif.'!Anno</vt:lpstr>
      <vt:lpstr>'8-Educación'!Anno</vt:lpstr>
      <vt:lpstr>'9.1-Pensiones'!Anno</vt:lpstr>
      <vt:lpstr>'9.2-Ayuda a Familias'!Anno</vt:lpstr>
      <vt:lpstr>'9.3-Exc Social No Espec.'!Anno</vt:lpstr>
      <vt:lpstr>'9.4-Protec.Social No Especi.'!Anno</vt:lpstr>
      <vt:lpstr>'9-Protección Social'!Anno</vt:lpstr>
      <vt:lpstr>'Funcional Total'!Anno</vt:lpstr>
      <vt:lpstr>'1.4-Inv y D.R  con SPG'!Área_de_impresión</vt:lpstr>
      <vt:lpstr>'1.5-Transac. Deuda Pública'!Área_de_impresión</vt:lpstr>
      <vt:lpstr>'1.6-Servicios Electo.'!Área_de_impresión</vt:lpstr>
      <vt:lpstr>'2- Orden Públ. y Segur.'!Área_de_impresión</vt:lpstr>
      <vt:lpstr>'2.1-Servi. Policía'!Área_de_impresión</vt:lpstr>
      <vt:lpstr>'2.2-Justicia'!Área_de_impresión</vt:lpstr>
      <vt:lpstr>'2.3-Centros de Reclus.'!Área_de_impresión</vt:lpstr>
      <vt:lpstr>'2.4-Protec. Incen y Ot Event'!Área_de_impresión</vt:lpstr>
      <vt:lpstr>'2.5-Ord Púb y Seg No Espe.'!Área_de_impresión</vt:lpstr>
      <vt:lpstr>'3.1- Asun.Econ, Com.y Laboral'!Área_de_impresión</vt:lpstr>
      <vt:lpstr>'3.2-Agr, Gan, Silvi, Pes y Caza'!Área_de_impresión</vt:lpstr>
      <vt:lpstr>'3-Asuntos Económicos'!Área_de_impresión</vt:lpstr>
      <vt:lpstr>'6.2-Servi. Salud Pública'!Área_de_impresión</vt:lpstr>
      <vt:lpstr>Entidades!Área_de_impresión</vt:lpstr>
      <vt:lpstr>'Funcional Total'!Área_de_impresión</vt:lpstr>
      <vt:lpstr>Histórico!Área_de_impresión</vt:lpstr>
      <vt:lpstr>'Histórico (sin diferencial)'!Área_de_impresión</vt:lpstr>
      <vt:lpstr>'1.1-Asuntos financie.'!DETALLE</vt:lpstr>
      <vt:lpstr>'1.3-Servicios Gener.'!DETALLE</vt:lpstr>
      <vt:lpstr>'1.4-Inv y D.R  con SPG'!DETALLE</vt:lpstr>
      <vt:lpstr>'1-SER.PUB.GENER.'!DETALLE</vt:lpstr>
      <vt:lpstr>'2.1-Servi. Policía'!DETALLE</vt:lpstr>
      <vt:lpstr>'3.3-Combust y Energía'!DETALLE</vt:lpstr>
      <vt:lpstr>'3.8-Asuntos Econ No Especi.'!DETALLE</vt:lpstr>
      <vt:lpstr>'5.1-Urbanización'!DETALLE</vt:lpstr>
      <vt:lpstr>'5.3-Abastec. de Agua'!DETALLE</vt:lpstr>
      <vt:lpstr>'5.4-Viv y Ot. Serv Com No Espec'!DETALLE</vt:lpstr>
      <vt:lpstr>'5-Vivie.y Ot. Serv Comunit'!DETALLE</vt:lpstr>
      <vt:lpstr>'6- Salud'!DETALLE</vt:lpstr>
      <vt:lpstr>'6.1-Servi. Hospit'!DETALLE</vt:lpstr>
      <vt:lpstr>'6.2-Servi. Salud Pública'!DETALLE</vt:lpstr>
      <vt:lpstr>'6.4-Serv Salud No Espec.'!DETALLE</vt:lpstr>
      <vt:lpstr>'7.1-Serv Recre. y Deport.'!DETALLE</vt:lpstr>
      <vt:lpstr>'7.2-Servicios Culturales'!DETALLE</vt:lpstr>
      <vt:lpstr>'8.3-Ense.Tercia o Universit'!DETALLE</vt:lpstr>
      <vt:lpstr>'8.5-Ense. No Especif.'!DETALLE</vt:lpstr>
      <vt:lpstr>'8-Educación'!DETALLE</vt:lpstr>
      <vt:lpstr>'9.1-Pensiones'!DETALLE</vt:lpstr>
      <vt:lpstr>'9-Protección Social'!DETALLE</vt:lpstr>
      <vt:lpstr>'Funcional Total'!DETALLE</vt:lpstr>
      <vt:lpstr>'1.1-Asuntos financie.'!Detalle0</vt:lpstr>
      <vt:lpstr>'1.3-Servicios Gener.'!Detalle0</vt:lpstr>
      <vt:lpstr>'1.4-Inv y D.R  con SPG'!Detalle0</vt:lpstr>
      <vt:lpstr>'1-SER.PUB.GENER.'!Detalle0</vt:lpstr>
      <vt:lpstr>'2.1-Servi. Policía'!Detalle0</vt:lpstr>
      <vt:lpstr>'3.3-Combust y Energía'!Detalle0</vt:lpstr>
      <vt:lpstr>'3.8-Asuntos Econ No Especi.'!Detalle0</vt:lpstr>
      <vt:lpstr>'5.1-Urbanización'!Detalle0</vt:lpstr>
      <vt:lpstr>'5.3-Abastec. de Agua'!Detalle0</vt:lpstr>
      <vt:lpstr>'5.4-Viv y Ot. Serv Com No Espec'!Detalle0</vt:lpstr>
      <vt:lpstr>'5-Vivie.y Ot. Serv Comunit'!Detalle0</vt:lpstr>
      <vt:lpstr>'6- Salud'!Detalle0</vt:lpstr>
      <vt:lpstr>'6.1-Servi. Hospit'!Detalle0</vt:lpstr>
      <vt:lpstr>'6.2-Servi. Salud Pública'!Detalle0</vt:lpstr>
      <vt:lpstr>'6.4-Serv Salud No Espec.'!Detalle0</vt:lpstr>
      <vt:lpstr>'7.1-Serv Recre. y Deport.'!Detalle0</vt:lpstr>
      <vt:lpstr>'7.2-Servicios Culturales'!Detalle0</vt:lpstr>
      <vt:lpstr>'8.3-Ense.Tercia o Universit'!Detalle0</vt:lpstr>
      <vt:lpstr>'8.5-Ense. No Especif.'!Detalle0</vt:lpstr>
      <vt:lpstr>'8-Educación'!Detalle0</vt:lpstr>
      <vt:lpstr>'9.1-Pensiones'!Detalle0</vt:lpstr>
      <vt:lpstr>'9-Protección Social'!Detalle0</vt:lpstr>
      <vt:lpstr>'1.1-Asuntos financie.'!FORMATO_ABAJO</vt:lpstr>
      <vt:lpstr>'1.3-Servicios Gener.'!FORMATO_ABAJO</vt:lpstr>
      <vt:lpstr>'1.4-Inv y D.R  con SPG'!FORMATO_ABAJO</vt:lpstr>
      <vt:lpstr>'1-SER.PUB.GENER.'!FORMATO_ABAJO</vt:lpstr>
      <vt:lpstr>'2.1-Servi. Policía'!FORMATO_ABAJO</vt:lpstr>
      <vt:lpstr>'3.2-Agr, Gan, Silvi, Pes y Caza'!FORMATO_ABAJO</vt:lpstr>
      <vt:lpstr>'3.3-Combust y Energía'!FORMATO_ABAJO</vt:lpstr>
      <vt:lpstr>'3.8-Asuntos Econ No Especi.'!FORMATO_ABAJO</vt:lpstr>
      <vt:lpstr>'5.1-Urbanización'!FORMATO_ABAJO</vt:lpstr>
      <vt:lpstr>'5.3-Abastec. de Agua'!FORMATO_ABAJO</vt:lpstr>
      <vt:lpstr>'5.4-Viv y Ot. Serv Com No Espec'!FORMATO_ABAJO</vt:lpstr>
      <vt:lpstr>'5-Vivie.y Ot. Serv Comunit'!FORMATO_ABAJO</vt:lpstr>
      <vt:lpstr>'6- Salud'!FORMATO_ABAJO</vt:lpstr>
      <vt:lpstr>'6.1-Servi. Hospit'!FORMATO_ABAJO</vt:lpstr>
      <vt:lpstr>'6.2-Servi. Salud Pública'!FORMATO_ABAJO</vt:lpstr>
      <vt:lpstr>'6.4-Serv Salud No Espec.'!FORMATO_ABAJO</vt:lpstr>
      <vt:lpstr>'8.3-Ense.Tercia o Universit'!FORMATO_ABAJO</vt:lpstr>
      <vt:lpstr>'8.5-Ense. No Especif.'!FORMATO_ABAJO</vt:lpstr>
      <vt:lpstr>'8-Educación'!FORMATO_ABAJO</vt:lpstr>
      <vt:lpstr>'9.1-Pensiones'!FORMATO_ABAJO</vt:lpstr>
      <vt:lpstr>'9-Protección Social'!FORMATO_ABAJO</vt:lpstr>
      <vt:lpstr>'1.1-Asuntos financie.'!Print_Titles</vt:lpstr>
      <vt:lpstr>'1.2-Asuntos Legisl.'!Print_Titles</vt:lpstr>
      <vt:lpstr>'1.3-Servicios Gener.'!Print_Titles</vt:lpstr>
      <vt:lpstr>'1.4-Inv y D.R  con SPG'!Print_Titles</vt:lpstr>
      <vt:lpstr>'1.5-Transac. Deuda Pública'!Print_Titles</vt:lpstr>
      <vt:lpstr>'1.6-Servicios Electo.'!Print_Titles</vt:lpstr>
      <vt:lpstr>'1-SER.PUB.GENER.'!Print_Titles</vt:lpstr>
      <vt:lpstr>'2- Orden Públ. y Segur.'!Print_Titles</vt:lpstr>
      <vt:lpstr>'2.1-Servi. Policía'!Print_Titles</vt:lpstr>
      <vt:lpstr>'2.2-Justicia'!Print_Titles</vt:lpstr>
      <vt:lpstr>'2.3-Centros de Reclus.'!Print_Titles</vt:lpstr>
      <vt:lpstr>'2.4-Protec. Incen y Ot Event'!Print_Titles</vt:lpstr>
      <vt:lpstr>'2.5-Ord Púb y Seg No Espe.'!Print_Titles</vt:lpstr>
      <vt:lpstr>'3.1- Asun.Econ, Com.y Laboral'!Print_Titles</vt:lpstr>
      <vt:lpstr>'3.2-Agr, Gan, Silvi, Pes y Caza'!Print_Titles</vt:lpstr>
      <vt:lpstr>'3.3-Combust y Energía'!Print_Titles</vt:lpstr>
      <vt:lpstr>'3.4-Transporte'!Print_Titles</vt:lpstr>
      <vt:lpstr>'3.5-Comunic.'!Print_Titles</vt:lpstr>
      <vt:lpstr>'3.7-Turis. y Otras Indu.'!Print_Titles</vt:lpstr>
      <vt:lpstr>'3.8-Asuntos Econ No Especi.'!Print_Titles</vt:lpstr>
      <vt:lpstr>'3-Asuntos Económicos'!Print_Titles</vt:lpstr>
      <vt:lpstr>'4- Protec. Medio Ambiente '!Print_Titles</vt:lpstr>
      <vt:lpstr>'4.1-Prot Diver. Biol y Paisa.'!Print_Titles</vt:lpstr>
      <vt:lpstr>'4.2-Prot Medio Amb No Espec.'!Print_Titles</vt:lpstr>
      <vt:lpstr>'5.1-Urbanización'!Print_Titles</vt:lpstr>
      <vt:lpstr>'5.2-Desarrollo Comunitario'!Print_Titles</vt:lpstr>
      <vt:lpstr>'5.3-Abastec. de Agua'!Print_Titles</vt:lpstr>
      <vt:lpstr>'5.4-Viv y Ot. Serv Com No Espec'!Print_Titles</vt:lpstr>
      <vt:lpstr>'5-Vivie.y Ot. Serv Comunit'!Print_Titles</vt:lpstr>
      <vt:lpstr>'6- Salud'!Print_Titles</vt:lpstr>
      <vt:lpstr>'6.1-Servi. Hospit'!Print_Titles</vt:lpstr>
      <vt:lpstr>'6.2-Servi. Salud Pública'!Print_Titles</vt:lpstr>
      <vt:lpstr>'6.3-IyD Relaci. con la Salud '!Print_Titles</vt:lpstr>
      <vt:lpstr>'6.4-Serv Salud No Espec.'!Print_Titles</vt:lpstr>
      <vt:lpstr>'7.1-Serv Recre. y Deport.'!Print_Titles</vt:lpstr>
      <vt:lpstr>'7.2-Servicios Culturales'!Print_Titles</vt:lpstr>
      <vt:lpstr>'7.3-Serv.Edit, Radio y Telev.'!Print_Titles</vt:lpstr>
      <vt:lpstr>'7.4-Ser Dep, Cul y Rel No Espe.'!Print_Titles</vt:lpstr>
      <vt:lpstr>'7-Serv Rec, Dep, Cul y Relig.'!Print_Titles</vt:lpstr>
      <vt:lpstr>'8.2-Ense. PostSec No Terc o Par'!Print_Titles</vt:lpstr>
      <vt:lpstr>'8.3-Ense.Tercia o Universit'!Print_Titles</vt:lpstr>
      <vt:lpstr>'8.4-Ens No Atrib a Nin. Nivel'!Print_Titles</vt:lpstr>
      <vt:lpstr>'8.5-Ense. No Especif.'!Print_Titles</vt:lpstr>
      <vt:lpstr>'8-Educación'!Print_Titles</vt:lpstr>
      <vt:lpstr>'9.1-Pensiones'!Print_Titles</vt:lpstr>
      <vt:lpstr>'9.2-Ayuda a Familias'!Print_Titles</vt:lpstr>
      <vt:lpstr>'9.3-Exc Social No Espec.'!Print_Titles</vt:lpstr>
      <vt:lpstr>'9.4-Protec.Social No Especi.'!Print_Titles</vt:lpstr>
      <vt:lpstr>'9-Protección Social'!Print_Titles</vt:lpstr>
      <vt:lpstr>'Funcional Total'!Print_Titles</vt:lpstr>
      <vt:lpstr>'1.1-Asuntos financie.'!Titulo</vt:lpstr>
      <vt:lpstr>'1.3-Servicios Gener.'!Titulo</vt:lpstr>
      <vt:lpstr>'1.4-Inv y D.R  con SPG'!Titulo</vt:lpstr>
      <vt:lpstr>'1-SER.PUB.GENER.'!Titulo</vt:lpstr>
      <vt:lpstr>'2.1-Servi. Policía'!Titulo</vt:lpstr>
      <vt:lpstr>'3.1- Asun.Econ, Com.y Laboral'!Titulo</vt:lpstr>
      <vt:lpstr>'3.2-Agr, Gan, Silvi, Pes y Caza'!Titulo</vt:lpstr>
      <vt:lpstr>'3.3-Combust y Energía'!Titulo</vt:lpstr>
      <vt:lpstr>'3.4-Transporte'!Titulo</vt:lpstr>
      <vt:lpstr>'3.5-Comunic.'!Titulo</vt:lpstr>
      <vt:lpstr>'3.7-Turis. y Otras Indu.'!Titulo</vt:lpstr>
      <vt:lpstr>'3.8-Asuntos Econ No Especi.'!Titulo</vt:lpstr>
      <vt:lpstr>'3-Asuntos Económicos'!Titulo</vt:lpstr>
      <vt:lpstr>'4- Protec. Medio Ambiente '!Titulo</vt:lpstr>
      <vt:lpstr>'4.1-Prot Diver. Biol y Paisa.'!Titulo</vt:lpstr>
      <vt:lpstr>'4.2-Prot Medio Amb No Espec.'!Titulo</vt:lpstr>
      <vt:lpstr>'5.1-Urbanización'!Titulo</vt:lpstr>
      <vt:lpstr>'5.2-Desarrollo Comunitario'!Titulo</vt:lpstr>
      <vt:lpstr>'5.3-Abastec. de Agua'!Titulo</vt:lpstr>
      <vt:lpstr>'5.4-Viv y Ot. Serv Com No Espec'!Titulo</vt:lpstr>
      <vt:lpstr>'5-Vivie.y Ot. Serv Comunit'!Titulo</vt:lpstr>
      <vt:lpstr>'6- Salud'!Titulo</vt:lpstr>
      <vt:lpstr>'6.1-Servi. Hospit'!Titulo</vt:lpstr>
      <vt:lpstr>'6.2-Servi. Salud Pública'!Titulo</vt:lpstr>
      <vt:lpstr>'6.3-IyD Relaci. con la Salud '!Titulo</vt:lpstr>
      <vt:lpstr>'6.4-Serv Salud No Espec.'!Titulo</vt:lpstr>
      <vt:lpstr>'7.1-Serv Recre. y Deport.'!Titulo</vt:lpstr>
      <vt:lpstr>'7.2-Servicios Culturales'!Titulo</vt:lpstr>
      <vt:lpstr>'7.3-Serv.Edit, Radio y Telev.'!Titulo</vt:lpstr>
      <vt:lpstr>'7.4-Ser Dep, Cul y Rel No Espe.'!Titulo</vt:lpstr>
      <vt:lpstr>'7-Serv Rec, Dep, Cul y Relig.'!Titulo</vt:lpstr>
      <vt:lpstr>'8.2-Ense. PostSec No Terc o Par'!Titulo</vt:lpstr>
      <vt:lpstr>'8.3-Ense.Tercia o Universit'!Titulo</vt:lpstr>
      <vt:lpstr>'8.4-Ens No Atrib a Nin. Nivel'!Titulo</vt:lpstr>
      <vt:lpstr>'8.5-Ense. No Especif.'!Titulo</vt:lpstr>
      <vt:lpstr>'8-Educación'!Titulo</vt:lpstr>
      <vt:lpstr>'9.1-Pensiones'!Titulo</vt:lpstr>
      <vt:lpstr>'9.2-Ayuda a Familias'!Titulo</vt:lpstr>
      <vt:lpstr>'9.3-Exc Social No Espec.'!Titulo</vt:lpstr>
      <vt:lpstr>'9.4-Protec.Social No Especi.'!Titulo</vt:lpstr>
      <vt:lpstr>'9-Protección Social'!Titulo</vt:lpstr>
      <vt:lpstr>'Funcional Total'!Titulo</vt:lpstr>
      <vt:lpstr>'3.1- Asun.Econ, Com.y Laboral'!Títulos_a_imprimir</vt:lpstr>
      <vt:lpstr>'3.2-Agr, Gan, Silvi, Pes y Caza'!Títulos_a_imprimir</vt:lpstr>
      <vt:lpstr>'3.4-Transporte'!Títulos_a_imprimir</vt:lpstr>
      <vt:lpstr>'3-Asuntos Económicos'!Títulos_a_imprimir</vt:lpstr>
      <vt:lpstr>'7.2-Servicios Culturales'!Títulos_a_imprimir</vt:lpstr>
      <vt:lpstr>Entidades!Títulos_a_imprimir</vt:lpstr>
      <vt:lpstr>'Funcional Total'!Títulos_a_imprimir</vt:lpstr>
      <vt:lpstr>Histórico!Títulos_a_imprimir</vt:lpstr>
      <vt:lpstr>'Histórico (sin diferencial)'!Títulos_a_imprimir</vt:lpstr>
      <vt:lpstr>'1.1-Asuntos financie.'!UnidadMonetaria</vt:lpstr>
      <vt:lpstr>'1.3-Servicios Gener.'!UnidadMonetaria</vt:lpstr>
      <vt:lpstr>'1.4-Inv y D.R  con SPG'!UnidadMonetaria</vt:lpstr>
      <vt:lpstr>'1-SER.PUB.GENER.'!UnidadMonetaria</vt:lpstr>
      <vt:lpstr>'2.1-Servi. Policía'!UnidadMonetaria</vt:lpstr>
      <vt:lpstr>'3.1- Asun.Econ, Com.y Laboral'!UnidadMonetaria</vt:lpstr>
      <vt:lpstr>'3.2-Agr, Gan, Silvi, Pes y Caza'!UnidadMonetaria</vt:lpstr>
      <vt:lpstr>'3.3-Combust y Energía'!UnidadMonetaria</vt:lpstr>
      <vt:lpstr>'3.4-Transporte'!UnidadMonetaria</vt:lpstr>
      <vt:lpstr>'3.5-Comunic.'!UnidadMonetaria</vt:lpstr>
      <vt:lpstr>'3.7-Turis. y Otras Indu.'!UnidadMonetaria</vt:lpstr>
      <vt:lpstr>'3.8-Asuntos Econ No Especi.'!UnidadMonetaria</vt:lpstr>
      <vt:lpstr>'3-Asuntos Económicos'!UnidadMonetaria</vt:lpstr>
      <vt:lpstr>'4- Protec. Medio Ambiente '!UnidadMonetaria</vt:lpstr>
      <vt:lpstr>'4.1-Prot Diver. Biol y Paisa.'!UnidadMonetaria</vt:lpstr>
      <vt:lpstr>'4.2-Prot Medio Amb No Espec.'!UnidadMonetaria</vt:lpstr>
      <vt:lpstr>'5.1-Urbanización'!UnidadMonetaria</vt:lpstr>
      <vt:lpstr>'5.2-Desarrollo Comunitario'!UnidadMonetaria</vt:lpstr>
      <vt:lpstr>'5.3-Abastec. de Agua'!UnidadMonetaria</vt:lpstr>
      <vt:lpstr>'5.4-Viv y Ot. Serv Com No Espec'!UnidadMonetaria</vt:lpstr>
      <vt:lpstr>'5-Vivie.y Ot. Serv Comunit'!UnidadMonetaria</vt:lpstr>
      <vt:lpstr>'6- Salud'!UnidadMonetaria</vt:lpstr>
      <vt:lpstr>'6.1-Servi. Hospit'!UnidadMonetaria</vt:lpstr>
      <vt:lpstr>'6.2-Servi. Salud Pública'!UnidadMonetaria</vt:lpstr>
      <vt:lpstr>'6.3-IyD Relaci. con la Salud '!UnidadMonetaria</vt:lpstr>
      <vt:lpstr>'6.4-Serv Salud No Espec.'!UnidadMonetaria</vt:lpstr>
      <vt:lpstr>'7.1-Serv Recre. y Deport.'!UnidadMonetaria</vt:lpstr>
      <vt:lpstr>'7.2-Servicios Culturales'!UnidadMonetaria</vt:lpstr>
      <vt:lpstr>'7.3-Serv.Edit, Radio y Telev.'!UnidadMonetaria</vt:lpstr>
      <vt:lpstr>'7.4-Ser Dep, Cul y Rel No Espe.'!UnidadMonetaria</vt:lpstr>
      <vt:lpstr>'7-Serv Rec, Dep, Cul y Relig.'!UnidadMonetaria</vt:lpstr>
      <vt:lpstr>'8.2-Ense. PostSec No Terc o Par'!UnidadMonetaria</vt:lpstr>
      <vt:lpstr>'8.3-Ense.Tercia o Universit'!UnidadMonetaria</vt:lpstr>
      <vt:lpstr>'8.4-Ens No Atrib a Nin. Nivel'!UnidadMonetaria</vt:lpstr>
      <vt:lpstr>'8.5-Ense. No Especif.'!UnidadMonetaria</vt:lpstr>
      <vt:lpstr>'8-Educación'!UnidadMonetaria</vt:lpstr>
      <vt:lpstr>'9.1-Pensiones'!UnidadMonetaria</vt:lpstr>
      <vt:lpstr>'9.2-Ayuda a Familias'!UnidadMonetaria</vt:lpstr>
      <vt:lpstr>'9.3-Exc Social No Espec.'!UnidadMonetaria</vt:lpstr>
      <vt:lpstr>'9.4-Protec.Social No Especi.'!UnidadMonetaria</vt:lpstr>
      <vt:lpstr>'9-Protección Social'!UnidadMonetaria</vt:lpstr>
      <vt:lpstr>'Funcional Total'!UnidadMonetaria</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arayaana</dc:creator>
  <cp:lastModifiedBy>Vivian Martinez Rivera</cp:lastModifiedBy>
  <cp:lastPrinted>2019-06-23T16:47:27Z</cp:lastPrinted>
  <dcterms:created xsi:type="dcterms:W3CDTF">2002-06-28T22:37:03Z</dcterms:created>
  <dcterms:modified xsi:type="dcterms:W3CDTF">2021-10-18T21:28:03Z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0x010100E398FB46B7B4B24895A7B8ED896F7C22</vt:lpwstr>
  </property>
</Properties>
</file>